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05" windowWidth="18195" windowHeight="7680"/>
  </bookViews>
  <sheets>
    <sheet name="then vs. now" sheetId="2" r:id="rId1"/>
  </sheets>
  <calcPr calcId="145621"/>
</workbook>
</file>

<file path=xl/calcChain.xml><?xml version="1.0" encoding="utf-8"?>
<calcChain xmlns="http://schemas.openxmlformats.org/spreadsheetml/2006/main">
  <c r="C43" i="2" l="1"/>
  <c r="C44" i="2"/>
  <c r="C40" i="2"/>
  <c r="C41" i="2"/>
  <c r="C42" i="2"/>
  <c r="C36" i="2"/>
  <c r="F37" i="2" s="1"/>
  <c r="F38" i="2" s="1"/>
  <c r="C35" i="2"/>
  <c r="F35" i="2" s="1"/>
  <c r="F36" i="2" s="1"/>
  <c r="C34" i="2"/>
  <c r="C46" i="2" l="1"/>
</calcChain>
</file>

<file path=xl/sharedStrings.xml><?xml version="1.0" encoding="utf-8"?>
<sst xmlns="http://schemas.openxmlformats.org/spreadsheetml/2006/main" count="34" uniqueCount="27">
  <si>
    <t>Then</t>
  </si>
  <si>
    <t>Now</t>
  </si>
  <si>
    <t>Break up</t>
  </si>
  <si>
    <t>&lt;5 units</t>
  </si>
  <si>
    <t>Region</t>
  </si>
  <si>
    <t>North</t>
  </si>
  <si>
    <t>South</t>
  </si>
  <si>
    <t>West</t>
  </si>
  <si>
    <t>East</t>
  </si>
  <si>
    <t>Mid-west</t>
  </si>
  <si>
    <t>Far off</t>
  </si>
  <si>
    <t>Rest of World</t>
  </si>
  <si>
    <t>5-15</t>
  </si>
  <si>
    <t>16-25</t>
  </si>
  <si>
    <t>26-35</t>
  </si>
  <si>
    <t>&gt;35</t>
  </si>
  <si>
    <t>DATA</t>
  </si>
  <si>
    <t>CALCULATIONS</t>
  </si>
  <si>
    <t>Selected region</t>
  </si>
  <si>
    <t>Name</t>
  </si>
  <si>
    <t>X</t>
  </si>
  <si>
    <t>Y</t>
  </si>
  <si>
    <t>Break-up</t>
  </si>
  <si>
    <t>Label</t>
  </si>
  <si>
    <t>Step 1: original chart</t>
  </si>
  <si>
    <t>Step 2: after formatting beginning and end points</t>
  </si>
  <si>
    <t>Step 3: After setting axis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</si>
</sst>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0" xfId="0" applyBorder="1"/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9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45766094827501"/>
          <c:y val="5.0925925925925923E-2"/>
          <c:w val="0.85226350508467807"/>
          <c:h val="0.898148148148148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'then vs. now'!$F$34</c:f>
              <c:strCache>
                <c:ptCount val="1"/>
                <c:pt idx="0">
                  <c:v>Y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  <c:bubble3D val="0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  <a:headEnd type="diamond"/>
              </a:ln>
            </c:spPr>
          </c:dPt>
          <c:dPt>
            <c:idx val="3"/>
            <c:bubble3D val="0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  <a:tailEnd type="triangle"/>
              </a:ln>
            </c:spPr>
          </c:dPt>
          <c:xVal>
            <c:numRef>
              <c:f>'then vs. now'!$E$35:$E$38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'then vs. now'!$F$35:$F$38</c:f>
              <c:numCache>
                <c:formatCode>General</c:formatCode>
                <c:ptCount val="4"/>
                <c:pt idx="0">
                  <c:v>1000</c:v>
                </c:pt>
                <c:pt idx="1">
                  <c:v>1000</c:v>
                </c:pt>
                <c:pt idx="2">
                  <c:v>1200</c:v>
                </c:pt>
                <c:pt idx="3">
                  <c:v>1200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716032"/>
        <c:axId val="622715456"/>
      </c:scatterChart>
      <c:valAx>
        <c:axId val="622716032"/>
        <c:scaling>
          <c:orientation val="minMax"/>
          <c:max val="6"/>
          <c:min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622715456"/>
        <c:crosses val="autoZero"/>
        <c:crossBetween val="midCat"/>
      </c:valAx>
      <c:valAx>
        <c:axId val="622715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622716032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304847923421335"/>
          <c:y val="5.2380952380952382E-2"/>
          <c:w val="0.5769515207657866"/>
          <c:h val="0.895238095238095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'then vs. now'!$B$40:$B$44</c:f>
              <c:strCache>
                <c:ptCount val="5"/>
                <c:pt idx="0">
                  <c:v>&lt;5 units</c:v>
                </c:pt>
                <c:pt idx="1">
                  <c:v>5-15</c:v>
                </c:pt>
                <c:pt idx="2">
                  <c:v>16-25</c:v>
                </c:pt>
                <c:pt idx="3">
                  <c:v>26-35</c:v>
                </c:pt>
                <c:pt idx="4">
                  <c:v>&gt;35</c:v>
                </c:pt>
              </c:strCache>
            </c:strRef>
          </c:cat>
          <c:val>
            <c:numRef>
              <c:f>'then vs. now'!$C$40:$C$44</c:f>
              <c:numCache>
                <c:formatCode>General</c:formatCode>
                <c:ptCount val="5"/>
                <c:pt idx="0">
                  <c:v>92</c:v>
                </c:pt>
                <c:pt idx="1">
                  <c:v>347</c:v>
                </c:pt>
                <c:pt idx="2">
                  <c:v>566</c:v>
                </c:pt>
                <c:pt idx="3">
                  <c:v>359</c:v>
                </c:pt>
                <c:pt idx="4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3121536"/>
        <c:axId val="594572928"/>
      </c:barChart>
      <c:catAx>
        <c:axId val="53121536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594572928"/>
        <c:crosses val="autoZero"/>
        <c:auto val="1"/>
        <c:lblAlgn val="ctr"/>
        <c:lblOffset val="100"/>
        <c:noMultiLvlLbl val="0"/>
      </c:catAx>
      <c:valAx>
        <c:axId val="5945729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31215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'then vs. now'!$F$34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dPt>
            <c:idx val="0"/>
            <c:marker>
              <c:symbol val="circle"/>
              <c:size val="5"/>
            </c:marker>
            <c:bubble3D val="0"/>
            <c:spPr>
              <a:ln>
                <a:headEnd type="oval"/>
              </a:ln>
            </c:spPr>
          </c:dPt>
          <c:dPt>
            <c:idx val="3"/>
            <c:bubble3D val="0"/>
            <c:spPr>
              <a:ln>
                <a:tailEnd type="triangle"/>
              </a:ln>
            </c:spPr>
          </c:dPt>
          <c:xVal>
            <c:numRef>
              <c:f>'then vs. now'!$E$35:$E$38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'then vs. now'!$F$35:$F$38</c:f>
              <c:numCache>
                <c:formatCode>General</c:formatCode>
                <c:ptCount val="4"/>
                <c:pt idx="0">
                  <c:v>1000</c:v>
                </c:pt>
                <c:pt idx="1">
                  <c:v>1000</c:v>
                </c:pt>
                <c:pt idx="2">
                  <c:v>1200</c:v>
                </c:pt>
                <c:pt idx="3">
                  <c:v>1200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817088"/>
        <c:axId val="602816512"/>
      </c:scatterChart>
      <c:valAx>
        <c:axId val="60281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2816512"/>
        <c:crosses val="autoZero"/>
        <c:crossBetween val="midCat"/>
      </c:valAx>
      <c:valAx>
        <c:axId val="60281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2817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'then vs. now'!$F$34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'then vs. now'!$E$35:$E$38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'then vs. now'!$F$35:$F$38</c:f>
              <c:numCache>
                <c:formatCode>General</c:formatCode>
                <c:ptCount val="4"/>
                <c:pt idx="0">
                  <c:v>1000</c:v>
                </c:pt>
                <c:pt idx="1">
                  <c:v>1000</c:v>
                </c:pt>
                <c:pt idx="2">
                  <c:v>1200</c:v>
                </c:pt>
                <c:pt idx="3">
                  <c:v>1200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824000"/>
        <c:axId val="602823424"/>
      </c:scatterChart>
      <c:valAx>
        <c:axId val="60282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2823424"/>
        <c:crosses val="autoZero"/>
        <c:crossBetween val="midCat"/>
      </c:valAx>
      <c:valAx>
        <c:axId val="60282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2824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'then vs. now'!$F$34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dPt>
            <c:idx val="0"/>
            <c:marker>
              <c:symbol val="diamond"/>
              <c:size val="5"/>
            </c:marker>
            <c:bubble3D val="0"/>
            <c:spPr>
              <a:ln>
                <a:headEnd type="oval"/>
              </a:ln>
            </c:spPr>
          </c:dPt>
          <c:dPt>
            <c:idx val="3"/>
            <c:bubble3D val="0"/>
            <c:spPr>
              <a:ln>
                <a:tailEnd type="triangle"/>
              </a:ln>
            </c:spPr>
          </c:dPt>
          <c:xVal>
            <c:numRef>
              <c:f>'then vs. now'!$E$35:$E$38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'then vs. now'!$F$35:$F$38</c:f>
              <c:numCache>
                <c:formatCode>General</c:formatCode>
                <c:ptCount val="4"/>
                <c:pt idx="0">
                  <c:v>1000</c:v>
                </c:pt>
                <c:pt idx="1">
                  <c:v>1000</c:v>
                </c:pt>
                <c:pt idx="2">
                  <c:v>1200</c:v>
                </c:pt>
                <c:pt idx="3">
                  <c:v>1200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821696"/>
        <c:axId val="622397120"/>
      </c:scatterChart>
      <c:valAx>
        <c:axId val="602821696"/>
        <c:scaling>
          <c:orientation val="minMax"/>
          <c:max val="6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622397120"/>
        <c:crosses val="autoZero"/>
        <c:crossBetween val="midCat"/>
      </c:valAx>
      <c:valAx>
        <c:axId val="62239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2821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C$33" fmlaRange="$B$22:$B$28" noThreeD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chandoo.org/wp/2012/08/02/making-dashboards-interactive/" TargetMode="External"/><Relationship Id="rId3" Type="http://schemas.openxmlformats.org/officeDocument/2006/relationships/chart" Target="../charts/chart3.xml"/><Relationship Id="rId7" Type="http://schemas.openxmlformats.org/officeDocument/2006/relationships/hyperlink" Target="http://chandoo.org/wp/tag/budget-vs-actual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://chandoo.org/wp/2009/04/05/budget-vs-actual-charts/" TargetMode="External"/><Relationship Id="rId11" Type="http://schemas.openxmlformats.org/officeDocument/2006/relationships/hyperlink" Target="http://chandoo.org/wp/excel-school/" TargetMode="External"/><Relationship Id="rId5" Type="http://schemas.openxmlformats.org/officeDocument/2006/relationships/chart" Target="../charts/chart5.xml"/><Relationship Id="rId10" Type="http://schemas.openxmlformats.org/officeDocument/2006/relationships/hyperlink" Target="http://chandoo.org/wp/subscribe/" TargetMode="External"/><Relationship Id="rId4" Type="http://schemas.openxmlformats.org/officeDocument/2006/relationships/chart" Target="../charts/chart4.xml"/><Relationship Id="rId9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13</xdr:row>
      <xdr:rowOff>133350</xdr:rowOff>
    </xdr:from>
    <xdr:to>
      <xdr:col>14</xdr:col>
      <xdr:colOff>152400</xdr:colOff>
      <xdr:row>14</xdr:row>
      <xdr:rowOff>34290</xdr:rowOff>
    </xdr:to>
    <xdr:sp macro="" textlink="">
      <xdr:nvSpPr>
        <xdr:cNvPr id="28" name="Right Triangle 27"/>
        <xdr:cNvSpPr/>
      </xdr:nvSpPr>
      <xdr:spPr>
        <a:xfrm rot="10800000" flipH="1">
          <a:off x="6924675" y="2905125"/>
          <a:ext cx="171450" cy="91440"/>
        </a:xfrm>
        <a:prstGeom prst="rtTriangle">
          <a:avLst/>
        </a:pr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171450</xdr:colOff>
      <xdr:row>1</xdr:row>
      <xdr:rowOff>0</xdr:rowOff>
    </xdr:from>
    <xdr:to>
      <xdr:col>7</xdr:col>
      <xdr:colOff>504825</xdr:colOff>
      <xdr:row>17</xdr:row>
      <xdr:rowOff>0</xdr:rowOff>
    </xdr:to>
    <xdr:sp macro="" textlink="">
      <xdr:nvSpPr>
        <xdr:cNvPr id="4" name="Rectangle 3"/>
        <xdr:cNvSpPr/>
      </xdr:nvSpPr>
      <xdr:spPr>
        <a:xfrm>
          <a:off x="371475" y="485775"/>
          <a:ext cx="4124325" cy="3048000"/>
        </a:xfrm>
        <a:prstGeom prst="rect">
          <a:avLst/>
        </a:prstGeom>
        <a:solidFill>
          <a:schemeClr val="bg1">
            <a:lumMod val="95000"/>
          </a:schemeClr>
        </a:solidFill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323850</xdr:colOff>
      <xdr:row>5</xdr:row>
      <xdr:rowOff>1</xdr:rowOff>
    </xdr:from>
    <xdr:to>
      <xdr:col>5</xdr:col>
      <xdr:colOff>295275</xdr:colOff>
      <xdr:row>15</xdr:row>
      <xdr:rowOff>152401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371475</xdr:colOff>
      <xdr:row>5</xdr:row>
      <xdr:rowOff>19050</xdr:rowOff>
    </xdr:from>
    <xdr:to>
      <xdr:col>7</xdr:col>
      <xdr:colOff>428625</xdr:colOff>
      <xdr:row>16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647701</xdr:colOff>
      <xdr:row>20</xdr:row>
      <xdr:rowOff>71438</xdr:rowOff>
    </xdr:from>
    <xdr:to>
      <xdr:col>2</xdr:col>
      <xdr:colOff>409575</xdr:colOff>
      <xdr:row>21</xdr:row>
      <xdr:rowOff>80963</xdr:rowOff>
    </xdr:to>
    <xdr:sp macro="" textlink="">
      <xdr:nvSpPr>
        <xdr:cNvPr id="5" name="TextBox 4"/>
        <xdr:cNvSpPr txBox="1"/>
      </xdr:nvSpPr>
      <xdr:spPr>
        <a:xfrm>
          <a:off x="1257301" y="3224213"/>
          <a:ext cx="761999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t>Then</a:t>
          </a:r>
        </a:p>
      </xdr:txBody>
    </xdr:sp>
    <xdr:clientData/>
  </xdr:twoCellAnchor>
  <xdr:twoCellAnchor>
    <xdr:from>
      <xdr:col>4</xdr:col>
      <xdr:colOff>133351</xdr:colOff>
      <xdr:row>20</xdr:row>
      <xdr:rowOff>71438</xdr:rowOff>
    </xdr:from>
    <xdr:to>
      <xdr:col>5</xdr:col>
      <xdr:colOff>257175</xdr:colOff>
      <xdr:row>21</xdr:row>
      <xdr:rowOff>80963</xdr:rowOff>
    </xdr:to>
    <xdr:sp macro="" textlink="">
      <xdr:nvSpPr>
        <xdr:cNvPr id="6" name="TextBox 5"/>
        <xdr:cNvSpPr txBox="1"/>
      </xdr:nvSpPr>
      <xdr:spPr>
        <a:xfrm>
          <a:off x="2676526" y="3224213"/>
          <a:ext cx="742949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t>Now</a:t>
          </a:r>
        </a:p>
      </xdr:txBody>
    </xdr:sp>
    <xdr:clientData/>
  </xdr:twoCellAnchor>
  <xdr:twoCellAnchor>
    <xdr:from>
      <xdr:col>1</xdr:col>
      <xdr:colOff>0</xdr:colOff>
      <xdr:row>3</xdr:row>
      <xdr:rowOff>13335</xdr:rowOff>
    </xdr:from>
    <xdr:to>
      <xdr:col>1</xdr:col>
      <xdr:colOff>171450</xdr:colOff>
      <xdr:row>3</xdr:row>
      <xdr:rowOff>104775</xdr:rowOff>
    </xdr:to>
    <xdr:sp macro="" textlink="">
      <xdr:nvSpPr>
        <xdr:cNvPr id="9" name="Right Triangle 8"/>
        <xdr:cNvSpPr/>
      </xdr:nvSpPr>
      <xdr:spPr>
        <a:xfrm rot="10800000">
          <a:off x="609600" y="880110"/>
          <a:ext cx="171450" cy="91440"/>
        </a:xfrm>
        <a:prstGeom prst="rtTriangle">
          <a:avLst/>
        </a:pr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</xdr:row>
      <xdr:rowOff>104775</xdr:rowOff>
    </xdr:from>
    <xdr:to>
      <xdr:col>7</xdr:col>
      <xdr:colOff>419100</xdr:colOff>
      <xdr:row>3</xdr:row>
      <xdr:rowOff>9525</xdr:rowOff>
    </xdr:to>
    <xdr:sp macro="" textlink="$C$46">
      <xdr:nvSpPr>
        <xdr:cNvPr id="7" name="Pentagon 6"/>
        <xdr:cNvSpPr/>
      </xdr:nvSpPr>
      <xdr:spPr>
        <a:xfrm>
          <a:off x="609600" y="590550"/>
          <a:ext cx="4210050" cy="285750"/>
        </a:xfrm>
        <a:prstGeom prst="homePlate">
          <a:avLst/>
        </a:prstGeom>
        <a:solidFill>
          <a:srgbClr val="00B050"/>
        </a:solidFill>
        <a:ln>
          <a:noFill/>
        </a:ln>
        <a:effectLst>
          <a:outerShdw blurRad="50800" dist="38100" dir="2700000" algn="tl" rotWithShape="0">
            <a:schemeClr val="tx1">
              <a:lumMod val="50000"/>
              <a:lumOff val="5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7232A4B-5DFA-4B07-8C81-1252EE0D99E2}" type="TxLink">
            <a:rPr lang="en-US" sz="14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pPr algn="ctr"/>
            <a:t>Then vs. Now - North Region 20% change</a:t>
          </a:fld>
          <a:endParaRPr lang="en-US" sz="1400"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376237</xdr:colOff>
          <xdr:row>3</xdr:row>
          <xdr:rowOff>171449</xdr:rowOff>
        </xdr:from>
        <xdr:to>
          <xdr:col>5</xdr:col>
          <xdr:colOff>547688</xdr:colOff>
          <xdr:row>4</xdr:row>
          <xdr:rowOff>161924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590550</xdr:colOff>
      <xdr:row>68</xdr:row>
      <xdr:rowOff>0</xdr:rowOff>
    </xdr:from>
    <xdr:to>
      <xdr:col>18</xdr:col>
      <xdr:colOff>0</xdr:colOff>
      <xdr:row>82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68</xdr:row>
      <xdr:rowOff>0</xdr:rowOff>
    </xdr:from>
    <xdr:to>
      <xdr:col>12</xdr:col>
      <xdr:colOff>0</xdr:colOff>
      <xdr:row>82</xdr:row>
      <xdr:rowOff>76200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68</xdr:row>
      <xdr:rowOff>0</xdr:rowOff>
    </xdr:from>
    <xdr:to>
      <xdr:col>24</xdr:col>
      <xdr:colOff>19050</xdr:colOff>
      <xdr:row>82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</xdr:col>
      <xdr:colOff>0</xdr:colOff>
      <xdr:row>0</xdr:row>
      <xdr:rowOff>0</xdr:rowOff>
    </xdr:from>
    <xdr:ext cx="6743700" cy="374141"/>
    <xdr:sp macro="" textlink="">
      <xdr:nvSpPr>
        <xdr:cNvPr id="13" name="TextBox 12"/>
        <xdr:cNvSpPr txBox="1"/>
      </xdr:nvSpPr>
      <xdr:spPr>
        <a:xfrm>
          <a:off x="200025" y="0"/>
          <a:ext cx="6743700" cy="37414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solidFill>
                <a:srgbClr val="00B050"/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Then vs. Now Chart</a:t>
          </a:r>
        </a:p>
      </xdr:txBody>
    </xdr:sp>
    <xdr:clientData/>
  </xdr:oneCellAnchor>
  <xdr:twoCellAnchor>
    <xdr:from>
      <xdr:col>13</xdr:col>
      <xdr:colOff>323850</xdr:colOff>
      <xdr:row>3</xdr:row>
      <xdr:rowOff>0</xdr:rowOff>
    </xdr:from>
    <xdr:to>
      <xdr:col>14</xdr:col>
      <xdr:colOff>152400</xdr:colOff>
      <xdr:row>3</xdr:row>
      <xdr:rowOff>91440</xdr:rowOff>
    </xdr:to>
    <xdr:sp macro="" textlink="">
      <xdr:nvSpPr>
        <xdr:cNvPr id="21" name="Right Triangle 20"/>
        <xdr:cNvSpPr/>
      </xdr:nvSpPr>
      <xdr:spPr>
        <a:xfrm rot="10800000" flipH="1">
          <a:off x="6924675" y="866775"/>
          <a:ext cx="171450" cy="91440"/>
        </a:xfrm>
        <a:prstGeom prst="rtTriangle">
          <a:avLst/>
        </a:pr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9" name="Rectangle 18"/>
        <xdr:cNvSpPr/>
      </xdr:nvSpPr>
      <xdr:spPr>
        <a:xfrm>
          <a:off x="4610100" y="485775"/>
          <a:ext cx="2333625" cy="3048000"/>
        </a:xfrm>
        <a:prstGeom prst="rect">
          <a:avLst/>
        </a:prstGeom>
        <a:solidFill>
          <a:schemeClr val="bg1">
            <a:lumMod val="95000"/>
          </a:schemeClr>
        </a:solidFill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66675</xdr:colOff>
      <xdr:row>1</xdr:row>
      <xdr:rowOff>95250</xdr:rowOff>
    </xdr:from>
    <xdr:to>
      <xdr:col>14</xdr:col>
      <xdr:colOff>152400</xdr:colOff>
      <xdr:row>3</xdr:row>
      <xdr:rowOff>0</xdr:rowOff>
    </xdr:to>
    <xdr:sp macro="" textlink="">
      <xdr:nvSpPr>
        <xdr:cNvPr id="20" name="Pentagon 19"/>
        <xdr:cNvSpPr/>
      </xdr:nvSpPr>
      <xdr:spPr>
        <a:xfrm flipH="1">
          <a:off x="4676775" y="581025"/>
          <a:ext cx="2419350" cy="285750"/>
        </a:xfrm>
        <a:prstGeom prst="homePlate">
          <a:avLst/>
        </a:prstGeom>
        <a:solidFill>
          <a:srgbClr val="00B050"/>
        </a:solidFill>
        <a:ln>
          <a:noFill/>
        </a:ln>
        <a:effectLst>
          <a:outerShdw blurRad="50800" dist="38100" dir="8100000" algn="tr" rotWithShape="0">
            <a:schemeClr val="tx1">
              <a:lumMod val="50000"/>
              <a:lumOff val="5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400">
              <a:solidFill>
                <a:schemeClr val="lt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Know more...</a:t>
          </a:r>
        </a:p>
      </xdr:txBody>
    </xdr:sp>
    <xdr:clientData/>
  </xdr:twoCellAnchor>
  <xdr:oneCellAnchor>
    <xdr:from>
      <xdr:col>8</xdr:col>
      <xdr:colOff>142875</xdr:colOff>
      <xdr:row>3</xdr:row>
      <xdr:rowOff>154540</xdr:rowOff>
    </xdr:from>
    <xdr:ext cx="2095500" cy="248851"/>
    <xdr:sp macro="" textlink="">
      <xdr:nvSpPr>
        <xdr:cNvPr id="16" name="TextBox 15">
          <a:hlinkClick xmlns:r="http://schemas.openxmlformats.org/officeDocument/2006/relationships" r:id="rId6"/>
        </xdr:cNvPr>
        <xdr:cNvSpPr txBox="1"/>
      </xdr:nvSpPr>
      <xdr:spPr>
        <a:xfrm>
          <a:off x="4752975" y="1021315"/>
          <a:ext cx="209550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sz="1000" u="sng">
              <a:solidFill>
                <a:schemeClr val="tx1">
                  <a:lumMod val="75000"/>
                  <a:lumOff val="25000"/>
                </a:schemeClr>
              </a:solidFill>
            </a:rPr>
            <a:t>More Then vs. Now</a:t>
          </a:r>
          <a:r>
            <a:rPr lang="en-US" sz="1000" u="sng" baseline="0">
              <a:solidFill>
                <a:schemeClr val="tx1">
                  <a:lumMod val="75000"/>
                  <a:lumOff val="25000"/>
                </a:schemeClr>
              </a:solidFill>
            </a:rPr>
            <a:t> charts</a:t>
          </a:r>
          <a:r>
            <a:rPr lang="en-US" sz="1000" u="none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US" sz="1000" u="none" baseline="0">
              <a:solidFill>
                <a:schemeClr val="tx1">
                  <a:lumMod val="75000"/>
                  <a:lumOff val="25000"/>
                </a:schemeClr>
              </a:solidFill>
              <a:latin typeface="Webdings" pitchFamily="18" charset="2"/>
            </a:rPr>
            <a:t>4</a:t>
          </a:r>
          <a:endParaRPr lang="en-US" sz="1000" u="none">
            <a:solidFill>
              <a:schemeClr val="tx1">
                <a:lumMod val="75000"/>
                <a:lumOff val="25000"/>
              </a:schemeClr>
            </a:solidFill>
            <a:latin typeface="Webdings" pitchFamily="18" charset="2"/>
          </a:endParaRPr>
        </a:p>
      </xdr:txBody>
    </xdr:sp>
    <xdr:clientData/>
  </xdr:oneCellAnchor>
  <xdr:oneCellAnchor>
    <xdr:from>
      <xdr:col>8</xdr:col>
      <xdr:colOff>142875</xdr:colOff>
      <xdr:row>5</xdr:row>
      <xdr:rowOff>66434</xdr:rowOff>
    </xdr:from>
    <xdr:ext cx="2095500" cy="248851"/>
    <xdr:sp macro="" textlink="">
      <xdr:nvSpPr>
        <xdr:cNvPr id="24" name="TextBox 23">
          <a:hlinkClick xmlns:r="http://schemas.openxmlformats.org/officeDocument/2006/relationships" r:id="rId7"/>
        </xdr:cNvPr>
        <xdr:cNvSpPr txBox="1"/>
      </xdr:nvSpPr>
      <xdr:spPr>
        <a:xfrm>
          <a:off x="4752975" y="1314209"/>
          <a:ext cx="209550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sz="1000" u="sng">
              <a:solidFill>
                <a:schemeClr val="tx1">
                  <a:lumMod val="75000"/>
                  <a:lumOff val="25000"/>
                </a:schemeClr>
              </a:solidFill>
            </a:rPr>
            <a:t>Even more Then vs. Now</a:t>
          </a:r>
          <a:r>
            <a:rPr lang="en-US" sz="1000" u="sng" baseline="0">
              <a:solidFill>
                <a:schemeClr val="tx1">
                  <a:lumMod val="75000"/>
                  <a:lumOff val="25000"/>
                </a:schemeClr>
              </a:solidFill>
            </a:rPr>
            <a:t> charts</a:t>
          </a:r>
          <a:r>
            <a:rPr lang="en-US" sz="1000" u="none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n-US" sz="1000" u="none" baseline="0">
              <a:solidFill>
                <a:schemeClr val="tx1">
                  <a:lumMod val="75000"/>
                  <a:lumOff val="25000"/>
                </a:schemeClr>
              </a:solidFill>
              <a:latin typeface="Webdings" pitchFamily="18" charset="2"/>
            </a:rPr>
            <a:t>4</a:t>
          </a:r>
          <a:endParaRPr lang="en-US" sz="1000" u="none">
            <a:solidFill>
              <a:schemeClr val="tx1">
                <a:lumMod val="75000"/>
                <a:lumOff val="25000"/>
              </a:schemeClr>
            </a:solidFill>
            <a:latin typeface="Webdings" pitchFamily="18" charset="2"/>
          </a:endParaRPr>
        </a:p>
      </xdr:txBody>
    </xdr:sp>
    <xdr:clientData/>
  </xdr:oneCellAnchor>
  <xdr:oneCellAnchor>
    <xdr:from>
      <xdr:col>8</xdr:col>
      <xdr:colOff>142875</xdr:colOff>
      <xdr:row>6</xdr:row>
      <xdr:rowOff>168828</xdr:rowOff>
    </xdr:from>
    <xdr:ext cx="2095500" cy="248851"/>
    <xdr:sp macro="" textlink="">
      <xdr:nvSpPr>
        <xdr:cNvPr id="25" name="TextBox 24">
          <a:hlinkClick xmlns:r="http://schemas.openxmlformats.org/officeDocument/2006/relationships" r:id="rId8"/>
        </xdr:cNvPr>
        <xdr:cNvSpPr txBox="1"/>
      </xdr:nvSpPr>
      <xdr:spPr>
        <a:xfrm>
          <a:off x="4752975" y="1607103"/>
          <a:ext cx="209550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sz="1000" u="sng">
              <a:solidFill>
                <a:schemeClr val="tx1">
                  <a:lumMod val="75000"/>
                  <a:lumOff val="25000"/>
                </a:schemeClr>
              </a:solidFill>
            </a:rPr>
            <a:t>How to make interactive</a:t>
          </a:r>
          <a:r>
            <a:rPr lang="en-US" sz="1000" u="sng" baseline="0">
              <a:solidFill>
                <a:schemeClr val="tx1">
                  <a:lumMod val="75000"/>
                  <a:lumOff val="25000"/>
                </a:schemeClr>
              </a:solidFill>
            </a:rPr>
            <a:t> charts</a:t>
          </a:r>
          <a:r>
            <a:rPr lang="en-US" sz="1000" u="none" baseline="0">
              <a:solidFill>
                <a:schemeClr val="tx1">
                  <a:lumMod val="75000"/>
                  <a:lumOff val="25000"/>
                </a:schemeClr>
              </a:solidFill>
              <a:latin typeface="Webdings" pitchFamily="18" charset="2"/>
            </a:rPr>
            <a:t>4</a:t>
          </a:r>
          <a:endParaRPr lang="en-US" sz="1000" u="none">
            <a:solidFill>
              <a:schemeClr val="tx1">
                <a:lumMod val="75000"/>
                <a:lumOff val="25000"/>
              </a:schemeClr>
            </a:solidFill>
            <a:latin typeface="Webdings" pitchFamily="18" charset="2"/>
          </a:endParaRPr>
        </a:p>
      </xdr:txBody>
    </xdr:sp>
    <xdr:clientData/>
  </xdr:oneCellAnchor>
  <xdr:oneCellAnchor>
    <xdr:from>
      <xdr:col>8</xdr:col>
      <xdr:colOff>142875</xdr:colOff>
      <xdr:row>8</xdr:row>
      <xdr:rowOff>80722</xdr:rowOff>
    </xdr:from>
    <xdr:ext cx="2095500" cy="248851"/>
    <xdr:sp macro="" textlink="">
      <xdr:nvSpPr>
        <xdr:cNvPr id="26" name="TextBox 25">
          <a:hlinkClick xmlns:r="http://schemas.openxmlformats.org/officeDocument/2006/relationships" r:id="rId9"/>
        </xdr:cNvPr>
        <xdr:cNvSpPr txBox="1"/>
      </xdr:nvSpPr>
      <xdr:spPr>
        <a:xfrm>
          <a:off x="4752975" y="1899997"/>
          <a:ext cx="209550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sz="1000" u="sng">
              <a:solidFill>
                <a:schemeClr val="tx1">
                  <a:lumMod val="75000"/>
                  <a:lumOff val="25000"/>
                </a:schemeClr>
              </a:solidFill>
            </a:rPr>
            <a:t>Learn more about</a:t>
          </a:r>
          <a:r>
            <a:rPr lang="en-US" sz="1000" u="sng" baseline="0">
              <a:solidFill>
                <a:schemeClr val="tx1">
                  <a:lumMod val="75000"/>
                  <a:lumOff val="25000"/>
                </a:schemeClr>
              </a:solidFill>
            </a:rPr>
            <a:t> Excel, Charting</a:t>
          </a:r>
          <a:r>
            <a:rPr lang="en-US" sz="1000" u="none" baseline="0">
              <a:solidFill>
                <a:schemeClr val="tx1">
                  <a:lumMod val="75000"/>
                  <a:lumOff val="25000"/>
                </a:schemeClr>
              </a:solidFill>
              <a:latin typeface="Webdings" pitchFamily="18" charset="2"/>
            </a:rPr>
            <a:t>4</a:t>
          </a:r>
          <a:endParaRPr lang="en-US" sz="1000" u="none">
            <a:solidFill>
              <a:schemeClr val="tx1">
                <a:lumMod val="75000"/>
                <a:lumOff val="25000"/>
              </a:schemeClr>
            </a:solidFill>
            <a:latin typeface="Webdings" pitchFamily="18" charset="2"/>
          </a:endParaRPr>
        </a:p>
      </xdr:txBody>
    </xdr:sp>
    <xdr:clientData/>
  </xdr:oneCellAnchor>
  <xdr:oneCellAnchor>
    <xdr:from>
      <xdr:col>8</xdr:col>
      <xdr:colOff>142875</xdr:colOff>
      <xdr:row>9</xdr:row>
      <xdr:rowOff>183115</xdr:rowOff>
    </xdr:from>
    <xdr:ext cx="2095500" cy="248851"/>
    <xdr:sp macro="" textlink="">
      <xdr:nvSpPr>
        <xdr:cNvPr id="27" name="TextBox 26">
          <a:hlinkClick xmlns:r="http://schemas.openxmlformats.org/officeDocument/2006/relationships" r:id="rId10"/>
        </xdr:cNvPr>
        <xdr:cNvSpPr txBox="1"/>
      </xdr:nvSpPr>
      <xdr:spPr>
        <a:xfrm>
          <a:off x="4752975" y="2192890"/>
          <a:ext cx="209550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sz="1000" u="sng">
              <a:solidFill>
                <a:schemeClr val="tx1">
                  <a:lumMod val="75000"/>
                  <a:lumOff val="25000"/>
                </a:schemeClr>
              </a:solidFill>
            </a:rPr>
            <a:t>Free Excel Tips Newsletter</a:t>
          </a:r>
          <a:r>
            <a:rPr lang="en-US" sz="1000" u="none" baseline="0">
              <a:solidFill>
                <a:schemeClr val="tx1">
                  <a:lumMod val="75000"/>
                  <a:lumOff val="25000"/>
                </a:schemeClr>
              </a:solidFill>
              <a:latin typeface="Webdings" pitchFamily="18" charset="2"/>
            </a:rPr>
            <a:t>4</a:t>
          </a:r>
          <a:endParaRPr lang="en-US" sz="1000" u="none">
            <a:solidFill>
              <a:schemeClr val="tx1">
                <a:lumMod val="75000"/>
                <a:lumOff val="25000"/>
              </a:schemeClr>
            </a:solidFill>
            <a:latin typeface="Webdings" pitchFamily="18" charset="2"/>
          </a:endParaRPr>
        </a:p>
      </xdr:txBody>
    </xdr:sp>
    <xdr:clientData/>
  </xdr:oneCellAnchor>
  <xdr:twoCellAnchor>
    <xdr:from>
      <xdr:col>8</xdr:col>
      <xdr:colOff>66675</xdr:colOff>
      <xdr:row>12</xdr:row>
      <xdr:rowOff>38100</xdr:rowOff>
    </xdr:from>
    <xdr:to>
      <xdr:col>14</xdr:col>
      <xdr:colOff>152400</xdr:colOff>
      <xdr:row>13</xdr:row>
      <xdr:rowOff>133350</xdr:rowOff>
    </xdr:to>
    <xdr:sp macro="" textlink="">
      <xdr:nvSpPr>
        <xdr:cNvPr id="29" name="Pentagon 28"/>
        <xdr:cNvSpPr/>
      </xdr:nvSpPr>
      <xdr:spPr>
        <a:xfrm flipH="1">
          <a:off x="4676775" y="2619375"/>
          <a:ext cx="2419350" cy="285750"/>
        </a:xfrm>
        <a:prstGeom prst="homePlate">
          <a:avLst/>
        </a:prstGeom>
        <a:solidFill>
          <a:srgbClr val="00B050"/>
        </a:solidFill>
        <a:ln>
          <a:noFill/>
        </a:ln>
        <a:effectLst>
          <a:outerShdw blurRad="50800" dist="38100" dir="8100000" algn="tr" rotWithShape="0">
            <a:schemeClr val="tx1">
              <a:lumMod val="50000"/>
              <a:lumOff val="5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400">
              <a:solidFill>
                <a:schemeClr val="lt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Become Awesome</a:t>
          </a:r>
        </a:p>
      </xdr:txBody>
    </xdr:sp>
    <xdr:clientData/>
  </xdr:twoCellAnchor>
  <xdr:oneCellAnchor>
    <xdr:from>
      <xdr:col>8</xdr:col>
      <xdr:colOff>142875</xdr:colOff>
      <xdr:row>14</xdr:row>
      <xdr:rowOff>66676</xdr:rowOff>
    </xdr:from>
    <xdr:ext cx="2095500" cy="417834"/>
    <xdr:sp macro="" textlink="">
      <xdr:nvSpPr>
        <xdr:cNvPr id="30" name="TextBox 29">
          <a:hlinkClick xmlns:r="http://schemas.openxmlformats.org/officeDocument/2006/relationships" r:id="rId11"/>
        </xdr:cNvPr>
        <xdr:cNvSpPr txBox="1"/>
      </xdr:nvSpPr>
      <xdr:spPr>
        <a:xfrm>
          <a:off x="4752975" y="3028951"/>
          <a:ext cx="2095500" cy="417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200" b="1" u="sng">
              <a:solidFill>
                <a:srgbClr val="0070C0"/>
              </a:solidFill>
            </a:rPr>
            <a:t>Join Excel School</a:t>
          </a:r>
          <a:r>
            <a:rPr lang="en-US" sz="1200" b="1" u="none" baseline="0">
              <a:solidFill>
                <a:srgbClr val="0070C0"/>
              </a:solidFill>
              <a:latin typeface="Webdings" pitchFamily="18" charset="2"/>
            </a:rPr>
            <a:t>4</a:t>
          </a:r>
          <a:endParaRPr lang="en-US" sz="1200" b="1" u="none">
            <a:solidFill>
              <a:srgbClr val="0070C0"/>
            </a:solidFill>
            <a:latin typeface="Webdings" pitchFamily="18" charset="2"/>
          </a:endParaRPr>
        </a:p>
      </xdr:txBody>
    </xdr:sp>
    <xdr:clientData/>
  </xdr:oneCellAnchor>
  <xdr:twoCellAnchor>
    <xdr:from>
      <xdr:col>8</xdr:col>
      <xdr:colOff>152400</xdr:colOff>
      <xdr:row>14</xdr:row>
      <xdr:rowOff>85725</xdr:rowOff>
    </xdr:from>
    <xdr:to>
      <xdr:col>13</xdr:col>
      <xdr:colOff>190499</xdr:colOff>
      <xdr:row>16</xdr:row>
      <xdr:rowOff>66675</xdr:rowOff>
    </xdr:to>
    <xdr:sp macro="" textlink="">
      <xdr:nvSpPr>
        <xdr:cNvPr id="18" name="Rounded Rectangle 17"/>
        <xdr:cNvSpPr/>
      </xdr:nvSpPr>
      <xdr:spPr>
        <a:xfrm>
          <a:off x="4762500" y="3048000"/>
          <a:ext cx="2028824" cy="361950"/>
        </a:xfrm>
        <a:prstGeom prst="roundRect">
          <a:avLst/>
        </a:prstGeom>
        <a:noFill/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data" displayName="data" ref="B21:I28" totalsRowShown="0" headerRowDxfId="7" dataDxfId="8">
  <tableColumns count="8">
    <tableColumn id="1" name="Region"/>
    <tableColumn id="2" name="Then" dataDxfId="6"/>
    <tableColumn id="3" name="Now" dataDxfId="5"/>
    <tableColumn id="4" name="&lt;5 units" dataDxfId="4"/>
    <tableColumn id="5" name="5-15" dataDxfId="3"/>
    <tableColumn id="6" name="16-25" dataDxfId="2"/>
    <tableColumn id="7" name="26-35" dataDxfId="1"/>
    <tableColumn id="8" name="&gt;3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T67"/>
  <sheetViews>
    <sheetView showGridLines="0" tabSelected="1" workbookViewId="0">
      <selection activeCell="B20" sqref="B20"/>
    </sheetView>
  </sheetViews>
  <sheetFormatPr defaultRowHeight="15" x14ac:dyDescent="0.25"/>
  <cols>
    <col min="1" max="1" width="3" customWidth="1"/>
    <col min="2" max="2" width="15" bestFit="1" customWidth="1"/>
    <col min="3" max="4" width="7" customWidth="1"/>
    <col min="5" max="9" width="9.28515625" customWidth="1"/>
    <col min="10" max="14" width="5.140625" customWidth="1"/>
  </cols>
  <sheetData>
    <row r="1" ht="38.25" customHeight="1" x14ac:dyDescent="0.25"/>
    <row r="20" spans="2:9" x14ac:dyDescent="0.25">
      <c r="B20" t="s">
        <v>16</v>
      </c>
      <c r="E20" s="2" t="s">
        <v>2</v>
      </c>
      <c r="F20" s="3"/>
      <c r="G20" s="3"/>
      <c r="H20" s="3"/>
      <c r="I20" s="4"/>
    </row>
    <row r="21" spans="2:9" x14ac:dyDescent="0.25">
      <c r="B21" t="s">
        <v>4</v>
      </c>
      <c r="C21" s="5" t="s">
        <v>0</v>
      </c>
      <c r="D21" s="5" t="s">
        <v>1</v>
      </c>
      <c r="E21" s="5" t="s">
        <v>3</v>
      </c>
      <c r="F21" s="5" t="s">
        <v>12</v>
      </c>
      <c r="G21" s="5" t="s">
        <v>13</v>
      </c>
      <c r="H21" s="5" t="s">
        <v>14</v>
      </c>
      <c r="I21" s="5" t="s">
        <v>15</v>
      </c>
    </row>
    <row r="22" spans="2:9" x14ac:dyDescent="0.25">
      <c r="B22" t="s">
        <v>5</v>
      </c>
      <c r="C22" s="5">
        <v>1000</v>
      </c>
      <c r="D22" s="5">
        <v>1200</v>
      </c>
      <c r="E22" s="5">
        <v>92</v>
      </c>
      <c r="F22" s="5">
        <v>347</v>
      </c>
      <c r="G22" s="5">
        <v>566</v>
      </c>
      <c r="H22" s="5">
        <v>359</v>
      </c>
      <c r="I22" s="5">
        <v>105</v>
      </c>
    </row>
    <row r="23" spans="2:9" x14ac:dyDescent="0.25">
      <c r="B23" t="s">
        <v>6</v>
      </c>
      <c r="C23" s="5">
        <v>1200</v>
      </c>
      <c r="D23" s="5">
        <v>1000</v>
      </c>
      <c r="E23" s="5">
        <v>100</v>
      </c>
      <c r="F23" s="5">
        <v>332</v>
      </c>
      <c r="G23" s="5">
        <v>552</v>
      </c>
      <c r="H23" s="5">
        <v>365</v>
      </c>
      <c r="I23" s="5">
        <v>112</v>
      </c>
    </row>
    <row r="24" spans="2:9" x14ac:dyDescent="0.25">
      <c r="B24" t="s">
        <v>7</v>
      </c>
      <c r="C24" s="5">
        <v>500</v>
      </c>
      <c r="D24" s="5">
        <v>400</v>
      </c>
      <c r="E24" s="5">
        <v>96</v>
      </c>
      <c r="F24" s="5">
        <v>346</v>
      </c>
      <c r="G24" s="5">
        <v>553</v>
      </c>
      <c r="H24" s="5">
        <v>368</v>
      </c>
      <c r="I24" s="5">
        <v>102</v>
      </c>
    </row>
    <row r="25" spans="2:9" x14ac:dyDescent="0.25">
      <c r="B25" t="s">
        <v>8</v>
      </c>
      <c r="C25" s="5">
        <v>350</v>
      </c>
      <c r="D25" s="5">
        <v>900</v>
      </c>
      <c r="E25" s="5">
        <v>97</v>
      </c>
      <c r="F25" s="5">
        <v>371</v>
      </c>
      <c r="G25" s="5">
        <v>552</v>
      </c>
      <c r="H25" s="5">
        <v>336</v>
      </c>
      <c r="I25" s="5">
        <v>92</v>
      </c>
    </row>
    <row r="26" spans="2:9" x14ac:dyDescent="0.25">
      <c r="B26" t="s">
        <v>9</v>
      </c>
      <c r="C26" s="5">
        <v>800</v>
      </c>
      <c r="D26" s="5">
        <v>850</v>
      </c>
      <c r="E26" s="5">
        <v>86</v>
      </c>
      <c r="F26" s="5">
        <v>344</v>
      </c>
      <c r="G26" s="5">
        <v>567</v>
      </c>
      <c r="H26" s="5">
        <v>349</v>
      </c>
      <c r="I26" s="5">
        <v>105</v>
      </c>
    </row>
    <row r="27" spans="2:9" x14ac:dyDescent="0.25">
      <c r="B27" t="s">
        <v>10</v>
      </c>
      <c r="C27" s="5">
        <v>1000</v>
      </c>
      <c r="D27" s="5">
        <v>1500</v>
      </c>
      <c r="E27" s="5">
        <v>91</v>
      </c>
      <c r="F27" s="5">
        <v>332</v>
      </c>
      <c r="G27" s="5">
        <v>540</v>
      </c>
      <c r="H27" s="5">
        <v>398</v>
      </c>
      <c r="I27" s="5">
        <v>108</v>
      </c>
    </row>
    <row r="28" spans="2:9" x14ac:dyDescent="0.25">
      <c r="B28" t="s">
        <v>11</v>
      </c>
      <c r="C28" s="5">
        <v>1500</v>
      </c>
      <c r="D28" s="5">
        <v>1000</v>
      </c>
      <c r="E28" s="5">
        <v>91</v>
      </c>
      <c r="F28" s="5">
        <v>346</v>
      </c>
      <c r="G28" s="5">
        <v>538</v>
      </c>
      <c r="H28" s="5">
        <v>384</v>
      </c>
      <c r="I28" s="5">
        <v>99</v>
      </c>
    </row>
    <row r="29" spans="2:9" x14ac:dyDescent="0.25">
      <c r="E29" s="1"/>
      <c r="F29" s="1"/>
      <c r="G29" s="1"/>
      <c r="H29" s="1"/>
      <c r="I29" s="1"/>
    </row>
    <row r="30" spans="2:9" x14ac:dyDescent="0.25">
      <c r="E30" s="1"/>
      <c r="F30" s="1"/>
      <c r="G30" s="1"/>
      <c r="H30" s="1"/>
      <c r="I30" s="1"/>
    </row>
    <row r="32" spans="2:9" x14ac:dyDescent="0.25">
      <c r="B32" s="8" t="s">
        <v>17</v>
      </c>
      <c r="C32" s="10"/>
      <c r="D32" s="10"/>
      <c r="E32" s="10"/>
      <c r="F32" s="9"/>
    </row>
    <row r="33" spans="2:6" x14ac:dyDescent="0.25">
      <c r="B33" s="6" t="s">
        <v>18</v>
      </c>
      <c r="C33" s="6">
        <v>1</v>
      </c>
    </row>
    <row r="34" spans="2:6" x14ac:dyDescent="0.25">
      <c r="B34" s="6" t="s">
        <v>19</v>
      </c>
      <c r="C34" s="11" t="str">
        <f>INDEX(data[Region],C33)</f>
        <v>North</v>
      </c>
      <c r="D34" s="12"/>
      <c r="E34" s="13" t="s">
        <v>20</v>
      </c>
      <c r="F34" s="13" t="s">
        <v>21</v>
      </c>
    </row>
    <row r="35" spans="2:6" x14ac:dyDescent="0.25">
      <c r="B35" s="6" t="s">
        <v>0</v>
      </c>
      <c r="C35" s="6">
        <f>INDEX(data[Then],$C$33)</f>
        <v>1000</v>
      </c>
      <c r="D35" s="12"/>
      <c r="E35" s="7">
        <v>1</v>
      </c>
      <c r="F35" s="7">
        <f>C35</f>
        <v>1000</v>
      </c>
    </row>
    <row r="36" spans="2:6" x14ac:dyDescent="0.25">
      <c r="B36" s="6" t="s">
        <v>1</v>
      </c>
      <c r="C36" s="6">
        <f>INDEX(data[Now],$C$33)</f>
        <v>1200</v>
      </c>
      <c r="D36" s="12"/>
      <c r="E36" s="7">
        <v>2</v>
      </c>
      <c r="F36" s="7">
        <f>F35</f>
        <v>1000</v>
      </c>
    </row>
    <row r="37" spans="2:6" x14ac:dyDescent="0.25">
      <c r="E37" s="7">
        <v>5</v>
      </c>
      <c r="F37" s="7">
        <f>C36</f>
        <v>1200</v>
      </c>
    </row>
    <row r="38" spans="2:6" x14ac:dyDescent="0.25">
      <c r="E38" s="7">
        <v>6</v>
      </c>
      <c r="F38" s="7">
        <f>F37</f>
        <v>1200</v>
      </c>
    </row>
    <row r="39" spans="2:6" x14ac:dyDescent="0.25">
      <c r="B39" s="8" t="s">
        <v>22</v>
      </c>
      <c r="C39" s="9"/>
    </row>
    <row r="40" spans="2:6" x14ac:dyDescent="0.25">
      <c r="B40" s="6" t="s">
        <v>3</v>
      </c>
      <c r="C40" s="6">
        <f>INDEX(data[&lt;5 units],$C$33)</f>
        <v>92</v>
      </c>
    </row>
    <row r="41" spans="2:6" x14ac:dyDescent="0.25">
      <c r="B41" s="6" t="s">
        <v>12</v>
      </c>
      <c r="C41" s="6">
        <f>INDEX(data[5-15],$C$33)</f>
        <v>347</v>
      </c>
    </row>
    <row r="42" spans="2:6" x14ac:dyDescent="0.25">
      <c r="B42" s="6" t="s">
        <v>13</v>
      </c>
      <c r="C42" s="6">
        <f>INDEX(data[16-25],$C$33)</f>
        <v>566</v>
      </c>
    </row>
    <row r="43" spans="2:6" x14ac:dyDescent="0.25">
      <c r="B43" s="6" t="s">
        <v>14</v>
      </c>
      <c r="C43" s="6">
        <f>INDEX(data[26-35],$C$33)</f>
        <v>359</v>
      </c>
    </row>
    <row r="44" spans="2:6" x14ac:dyDescent="0.25">
      <c r="B44" s="6" t="s">
        <v>15</v>
      </c>
      <c r="C44" s="6">
        <f>INDEX(data[&gt;35],$C$33)</f>
        <v>105</v>
      </c>
    </row>
    <row r="46" spans="2:6" x14ac:dyDescent="0.25">
      <c r="B46" s="6" t="s">
        <v>23</v>
      </c>
      <c r="C46" s="6" t="str">
        <f>"Then vs. Now - "&amp;C34&amp;" Region "&amp;TEXT(ABS(C36/C35-1),"0%")&amp;" change"</f>
        <v>Then vs. Now - North Region 20% change</v>
      </c>
      <c r="D46" s="6"/>
      <c r="E46" s="6"/>
      <c r="F46" s="6"/>
    </row>
    <row r="67" spans="8:20" x14ac:dyDescent="0.25">
      <c r="H67" t="s">
        <v>24</v>
      </c>
      <c r="N67" t="s">
        <v>25</v>
      </c>
      <c r="T67" t="s">
        <v>26</v>
      </c>
    </row>
  </sheetData>
  <mergeCells count="3">
    <mergeCell ref="E20:I20"/>
    <mergeCell ref="B32:F32"/>
    <mergeCell ref="B39:C39"/>
  </mergeCells>
  <pageMargins left="0.7" right="0.7" top="0.75" bottom="0.75" header="0.3" footer="0.3"/>
  <pageSetup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371475</xdr:colOff>
                    <xdr:row>3</xdr:row>
                    <xdr:rowOff>171450</xdr:rowOff>
                  </from>
                  <to>
                    <xdr:col>5</xdr:col>
                    <xdr:colOff>552450</xdr:colOff>
                    <xdr:row>4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then vs. now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Chandoo.org</dc:creator>
  <cp:lastModifiedBy>Chandoo.org</cp:lastModifiedBy>
  <dcterms:created xsi:type="dcterms:W3CDTF">2013-08-01T14:08:10Z</dcterms:created>
  <dcterms:modified xsi:type="dcterms:W3CDTF">2013-08-05T15:43:21Z</dcterms:modified>
</cp:coreProperties>
</file>