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0730" windowHeight="11760" tabRatio="915" activeTab="1"/>
  </bookViews>
  <sheets>
    <sheet name="Assumptions and Credits" sheetId="7" r:id="rId1"/>
    <sheet name="Migration Analysis Dashboard" sheetId="5" r:id="rId2"/>
    <sheet name="2010" sheetId="3" r:id="rId3"/>
    <sheet name="2011" sheetId="2" r:id="rId4"/>
    <sheet name="2012" sheetId="1" r:id="rId5"/>
    <sheet name="GroupData" sheetId="6" r:id="rId6"/>
    <sheet name="Median Household Income - State" sheetId="8" r:id="rId7"/>
    <sheet name="Household Income - Delta" sheetId="14" r:id="rId8"/>
    <sheet name="Family Income by State" sheetId="9" r:id="rId9"/>
    <sheet name="States and Capitals" sheetId="10" r:id="rId10"/>
    <sheet name="Distance between state capitals" sheetId="13" r:id="rId11"/>
  </sheets>
  <definedNames>
    <definedName name="_xlnm._FilterDatabase" localSheetId="5" hidden="1">GroupData!$A$1:$FM$160</definedName>
    <definedName name="EarthRadius">'Distance between state capitals'!$B$1</definedName>
    <definedName name="h08_1" localSheetId="6">'Median Household Income - State'!#REF!</definedName>
    <definedName name="maggie" localSheetId="6">'Median Household Income - State'!$A$1:$AB$112</definedName>
    <definedName name="_xlnm.Print_Area" localSheetId="6">'Median Household Income - State'!$A$1:$Z$112</definedName>
    <definedName name="_xlnm.Print_Area" localSheetId="1">'Migration Analysis Dashboard'!$A$1:$W$38</definedName>
    <definedName name="PRINT_AREA_MI">'Median Household Income - State'!$A$1:$AB$112</definedName>
    <definedName name="SD_H08" localSheetId="6">'Median Household Income - State'!#REF!</definedName>
  </definedNames>
  <calcPr calcId="145621"/>
</workbook>
</file>

<file path=xl/calcChain.xml><?xml version="1.0" encoding="utf-8"?>
<calcChain xmlns="http://schemas.openxmlformats.org/spreadsheetml/2006/main">
  <c r="Q16" i="5" l="1"/>
  <c r="Q17" i="5"/>
  <c r="Q18" i="5"/>
  <c r="T18" i="5"/>
  <c r="T16" i="5"/>
  <c r="T17" i="5"/>
  <c r="HL157" i="6"/>
  <c r="HK157" i="6"/>
  <c r="HJ157" i="6"/>
  <c r="HI157" i="6"/>
  <c r="HH157" i="6"/>
  <c r="HG157" i="6"/>
  <c r="HF157" i="6"/>
  <c r="HE157" i="6"/>
  <c r="HD157" i="6"/>
  <c r="HC157" i="6"/>
  <c r="HB157" i="6"/>
  <c r="HA157" i="6"/>
  <c r="GZ157" i="6"/>
  <c r="GY157" i="6"/>
  <c r="GX157" i="6"/>
  <c r="GW157" i="6"/>
  <c r="GV157" i="6"/>
  <c r="GU157" i="6"/>
  <c r="GT157" i="6"/>
  <c r="GS157" i="6"/>
  <c r="GR157" i="6"/>
  <c r="GQ157" i="6"/>
  <c r="GP157" i="6"/>
  <c r="GO157" i="6"/>
  <c r="GN157" i="6"/>
  <c r="GM157" i="6"/>
  <c r="GL157" i="6"/>
  <c r="GK157" i="6"/>
  <c r="GJ157" i="6"/>
  <c r="GI157" i="6"/>
  <c r="GH157" i="6"/>
  <c r="GG157" i="6"/>
  <c r="GF157" i="6"/>
  <c r="GE157" i="6"/>
  <c r="GD157" i="6"/>
  <c r="GC157" i="6"/>
  <c r="GB157" i="6"/>
  <c r="GA157" i="6"/>
  <c r="FZ157" i="6"/>
  <c r="FY157" i="6"/>
  <c r="FX157" i="6"/>
  <c r="FW157" i="6"/>
  <c r="FV157" i="6"/>
  <c r="FU157" i="6"/>
  <c r="FT157" i="6"/>
  <c r="FS157" i="6"/>
  <c r="FR157" i="6"/>
  <c r="FQ157" i="6"/>
  <c r="FP157" i="6"/>
  <c r="FO157" i="6"/>
  <c r="FN157" i="6"/>
  <c r="HL156" i="6"/>
  <c r="HK156" i="6"/>
  <c r="HJ156" i="6"/>
  <c r="HI156" i="6"/>
  <c r="HH156" i="6"/>
  <c r="HG156" i="6"/>
  <c r="HF156" i="6"/>
  <c r="HE156" i="6"/>
  <c r="HD156" i="6"/>
  <c r="HC156" i="6"/>
  <c r="HB156" i="6"/>
  <c r="HA156" i="6"/>
  <c r="GZ156" i="6"/>
  <c r="GY156" i="6"/>
  <c r="GX156" i="6"/>
  <c r="GW156" i="6"/>
  <c r="GV156" i="6"/>
  <c r="GU156" i="6"/>
  <c r="GT156" i="6"/>
  <c r="GS156" i="6"/>
  <c r="GR156" i="6"/>
  <c r="GQ156" i="6"/>
  <c r="GP156" i="6"/>
  <c r="GO156" i="6"/>
  <c r="GN156" i="6"/>
  <c r="GM156" i="6"/>
  <c r="GL156" i="6"/>
  <c r="GK156" i="6"/>
  <c r="GJ156" i="6"/>
  <c r="GI156" i="6"/>
  <c r="GH156" i="6"/>
  <c r="GG156" i="6"/>
  <c r="GF156" i="6"/>
  <c r="GE156" i="6"/>
  <c r="GD156" i="6"/>
  <c r="GC156" i="6"/>
  <c r="GB156" i="6"/>
  <c r="GA156" i="6"/>
  <c r="FZ156" i="6"/>
  <c r="FY156" i="6"/>
  <c r="FX156" i="6"/>
  <c r="FW156" i="6"/>
  <c r="FV156" i="6"/>
  <c r="FU156" i="6"/>
  <c r="FT156" i="6"/>
  <c r="FS156" i="6"/>
  <c r="FR156" i="6"/>
  <c r="FQ156" i="6"/>
  <c r="FP156" i="6"/>
  <c r="FO156" i="6"/>
  <c r="FN156" i="6"/>
  <c r="HL155" i="6"/>
  <c r="HK155" i="6"/>
  <c r="HJ155" i="6"/>
  <c r="HI155" i="6"/>
  <c r="HH155" i="6"/>
  <c r="HG155" i="6"/>
  <c r="HF155" i="6"/>
  <c r="HE155" i="6"/>
  <c r="HD155" i="6"/>
  <c r="HC155" i="6"/>
  <c r="HB155" i="6"/>
  <c r="HA155" i="6"/>
  <c r="GZ155" i="6"/>
  <c r="GY155" i="6"/>
  <c r="GX155" i="6"/>
  <c r="GW155" i="6"/>
  <c r="GV155" i="6"/>
  <c r="GU155" i="6"/>
  <c r="GT155" i="6"/>
  <c r="GS155" i="6"/>
  <c r="GR155" i="6"/>
  <c r="GQ155" i="6"/>
  <c r="GP155" i="6"/>
  <c r="GO155" i="6"/>
  <c r="GN155" i="6"/>
  <c r="GM155" i="6"/>
  <c r="GL155" i="6"/>
  <c r="GK155" i="6"/>
  <c r="GJ155" i="6"/>
  <c r="GI155" i="6"/>
  <c r="GH155" i="6"/>
  <c r="GG155" i="6"/>
  <c r="GF155" i="6"/>
  <c r="GE155" i="6"/>
  <c r="GD155" i="6"/>
  <c r="GC155" i="6"/>
  <c r="GB155" i="6"/>
  <c r="GA155" i="6"/>
  <c r="FZ155" i="6"/>
  <c r="FY155" i="6"/>
  <c r="FX155" i="6"/>
  <c r="FW155" i="6"/>
  <c r="FV155" i="6"/>
  <c r="FU155" i="6"/>
  <c r="FT155" i="6"/>
  <c r="FS155" i="6"/>
  <c r="FR155" i="6"/>
  <c r="FQ155" i="6"/>
  <c r="FP155" i="6"/>
  <c r="FO155" i="6"/>
  <c r="FN155" i="6"/>
  <c r="HL154" i="6"/>
  <c r="HK154" i="6"/>
  <c r="HJ154" i="6"/>
  <c r="HI154" i="6"/>
  <c r="HH154" i="6"/>
  <c r="HG154" i="6"/>
  <c r="HF154" i="6"/>
  <c r="HE154" i="6"/>
  <c r="HD154" i="6"/>
  <c r="HC154" i="6"/>
  <c r="HB154" i="6"/>
  <c r="HA154" i="6"/>
  <c r="GZ154" i="6"/>
  <c r="GY154" i="6"/>
  <c r="GX154" i="6"/>
  <c r="GW154" i="6"/>
  <c r="GV154" i="6"/>
  <c r="GU154" i="6"/>
  <c r="GT154" i="6"/>
  <c r="GS154" i="6"/>
  <c r="GR154" i="6"/>
  <c r="GQ154" i="6"/>
  <c r="GP154" i="6"/>
  <c r="GO154" i="6"/>
  <c r="GN154" i="6"/>
  <c r="GM154" i="6"/>
  <c r="GL154" i="6"/>
  <c r="GK154" i="6"/>
  <c r="GJ154" i="6"/>
  <c r="GI154" i="6"/>
  <c r="GH154" i="6"/>
  <c r="GG154" i="6"/>
  <c r="GF154" i="6"/>
  <c r="GE154" i="6"/>
  <c r="GD154" i="6"/>
  <c r="GC154" i="6"/>
  <c r="GB154" i="6"/>
  <c r="GA154" i="6"/>
  <c r="FZ154" i="6"/>
  <c r="FY154" i="6"/>
  <c r="FX154" i="6"/>
  <c r="FW154" i="6"/>
  <c r="FV154" i="6"/>
  <c r="FU154" i="6"/>
  <c r="FT154" i="6"/>
  <c r="FS154" i="6"/>
  <c r="FR154" i="6"/>
  <c r="FQ154" i="6"/>
  <c r="FP154" i="6"/>
  <c r="FO154" i="6"/>
  <c r="FN154" i="6"/>
  <c r="HL153" i="6"/>
  <c r="HK153" i="6"/>
  <c r="HJ153" i="6"/>
  <c r="HI153" i="6"/>
  <c r="HH153" i="6"/>
  <c r="HG153" i="6"/>
  <c r="HF153" i="6"/>
  <c r="HE153" i="6"/>
  <c r="HD153" i="6"/>
  <c r="HC153" i="6"/>
  <c r="HB153" i="6"/>
  <c r="HA153" i="6"/>
  <c r="GZ153" i="6"/>
  <c r="GY153" i="6"/>
  <c r="GX153" i="6"/>
  <c r="GW153" i="6"/>
  <c r="GV153" i="6"/>
  <c r="GU153" i="6"/>
  <c r="GT153" i="6"/>
  <c r="GS153" i="6"/>
  <c r="GR153" i="6"/>
  <c r="GQ153" i="6"/>
  <c r="GP153" i="6"/>
  <c r="GO153" i="6"/>
  <c r="GN153" i="6"/>
  <c r="GM153" i="6"/>
  <c r="GL153" i="6"/>
  <c r="GK153" i="6"/>
  <c r="GJ153" i="6"/>
  <c r="GI153" i="6"/>
  <c r="GH153" i="6"/>
  <c r="GG153" i="6"/>
  <c r="GF153" i="6"/>
  <c r="GE153" i="6"/>
  <c r="GD153" i="6"/>
  <c r="GC153" i="6"/>
  <c r="GB153" i="6"/>
  <c r="GA153" i="6"/>
  <c r="FZ153" i="6"/>
  <c r="FY153" i="6"/>
  <c r="FX153" i="6"/>
  <c r="FW153" i="6"/>
  <c r="FV153" i="6"/>
  <c r="FU153" i="6"/>
  <c r="FT153" i="6"/>
  <c r="FS153" i="6"/>
  <c r="FR153" i="6"/>
  <c r="FQ153" i="6"/>
  <c r="FP153" i="6"/>
  <c r="FO153" i="6"/>
  <c r="FN153" i="6"/>
  <c r="HL152" i="6"/>
  <c r="HK152" i="6"/>
  <c r="HJ152" i="6"/>
  <c r="HI152" i="6"/>
  <c r="HH152" i="6"/>
  <c r="HG152" i="6"/>
  <c r="HF152" i="6"/>
  <c r="HE152" i="6"/>
  <c r="HD152" i="6"/>
  <c r="HC152" i="6"/>
  <c r="HB152" i="6"/>
  <c r="HA152" i="6"/>
  <c r="GZ152" i="6"/>
  <c r="GY152" i="6"/>
  <c r="GX152" i="6"/>
  <c r="GW152" i="6"/>
  <c r="GV152" i="6"/>
  <c r="GU152" i="6"/>
  <c r="GT152" i="6"/>
  <c r="GS152" i="6"/>
  <c r="GR152" i="6"/>
  <c r="GQ152" i="6"/>
  <c r="GP152" i="6"/>
  <c r="GO152" i="6"/>
  <c r="GN152" i="6"/>
  <c r="GM152" i="6"/>
  <c r="GL152" i="6"/>
  <c r="GK152" i="6"/>
  <c r="GJ152" i="6"/>
  <c r="GI152" i="6"/>
  <c r="GH152" i="6"/>
  <c r="GG152" i="6"/>
  <c r="GF152" i="6"/>
  <c r="GE152" i="6"/>
  <c r="GD152" i="6"/>
  <c r="GC152" i="6"/>
  <c r="GB152" i="6"/>
  <c r="GA152" i="6"/>
  <c r="FZ152" i="6"/>
  <c r="FY152" i="6"/>
  <c r="FX152" i="6"/>
  <c r="FW152" i="6"/>
  <c r="FV152" i="6"/>
  <c r="FU152" i="6"/>
  <c r="FT152" i="6"/>
  <c r="FS152" i="6"/>
  <c r="FR152" i="6"/>
  <c r="FQ152" i="6"/>
  <c r="FP152" i="6"/>
  <c r="FO152" i="6"/>
  <c r="FN152" i="6"/>
  <c r="HL151" i="6"/>
  <c r="HK151" i="6"/>
  <c r="HJ151" i="6"/>
  <c r="HI151" i="6"/>
  <c r="HH151" i="6"/>
  <c r="HG151" i="6"/>
  <c r="HF151" i="6"/>
  <c r="HE151" i="6"/>
  <c r="HD151" i="6"/>
  <c r="HC151" i="6"/>
  <c r="HB151" i="6"/>
  <c r="HA151" i="6"/>
  <c r="GZ151" i="6"/>
  <c r="GY151" i="6"/>
  <c r="GX151" i="6"/>
  <c r="GW151" i="6"/>
  <c r="GV151" i="6"/>
  <c r="GU151" i="6"/>
  <c r="GT151" i="6"/>
  <c r="GS151" i="6"/>
  <c r="GR151" i="6"/>
  <c r="GQ151" i="6"/>
  <c r="GP151" i="6"/>
  <c r="GO151" i="6"/>
  <c r="GN151" i="6"/>
  <c r="GM151" i="6"/>
  <c r="GL151" i="6"/>
  <c r="GK151" i="6"/>
  <c r="GJ151" i="6"/>
  <c r="GI151" i="6"/>
  <c r="GH151" i="6"/>
  <c r="GG151" i="6"/>
  <c r="GF151" i="6"/>
  <c r="GE151" i="6"/>
  <c r="GD151" i="6"/>
  <c r="GC151" i="6"/>
  <c r="GB151" i="6"/>
  <c r="GA151" i="6"/>
  <c r="FZ151" i="6"/>
  <c r="FY151" i="6"/>
  <c r="FX151" i="6"/>
  <c r="FW151" i="6"/>
  <c r="FV151" i="6"/>
  <c r="FU151" i="6"/>
  <c r="FT151" i="6"/>
  <c r="FS151" i="6"/>
  <c r="FR151" i="6"/>
  <c r="FQ151" i="6"/>
  <c r="FP151" i="6"/>
  <c r="FO151" i="6"/>
  <c r="FN151" i="6"/>
  <c r="HL150" i="6"/>
  <c r="HK150" i="6"/>
  <c r="HJ150" i="6"/>
  <c r="HI150" i="6"/>
  <c r="HH150" i="6"/>
  <c r="HG150" i="6"/>
  <c r="HF150" i="6"/>
  <c r="HE150" i="6"/>
  <c r="HD150" i="6"/>
  <c r="HC150" i="6"/>
  <c r="HB150" i="6"/>
  <c r="HA150" i="6"/>
  <c r="GZ150" i="6"/>
  <c r="GY150" i="6"/>
  <c r="GX150" i="6"/>
  <c r="GW150" i="6"/>
  <c r="GV150" i="6"/>
  <c r="GU150" i="6"/>
  <c r="GT150" i="6"/>
  <c r="GS150" i="6"/>
  <c r="GR150" i="6"/>
  <c r="GQ150" i="6"/>
  <c r="GP150" i="6"/>
  <c r="GO150" i="6"/>
  <c r="GN150" i="6"/>
  <c r="GM150" i="6"/>
  <c r="GL150" i="6"/>
  <c r="GK150" i="6"/>
  <c r="GJ150" i="6"/>
  <c r="GI150" i="6"/>
  <c r="GH150" i="6"/>
  <c r="GG150" i="6"/>
  <c r="GF150" i="6"/>
  <c r="GE150" i="6"/>
  <c r="GD150" i="6"/>
  <c r="GC150" i="6"/>
  <c r="GB150" i="6"/>
  <c r="GA150" i="6"/>
  <c r="FZ150" i="6"/>
  <c r="FY150" i="6"/>
  <c r="FX150" i="6"/>
  <c r="FW150" i="6"/>
  <c r="FV150" i="6"/>
  <c r="FU150" i="6"/>
  <c r="FT150" i="6"/>
  <c r="FS150" i="6"/>
  <c r="FR150" i="6"/>
  <c r="FQ150" i="6"/>
  <c r="FP150" i="6"/>
  <c r="FO150" i="6"/>
  <c r="FN150" i="6"/>
  <c r="HL149" i="6"/>
  <c r="HK149" i="6"/>
  <c r="HJ149" i="6"/>
  <c r="HI149" i="6"/>
  <c r="HH149" i="6"/>
  <c r="HG149" i="6"/>
  <c r="HF149" i="6"/>
  <c r="HE149" i="6"/>
  <c r="HD149" i="6"/>
  <c r="HC149" i="6"/>
  <c r="HB149" i="6"/>
  <c r="HA149" i="6"/>
  <c r="GZ149" i="6"/>
  <c r="GY149" i="6"/>
  <c r="GX149" i="6"/>
  <c r="GW149" i="6"/>
  <c r="GV149" i="6"/>
  <c r="GU149" i="6"/>
  <c r="GT149" i="6"/>
  <c r="GS149" i="6"/>
  <c r="GR149" i="6"/>
  <c r="GQ149" i="6"/>
  <c r="GP149" i="6"/>
  <c r="GO149" i="6"/>
  <c r="GN149" i="6"/>
  <c r="GM149" i="6"/>
  <c r="GL149" i="6"/>
  <c r="GK149" i="6"/>
  <c r="GJ149" i="6"/>
  <c r="GI149" i="6"/>
  <c r="GH149" i="6"/>
  <c r="GG149" i="6"/>
  <c r="GF149" i="6"/>
  <c r="GE149" i="6"/>
  <c r="GD149" i="6"/>
  <c r="GC149" i="6"/>
  <c r="GB149" i="6"/>
  <c r="GA149" i="6"/>
  <c r="FZ149" i="6"/>
  <c r="FY149" i="6"/>
  <c r="FX149" i="6"/>
  <c r="FW149" i="6"/>
  <c r="FV149" i="6"/>
  <c r="FU149" i="6"/>
  <c r="FT149" i="6"/>
  <c r="FS149" i="6"/>
  <c r="FR149" i="6"/>
  <c r="FQ149" i="6"/>
  <c r="FP149" i="6"/>
  <c r="FO149" i="6"/>
  <c r="FN149" i="6"/>
  <c r="HL148" i="6"/>
  <c r="HK148" i="6"/>
  <c r="HJ148" i="6"/>
  <c r="HI148" i="6"/>
  <c r="HH148" i="6"/>
  <c r="HG148" i="6"/>
  <c r="HF148" i="6"/>
  <c r="HE148" i="6"/>
  <c r="HD148" i="6"/>
  <c r="HC148" i="6"/>
  <c r="HB148" i="6"/>
  <c r="HA148" i="6"/>
  <c r="GZ148" i="6"/>
  <c r="GY148" i="6"/>
  <c r="GX148" i="6"/>
  <c r="GW148" i="6"/>
  <c r="GV148" i="6"/>
  <c r="GU148" i="6"/>
  <c r="GT148" i="6"/>
  <c r="GS148" i="6"/>
  <c r="GR148" i="6"/>
  <c r="GQ148" i="6"/>
  <c r="GP148" i="6"/>
  <c r="GO148" i="6"/>
  <c r="GN148" i="6"/>
  <c r="GM148" i="6"/>
  <c r="GL148" i="6"/>
  <c r="GK148" i="6"/>
  <c r="GJ148" i="6"/>
  <c r="GI148" i="6"/>
  <c r="GH148" i="6"/>
  <c r="GG148" i="6"/>
  <c r="GF148" i="6"/>
  <c r="GE148" i="6"/>
  <c r="GD148" i="6"/>
  <c r="GC148" i="6"/>
  <c r="GB148" i="6"/>
  <c r="GA148" i="6"/>
  <c r="FZ148" i="6"/>
  <c r="FY148" i="6"/>
  <c r="FX148" i="6"/>
  <c r="FW148" i="6"/>
  <c r="FV148" i="6"/>
  <c r="FU148" i="6"/>
  <c r="FT148" i="6"/>
  <c r="FS148" i="6"/>
  <c r="FR148" i="6"/>
  <c r="FQ148" i="6"/>
  <c r="FP148" i="6"/>
  <c r="FO148" i="6"/>
  <c r="FN148" i="6"/>
  <c r="HL147" i="6"/>
  <c r="HK147" i="6"/>
  <c r="HJ147" i="6"/>
  <c r="HI147" i="6"/>
  <c r="HH147" i="6"/>
  <c r="HG147" i="6"/>
  <c r="HF147" i="6"/>
  <c r="HE147" i="6"/>
  <c r="HD147" i="6"/>
  <c r="HC147" i="6"/>
  <c r="HB147" i="6"/>
  <c r="HA147" i="6"/>
  <c r="GZ147" i="6"/>
  <c r="GY147" i="6"/>
  <c r="GX147" i="6"/>
  <c r="GW147" i="6"/>
  <c r="GV147" i="6"/>
  <c r="GU147" i="6"/>
  <c r="GT147" i="6"/>
  <c r="GS147" i="6"/>
  <c r="GR147" i="6"/>
  <c r="GQ147" i="6"/>
  <c r="GP147" i="6"/>
  <c r="GO147" i="6"/>
  <c r="GN147" i="6"/>
  <c r="GM147" i="6"/>
  <c r="GL147" i="6"/>
  <c r="GK147" i="6"/>
  <c r="GJ147" i="6"/>
  <c r="GI147" i="6"/>
  <c r="GH147" i="6"/>
  <c r="GG147" i="6"/>
  <c r="GF147" i="6"/>
  <c r="GE147" i="6"/>
  <c r="GD147" i="6"/>
  <c r="GC147" i="6"/>
  <c r="GB147" i="6"/>
  <c r="GA147" i="6"/>
  <c r="FZ147" i="6"/>
  <c r="FY147" i="6"/>
  <c r="FX147" i="6"/>
  <c r="FW147" i="6"/>
  <c r="FV147" i="6"/>
  <c r="FU147" i="6"/>
  <c r="FT147" i="6"/>
  <c r="FS147" i="6"/>
  <c r="FR147" i="6"/>
  <c r="FQ147" i="6"/>
  <c r="FP147" i="6"/>
  <c r="FO147" i="6"/>
  <c r="FN147" i="6"/>
  <c r="HL146" i="6"/>
  <c r="HK146" i="6"/>
  <c r="HJ146" i="6"/>
  <c r="HI146" i="6"/>
  <c r="HH146" i="6"/>
  <c r="HG146" i="6"/>
  <c r="HF146" i="6"/>
  <c r="HE146" i="6"/>
  <c r="HD146" i="6"/>
  <c r="HC146" i="6"/>
  <c r="HB146" i="6"/>
  <c r="HA146" i="6"/>
  <c r="GZ146" i="6"/>
  <c r="GY146" i="6"/>
  <c r="GX146" i="6"/>
  <c r="GW146" i="6"/>
  <c r="GV146" i="6"/>
  <c r="GU146" i="6"/>
  <c r="GT146" i="6"/>
  <c r="GS146" i="6"/>
  <c r="GR146" i="6"/>
  <c r="GQ146" i="6"/>
  <c r="GP146" i="6"/>
  <c r="GO146" i="6"/>
  <c r="GN146" i="6"/>
  <c r="GM146" i="6"/>
  <c r="GL146" i="6"/>
  <c r="GK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HL145" i="6"/>
  <c r="HK145" i="6"/>
  <c r="HJ145" i="6"/>
  <c r="HI145" i="6"/>
  <c r="HH145" i="6"/>
  <c r="HG145" i="6"/>
  <c r="HF145" i="6"/>
  <c r="HE145" i="6"/>
  <c r="HD145" i="6"/>
  <c r="HC145" i="6"/>
  <c r="HB145" i="6"/>
  <c r="HA145" i="6"/>
  <c r="GZ145" i="6"/>
  <c r="GY145" i="6"/>
  <c r="GX145" i="6"/>
  <c r="GW145" i="6"/>
  <c r="GV145" i="6"/>
  <c r="GU145" i="6"/>
  <c r="GT145" i="6"/>
  <c r="GS145" i="6"/>
  <c r="GR145" i="6"/>
  <c r="GQ145" i="6"/>
  <c r="GP145" i="6"/>
  <c r="GO145" i="6"/>
  <c r="GN145" i="6"/>
  <c r="GM145" i="6"/>
  <c r="GL145" i="6"/>
  <c r="GK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HL144" i="6"/>
  <c r="HK144" i="6"/>
  <c r="HJ144" i="6"/>
  <c r="HI144" i="6"/>
  <c r="HH144" i="6"/>
  <c r="HG144" i="6"/>
  <c r="HF144" i="6"/>
  <c r="HE144" i="6"/>
  <c r="HD144" i="6"/>
  <c r="HC144" i="6"/>
  <c r="HB144" i="6"/>
  <c r="HA144" i="6"/>
  <c r="GZ144" i="6"/>
  <c r="GY144" i="6"/>
  <c r="GX144" i="6"/>
  <c r="GW144" i="6"/>
  <c r="GV144" i="6"/>
  <c r="GU144" i="6"/>
  <c r="GT144" i="6"/>
  <c r="GS144" i="6"/>
  <c r="GR144" i="6"/>
  <c r="GQ144" i="6"/>
  <c r="GP144" i="6"/>
  <c r="GO144" i="6"/>
  <c r="GN144" i="6"/>
  <c r="GM144" i="6"/>
  <c r="GL144" i="6"/>
  <c r="GK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HL143" i="6"/>
  <c r="HK143" i="6"/>
  <c r="HJ143" i="6"/>
  <c r="HI143" i="6"/>
  <c r="HH143" i="6"/>
  <c r="HG143" i="6"/>
  <c r="HF143" i="6"/>
  <c r="HE143" i="6"/>
  <c r="HD143" i="6"/>
  <c r="HC143" i="6"/>
  <c r="HB143" i="6"/>
  <c r="HA143" i="6"/>
  <c r="GZ143" i="6"/>
  <c r="GY143" i="6"/>
  <c r="GX143" i="6"/>
  <c r="GW143" i="6"/>
  <c r="GV143" i="6"/>
  <c r="GU143" i="6"/>
  <c r="GT143" i="6"/>
  <c r="GS143" i="6"/>
  <c r="GR143" i="6"/>
  <c r="GQ143" i="6"/>
  <c r="GP143" i="6"/>
  <c r="GO143" i="6"/>
  <c r="GN143" i="6"/>
  <c r="GM143" i="6"/>
  <c r="GL143" i="6"/>
  <c r="GK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HL142" i="6"/>
  <c r="HK142" i="6"/>
  <c r="HJ142" i="6"/>
  <c r="HI142" i="6"/>
  <c r="HH142" i="6"/>
  <c r="HG142" i="6"/>
  <c r="HF142" i="6"/>
  <c r="HE142" i="6"/>
  <c r="HD142" i="6"/>
  <c r="HC142" i="6"/>
  <c r="HB142" i="6"/>
  <c r="HA142" i="6"/>
  <c r="GZ142" i="6"/>
  <c r="GY142" i="6"/>
  <c r="GX142" i="6"/>
  <c r="GW142" i="6"/>
  <c r="GV142" i="6"/>
  <c r="GU142" i="6"/>
  <c r="GT142" i="6"/>
  <c r="GS142" i="6"/>
  <c r="GR142" i="6"/>
  <c r="GQ142" i="6"/>
  <c r="GP142" i="6"/>
  <c r="GO142" i="6"/>
  <c r="GN142" i="6"/>
  <c r="GM142" i="6"/>
  <c r="GL142" i="6"/>
  <c r="GK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HL141" i="6"/>
  <c r="HK141" i="6"/>
  <c r="HJ141" i="6"/>
  <c r="HI141" i="6"/>
  <c r="HH141" i="6"/>
  <c r="HG141" i="6"/>
  <c r="HF141" i="6"/>
  <c r="HE141" i="6"/>
  <c r="HD141" i="6"/>
  <c r="HC141" i="6"/>
  <c r="HB141" i="6"/>
  <c r="HA141" i="6"/>
  <c r="GZ141" i="6"/>
  <c r="GY141" i="6"/>
  <c r="GX141" i="6"/>
  <c r="GW141" i="6"/>
  <c r="GV141" i="6"/>
  <c r="GU141" i="6"/>
  <c r="GT141" i="6"/>
  <c r="GS141" i="6"/>
  <c r="GR141" i="6"/>
  <c r="GQ141" i="6"/>
  <c r="GP141" i="6"/>
  <c r="GO141" i="6"/>
  <c r="GN141" i="6"/>
  <c r="GM141" i="6"/>
  <c r="GL141" i="6"/>
  <c r="GK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HL140" i="6"/>
  <c r="HK140" i="6"/>
  <c r="HJ140" i="6"/>
  <c r="HI140" i="6"/>
  <c r="HH140" i="6"/>
  <c r="HG140" i="6"/>
  <c r="HF140" i="6"/>
  <c r="HE140" i="6"/>
  <c r="HD140" i="6"/>
  <c r="HC140" i="6"/>
  <c r="HB140" i="6"/>
  <c r="HA140" i="6"/>
  <c r="GZ140" i="6"/>
  <c r="GY140" i="6"/>
  <c r="GX140" i="6"/>
  <c r="GW140" i="6"/>
  <c r="GV140" i="6"/>
  <c r="GU140" i="6"/>
  <c r="GT140" i="6"/>
  <c r="GS140" i="6"/>
  <c r="GR140" i="6"/>
  <c r="GQ140" i="6"/>
  <c r="GP140" i="6"/>
  <c r="GO140" i="6"/>
  <c r="GN140" i="6"/>
  <c r="GM140" i="6"/>
  <c r="GL140" i="6"/>
  <c r="GK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HL139" i="6"/>
  <c r="HK139" i="6"/>
  <c r="HJ139" i="6"/>
  <c r="HI139" i="6"/>
  <c r="HH139" i="6"/>
  <c r="HG139" i="6"/>
  <c r="HF139" i="6"/>
  <c r="HE139" i="6"/>
  <c r="HD139" i="6"/>
  <c r="HC139" i="6"/>
  <c r="HB139" i="6"/>
  <c r="HA139" i="6"/>
  <c r="GZ139" i="6"/>
  <c r="GY139" i="6"/>
  <c r="GX139" i="6"/>
  <c r="GW139" i="6"/>
  <c r="GV139" i="6"/>
  <c r="GU139" i="6"/>
  <c r="GT139" i="6"/>
  <c r="GS139" i="6"/>
  <c r="GR139" i="6"/>
  <c r="GQ139" i="6"/>
  <c r="GP139" i="6"/>
  <c r="GO139" i="6"/>
  <c r="GN139" i="6"/>
  <c r="GM139" i="6"/>
  <c r="GL139" i="6"/>
  <c r="GK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HL138" i="6"/>
  <c r="HK138" i="6"/>
  <c r="HJ138" i="6"/>
  <c r="HI138" i="6"/>
  <c r="HH138" i="6"/>
  <c r="HG138" i="6"/>
  <c r="HF138" i="6"/>
  <c r="HE138" i="6"/>
  <c r="HD138" i="6"/>
  <c r="HC138" i="6"/>
  <c r="HB138" i="6"/>
  <c r="HA138" i="6"/>
  <c r="GZ138" i="6"/>
  <c r="GY138" i="6"/>
  <c r="GX138" i="6"/>
  <c r="GW138" i="6"/>
  <c r="GV138" i="6"/>
  <c r="GU138" i="6"/>
  <c r="GT138" i="6"/>
  <c r="GS138" i="6"/>
  <c r="GR138" i="6"/>
  <c r="GQ138" i="6"/>
  <c r="GP138" i="6"/>
  <c r="GO138" i="6"/>
  <c r="GN138" i="6"/>
  <c r="GM138" i="6"/>
  <c r="GL138" i="6"/>
  <c r="GK138" i="6"/>
  <c r="GJ138" i="6"/>
  <c r="GI138" i="6"/>
  <c r="GH138" i="6"/>
  <c r="GG138" i="6"/>
  <c r="GF138" i="6"/>
  <c r="GE138" i="6"/>
  <c r="GD138" i="6"/>
  <c r="GC138" i="6"/>
  <c r="GB138" i="6"/>
  <c r="GA138" i="6"/>
  <c r="FZ138" i="6"/>
  <c r="FY138" i="6"/>
  <c r="FX138" i="6"/>
  <c r="FW138" i="6"/>
  <c r="FV138" i="6"/>
  <c r="FU138" i="6"/>
  <c r="FT138" i="6"/>
  <c r="FS138" i="6"/>
  <c r="FR138" i="6"/>
  <c r="FQ138" i="6"/>
  <c r="FP138" i="6"/>
  <c r="FO138" i="6"/>
  <c r="FN138" i="6"/>
  <c r="HL137" i="6"/>
  <c r="HK137" i="6"/>
  <c r="HJ137" i="6"/>
  <c r="HI137" i="6"/>
  <c r="HH137" i="6"/>
  <c r="HG137" i="6"/>
  <c r="HF137" i="6"/>
  <c r="HE137" i="6"/>
  <c r="HD137" i="6"/>
  <c r="HC137" i="6"/>
  <c r="HB137" i="6"/>
  <c r="HA137" i="6"/>
  <c r="GZ137" i="6"/>
  <c r="GY137" i="6"/>
  <c r="GX137" i="6"/>
  <c r="GW137" i="6"/>
  <c r="GV137" i="6"/>
  <c r="GU137" i="6"/>
  <c r="GT137" i="6"/>
  <c r="GS137" i="6"/>
  <c r="GR137" i="6"/>
  <c r="GQ137" i="6"/>
  <c r="GP137" i="6"/>
  <c r="GO137" i="6"/>
  <c r="GN137" i="6"/>
  <c r="GM137" i="6"/>
  <c r="GL137" i="6"/>
  <c r="GK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HL136" i="6"/>
  <c r="HK136" i="6"/>
  <c r="HJ136" i="6"/>
  <c r="HI136" i="6"/>
  <c r="HH136" i="6"/>
  <c r="HG136" i="6"/>
  <c r="HF136" i="6"/>
  <c r="HE136" i="6"/>
  <c r="HD136" i="6"/>
  <c r="HC136" i="6"/>
  <c r="HB136" i="6"/>
  <c r="HA136" i="6"/>
  <c r="GZ136" i="6"/>
  <c r="GY136" i="6"/>
  <c r="GX136" i="6"/>
  <c r="GW136" i="6"/>
  <c r="GV136" i="6"/>
  <c r="GU136" i="6"/>
  <c r="GT136" i="6"/>
  <c r="GS136" i="6"/>
  <c r="GR136" i="6"/>
  <c r="GQ136" i="6"/>
  <c r="GP136" i="6"/>
  <c r="GO136" i="6"/>
  <c r="GN136" i="6"/>
  <c r="GM136" i="6"/>
  <c r="GL136" i="6"/>
  <c r="GK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HL135" i="6"/>
  <c r="HK135" i="6"/>
  <c r="HJ135" i="6"/>
  <c r="HI135" i="6"/>
  <c r="HH135" i="6"/>
  <c r="HG135" i="6"/>
  <c r="HF135" i="6"/>
  <c r="HE135" i="6"/>
  <c r="HD135" i="6"/>
  <c r="HC135" i="6"/>
  <c r="HB135" i="6"/>
  <c r="HA135" i="6"/>
  <c r="GZ135" i="6"/>
  <c r="GY135" i="6"/>
  <c r="GX135" i="6"/>
  <c r="GW135" i="6"/>
  <c r="GV135" i="6"/>
  <c r="GU135" i="6"/>
  <c r="GT135" i="6"/>
  <c r="GS135" i="6"/>
  <c r="GR135" i="6"/>
  <c r="GQ135" i="6"/>
  <c r="GP135" i="6"/>
  <c r="GO135" i="6"/>
  <c r="GN135" i="6"/>
  <c r="GM135" i="6"/>
  <c r="GL135" i="6"/>
  <c r="GK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HL134" i="6"/>
  <c r="HK134" i="6"/>
  <c r="HJ134" i="6"/>
  <c r="HI134" i="6"/>
  <c r="HH134" i="6"/>
  <c r="HG134" i="6"/>
  <c r="HF134" i="6"/>
  <c r="HE134" i="6"/>
  <c r="HD134" i="6"/>
  <c r="HC134" i="6"/>
  <c r="HB134" i="6"/>
  <c r="HA134" i="6"/>
  <c r="GZ134" i="6"/>
  <c r="GY134" i="6"/>
  <c r="GX134" i="6"/>
  <c r="GW134" i="6"/>
  <c r="GV134" i="6"/>
  <c r="GU134" i="6"/>
  <c r="GT134" i="6"/>
  <c r="GS134" i="6"/>
  <c r="GR134" i="6"/>
  <c r="GQ134" i="6"/>
  <c r="GP134" i="6"/>
  <c r="GO134" i="6"/>
  <c r="GN134" i="6"/>
  <c r="GM134" i="6"/>
  <c r="GL134" i="6"/>
  <c r="GK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HL133" i="6"/>
  <c r="HK133" i="6"/>
  <c r="HJ133" i="6"/>
  <c r="HI133" i="6"/>
  <c r="HH133" i="6"/>
  <c r="HG133" i="6"/>
  <c r="HF133" i="6"/>
  <c r="HE133" i="6"/>
  <c r="HD133" i="6"/>
  <c r="HC133" i="6"/>
  <c r="HB133" i="6"/>
  <c r="HA133" i="6"/>
  <c r="GZ133" i="6"/>
  <c r="GY133" i="6"/>
  <c r="GX133" i="6"/>
  <c r="GW133" i="6"/>
  <c r="GV133" i="6"/>
  <c r="GU133" i="6"/>
  <c r="GT133" i="6"/>
  <c r="GS133" i="6"/>
  <c r="GR133" i="6"/>
  <c r="GQ133" i="6"/>
  <c r="GP133" i="6"/>
  <c r="GO133" i="6"/>
  <c r="GN133" i="6"/>
  <c r="GM133" i="6"/>
  <c r="GL133" i="6"/>
  <c r="GK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HL132" i="6"/>
  <c r="HK132" i="6"/>
  <c r="HJ132" i="6"/>
  <c r="HI132" i="6"/>
  <c r="HH132" i="6"/>
  <c r="HG132" i="6"/>
  <c r="HF132" i="6"/>
  <c r="HE132" i="6"/>
  <c r="HD132" i="6"/>
  <c r="HC132" i="6"/>
  <c r="HB132" i="6"/>
  <c r="HA132" i="6"/>
  <c r="GZ132" i="6"/>
  <c r="GY132" i="6"/>
  <c r="GX132" i="6"/>
  <c r="GW132" i="6"/>
  <c r="GV132" i="6"/>
  <c r="GU132" i="6"/>
  <c r="GT132" i="6"/>
  <c r="GS132" i="6"/>
  <c r="GR132" i="6"/>
  <c r="GQ132" i="6"/>
  <c r="GP132" i="6"/>
  <c r="GO132" i="6"/>
  <c r="GN132" i="6"/>
  <c r="GM132" i="6"/>
  <c r="GL132" i="6"/>
  <c r="GK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HL131" i="6"/>
  <c r="HK131" i="6"/>
  <c r="HJ131" i="6"/>
  <c r="HI131" i="6"/>
  <c r="HH131" i="6"/>
  <c r="HG131" i="6"/>
  <c r="HF131" i="6"/>
  <c r="HE131" i="6"/>
  <c r="HD131" i="6"/>
  <c r="HC131" i="6"/>
  <c r="HB131" i="6"/>
  <c r="HA131" i="6"/>
  <c r="GZ131" i="6"/>
  <c r="GY131" i="6"/>
  <c r="GX131" i="6"/>
  <c r="GW131" i="6"/>
  <c r="GV131" i="6"/>
  <c r="GU131" i="6"/>
  <c r="GT131" i="6"/>
  <c r="GS131" i="6"/>
  <c r="GR131" i="6"/>
  <c r="GQ131" i="6"/>
  <c r="GP131" i="6"/>
  <c r="GO131" i="6"/>
  <c r="GN131" i="6"/>
  <c r="GM131" i="6"/>
  <c r="GL131" i="6"/>
  <c r="GK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HL130" i="6"/>
  <c r="HK130" i="6"/>
  <c r="HJ130" i="6"/>
  <c r="HI130" i="6"/>
  <c r="HH130" i="6"/>
  <c r="HG130" i="6"/>
  <c r="HF130" i="6"/>
  <c r="HE130" i="6"/>
  <c r="HD130" i="6"/>
  <c r="HC130" i="6"/>
  <c r="HB130" i="6"/>
  <c r="HA130" i="6"/>
  <c r="GZ130" i="6"/>
  <c r="GY130" i="6"/>
  <c r="GX130" i="6"/>
  <c r="GW130" i="6"/>
  <c r="GV130" i="6"/>
  <c r="GU130" i="6"/>
  <c r="GT130" i="6"/>
  <c r="GS130" i="6"/>
  <c r="GR130" i="6"/>
  <c r="GQ130" i="6"/>
  <c r="GP130" i="6"/>
  <c r="GO130" i="6"/>
  <c r="GN130" i="6"/>
  <c r="GM130" i="6"/>
  <c r="GL130" i="6"/>
  <c r="GK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HL129" i="6"/>
  <c r="HK129" i="6"/>
  <c r="HJ129" i="6"/>
  <c r="HI129" i="6"/>
  <c r="HH129" i="6"/>
  <c r="HG129" i="6"/>
  <c r="HF129" i="6"/>
  <c r="HE129" i="6"/>
  <c r="HD129" i="6"/>
  <c r="HC129" i="6"/>
  <c r="HB129" i="6"/>
  <c r="HA129" i="6"/>
  <c r="GZ129" i="6"/>
  <c r="GY129" i="6"/>
  <c r="GX129" i="6"/>
  <c r="GW129" i="6"/>
  <c r="GV129" i="6"/>
  <c r="GU129" i="6"/>
  <c r="GT129" i="6"/>
  <c r="GS129" i="6"/>
  <c r="GR129" i="6"/>
  <c r="GQ129" i="6"/>
  <c r="GP129" i="6"/>
  <c r="GO129" i="6"/>
  <c r="GN129" i="6"/>
  <c r="GM129" i="6"/>
  <c r="GL129" i="6"/>
  <c r="GK129" i="6"/>
  <c r="GJ129" i="6"/>
  <c r="GI129" i="6"/>
  <c r="GH129" i="6"/>
  <c r="GG129" i="6"/>
  <c r="GF129" i="6"/>
  <c r="GE129" i="6"/>
  <c r="GD129" i="6"/>
  <c r="GC129" i="6"/>
  <c r="GB129" i="6"/>
  <c r="GA129" i="6"/>
  <c r="FZ129" i="6"/>
  <c r="FY129" i="6"/>
  <c r="FX129" i="6"/>
  <c r="FW129" i="6"/>
  <c r="FV129" i="6"/>
  <c r="FU129" i="6"/>
  <c r="FT129" i="6"/>
  <c r="FS129" i="6"/>
  <c r="FR129" i="6"/>
  <c r="FQ129" i="6"/>
  <c r="FP129" i="6"/>
  <c r="FO129" i="6"/>
  <c r="FN129" i="6"/>
  <c r="HL128" i="6"/>
  <c r="HK128" i="6"/>
  <c r="HJ128" i="6"/>
  <c r="HI128" i="6"/>
  <c r="HH128" i="6"/>
  <c r="HG128" i="6"/>
  <c r="HF128" i="6"/>
  <c r="HE128" i="6"/>
  <c r="HD128" i="6"/>
  <c r="HC128" i="6"/>
  <c r="HB128" i="6"/>
  <c r="HA128" i="6"/>
  <c r="GZ128" i="6"/>
  <c r="GY128" i="6"/>
  <c r="GX128" i="6"/>
  <c r="GW128" i="6"/>
  <c r="GV128" i="6"/>
  <c r="GU128" i="6"/>
  <c r="GT128" i="6"/>
  <c r="GS128" i="6"/>
  <c r="GR128" i="6"/>
  <c r="GQ128" i="6"/>
  <c r="GP128" i="6"/>
  <c r="GO128" i="6"/>
  <c r="GN128" i="6"/>
  <c r="GM128" i="6"/>
  <c r="GL128" i="6"/>
  <c r="GK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HL127" i="6"/>
  <c r="HK127" i="6"/>
  <c r="HJ127" i="6"/>
  <c r="HI127" i="6"/>
  <c r="HH127" i="6"/>
  <c r="HG127" i="6"/>
  <c r="HF127" i="6"/>
  <c r="HE127" i="6"/>
  <c r="HD127" i="6"/>
  <c r="HC127" i="6"/>
  <c r="HB127" i="6"/>
  <c r="HA127" i="6"/>
  <c r="GZ127" i="6"/>
  <c r="GY127" i="6"/>
  <c r="GX127" i="6"/>
  <c r="GW127" i="6"/>
  <c r="GV127" i="6"/>
  <c r="GU127" i="6"/>
  <c r="GT127" i="6"/>
  <c r="GS127" i="6"/>
  <c r="GR127" i="6"/>
  <c r="GQ127" i="6"/>
  <c r="GP127" i="6"/>
  <c r="GO127" i="6"/>
  <c r="GN127" i="6"/>
  <c r="GM127" i="6"/>
  <c r="GL127" i="6"/>
  <c r="GK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HL126" i="6"/>
  <c r="HK126" i="6"/>
  <c r="HJ126" i="6"/>
  <c r="HI126" i="6"/>
  <c r="HH126" i="6"/>
  <c r="HG126" i="6"/>
  <c r="HF126" i="6"/>
  <c r="HE126" i="6"/>
  <c r="HD126" i="6"/>
  <c r="HC126" i="6"/>
  <c r="HB126" i="6"/>
  <c r="HA126" i="6"/>
  <c r="GZ126" i="6"/>
  <c r="GY126" i="6"/>
  <c r="GX126" i="6"/>
  <c r="GW126" i="6"/>
  <c r="GV126" i="6"/>
  <c r="GU126" i="6"/>
  <c r="GT126" i="6"/>
  <c r="GS126" i="6"/>
  <c r="GR126" i="6"/>
  <c r="GQ126" i="6"/>
  <c r="GP126" i="6"/>
  <c r="GO126" i="6"/>
  <c r="GN126" i="6"/>
  <c r="GM126" i="6"/>
  <c r="GL126" i="6"/>
  <c r="GK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HL125" i="6"/>
  <c r="HK125" i="6"/>
  <c r="HJ125" i="6"/>
  <c r="HI125" i="6"/>
  <c r="HH125" i="6"/>
  <c r="HG125" i="6"/>
  <c r="HF125" i="6"/>
  <c r="HE125" i="6"/>
  <c r="HD125" i="6"/>
  <c r="HC125" i="6"/>
  <c r="HB125" i="6"/>
  <c r="HA125" i="6"/>
  <c r="GZ125" i="6"/>
  <c r="GY125" i="6"/>
  <c r="GX125" i="6"/>
  <c r="GW125" i="6"/>
  <c r="GV125" i="6"/>
  <c r="GU125" i="6"/>
  <c r="GT125" i="6"/>
  <c r="GS125" i="6"/>
  <c r="GR125" i="6"/>
  <c r="GQ125" i="6"/>
  <c r="GP125" i="6"/>
  <c r="GO125" i="6"/>
  <c r="GN125" i="6"/>
  <c r="GM125" i="6"/>
  <c r="GL125" i="6"/>
  <c r="GK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HL124" i="6"/>
  <c r="HK124" i="6"/>
  <c r="HJ124" i="6"/>
  <c r="HI124" i="6"/>
  <c r="HH124" i="6"/>
  <c r="HG124" i="6"/>
  <c r="HF124" i="6"/>
  <c r="HE124" i="6"/>
  <c r="HD124" i="6"/>
  <c r="HC124" i="6"/>
  <c r="HB124" i="6"/>
  <c r="HA124" i="6"/>
  <c r="GZ124" i="6"/>
  <c r="GY124" i="6"/>
  <c r="GX124" i="6"/>
  <c r="GW124" i="6"/>
  <c r="GV124" i="6"/>
  <c r="GU124" i="6"/>
  <c r="GT124" i="6"/>
  <c r="GS124" i="6"/>
  <c r="GR124" i="6"/>
  <c r="GQ124" i="6"/>
  <c r="GP124" i="6"/>
  <c r="GO124" i="6"/>
  <c r="GN124" i="6"/>
  <c r="GM124" i="6"/>
  <c r="GL124" i="6"/>
  <c r="GK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HL123" i="6"/>
  <c r="HK123" i="6"/>
  <c r="HJ123" i="6"/>
  <c r="HI123" i="6"/>
  <c r="HH123" i="6"/>
  <c r="HG123" i="6"/>
  <c r="HF123" i="6"/>
  <c r="HE123" i="6"/>
  <c r="HD123" i="6"/>
  <c r="HC123" i="6"/>
  <c r="HB123" i="6"/>
  <c r="HA123" i="6"/>
  <c r="GZ123" i="6"/>
  <c r="GY123" i="6"/>
  <c r="GX123" i="6"/>
  <c r="GW123" i="6"/>
  <c r="GV123" i="6"/>
  <c r="GU123" i="6"/>
  <c r="GT123" i="6"/>
  <c r="GS123" i="6"/>
  <c r="GR123" i="6"/>
  <c r="GQ123" i="6"/>
  <c r="GP123" i="6"/>
  <c r="GO123" i="6"/>
  <c r="GN123" i="6"/>
  <c r="GM123" i="6"/>
  <c r="GL123" i="6"/>
  <c r="GK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HL122" i="6"/>
  <c r="HK122" i="6"/>
  <c r="HJ122" i="6"/>
  <c r="HI122" i="6"/>
  <c r="HH122" i="6"/>
  <c r="HG122" i="6"/>
  <c r="HF122" i="6"/>
  <c r="HE122" i="6"/>
  <c r="HD122" i="6"/>
  <c r="HC122" i="6"/>
  <c r="HB122" i="6"/>
  <c r="HA122" i="6"/>
  <c r="GZ122" i="6"/>
  <c r="GY122" i="6"/>
  <c r="GX122" i="6"/>
  <c r="GW122" i="6"/>
  <c r="GV122" i="6"/>
  <c r="GU122" i="6"/>
  <c r="GT122" i="6"/>
  <c r="GS122" i="6"/>
  <c r="GR122" i="6"/>
  <c r="GQ122" i="6"/>
  <c r="GP122" i="6"/>
  <c r="GO122" i="6"/>
  <c r="GN122" i="6"/>
  <c r="GM122" i="6"/>
  <c r="GL122" i="6"/>
  <c r="GK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HL121" i="6"/>
  <c r="HK121" i="6"/>
  <c r="HJ121" i="6"/>
  <c r="HI121" i="6"/>
  <c r="HH121" i="6"/>
  <c r="HG121" i="6"/>
  <c r="HF121" i="6"/>
  <c r="HE121" i="6"/>
  <c r="HD121" i="6"/>
  <c r="HC121" i="6"/>
  <c r="HB121" i="6"/>
  <c r="HA121" i="6"/>
  <c r="GZ121" i="6"/>
  <c r="GY121" i="6"/>
  <c r="GX121" i="6"/>
  <c r="GW121" i="6"/>
  <c r="GV121" i="6"/>
  <c r="GU121" i="6"/>
  <c r="GT121" i="6"/>
  <c r="GS121" i="6"/>
  <c r="GR121" i="6"/>
  <c r="GQ121" i="6"/>
  <c r="GP121" i="6"/>
  <c r="GO121" i="6"/>
  <c r="GN121" i="6"/>
  <c r="GM121" i="6"/>
  <c r="GL121" i="6"/>
  <c r="GK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HL120" i="6"/>
  <c r="HK120" i="6"/>
  <c r="HJ120" i="6"/>
  <c r="HI120" i="6"/>
  <c r="HH120" i="6"/>
  <c r="HG120" i="6"/>
  <c r="HF120" i="6"/>
  <c r="HE120" i="6"/>
  <c r="HD120" i="6"/>
  <c r="HC120" i="6"/>
  <c r="HB120" i="6"/>
  <c r="HA120" i="6"/>
  <c r="GZ120" i="6"/>
  <c r="GY120" i="6"/>
  <c r="GX120" i="6"/>
  <c r="GW120" i="6"/>
  <c r="GV120" i="6"/>
  <c r="GU120" i="6"/>
  <c r="GT120" i="6"/>
  <c r="GS120" i="6"/>
  <c r="GR120" i="6"/>
  <c r="GQ120" i="6"/>
  <c r="GP120" i="6"/>
  <c r="GO120" i="6"/>
  <c r="GN120" i="6"/>
  <c r="GM120" i="6"/>
  <c r="GL120" i="6"/>
  <c r="GK120" i="6"/>
  <c r="GJ120" i="6"/>
  <c r="GI120" i="6"/>
  <c r="GH120" i="6"/>
  <c r="GG120" i="6"/>
  <c r="GF120" i="6"/>
  <c r="GE120" i="6"/>
  <c r="GD120" i="6"/>
  <c r="GC120" i="6"/>
  <c r="GB120" i="6"/>
  <c r="GA120" i="6"/>
  <c r="FZ120" i="6"/>
  <c r="FY120" i="6"/>
  <c r="FX120" i="6"/>
  <c r="FW120" i="6"/>
  <c r="FV120" i="6"/>
  <c r="FU120" i="6"/>
  <c r="FT120" i="6"/>
  <c r="FS120" i="6"/>
  <c r="FR120" i="6"/>
  <c r="FQ120" i="6"/>
  <c r="FP120" i="6"/>
  <c r="FO120" i="6"/>
  <c r="FN120" i="6"/>
  <c r="HL119" i="6"/>
  <c r="HK119" i="6"/>
  <c r="HJ119" i="6"/>
  <c r="HI119" i="6"/>
  <c r="HH119" i="6"/>
  <c r="HG119" i="6"/>
  <c r="HF119" i="6"/>
  <c r="HE119" i="6"/>
  <c r="HD119" i="6"/>
  <c r="HC119" i="6"/>
  <c r="HB119" i="6"/>
  <c r="HA119" i="6"/>
  <c r="GZ119" i="6"/>
  <c r="GY119" i="6"/>
  <c r="GX119" i="6"/>
  <c r="GW119" i="6"/>
  <c r="GV119" i="6"/>
  <c r="GU119" i="6"/>
  <c r="GT119" i="6"/>
  <c r="GS119" i="6"/>
  <c r="GR119" i="6"/>
  <c r="GQ119" i="6"/>
  <c r="GP119" i="6"/>
  <c r="GO119" i="6"/>
  <c r="GN119" i="6"/>
  <c r="GM119" i="6"/>
  <c r="GL119" i="6"/>
  <c r="GK119" i="6"/>
  <c r="GJ119" i="6"/>
  <c r="GI119" i="6"/>
  <c r="GH119" i="6"/>
  <c r="GG119" i="6"/>
  <c r="GF119" i="6"/>
  <c r="GE119" i="6"/>
  <c r="GD119" i="6"/>
  <c r="GC119" i="6"/>
  <c r="GB119" i="6"/>
  <c r="GA119" i="6"/>
  <c r="FZ119" i="6"/>
  <c r="FY119" i="6"/>
  <c r="FX119" i="6"/>
  <c r="FW119" i="6"/>
  <c r="FV119" i="6"/>
  <c r="FU119" i="6"/>
  <c r="FT119" i="6"/>
  <c r="FS119" i="6"/>
  <c r="FR119" i="6"/>
  <c r="FQ119" i="6"/>
  <c r="FP119" i="6"/>
  <c r="FO119" i="6"/>
  <c r="FN119" i="6"/>
  <c r="HL118" i="6"/>
  <c r="HK118" i="6"/>
  <c r="HJ118" i="6"/>
  <c r="HI118" i="6"/>
  <c r="HH118" i="6"/>
  <c r="HG118" i="6"/>
  <c r="HF118" i="6"/>
  <c r="HE118" i="6"/>
  <c r="HD118" i="6"/>
  <c r="HC118" i="6"/>
  <c r="HB118" i="6"/>
  <c r="HA118" i="6"/>
  <c r="GZ118" i="6"/>
  <c r="GY118" i="6"/>
  <c r="GX118" i="6"/>
  <c r="GW118" i="6"/>
  <c r="GV118" i="6"/>
  <c r="GU118" i="6"/>
  <c r="GT118" i="6"/>
  <c r="GS118" i="6"/>
  <c r="GR118" i="6"/>
  <c r="GQ118" i="6"/>
  <c r="GP118" i="6"/>
  <c r="GO118" i="6"/>
  <c r="GN118" i="6"/>
  <c r="GM118" i="6"/>
  <c r="GL118" i="6"/>
  <c r="GK118" i="6"/>
  <c r="GJ118" i="6"/>
  <c r="GI118" i="6"/>
  <c r="GH118" i="6"/>
  <c r="GG118" i="6"/>
  <c r="GF118" i="6"/>
  <c r="GE118" i="6"/>
  <c r="GD118" i="6"/>
  <c r="GC118" i="6"/>
  <c r="GB118" i="6"/>
  <c r="GA118" i="6"/>
  <c r="FZ118" i="6"/>
  <c r="FY118" i="6"/>
  <c r="FX118" i="6"/>
  <c r="FW118" i="6"/>
  <c r="FV118" i="6"/>
  <c r="FU118" i="6"/>
  <c r="FT118" i="6"/>
  <c r="FS118" i="6"/>
  <c r="FR118" i="6"/>
  <c r="FQ118" i="6"/>
  <c r="FP118" i="6"/>
  <c r="FO118" i="6"/>
  <c r="FN118" i="6"/>
  <c r="HL117" i="6"/>
  <c r="HK117" i="6"/>
  <c r="HJ117" i="6"/>
  <c r="HI117" i="6"/>
  <c r="HH117" i="6"/>
  <c r="HG117" i="6"/>
  <c r="HF117" i="6"/>
  <c r="HE117" i="6"/>
  <c r="HD117" i="6"/>
  <c r="HC117" i="6"/>
  <c r="HB117" i="6"/>
  <c r="HA117" i="6"/>
  <c r="GZ117" i="6"/>
  <c r="GY117" i="6"/>
  <c r="GX117" i="6"/>
  <c r="GW117" i="6"/>
  <c r="GV117" i="6"/>
  <c r="GU117" i="6"/>
  <c r="GT117" i="6"/>
  <c r="GS117" i="6"/>
  <c r="GR117" i="6"/>
  <c r="GQ117" i="6"/>
  <c r="GP117" i="6"/>
  <c r="GO117" i="6"/>
  <c r="GN117" i="6"/>
  <c r="GM117" i="6"/>
  <c r="GL117" i="6"/>
  <c r="GK117" i="6"/>
  <c r="GJ117" i="6"/>
  <c r="GI117" i="6"/>
  <c r="GH117" i="6"/>
  <c r="GG117" i="6"/>
  <c r="GF117" i="6"/>
  <c r="GE117" i="6"/>
  <c r="GD117" i="6"/>
  <c r="GC117" i="6"/>
  <c r="GB117" i="6"/>
  <c r="GA117" i="6"/>
  <c r="FZ117" i="6"/>
  <c r="FY117" i="6"/>
  <c r="FX117" i="6"/>
  <c r="FW117" i="6"/>
  <c r="FV117" i="6"/>
  <c r="FU117" i="6"/>
  <c r="FT117" i="6"/>
  <c r="FS117" i="6"/>
  <c r="FR117" i="6"/>
  <c r="FQ117" i="6"/>
  <c r="FP117" i="6"/>
  <c r="FO117" i="6"/>
  <c r="FN117" i="6"/>
  <c r="HL116" i="6"/>
  <c r="HK116" i="6"/>
  <c r="HJ116" i="6"/>
  <c r="HI116" i="6"/>
  <c r="HH116" i="6"/>
  <c r="HG116" i="6"/>
  <c r="HF116" i="6"/>
  <c r="HE116" i="6"/>
  <c r="HD116" i="6"/>
  <c r="HC116" i="6"/>
  <c r="HB116" i="6"/>
  <c r="HA116" i="6"/>
  <c r="GZ116" i="6"/>
  <c r="GY116" i="6"/>
  <c r="GX116" i="6"/>
  <c r="GW116" i="6"/>
  <c r="GV116" i="6"/>
  <c r="GU116" i="6"/>
  <c r="GT116" i="6"/>
  <c r="GS116" i="6"/>
  <c r="GR116" i="6"/>
  <c r="GQ116" i="6"/>
  <c r="GP116" i="6"/>
  <c r="GO116" i="6"/>
  <c r="GN116" i="6"/>
  <c r="GM116" i="6"/>
  <c r="GL116" i="6"/>
  <c r="GK116" i="6"/>
  <c r="GJ116" i="6"/>
  <c r="GI116" i="6"/>
  <c r="GH116" i="6"/>
  <c r="GG116" i="6"/>
  <c r="GF116" i="6"/>
  <c r="GE116" i="6"/>
  <c r="GD116" i="6"/>
  <c r="GC116" i="6"/>
  <c r="GB116" i="6"/>
  <c r="GA116" i="6"/>
  <c r="FZ116" i="6"/>
  <c r="FY116" i="6"/>
  <c r="FX116" i="6"/>
  <c r="FW116" i="6"/>
  <c r="FV116" i="6"/>
  <c r="FU116" i="6"/>
  <c r="FT116" i="6"/>
  <c r="FS116" i="6"/>
  <c r="FR116" i="6"/>
  <c r="FQ116" i="6"/>
  <c r="FP116" i="6"/>
  <c r="FO116" i="6"/>
  <c r="FN116" i="6"/>
  <c r="HL115" i="6"/>
  <c r="HK115" i="6"/>
  <c r="HJ115" i="6"/>
  <c r="HI115" i="6"/>
  <c r="HH115" i="6"/>
  <c r="HG115" i="6"/>
  <c r="HF115" i="6"/>
  <c r="HE115" i="6"/>
  <c r="HD115" i="6"/>
  <c r="HC115" i="6"/>
  <c r="HB115" i="6"/>
  <c r="HA115" i="6"/>
  <c r="GZ115" i="6"/>
  <c r="GY115" i="6"/>
  <c r="GX115" i="6"/>
  <c r="GW115" i="6"/>
  <c r="GV115" i="6"/>
  <c r="GU115" i="6"/>
  <c r="GT115" i="6"/>
  <c r="GS115" i="6"/>
  <c r="GR115" i="6"/>
  <c r="GQ115" i="6"/>
  <c r="GP115" i="6"/>
  <c r="GO115" i="6"/>
  <c r="GN115" i="6"/>
  <c r="GM115" i="6"/>
  <c r="GL115" i="6"/>
  <c r="GK115" i="6"/>
  <c r="GJ115" i="6"/>
  <c r="GI115" i="6"/>
  <c r="GH115" i="6"/>
  <c r="GG115" i="6"/>
  <c r="GF115" i="6"/>
  <c r="GE115" i="6"/>
  <c r="GD115" i="6"/>
  <c r="GC115" i="6"/>
  <c r="GB115" i="6"/>
  <c r="GA115" i="6"/>
  <c r="FZ115" i="6"/>
  <c r="FY115" i="6"/>
  <c r="FX115" i="6"/>
  <c r="FW115" i="6"/>
  <c r="FV115" i="6"/>
  <c r="FU115" i="6"/>
  <c r="FT115" i="6"/>
  <c r="FS115" i="6"/>
  <c r="FR115" i="6"/>
  <c r="FQ115" i="6"/>
  <c r="FP115" i="6"/>
  <c r="FO115" i="6"/>
  <c r="FN115" i="6"/>
  <c r="HL114" i="6"/>
  <c r="HK114" i="6"/>
  <c r="HJ114" i="6"/>
  <c r="HI114" i="6"/>
  <c r="HH114" i="6"/>
  <c r="HG114" i="6"/>
  <c r="HF114" i="6"/>
  <c r="HE114" i="6"/>
  <c r="HD114" i="6"/>
  <c r="HC114" i="6"/>
  <c r="HB114" i="6"/>
  <c r="HA114" i="6"/>
  <c r="GZ114" i="6"/>
  <c r="GY114" i="6"/>
  <c r="GX114" i="6"/>
  <c r="GW114" i="6"/>
  <c r="GV114" i="6"/>
  <c r="GU114" i="6"/>
  <c r="GT114" i="6"/>
  <c r="GS114" i="6"/>
  <c r="GR114" i="6"/>
  <c r="GQ114" i="6"/>
  <c r="GP114" i="6"/>
  <c r="GO114" i="6"/>
  <c r="GN114" i="6"/>
  <c r="GM114" i="6"/>
  <c r="GL114" i="6"/>
  <c r="GK114" i="6"/>
  <c r="GJ114" i="6"/>
  <c r="GI114" i="6"/>
  <c r="GH114" i="6"/>
  <c r="GG114" i="6"/>
  <c r="GF114" i="6"/>
  <c r="GE114" i="6"/>
  <c r="GD114" i="6"/>
  <c r="GC114" i="6"/>
  <c r="GB114" i="6"/>
  <c r="GA114" i="6"/>
  <c r="FZ114" i="6"/>
  <c r="FY114" i="6"/>
  <c r="FX114" i="6"/>
  <c r="FW114" i="6"/>
  <c r="FV114" i="6"/>
  <c r="FU114" i="6"/>
  <c r="FT114" i="6"/>
  <c r="FS114" i="6"/>
  <c r="FR114" i="6"/>
  <c r="FQ114" i="6"/>
  <c r="FP114" i="6"/>
  <c r="FO114" i="6"/>
  <c r="FN114" i="6"/>
  <c r="HL113" i="6"/>
  <c r="HK113" i="6"/>
  <c r="HJ113" i="6"/>
  <c r="HI113" i="6"/>
  <c r="HH113" i="6"/>
  <c r="HG113" i="6"/>
  <c r="HF113" i="6"/>
  <c r="HE113" i="6"/>
  <c r="HD113" i="6"/>
  <c r="HC113" i="6"/>
  <c r="HB113" i="6"/>
  <c r="HA113" i="6"/>
  <c r="GZ113" i="6"/>
  <c r="GY113" i="6"/>
  <c r="GX113" i="6"/>
  <c r="GW113" i="6"/>
  <c r="GV113" i="6"/>
  <c r="GU113" i="6"/>
  <c r="GT113" i="6"/>
  <c r="GS113" i="6"/>
  <c r="GR113" i="6"/>
  <c r="GQ113" i="6"/>
  <c r="GP113" i="6"/>
  <c r="GO113" i="6"/>
  <c r="GN113" i="6"/>
  <c r="GM113" i="6"/>
  <c r="GL113" i="6"/>
  <c r="GK113" i="6"/>
  <c r="GJ113" i="6"/>
  <c r="GI113" i="6"/>
  <c r="GH113" i="6"/>
  <c r="GG113" i="6"/>
  <c r="GF113" i="6"/>
  <c r="GE113" i="6"/>
  <c r="GD113" i="6"/>
  <c r="GC113" i="6"/>
  <c r="GB113" i="6"/>
  <c r="GA113" i="6"/>
  <c r="FZ113" i="6"/>
  <c r="FY113" i="6"/>
  <c r="FX113" i="6"/>
  <c r="FW113" i="6"/>
  <c r="FV113" i="6"/>
  <c r="FU113" i="6"/>
  <c r="FT113" i="6"/>
  <c r="FS113" i="6"/>
  <c r="FR113" i="6"/>
  <c r="FQ113" i="6"/>
  <c r="FP113" i="6"/>
  <c r="FO113" i="6"/>
  <c r="FN113" i="6"/>
  <c r="HL112" i="6"/>
  <c r="HK112" i="6"/>
  <c r="HJ112" i="6"/>
  <c r="HI112" i="6"/>
  <c r="HH112" i="6"/>
  <c r="HG112" i="6"/>
  <c r="HF112" i="6"/>
  <c r="HE112" i="6"/>
  <c r="HD112" i="6"/>
  <c r="HC112" i="6"/>
  <c r="HB112" i="6"/>
  <c r="HA112" i="6"/>
  <c r="GZ112" i="6"/>
  <c r="GY112" i="6"/>
  <c r="GX112" i="6"/>
  <c r="GW112" i="6"/>
  <c r="GV112" i="6"/>
  <c r="GU112" i="6"/>
  <c r="GT112" i="6"/>
  <c r="GS112" i="6"/>
  <c r="GR112" i="6"/>
  <c r="GQ112" i="6"/>
  <c r="GP112" i="6"/>
  <c r="GO112" i="6"/>
  <c r="GN112" i="6"/>
  <c r="GM112" i="6"/>
  <c r="GL112" i="6"/>
  <c r="GK112" i="6"/>
  <c r="GJ112" i="6"/>
  <c r="GI112" i="6"/>
  <c r="GH112" i="6"/>
  <c r="GG112" i="6"/>
  <c r="GF112" i="6"/>
  <c r="GE112" i="6"/>
  <c r="GD112" i="6"/>
  <c r="GC112" i="6"/>
  <c r="GB112" i="6"/>
  <c r="GA112" i="6"/>
  <c r="FZ112" i="6"/>
  <c r="FY112" i="6"/>
  <c r="FX112" i="6"/>
  <c r="FW112" i="6"/>
  <c r="FV112" i="6"/>
  <c r="FU112" i="6"/>
  <c r="FT112" i="6"/>
  <c r="FS112" i="6"/>
  <c r="FR112" i="6"/>
  <c r="FQ112" i="6"/>
  <c r="FP112" i="6"/>
  <c r="FO112" i="6"/>
  <c r="FN112" i="6"/>
  <c r="HL111" i="6"/>
  <c r="HK111" i="6"/>
  <c r="HJ111" i="6"/>
  <c r="HI111" i="6"/>
  <c r="HH111" i="6"/>
  <c r="HG111" i="6"/>
  <c r="HF111" i="6"/>
  <c r="HE111" i="6"/>
  <c r="HD111" i="6"/>
  <c r="HC111" i="6"/>
  <c r="HB111" i="6"/>
  <c r="HA111" i="6"/>
  <c r="GZ111" i="6"/>
  <c r="GY111" i="6"/>
  <c r="GX111" i="6"/>
  <c r="GW111" i="6"/>
  <c r="GV111" i="6"/>
  <c r="GU111" i="6"/>
  <c r="GT111" i="6"/>
  <c r="GS111" i="6"/>
  <c r="GR111" i="6"/>
  <c r="GQ111" i="6"/>
  <c r="GP111" i="6"/>
  <c r="GO111" i="6"/>
  <c r="GN111" i="6"/>
  <c r="GM111" i="6"/>
  <c r="GL111" i="6"/>
  <c r="GK111" i="6"/>
  <c r="GJ111" i="6"/>
  <c r="GI111" i="6"/>
  <c r="GH111" i="6"/>
  <c r="GG111" i="6"/>
  <c r="GF111" i="6"/>
  <c r="GE111" i="6"/>
  <c r="GD111" i="6"/>
  <c r="GC111" i="6"/>
  <c r="GB111" i="6"/>
  <c r="GA111" i="6"/>
  <c r="FZ111" i="6"/>
  <c r="FY111" i="6"/>
  <c r="FX111" i="6"/>
  <c r="FW111" i="6"/>
  <c r="FV111" i="6"/>
  <c r="FU111" i="6"/>
  <c r="FT111" i="6"/>
  <c r="FS111" i="6"/>
  <c r="FR111" i="6"/>
  <c r="FQ111" i="6"/>
  <c r="FP111" i="6"/>
  <c r="FO111" i="6"/>
  <c r="FN111" i="6"/>
  <c r="HL110" i="6"/>
  <c r="HK110" i="6"/>
  <c r="HJ110" i="6"/>
  <c r="HI110" i="6"/>
  <c r="HH110" i="6"/>
  <c r="HG110" i="6"/>
  <c r="HF110" i="6"/>
  <c r="HE110" i="6"/>
  <c r="HD110" i="6"/>
  <c r="HC110" i="6"/>
  <c r="HB110" i="6"/>
  <c r="HA110" i="6"/>
  <c r="GZ110" i="6"/>
  <c r="GY110" i="6"/>
  <c r="GX110" i="6"/>
  <c r="GW110" i="6"/>
  <c r="GV110" i="6"/>
  <c r="GU110" i="6"/>
  <c r="GT110" i="6"/>
  <c r="GS110" i="6"/>
  <c r="GR110" i="6"/>
  <c r="GQ110" i="6"/>
  <c r="GP110" i="6"/>
  <c r="GO110" i="6"/>
  <c r="GN110" i="6"/>
  <c r="GM110" i="6"/>
  <c r="GL110" i="6"/>
  <c r="GK110" i="6"/>
  <c r="GJ110" i="6"/>
  <c r="GI110" i="6"/>
  <c r="GH110" i="6"/>
  <c r="GG110" i="6"/>
  <c r="GF110" i="6"/>
  <c r="GE110" i="6"/>
  <c r="GD110" i="6"/>
  <c r="GC110" i="6"/>
  <c r="GB110" i="6"/>
  <c r="GA110" i="6"/>
  <c r="FZ110" i="6"/>
  <c r="FY110" i="6"/>
  <c r="FX110" i="6"/>
  <c r="FW110" i="6"/>
  <c r="FV110" i="6"/>
  <c r="FU110" i="6"/>
  <c r="FT110" i="6"/>
  <c r="FS110" i="6"/>
  <c r="FR110" i="6"/>
  <c r="FQ110" i="6"/>
  <c r="FP110" i="6"/>
  <c r="FO110" i="6"/>
  <c r="FN110" i="6"/>
  <c r="HL109" i="6"/>
  <c r="HK109" i="6"/>
  <c r="HJ109" i="6"/>
  <c r="HI109" i="6"/>
  <c r="HH109" i="6"/>
  <c r="HG109" i="6"/>
  <c r="HF109" i="6"/>
  <c r="HE109" i="6"/>
  <c r="HD109" i="6"/>
  <c r="HC109" i="6"/>
  <c r="HB109" i="6"/>
  <c r="HA109" i="6"/>
  <c r="GZ109" i="6"/>
  <c r="GY109" i="6"/>
  <c r="GX109" i="6"/>
  <c r="GW109" i="6"/>
  <c r="GV109" i="6"/>
  <c r="GU109" i="6"/>
  <c r="GT109" i="6"/>
  <c r="GS109" i="6"/>
  <c r="GR109" i="6"/>
  <c r="GQ109" i="6"/>
  <c r="GP109" i="6"/>
  <c r="GO109" i="6"/>
  <c r="GN109" i="6"/>
  <c r="GM109" i="6"/>
  <c r="GL109" i="6"/>
  <c r="GK109" i="6"/>
  <c r="GJ109" i="6"/>
  <c r="GI109" i="6"/>
  <c r="GH109" i="6"/>
  <c r="GG109" i="6"/>
  <c r="GF109" i="6"/>
  <c r="GE109" i="6"/>
  <c r="GD109" i="6"/>
  <c r="GC109" i="6"/>
  <c r="GB109" i="6"/>
  <c r="GA109" i="6"/>
  <c r="FZ109" i="6"/>
  <c r="FY109" i="6"/>
  <c r="FX109" i="6"/>
  <c r="FW109" i="6"/>
  <c r="FV109" i="6"/>
  <c r="FU109" i="6"/>
  <c r="FT109" i="6"/>
  <c r="FS109" i="6"/>
  <c r="FR109" i="6"/>
  <c r="FQ109" i="6"/>
  <c r="FP109" i="6"/>
  <c r="FO109" i="6"/>
  <c r="FN109" i="6"/>
  <c r="HL108" i="6"/>
  <c r="HK108" i="6"/>
  <c r="HJ108" i="6"/>
  <c r="HI108" i="6"/>
  <c r="HH108" i="6"/>
  <c r="HG108" i="6"/>
  <c r="HF108" i="6"/>
  <c r="HE108" i="6"/>
  <c r="HD108" i="6"/>
  <c r="HC108" i="6"/>
  <c r="HB108" i="6"/>
  <c r="HA108" i="6"/>
  <c r="GZ108" i="6"/>
  <c r="GY108" i="6"/>
  <c r="GX108" i="6"/>
  <c r="GW108" i="6"/>
  <c r="GV108" i="6"/>
  <c r="GU108" i="6"/>
  <c r="GT108" i="6"/>
  <c r="GS108" i="6"/>
  <c r="GR108" i="6"/>
  <c r="GQ108" i="6"/>
  <c r="GP108" i="6"/>
  <c r="GO108" i="6"/>
  <c r="GN108" i="6"/>
  <c r="GM108" i="6"/>
  <c r="GL108" i="6"/>
  <c r="GK108" i="6"/>
  <c r="GJ108" i="6"/>
  <c r="GI108" i="6"/>
  <c r="GH108" i="6"/>
  <c r="GG108" i="6"/>
  <c r="GF108" i="6"/>
  <c r="GE108" i="6"/>
  <c r="GD108" i="6"/>
  <c r="GC108" i="6"/>
  <c r="GB108" i="6"/>
  <c r="GA108" i="6"/>
  <c r="FZ108" i="6"/>
  <c r="FY108" i="6"/>
  <c r="FX108" i="6"/>
  <c r="FW108" i="6"/>
  <c r="FV108" i="6"/>
  <c r="FU108" i="6"/>
  <c r="FT108" i="6"/>
  <c r="FS108" i="6"/>
  <c r="FR108" i="6"/>
  <c r="FQ108" i="6"/>
  <c r="FP108" i="6"/>
  <c r="FO108" i="6"/>
  <c r="FN108" i="6"/>
  <c r="HL107" i="6"/>
  <c r="HK107" i="6"/>
  <c r="HJ107" i="6"/>
  <c r="HI107" i="6"/>
  <c r="HH107" i="6"/>
  <c r="HG107" i="6"/>
  <c r="HF107" i="6"/>
  <c r="HE107" i="6"/>
  <c r="HD107" i="6"/>
  <c r="HC107" i="6"/>
  <c r="HB107" i="6"/>
  <c r="HA107" i="6"/>
  <c r="GZ107" i="6"/>
  <c r="GY107" i="6"/>
  <c r="GX107" i="6"/>
  <c r="GW107" i="6"/>
  <c r="GV107" i="6"/>
  <c r="GU107" i="6"/>
  <c r="GT107" i="6"/>
  <c r="GS107" i="6"/>
  <c r="GR107" i="6"/>
  <c r="GQ107" i="6"/>
  <c r="GP107" i="6"/>
  <c r="GO107" i="6"/>
  <c r="GN107" i="6"/>
  <c r="GM107" i="6"/>
  <c r="GL107" i="6"/>
  <c r="GK107" i="6"/>
  <c r="GJ107" i="6"/>
  <c r="GI107" i="6"/>
  <c r="GH107" i="6"/>
  <c r="GG107" i="6"/>
  <c r="GF107" i="6"/>
  <c r="GE107" i="6"/>
  <c r="GD107" i="6"/>
  <c r="GC107" i="6"/>
  <c r="GB107" i="6"/>
  <c r="GA107" i="6"/>
  <c r="FZ107" i="6"/>
  <c r="FY107" i="6"/>
  <c r="FX107" i="6"/>
  <c r="FW107" i="6"/>
  <c r="FV107" i="6"/>
  <c r="FU107" i="6"/>
  <c r="FT107" i="6"/>
  <c r="FS107" i="6"/>
  <c r="FR107" i="6"/>
  <c r="FQ107" i="6"/>
  <c r="FP107" i="6"/>
  <c r="FO107" i="6"/>
  <c r="FN107" i="6"/>
  <c r="HL106" i="6"/>
  <c r="HK106" i="6"/>
  <c r="HJ106" i="6"/>
  <c r="HI106" i="6"/>
  <c r="HH106" i="6"/>
  <c r="HG106" i="6"/>
  <c r="HF106" i="6"/>
  <c r="HE106" i="6"/>
  <c r="HD106" i="6"/>
  <c r="HC106" i="6"/>
  <c r="HB106" i="6"/>
  <c r="HA106" i="6"/>
  <c r="GZ106" i="6"/>
  <c r="GY106" i="6"/>
  <c r="GX106" i="6"/>
  <c r="GW106" i="6"/>
  <c r="GV106" i="6"/>
  <c r="GU106" i="6"/>
  <c r="GT106" i="6"/>
  <c r="GS106" i="6"/>
  <c r="GR106" i="6"/>
  <c r="GQ106" i="6"/>
  <c r="GP106" i="6"/>
  <c r="GO106" i="6"/>
  <c r="GN106" i="6"/>
  <c r="GM106" i="6"/>
  <c r="GL106" i="6"/>
  <c r="GK106" i="6"/>
  <c r="GJ106" i="6"/>
  <c r="GI106" i="6"/>
  <c r="GH106" i="6"/>
  <c r="GG106" i="6"/>
  <c r="GF106" i="6"/>
  <c r="GE106" i="6"/>
  <c r="GD106" i="6"/>
  <c r="GC106" i="6"/>
  <c r="GB106" i="6"/>
  <c r="GA106" i="6"/>
  <c r="FZ106" i="6"/>
  <c r="FY106" i="6"/>
  <c r="FX106" i="6"/>
  <c r="FW106" i="6"/>
  <c r="FV106" i="6"/>
  <c r="FU106" i="6"/>
  <c r="FT106" i="6"/>
  <c r="FS106" i="6"/>
  <c r="FR106" i="6"/>
  <c r="FQ106" i="6"/>
  <c r="FP106" i="6"/>
  <c r="FO106" i="6"/>
  <c r="FN106" i="6"/>
  <c r="HL105" i="6"/>
  <c r="HK105" i="6"/>
  <c r="HJ105" i="6"/>
  <c r="HI105" i="6"/>
  <c r="HH105" i="6"/>
  <c r="HG105" i="6"/>
  <c r="HF105" i="6"/>
  <c r="HE105" i="6"/>
  <c r="HD105" i="6"/>
  <c r="HC105" i="6"/>
  <c r="HB105" i="6"/>
  <c r="HA105" i="6"/>
  <c r="GZ105" i="6"/>
  <c r="GY105" i="6"/>
  <c r="GX105" i="6"/>
  <c r="GW105" i="6"/>
  <c r="GV105" i="6"/>
  <c r="GU105" i="6"/>
  <c r="GT105" i="6"/>
  <c r="GS105" i="6"/>
  <c r="GR105" i="6"/>
  <c r="GQ105" i="6"/>
  <c r="GP105" i="6"/>
  <c r="GO105" i="6"/>
  <c r="GN105" i="6"/>
  <c r="GM105" i="6"/>
  <c r="GL105" i="6"/>
  <c r="GK105" i="6"/>
  <c r="GJ105" i="6"/>
  <c r="GI105" i="6"/>
  <c r="GH105" i="6"/>
  <c r="GG105" i="6"/>
  <c r="GF105" i="6"/>
  <c r="GE105" i="6"/>
  <c r="GD105" i="6"/>
  <c r="GC105" i="6"/>
  <c r="GB105" i="6"/>
  <c r="GA105" i="6"/>
  <c r="FZ105" i="6"/>
  <c r="FY105" i="6"/>
  <c r="FX105" i="6"/>
  <c r="FW105" i="6"/>
  <c r="FV105" i="6"/>
  <c r="FU105" i="6"/>
  <c r="FT105" i="6"/>
  <c r="FS105" i="6"/>
  <c r="FR105" i="6"/>
  <c r="FQ105" i="6"/>
  <c r="FP105" i="6"/>
  <c r="FO105" i="6"/>
  <c r="FN105" i="6"/>
  <c r="HL104" i="6"/>
  <c r="HK104" i="6"/>
  <c r="HJ104" i="6"/>
  <c r="HI104" i="6"/>
  <c r="HH104" i="6"/>
  <c r="HG104" i="6"/>
  <c r="HF104" i="6"/>
  <c r="HE104" i="6"/>
  <c r="HD104" i="6"/>
  <c r="HC104" i="6"/>
  <c r="HB104" i="6"/>
  <c r="HA104" i="6"/>
  <c r="GZ104" i="6"/>
  <c r="GY104" i="6"/>
  <c r="GX104" i="6"/>
  <c r="GW104" i="6"/>
  <c r="GV104" i="6"/>
  <c r="GU104" i="6"/>
  <c r="GT104" i="6"/>
  <c r="GS104" i="6"/>
  <c r="GR104" i="6"/>
  <c r="GQ104" i="6"/>
  <c r="GP104" i="6"/>
  <c r="GO104" i="6"/>
  <c r="GN104" i="6"/>
  <c r="GM104" i="6"/>
  <c r="GL104" i="6"/>
  <c r="GK104" i="6"/>
  <c r="GJ104" i="6"/>
  <c r="GI104" i="6"/>
  <c r="GH104" i="6"/>
  <c r="GG104" i="6"/>
  <c r="GF104" i="6"/>
  <c r="GE104" i="6"/>
  <c r="GD104" i="6"/>
  <c r="GC104" i="6"/>
  <c r="GB104" i="6"/>
  <c r="GA104" i="6"/>
  <c r="FZ104" i="6"/>
  <c r="FY104" i="6"/>
  <c r="FX104" i="6"/>
  <c r="FW104" i="6"/>
  <c r="FV104" i="6"/>
  <c r="FU104" i="6"/>
  <c r="FT104" i="6"/>
  <c r="FS104" i="6"/>
  <c r="FR104" i="6"/>
  <c r="FQ104" i="6"/>
  <c r="FP104" i="6"/>
  <c r="FO104" i="6"/>
  <c r="FN104" i="6"/>
  <c r="HL103" i="6"/>
  <c r="HK103" i="6"/>
  <c r="HJ103" i="6"/>
  <c r="HI103" i="6"/>
  <c r="HH103" i="6"/>
  <c r="HG103" i="6"/>
  <c r="HF103" i="6"/>
  <c r="HE103" i="6"/>
  <c r="HD103" i="6"/>
  <c r="HC103" i="6"/>
  <c r="HB103" i="6"/>
  <c r="HA103" i="6"/>
  <c r="GZ103" i="6"/>
  <c r="GY103" i="6"/>
  <c r="GX103" i="6"/>
  <c r="GW103" i="6"/>
  <c r="GV103" i="6"/>
  <c r="GU103" i="6"/>
  <c r="GT103" i="6"/>
  <c r="GS103" i="6"/>
  <c r="GR103" i="6"/>
  <c r="GQ103" i="6"/>
  <c r="GP103" i="6"/>
  <c r="GO103" i="6"/>
  <c r="GN103" i="6"/>
  <c r="GM103" i="6"/>
  <c r="GL103" i="6"/>
  <c r="GK103" i="6"/>
  <c r="GJ103" i="6"/>
  <c r="GI103" i="6"/>
  <c r="GH103" i="6"/>
  <c r="GG103" i="6"/>
  <c r="GF103" i="6"/>
  <c r="GE103" i="6"/>
  <c r="GD103" i="6"/>
  <c r="GC103" i="6"/>
  <c r="GB103" i="6"/>
  <c r="GA103" i="6"/>
  <c r="FZ103" i="6"/>
  <c r="FY103" i="6"/>
  <c r="FX103" i="6"/>
  <c r="FW103" i="6"/>
  <c r="FV103" i="6"/>
  <c r="FU103" i="6"/>
  <c r="FT103" i="6"/>
  <c r="FS103" i="6"/>
  <c r="FR103" i="6"/>
  <c r="FQ103" i="6"/>
  <c r="FP103" i="6"/>
  <c r="FO103" i="6"/>
  <c r="FN103" i="6"/>
  <c r="HL102" i="6"/>
  <c r="HK102" i="6"/>
  <c r="HJ102" i="6"/>
  <c r="HI102" i="6"/>
  <c r="HH102" i="6"/>
  <c r="HG102" i="6"/>
  <c r="HF102" i="6"/>
  <c r="HE102" i="6"/>
  <c r="HD102" i="6"/>
  <c r="HC102" i="6"/>
  <c r="HB102" i="6"/>
  <c r="HA102" i="6"/>
  <c r="GZ102" i="6"/>
  <c r="GY102" i="6"/>
  <c r="GX102" i="6"/>
  <c r="GW102" i="6"/>
  <c r="GV102" i="6"/>
  <c r="GU102" i="6"/>
  <c r="GT102" i="6"/>
  <c r="GS102" i="6"/>
  <c r="GR102" i="6"/>
  <c r="GQ102" i="6"/>
  <c r="GP102" i="6"/>
  <c r="GO102" i="6"/>
  <c r="GN102" i="6"/>
  <c r="GM102" i="6"/>
  <c r="GL102" i="6"/>
  <c r="GK102" i="6"/>
  <c r="GJ102" i="6"/>
  <c r="GI102" i="6"/>
  <c r="GH102" i="6"/>
  <c r="GG102" i="6"/>
  <c r="GF102" i="6"/>
  <c r="GE102" i="6"/>
  <c r="GD102" i="6"/>
  <c r="GC102" i="6"/>
  <c r="GB102" i="6"/>
  <c r="GA102" i="6"/>
  <c r="FZ102" i="6"/>
  <c r="FY102" i="6"/>
  <c r="FX102" i="6"/>
  <c r="FW102" i="6"/>
  <c r="FV102" i="6"/>
  <c r="FU102" i="6"/>
  <c r="FT102" i="6"/>
  <c r="FS102" i="6"/>
  <c r="FR102" i="6"/>
  <c r="FQ102" i="6"/>
  <c r="FP102" i="6"/>
  <c r="FO102" i="6"/>
  <c r="FN102" i="6"/>
  <c r="HL101" i="6"/>
  <c r="HK101" i="6"/>
  <c r="HJ101" i="6"/>
  <c r="HI101" i="6"/>
  <c r="HH101" i="6"/>
  <c r="HG101" i="6"/>
  <c r="HF101" i="6"/>
  <c r="HE101" i="6"/>
  <c r="HD101" i="6"/>
  <c r="HC101" i="6"/>
  <c r="HB101" i="6"/>
  <c r="HA101" i="6"/>
  <c r="GZ101" i="6"/>
  <c r="GY101" i="6"/>
  <c r="GX101" i="6"/>
  <c r="GW101" i="6"/>
  <c r="GV101" i="6"/>
  <c r="GU101" i="6"/>
  <c r="GT101" i="6"/>
  <c r="GS101" i="6"/>
  <c r="GR101" i="6"/>
  <c r="GQ101" i="6"/>
  <c r="GP101" i="6"/>
  <c r="GO101" i="6"/>
  <c r="GN101" i="6"/>
  <c r="GM101" i="6"/>
  <c r="GL101" i="6"/>
  <c r="GK101" i="6"/>
  <c r="GJ101" i="6"/>
  <c r="GI101" i="6"/>
  <c r="GH101" i="6"/>
  <c r="GG101" i="6"/>
  <c r="GF101" i="6"/>
  <c r="GE101" i="6"/>
  <c r="GD101" i="6"/>
  <c r="GC101" i="6"/>
  <c r="GB101" i="6"/>
  <c r="GA101" i="6"/>
  <c r="FZ101" i="6"/>
  <c r="FY101" i="6"/>
  <c r="FX101" i="6"/>
  <c r="FW101" i="6"/>
  <c r="FV101" i="6"/>
  <c r="FU101" i="6"/>
  <c r="FT101" i="6"/>
  <c r="FS101" i="6"/>
  <c r="FR101" i="6"/>
  <c r="FQ101" i="6"/>
  <c r="FP101" i="6"/>
  <c r="FO101" i="6"/>
  <c r="FN101" i="6"/>
  <c r="HL100" i="6"/>
  <c r="HK100" i="6"/>
  <c r="HJ100" i="6"/>
  <c r="HI100" i="6"/>
  <c r="HH100" i="6"/>
  <c r="HG100" i="6"/>
  <c r="HF100" i="6"/>
  <c r="HE100" i="6"/>
  <c r="HD100" i="6"/>
  <c r="HC100" i="6"/>
  <c r="HB100" i="6"/>
  <c r="HA100" i="6"/>
  <c r="GZ100" i="6"/>
  <c r="GY100" i="6"/>
  <c r="GX100" i="6"/>
  <c r="GW100" i="6"/>
  <c r="GV100" i="6"/>
  <c r="GU100" i="6"/>
  <c r="GT100" i="6"/>
  <c r="GS100" i="6"/>
  <c r="GR100" i="6"/>
  <c r="GQ100" i="6"/>
  <c r="GP100" i="6"/>
  <c r="GO100" i="6"/>
  <c r="GN100" i="6"/>
  <c r="GM100" i="6"/>
  <c r="GL100" i="6"/>
  <c r="GK100" i="6"/>
  <c r="GJ100" i="6"/>
  <c r="GI100" i="6"/>
  <c r="GH100" i="6"/>
  <c r="GG100" i="6"/>
  <c r="GF100" i="6"/>
  <c r="GE100" i="6"/>
  <c r="GD100" i="6"/>
  <c r="GC100" i="6"/>
  <c r="GB100" i="6"/>
  <c r="GA100" i="6"/>
  <c r="FZ100" i="6"/>
  <c r="FY100" i="6"/>
  <c r="FX100" i="6"/>
  <c r="FW100" i="6"/>
  <c r="FV100" i="6"/>
  <c r="FU100" i="6"/>
  <c r="FT100" i="6"/>
  <c r="FS100" i="6"/>
  <c r="FR100" i="6"/>
  <c r="FQ100" i="6"/>
  <c r="FP100" i="6"/>
  <c r="FO100" i="6"/>
  <c r="FN100" i="6"/>
  <c r="HL99" i="6"/>
  <c r="HK99" i="6"/>
  <c r="HJ99" i="6"/>
  <c r="HI99" i="6"/>
  <c r="HH99" i="6"/>
  <c r="HG99" i="6"/>
  <c r="HF99" i="6"/>
  <c r="HE99" i="6"/>
  <c r="HD99" i="6"/>
  <c r="HC99" i="6"/>
  <c r="HB99" i="6"/>
  <c r="HA99" i="6"/>
  <c r="GZ99" i="6"/>
  <c r="GY99" i="6"/>
  <c r="GX99" i="6"/>
  <c r="GW99" i="6"/>
  <c r="GV99" i="6"/>
  <c r="GU99" i="6"/>
  <c r="GT99" i="6"/>
  <c r="GS99" i="6"/>
  <c r="GR99" i="6"/>
  <c r="GQ99" i="6"/>
  <c r="GP99" i="6"/>
  <c r="GO99" i="6"/>
  <c r="GN99" i="6"/>
  <c r="GM99" i="6"/>
  <c r="GL99" i="6"/>
  <c r="GK99" i="6"/>
  <c r="GJ99" i="6"/>
  <c r="GI99" i="6"/>
  <c r="GH99" i="6"/>
  <c r="GG99" i="6"/>
  <c r="GF99" i="6"/>
  <c r="GE99" i="6"/>
  <c r="GD99" i="6"/>
  <c r="GC99" i="6"/>
  <c r="GB99" i="6"/>
  <c r="GA99" i="6"/>
  <c r="FZ99" i="6"/>
  <c r="FY99" i="6"/>
  <c r="FX99" i="6"/>
  <c r="FW99" i="6"/>
  <c r="FV99" i="6"/>
  <c r="FU99" i="6"/>
  <c r="FT99" i="6"/>
  <c r="FS99" i="6"/>
  <c r="FR99" i="6"/>
  <c r="FQ99" i="6"/>
  <c r="FP99" i="6"/>
  <c r="FO99" i="6"/>
  <c r="FN99" i="6"/>
  <c r="HL98" i="6"/>
  <c r="HK98" i="6"/>
  <c r="HJ98" i="6"/>
  <c r="HI98" i="6"/>
  <c r="HH98" i="6"/>
  <c r="HG98" i="6"/>
  <c r="HF98" i="6"/>
  <c r="HE98" i="6"/>
  <c r="HD98" i="6"/>
  <c r="HC98" i="6"/>
  <c r="HB98" i="6"/>
  <c r="HA98" i="6"/>
  <c r="GZ98" i="6"/>
  <c r="GY98" i="6"/>
  <c r="GX98" i="6"/>
  <c r="GW98" i="6"/>
  <c r="GV98" i="6"/>
  <c r="GU98" i="6"/>
  <c r="GT98" i="6"/>
  <c r="GS98" i="6"/>
  <c r="GR98" i="6"/>
  <c r="GQ98" i="6"/>
  <c r="GP98" i="6"/>
  <c r="GO98" i="6"/>
  <c r="GN98" i="6"/>
  <c r="GM98" i="6"/>
  <c r="GL98" i="6"/>
  <c r="GK98" i="6"/>
  <c r="GJ98" i="6"/>
  <c r="GI98" i="6"/>
  <c r="GH98" i="6"/>
  <c r="GG98" i="6"/>
  <c r="GF98" i="6"/>
  <c r="GE98" i="6"/>
  <c r="GD98" i="6"/>
  <c r="GC98" i="6"/>
  <c r="GB98" i="6"/>
  <c r="GA98" i="6"/>
  <c r="FZ98" i="6"/>
  <c r="FY98" i="6"/>
  <c r="FX98" i="6"/>
  <c r="FW98" i="6"/>
  <c r="FV98" i="6"/>
  <c r="FU98" i="6"/>
  <c r="FT98" i="6"/>
  <c r="FS98" i="6"/>
  <c r="FR98" i="6"/>
  <c r="FQ98" i="6"/>
  <c r="FP98" i="6"/>
  <c r="FO98" i="6"/>
  <c r="FN98" i="6"/>
  <c r="HL97" i="6"/>
  <c r="HK97" i="6"/>
  <c r="HJ97" i="6"/>
  <c r="HI97" i="6"/>
  <c r="HH97" i="6"/>
  <c r="HG97" i="6"/>
  <c r="HF97" i="6"/>
  <c r="HE97" i="6"/>
  <c r="HD97" i="6"/>
  <c r="HC97" i="6"/>
  <c r="HB97" i="6"/>
  <c r="HA97" i="6"/>
  <c r="GZ97" i="6"/>
  <c r="GY97" i="6"/>
  <c r="GX97" i="6"/>
  <c r="GW97" i="6"/>
  <c r="GV97" i="6"/>
  <c r="GU97" i="6"/>
  <c r="GT97" i="6"/>
  <c r="GS97" i="6"/>
  <c r="GR97" i="6"/>
  <c r="GQ97" i="6"/>
  <c r="GP97" i="6"/>
  <c r="GO97" i="6"/>
  <c r="GN97" i="6"/>
  <c r="GM97" i="6"/>
  <c r="GL97" i="6"/>
  <c r="GK97" i="6"/>
  <c r="GJ97" i="6"/>
  <c r="GI97" i="6"/>
  <c r="GH97" i="6"/>
  <c r="GG97" i="6"/>
  <c r="GF97" i="6"/>
  <c r="GE97" i="6"/>
  <c r="GD97" i="6"/>
  <c r="GC97" i="6"/>
  <c r="GB97" i="6"/>
  <c r="GA97" i="6"/>
  <c r="FZ97" i="6"/>
  <c r="FY97" i="6"/>
  <c r="FX97" i="6"/>
  <c r="FW97" i="6"/>
  <c r="FV97" i="6"/>
  <c r="FU97" i="6"/>
  <c r="FT97" i="6"/>
  <c r="FS97" i="6"/>
  <c r="FR97" i="6"/>
  <c r="FQ97" i="6"/>
  <c r="FP97" i="6"/>
  <c r="FO97" i="6"/>
  <c r="FN97" i="6"/>
  <c r="HL96" i="6"/>
  <c r="HK96" i="6"/>
  <c r="HJ96" i="6"/>
  <c r="HI96" i="6"/>
  <c r="HH96" i="6"/>
  <c r="HG96" i="6"/>
  <c r="HF96" i="6"/>
  <c r="HE96" i="6"/>
  <c r="HD96" i="6"/>
  <c r="HC96" i="6"/>
  <c r="HB96" i="6"/>
  <c r="HA96" i="6"/>
  <c r="GZ96" i="6"/>
  <c r="GY96" i="6"/>
  <c r="GX96" i="6"/>
  <c r="GW96" i="6"/>
  <c r="GV96" i="6"/>
  <c r="GU96" i="6"/>
  <c r="GT96" i="6"/>
  <c r="GS96" i="6"/>
  <c r="GR96" i="6"/>
  <c r="GQ96" i="6"/>
  <c r="GP96" i="6"/>
  <c r="GO96" i="6"/>
  <c r="GN96" i="6"/>
  <c r="GM96" i="6"/>
  <c r="GL96" i="6"/>
  <c r="GK96" i="6"/>
  <c r="GJ96" i="6"/>
  <c r="GI96" i="6"/>
  <c r="GH96" i="6"/>
  <c r="GG96" i="6"/>
  <c r="GF96" i="6"/>
  <c r="GE96" i="6"/>
  <c r="GD96" i="6"/>
  <c r="GC96" i="6"/>
  <c r="GB96" i="6"/>
  <c r="GA96" i="6"/>
  <c r="FZ96" i="6"/>
  <c r="FY96" i="6"/>
  <c r="FX96" i="6"/>
  <c r="FW96" i="6"/>
  <c r="FV96" i="6"/>
  <c r="FU96" i="6"/>
  <c r="FT96" i="6"/>
  <c r="FS96" i="6"/>
  <c r="FR96" i="6"/>
  <c r="FQ96" i="6"/>
  <c r="FP96" i="6"/>
  <c r="FO96" i="6"/>
  <c r="FN96" i="6"/>
  <c r="HL95" i="6"/>
  <c r="HK95" i="6"/>
  <c r="HJ95" i="6"/>
  <c r="HI95" i="6"/>
  <c r="HH95" i="6"/>
  <c r="HG95" i="6"/>
  <c r="HF95" i="6"/>
  <c r="HE95" i="6"/>
  <c r="HD95" i="6"/>
  <c r="HC95" i="6"/>
  <c r="HB95" i="6"/>
  <c r="HA95" i="6"/>
  <c r="GZ95" i="6"/>
  <c r="GY95" i="6"/>
  <c r="GX95" i="6"/>
  <c r="GW95" i="6"/>
  <c r="GV95" i="6"/>
  <c r="GU95" i="6"/>
  <c r="GT95" i="6"/>
  <c r="GS95" i="6"/>
  <c r="GR95" i="6"/>
  <c r="GQ95" i="6"/>
  <c r="GP95" i="6"/>
  <c r="GO95" i="6"/>
  <c r="GN95" i="6"/>
  <c r="GM95" i="6"/>
  <c r="GL95" i="6"/>
  <c r="GK95" i="6"/>
  <c r="GJ95" i="6"/>
  <c r="GI95" i="6"/>
  <c r="GH95" i="6"/>
  <c r="GG95" i="6"/>
  <c r="GF95" i="6"/>
  <c r="GE95" i="6"/>
  <c r="GD95" i="6"/>
  <c r="GC95" i="6"/>
  <c r="GB95" i="6"/>
  <c r="GA95" i="6"/>
  <c r="FZ95" i="6"/>
  <c r="FY95" i="6"/>
  <c r="FX95" i="6"/>
  <c r="FW95" i="6"/>
  <c r="FV95" i="6"/>
  <c r="FU95" i="6"/>
  <c r="FT95" i="6"/>
  <c r="FS95" i="6"/>
  <c r="FR95" i="6"/>
  <c r="FQ95" i="6"/>
  <c r="FP95" i="6"/>
  <c r="FO95" i="6"/>
  <c r="FN95" i="6"/>
  <c r="HL94" i="6"/>
  <c r="HK94" i="6"/>
  <c r="HJ94" i="6"/>
  <c r="HI94" i="6"/>
  <c r="HH94" i="6"/>
  <c r="HG94" i="6"/>
  <c r="HF94" i="6"/>
  <c r="HE94" i="6"/>
  <c r="HD94" i="6"/>
  <c r="HC94" i="6"/>
  <c r="HB94" i="6"/>
  <c r="HA94" i="6"/>
  <c r="GZ94" i="6"/>
  <c r="GY94" i="6"/>
  <c r="GX94" i="6"/>
  <c r="GW94" i="6"/>
  <c r="GV94" i="6"/>
  <c r="GU94" i="6"/>
  <c r="GT94" i="6"/>
  <c r="GS94" i="6"/>
  <c r="GR94" i="6"/>
  <c r="GQ94" i="6"/>
  <c r="GP94" i="6"/>
  <c r="GO94" i="6"/>
  <c r="GN94" i="6"/>
  <c r="GM94" i="6"/>
  <c r="GL94" i="6"/>
  <c r="GK94" i="6"/>
  <c r="GJ94" i="6"/>
  <c r="GI94" i="6"/>
  <c r="GH94" i="6"/>
  <c r="GG94" i="6"/>
  <c r="GF94" i="6"/>
  <c r="GE94" i="6"/>
  <c r="GD94" i="6"/>
  <c r="GC94" i="6"/>
  <c r="GB94" i="6"/>
  <c r="GA94" i="6"/>
  <c r="FZ94" i="6"/>
  <c r="FY94" i="6"/>
  <c r="FX94" i="6"/>
  <c r="FW94" i="6"/>
  <c r="FV94" i="6"/>
  <c r="FU94" i="6"/>
  <c r="FT94" i="6"/>
  <c r="FS94" i="6"/>
  <c r="FR94" i="6"/>
  <c r="FQ94" i="6"/>
  <c r="FP94" i="6"/>
  <c r="FO94" i="6"/>
  <c r="FN94" i="6"/>
  <c r="HL93" i="6"/>
  <c r="HK93" i="6"/>
  <c r="HJ93" i="6"/>
  <c r="HI93" i="6"/>
  <c r="HH93" i="6"/>
  <c r="HG93" i="6"/>
  <c r="HF93" i="6"/>
  <c r="HE93" i="6"/>
  <c r="HD93" i="6"/>
  <c r="HC93" i="6"/>
  <c r="HB93" i="6"/>
  <c r="HA93" i="6"/>
  <c r="GZ93" i="6"/>
  <c r="GY93" i="6"/>
  <c r="GX93" i="6"/>
  <c r="GW93" i="6"/>
  <c r="GV93" i="6"/>
  <c r="GU93" i="6"/>
  <c r="GT93" i="6"/>
  <c r="GS93" i="6"/>
  <c r="GR93" i="6"/>
  <c r="GQ93" i="6"/>
  <c r="GP93" i="6"/>
  <c r="GO93" i="6"/>
  <c r="GN93" i="6"/>
  <c r="GM93" i="6"/>
  <c r="GL93" i="6"/>
  <c r="GK93" i="6"/>
  <c r="GJ93" i="6"/>
  <c r="GI93" i="6"/>
  <c r="GH93" i="6"/>
  <c r="GG93" i="6"/>
  <c r="GF93" i="6"/>
  <c r="GE93" i="6"/>
  <c r="GD93" i="6"/>
  <c r="GC93" i="6"/>
  <c r="GB93" i="6"/>
  <c r="GA93" i="6"/>
  <c r="FZ93" i="6"/>
  <c r="FY93" i="6"/>
  <c r="FX93" i="6"/>
  <c r="FW93" i="6"/>
  <c r="FV93" i="6"/>
  <c r="FU93" i="6"/>
  <c r="FT93" i="6"/>
  <c r="FS93" i="6"/>
  <c r="FR93" i="6"/>
  <c r="FQ93" i="6"/>
  <c r="FP93" i="6"/>
  <c r="FO93" i="6"/>
  <c r="FN93" i="6"/>
  <c r="HL92" i="6"/>
  <c r="HK92" i="6"/>
  <c r="HJ92" i="6"/>
  <c r="HI92" i="6"/>
  <c r="HH92" i="6"/>
  <c r="HG92" i="6"/>
  <c r="HF92" i="6"/>
  <c r="HE92" i="6"/>
  <c r="HD92" i="6"/>
  <c r="HC92" i="6"/>
  <c r="HB92" i="6"/>
  <c r="HA92" i="6"/>
  <c r="GZ92" i="6"/>
  <c r="GY92" i="6"/>
  <c r="GX92" i="6"/>
  <c r="GW92" i="6"/>
  <c r="GV92" i="6"/>
  <c r="GU92" i="6"/>
  <c r="GT92" i="6"/>
  <c r="GS92" i="6"/>
  <c r="GR92" i="6"/>
  <c r="GQ92" i="6"/>
  <c r="GP92" i="6"/>
  <c r="GO92" i="6"/>
  <c r="GN92" i="6"/>
  <c r="GM92" i="6"/>
  <c r="GL92" i="6"/>
  <c r="GK92" i="6"/>
  <c r="GJ92" i="6"/>
  <c r="GI92" i="6"/>
  <c r="GH92" i="6"/>
  <c r="GG92" i="6"/>
  <c r="GF92" i="6"/>
  <c r="GE92" i="6"/>
  <c r="GD92" i="6"/>
  <c r="GC92" i="6"/>
  <c r="GB92" i="6"/>
  <c r="GA92" i="6"/>
  <c r="FZ92" i="6"/>
  <c r="FY92" i="6"/>
  <c r="FX92" i="6"/>
  <c r="FW92" i="6"/>
  <c r="FV92" i="6"/>
  <c r="FU92" i="6"/>
  <c r="FT92" i="6"/>
  <c r="FS92" i="6"/>
  <c r="FR92" i="6"/>
  <c r="FQ92" i="6"/>
  <c r="FP92" i="6"/>
  <c r="FO92" i="6"/>
  <c r="FN92" i="6"/>
  <c r="HL91" i="6"/>
  <c r="HK91" i="6"/>
  <c r="HJ91" i="6"/>
  <c r="HI91" i="6"/>
  <c r="HH91" i="6"/>
  <c r="HG91" i="6"/>
  <c r="HF91" i="6"/>
  <c r="HE91" i="6"/>
  <c r="HD91" i="6"/>
  <c r="HC91" i="6"/>
  <c r="HB91" i="6"/>
  <c r="HA91" i="6"/>
  <c r="GZ91" i="6"/>
  <c r="GY91" i="6"/>
  <c r="GX91" i="6"/>
  <c r="GW91" i="6"/>
  <c r="GV91" i="6"/>
  <c r="GU91" i="6"/>
  <c r="GT91" i="6"/>
  <c r="GS91" i="6"/>
  <c r="GR91" i="6"/>
  <c r="GQ91" i="6"/>
  <c r="GP91" i="6"/>
  <c r="GO91" i="6"/>
  <c r="GN91" i="6"/>
  <c r="GM91" i="6"/>
  <c r="GL91" i="6"/>
  <c r="GK91" i="6"/>
  <c r="GJ91" i="6"/>
  <c r="GI91" i="6"/>
  <c r="GH91" i="6"/>
  <c r="GG91" i="6"/>
  <c r="GF91" i="6"/>
  <c r="GE91" i="6"/>
  <c r="GD91" i="6"/>
  <c r="GC91" i="6"/>
  <c r="GB91" i="6"/>
  <c r="GA91" i="6"/>
  <c r="FZ91" i="6"/>
  <c r="FY91" i="6"/>
  <c r="FX91" i="6"/>
  <c r="FW91" i="6"/>
  <c r="FV91" i="6"/>
  <c r="FU91" i="6"/>
  <c r="FT91" i="6"/>
  <c r="FS91" i="6"/>
  <c r="FR91" i="6"/>
  <c r="FQ91" i="6"/>
  <c r="FP91" i="6"/>
  <c r="FO91" i="6"/>
  <c r="FN91" i="6"/>
  <c r="HL90" i="6"/>
  <c r="HK90" i="6"/>
  <c r="HJ90" i="6"/>
  <c r="HI90" i="6"/>
  <c r="HH90" i="6"/>
  <c r="HG90" i="6"/>
  <c r="HF90" i="6"/>
  <c r="HE90" i="6"/>
  <c r="HD90" i="6"/>
  <c r="HC90" i="6"/>
  <c r="HB90" i="6"/>
  <c r="HA90" i="6"/>
  <c r="GZ90" i="6"/>
  <c r="GY90" i="6"/>
  <c r="GX90" i="6"/>
  <c r="GW90" i="6"/>
  <c r="GV90" i="6"/>
  <c r="GU90" i="6"/>
  <c r="GT90" i="6"/>
  <c r="GS90" i="6"/>
  <c r="GR90" i="6"/>
  <c r="GQ90" i="6"/>
  <c r="GP90" i="6"/>
  <c r="GO90" i="6"/>
  <c r="GN90" i="6"/>
  <c r="GM90" i="6"/>
  <c r="GL90" i="6"/>
  <c r="GK90" i="6"/>
  <c r="GJ90" i="6"/>
  <c r="GI90" i="6"/>
  <c r="GH90" i="6"/>
  <c r="GG90" i="6"/>
  <c r="GF90" i="6"/>
  <c r="GE90" i="6"/>
  <c r="GD90" i="6"/>
  <c r="GC90" i="6"/>
  <c r="GB90" i="6"/>
  <c r="GA90" i="6"/>
  <c r="FZ90" i="6"/>
  <c r="FY90" i="6"/>
  <c r="FX90" i="6"/>
  <c r="FW90" i="6"/>
  <c r="FV90" i="6"/>
  <c r="FU90" i="6"/>
  <c r="FT90" i="6"/>
  <c r="FS90" i="6"/>
  <c r="FR90" i="6"/>
  <c r="FQ90" i="6"/>
  <c r="FP90" i="6"/>
  <c r="FO90" i="6"/>
  <c r="FN90" i="6"/>
  <c r="HL89" i="6"/>
  <c r="HK89" i="6"/>
  <c r="HJ89" i="6"/>
  <c r="HI89" i="6"/>
  <c r="HH89" i="6"/>
  <c r="HG89" i="6"/>
  <c r="HF89" i="6"/>
  <c r="HE89" i="6"/>
  <c r="HD89" i="6"/>
  <c r="HC89" i="6"/>
  <c r="HB89" i="6"/>
  <c r="HA89" i="6"/>
  <c r="GZ89" i="6"/>
  <c r="GY89" i="6"/>
  <c r="GX89" i="6"/>
  <c r="GW89" i="6"/>
  <c r="GV89" i="6"/>
  <c r="GU89" i="6"/>
  <c r="GT89" i="6"/>
  <c r="GS89" i="6"/>
  <c r="GR89" i="6"/>
  <c r="GQ89" i="6"/>
  <c r="GP89" i="6"/>
  <c r="GO89" i="6"/>
  <c r="GN89" i="6"/>
  <c r="GM89" i="6"/>
  <c r="GL89" i="6"/>
  <c r="GK89" i="6"/>
  <c r="GJ89" i="6"/>
  <c r="GI89" i="6"/>
  <c r="GH89" i="6"/>
  <c r="GG89" i="6"/>
  <c r="GF89" i="6"/>
  <c r="GE89" i="6"/>
  <c r="GD89" i="6"/>
  <c r="GC89" i="6"/>
  <c r="GB89" i="6"/>
  <c r="GA89" i="6"/>
  <c r="FZ89" i="6"/>
  <c r="FY89" i="6"/>
  <c r="FX89" i="6"/>
  <c r="FW89" i="6"/>
  <c r="FV89" i="6"/>
  <c r="FU89" i="6"/>
  <c r="FT89" i="6"/>
  <c r="FS89" i="6"/>
  <c r="FR89" i="6"/>
  <c r="FQ89" i="6"/>
  <c r="FP89" i="6"/>
  <c r="FO89" i="6"/>
  <c r="FN89" i="6"/>
  <c r="HL88" i="6"/>
  <c r="HK88" i="6"/>
  <c r="HJ88" i="6"/>
  <c r="HI88" i="6"/>
  <c r="HH88" i="6"/>
  <c r="HG88" i="6"/>
  <c r="HF88" i="6"/>
  <c r="HE88" i="6"/>
  <c r="HD88" i="6"/>
  <c r="HC88" i="6"/>
  <c r="HB88" i="6"/>
  <c r="HA88" i="6"/>
  <c r="GZ88" i="6"/>
  <c r="GY88" i="6"/>
  <c r="GX88" i="6"/>
  <c r="GW88" i="6"/>
  <c r="GV88" i="6"/>
  <c r="GU88" i="6"/>
  <c r="GT88" i="6"/>
  <c r="GS88" i="6"/>
  <c r="GR88" i="6"/>
  <c r="GQ88" i="6"/>
  <c r="GP88" i="6"/>
  <c r="GO88" i="6"/>
  <c r="GN88" i="6"/>
  <c r="GM88" i="6"/>
  <c r="GL88" i="6"/>
  <c r="GK88" i="6"/>
  <c r="GJ88" i="6"/>
  <c r="GI88" i="6"/>
  <c r="GH88" i="6"/>
  <c r="GG88" i="6"/>
  <c r="GF88" i="6"/>
  <c r="GE88" i="6"/>
  <c r="GD88" i="6"/>
  <c r="GC88" i="6"/>
  <c r="GB88" i="6"/>
  <c r="GA88" i="6"/>
  <c r="FZ88" i="6"/>
  <c r="FY88" i="6"/>
  <c r="FX88" i="6"/>
  <c r="FW88" i="6"/>
  <c r="FV88" i="6"/>
  <c r="FU88" i="6"/>
  <c r="FT88" i="6"/>
  <c r="FS88" i="6"/>
  <c r="FR88" i="6"/>
  <c r="FQ88" i="6"/>
  <c r="FP88" i="6"/>
  <c r="FO88" i="6"/>
  <c r="FN88" i="6"/>
  <c r="HL87" i="6"/>
  <c r="HK87" i="6"/>
  <c r="HJ87" i="6"/>
  <c r="HI87" i="6"/>
  <c r="HH87" i="6"/>
  <c r="HG87" i="6"/>
  <c r="HF87" i="6"/>
  <c r="HE87" i="6"/>
  <c r="HD87" i="6"/>
  <c r="HC87" i="6"/>
  <c r="HB87" i="6"/>
  <c r="HA87" i="6"/>
  <c r="GZ87" i="6"/>
  <c r="GY87" i="6"/>
  <c r="GX87" i="6"/>
  <c r="GW87" i="6"/>
  <c r="GV87" i="6"/>
  <c r="GU87" i="6"/>
  <c r="GT87" i="6"/>
  <c r="GS87" i="6"/>
  <c r="GR87" i="6"/>
  <c r="GQ87" i="6"/>
  <c r="GP87" i="6"/>
  <c r="GO87" i="6"/>
  <c r="GN87" i="6"/>
  <c r="GM87" i="6"/>
  <c r="GL87" i="6"/>
  <c r="GK87" i="6"/>
  <c r="GJ87" i="6"/>
  <c r="GI87" i="6"/>
  <c r="GH87" i="6"/>
  <c r="GG87" i="6"/>
  <c r="GF87" i="6"/>
  <c r="GE87" i="6"/>
  <c r="GD87" i="6"/>
  <c r="GC87" i="6"/>
  <c r="GB87" i="6"/>
  <c r="GA87" i="6"/>
  <c r="FZ87" i="6"/>
  <c r="FY87" i="6"/>
  <c r="FX87" i="6"/>
  <c r="FW87" i="6"/>
  <c r="FV87" i="6"/>
  <c r="FU87" i="6"/>
  <c r="FT87" i="6"/>
  <c r="FS87" i="6"/>
  <c r="FR87" i="6"/>
  <c r="FQ87" i="6"/>
  <c r="FP87" i="6"/>
  <c r="FO87" i="6"/>
  <c r="FN87" i="6"/>
  <c r="HL86" i="6"/>
  <c r="HK86" i="6"/>
  <c r="HJ86" i="6"/>
  <c r="HI86" i="6"/>
  <c r="HH86" i="6"/>
  <c r="HG86" i="6"/>
  <c r="HF86" i="6"/>
  <c r="HE86" i="6"/>
  <c r="HD86" i="6"/>
  <c r="HC86" i="6"/>
  <c r="HB86" i="6"/>
  <c r="HA86" i="6"/>
  <c r="GZ86" i="6"/>
  <c r="GY86" i="6"/>
  <c r="GX86" i="6"/>
  <c r="GW86" i="6"/>
  <c r="GV86" i="6"/>
  <c r="GU86" i="6"/>
  <c r="GT86" i="6"/>
  <c r="GS86" i="6"/>
  <c r="GR86" i="6"/>
  <c r="GQ86" i="6"/>
  <c r="GP86" i="6"/>
  <c r="GO86" i="6"/>
  <c r="GN86" i="6"/>
  <c r="GM86" i="6"/>
  <c r="GL86" i="6"/>
  <c r="GK86" i="6"/>
  <c r="GJ86" i="6"/>
  <c r="GI86" i="6"/>
  <c r="GH86" i="6"/>
  <c r="GG86" i="6"/>
  <c r="GF86" i="6"/>
  <c r="GE86" i="6"/>
  <c r="GD86" i="6"/>
  <c r="GC86" i="6"/>
  <c r="GB86" i="6"/>
  <c r="GA86" i="6"/>
  <c r="FZ86" i="6"/>
  <c r="FY86" i="6"/>
  <c r="FX86" i="6"/>
  <c r="FW86" i="6"/>
  <c r="FV86" i="6"/>
  <c r="FU86" i="6"/>
  <c r="FT86" i="6"/>
  <c r="FS86" i="6"/>
  <c r="FR86" i="6"/>
  <c r="FQ86" i="6"/>
  <c r="FP86" i="6"/>
  <c r="FO86" i="6"/>
  <c r="FN86" i="6"/>
  <c r="HL85" i="6"/>
  <c r="HK85" i="6"/>
  <c r="HJ85" i="6"/>
  <c r="HI85" i="6"/>
  <c r="HH85" i="6"/>
  <c r="HG85" i="6"/>
  <c r="HF85" i="6"/>
  <c r="HE85" i="6"/>
  <c r="HD85" i="6"/>
  <c r="HC85" i="6"/>
  <c r="HB85" i="6"/>
  <c r="HA85" i="6"/>
  <c r="GZ85" i="6"/>
  <c r="GY85" i="6"/>
  <c r="GX85" i="6"/>
  <c r="GW85" i="6"/>
  <c r="GV85" i="6"/>
  <c r="GU85" i="6"/>
  <c r="GT85" i="6"/>
  <c r="GS85" i="6"/>
  <c r="GR85" i="6"/>
  <c r="GQ85" i="6"/>
  <c r="GP85" i="6"/>
  <c r="GO85" i="6"/>
  <c r="GN85" i="6"/>
  <c r="GM85" i="6"/>
  <c r="GL85" i="6"/>
  <c r="GK85" i="6"/>
  <c r="GJ85" i="6"/>
  <c r="GI85" i="6"/>
  <c r="GH85" i="6"/>
  <c r="GG85" i="6"/>
  <c r="GF85" i="6"/>
  <c r="GE85" i="6"/>
  <c r="GD85" i="6"/>
  <c r="GC85" i="6"/>
  <c r="GB85" i="6"/>
  <c r="GA85" i="6"/>
  <c r="FZ85" i="6"/>
  <c r="FY85" i="6"/>
  <c r="FX85" i="6"/>
  <c r="FW85" i="6"/>
  <c r="FV85" i="6"/>
  <c r="FU85" i="6"/>
  <c r="FT85" i="6"/>
  <c r="FS85" i="6"/>
  <c r="FR85" i="6"/>
  <c r="FQ85" i="6"/>
  <c r="FP85" i="6"/>
  <c r="FO85" i="6"/>
  <c r="FN85" i="6"/>
  <c r="HL84" i="6"/>
  <c r="HK84" i="6"/>
  <c r="HJ84" i="6"/>
  <c r="HI84" i="6"/>
  <c r="HH84" i="6"/>
  <c r="HG84" i="6"/>
  <c r="HF84" i="6"/>
  <c r="HE84" i="6"/>
  <c r="HD84" i="6"/>
  <c r="HC84" i="6"/>
  <c r="HB84" i="6"/>
  <c r="HA84" i="6"/>
  <c r="GZ84" i="6"/>
  <c r="GY84" i="6"/>
  <c r="GX84" i="6"/>
  <c r="GW84" i="6"/>
  <c r="GV84" i="6"/>
  <c r="GU84" i="6"/>
  <c r="GT84" i="6"/>
  <c r="GS84" i="6"/>
  <c r="GR84" i="6"/>
  <c r="GQ84" i="6"/>
  <c r="GP84" i="6"/>
  <c r="GO84" i="6"/>
  <c r="GN84" i="6"/>
  <c r="GM84" i="6"/>
  <c r="GL84" i="6"/>
  <c r="GK84" i="6"/>
  <c r="GJ84" i="6"/>
  <c r="GI84" i="6"/>
  <c r="GH84" i="6"/>
  <c r="GG84" i="6"/>
  <c r="GF84" i="6"/>
  <c r="GE84" i="6"/>
  <c r="GD84" i="6"/>
  <c r="GC84" i="6"/>
  <c r="GB84" i="6"/>
  <c r="GA84" i="6"/>
  <c r="FZ84" i="6"/>
  <c r="FY84" i="6"/>
  <c r="FX84" i="6"/>
  <c r="FW84" i="6"/>
  <c r="FV84" i="6"/>
  <c r="FU84" i="6"/>
  <c r="FT84" i="6"/>
  <c r="FS84" i="6"/>
  <c r="FR84" i="6"/>
  <c r="FQ84" i="6"/>
  <c r="FP84" i="6"/>
  <c r="FO84" i="6"/>
  <c r="FN84" i="6"/>
  <c r="HL83" i="6"/>
  <c r="HK83" i="6"/>
  <c r="HJ83" i="6"/>
  <c r="HI83" i="6"/>
  <c r="HH83" i="6"/>
  <c r="HG83" i="6"/>
  <c r="HF83" i="6"/>
  <c r="HE83" i="6"/>
  <c r="HD83" i="6"/>
  <c r="HC83" i="6"/>
  <c r="HB83" i="6"/>
  <c r="HA83" i="6"/>
  <c r="GZ83" i="6"/>
  <c r="GY83" i="6"/>
  <c r="GX83" i="6"/>
  <c r="GW83" i="6"/>
  <c r="GV83" i="6"/>
  <c r="GU83" i="6"/>
  <c r="GT83" i="6"/>
  <c r="GS83" i="6"/>
  <c r="GR83" i="6"/>
  <c r="GQ83" i="6"/>
  <c r="GP83" i="6"/>
  <c r="GO83" i="6"/>
  <c r="GN83" i="6"/>
  <c r="GM83" i="6"/>
  <c r="GL83" i="6"/>
  <c r="GK83" i="6"/>
  <c r="GJ83" i="6"/>
  <c r="GI83" i="6"/>
  <c r="GH83" i="6"/>
  <c r="GG83" i="6"/>
  <c r="GF83" i="6"/>
  <c r="GE83" i="6"/>
  <c r="GD83" i="6"/>
  <c r="GC83" i="6"/>
  <c r="GB83" i="6"/>
  <c r="GA83" i="6"/>
  <c r="FZ83" i="6"/>
  <c r="FY83" i="6"/>
  <c r="FX83" i="6"/>
  <c r="FW83" i="6"/>
  <c r="FV83" i="6"/>
  <c r="FU83" i="6"/>
  <c r="FT83" i="6"/>
  <c r="FS83" i="6"/>
  <c r="FR83" i="6"/>
  <c r="FQ83" i="6"/>
  <c r="FP83" i="6"/>
  <c r="FO83" i="6"/>
  <c r="FN83" i="6"/>
  <c r="HL82" i="6"/>
  <c r="HK82" i="6"/>
  <c r="HJ82" i="6"/>
  <c r="HI82" i="6"/>
  <c r="HH82" i="6"/>
  <c r="HG82" i="6"/>
  <c r="HF82" i="6"/>
  <c r="HE82" i="6"/>
  <c r="HD82" i="6"/>
  <c r="HC82" i="6"/>
  <c r="HB82" i="6"/>
  <c r="HA82" i="6"/>
  <c r="GZ82" i="6"/>
  <c r="GY82" i="6"/>
  <c r="GX82" i="6"/>
  <c r="GW82" i="6"/>
  <c r="GV82" i="6"/>
  <c r="GU82" i="6"/>
  <c r="GT82" i="6"/>
  <c r="GS82" i="6"/>
  <c r="GR82" i="6"/>
  <c r="GQ82" i="6"/>
  <c r="GP82" i="6"/>
  <c r="GO82" i="6"/>
  <c r="GN82" i="6"/>
  <c r="GM82" i="6"/>
  <c r="GL82" i="6"/>
  <c r="GK82" i="6"/>
  <c r="GJ82" i="6"/>
  <c r="GI82" i="6"/>
  <c r="GH82" i="6"/>
  <c r="GG82" i="6"/>
  <c r="GF82" i="6"/>
  <c r="GE82" i="6"/>
  <c r="GD82" i="6"/>
  <c r="GC82" i="6"/>
  <c r="GB82" i="6"/>
  <c r="GA82" i="6"/>
  <c r="FZ82" i="6"/>
  <c r="FY82" i="6"/>
  <c r="FX82" i="6"/>
  <c r="FW82" i="6"/>
  <c r="FV82" i="6"/>
  <c r="FU82" i="6"/>
  <c r="FT82" i="6"/>
  <c r="FS82" i="6"/>
  <c r="FR82" i="6"/>
  <c r="FQ82" i="6"/>
  <c r="FP82" i="6"/>
  <c r="FO82" i="6"/>
  <c r="FN82" i="6"/>
  <c r="HL81" i="6"/>
  <c r="HK81" i="6"/>
  <c r="HJ81" i="6"/>
  <c r="HI81" i="6"/>
  <c r="HH81" i="6"/>
  <c r="HG81" i="6"/>
  <c r="HF81" i="6"/>
  <c r="HE81" i="6"/>
  <c r="HD81" i="6"/>
  <c r="HC81" i="6"/>
  <c r="HB81" i="6"/>
  <c r="HA81" i="6"/>
  <c r="GZ81" i="6"/>
  <c r="GY81" i="6"/>
  <c r="GX81" i="6"/>
  <c r="GW81" i="6"/>
  <c r="GV81" i="6"/>
  <c r="GU81" i="6"/>
  <c r="GT81" i="6"/>
  <c r="GS81" i="6"/>
  <c r="GR81" i="6"/>
  <c r="GQ81" i="6"/>
  <c r="GP81" i="6"/>
  <c r="GO81" i="6"/>
  <c r="GN81" i="6"/>
  <c r="GM81" i="6"/>
  <c r="GL81" i="6"/>
  <c r="GK81" i="6"/>
  <c r="GJ81" i="6"/>
  <c r="GI81" i="6"/>
  <c r="GH81" i="6"/>
  <c r="GG81" i="6"/>
  <c r="GF81" i="6"/>
  <c r="GE81" i="6"/>
  <c r="GD81" i="6"/>
  <c r="GC81" i="6"/>
  <c r="GB81" i="6"/>
  <c r="GA81" i="6"/>
  <c r="FZ81" i="6"/>
  <c r="FY81" i="6"/>
  <c r="FX81" i="6"/>
  <c r="FW81" i="6"/>
  <c r="FV81" i="6"/>
  <c r="FU81" i="6"/>
  <c r="FT81" i="6"/>
  <c r="FS81" i="6"/>
  <c r="FR81" i="6"/>
  <c r="FQ81" i="6"/>
  <c r="FP81" i="6"/>
  <c r="FO81" i="6"/>
  <c r="FN81" i="6"/>
  <c r="HL80" i="6"/>
  <c r="HK80" i="6"/>
  <c r="HJ80" i="6"/>
  <c r="HI80" i="6"/>
  <c r="HH80" i="6"/>
  <c r="HG80" i="6"/>
  <c r="HF80" i="6"/>
  <c r="HE80" i="6"/>
  <c r="HD80" i="6"/>
  <c r="HC80" i="6"/>
  <c r="HB80" i="6"/>
  <c r="HA80" i="6"/>
  <c r="GZ80" i="6"/>
  <c r="GY80" i="6"/>
  <c r="GX80" i="6"/>
  <c r="GW80" i="6"/>
  <c r="GV80" i="6"/>
  <c r="GU80" i="6"/>
  <c r="GT80" i="6"/>
  <c r="GS80" i="6"/>
  <c r="GR80" i="6"/>
  <c r="GQ80" i="6"/>
  <c r="GP80" i="6"/>
  <c r="GO80" i="6"/>
  <c r="GN80" i="6"/>
  <c r="GM80" i="6"/>
  <c r="GL80" i="6"/>
  <c r="GK80" i="6"/>
  <c r="GJ80" i="6"/>
  <c r="GI80" i="6"/>
  <c r="GH80" i="6"/>
  <c r="GG80" i="6"/>
  <c r="GF80" i="6"/>
  <c r="GE80" i="6"/>
  <c r="GD80" i="6"/>
  <c r="GC80" i="6"/>
  <c r="GB80" i="6"/>
  <c r="GA80" i="6"/>
  <c r="FZ80" i="6"/>
  <c r="FY80" i="6"/>
  <c r="FX80" i="6"/>
  <c r="FW80" i="6"/>
  <c r="FV80" i="6"/>
  <c r="FU80" i="6"/>
  <c r="FT80" i="6"/>
  <c r="FS80" i="6"/>
  <c r="FR80" i="6"/>
  <c r="FQ80" i="6"/>
  <c r="FP80" i="6"/>
  <c r="FO80" i="6"/>
  <c r="FN80" i="6"/>
  <c r="HL79" i="6"/>
  <c r="HK79" i="6"/>
  <c r="HJ79" i="6"/>
  <c r="HI79" i="6"/>
  <c r="HH79" i="6"/>
  <c r="HG79" i="6"/>
  <c r="HF79" i="6"/>
  <c r="HE79" i="6"/>
  <c r="HD79" i="6"/>
  <c r="HC79" i="6"/>
  <c r="HB79" i="6"/>
  <c r="HA79" i="6"/>
  <c r="GZ79" i="6"/>
  <c r="GY79" i="6"/>
  <c r="GX79" i="6"/>
  <c r="GW79" i="6"/>
  <c r="GV79" i="6"/>
  <c r="GU79" i="6"/>
  <c r="GT79" i="6"/>
  <c r="GS79" i="6"/>
  <c r="GR79" i="6"/>
  <c r="GQ79" i="6"/>
  <c r="GP79" i="6"/>
  <c r="GO79" i="6"/>
  <c r="GN79" i="6"/>
  <c r="GM79" i="6"/>
  <c r="GL79" i="6"/>
  <c r="GK79" i="6"/>
  <c r="GJ79" i="6"/>
  <c r="GI79" i="6"/>
  <c r="GH79" i="6"/>
  <c r="GG79" i="6"/>
  <c r="GF79" i="6"/>
  <c r="GE79" i="6"/>
  <c r="GD79" i="6"/>
  <c r="GC79" i="6"/>
  <c r="GB79" i="6"/>
  <c r="GA79" i="6"/>
  <c r="FZ79" i="6"/>
  <c r="FY79" i="6"/>
  <c r="FX79" i="6"/>
  <c r="FW79" i="6"/>
  <c r="FV79" i="6"/>
  <c r="FU79" i="6"/>
  <c r="FT79" i="6"/>
  <c r="FS79" i="6"/>
  <c r="FR79" i="6"/>
  <c r="FQ79" i="6"/>
  <c r="FP79" i="6"/>
  <c r="FO79" i="6"/>
  <c r="FN79" i="6"/>
  <c r="HL78" i="6"/>
  <c r="HK78" i="6"/>
  <c r="HJ78" i="6"/>
  <c r="HI78" i="6"/>
  <c r="HH78" i="6"/>
  <c r="HG78" i="6"/>
  <c r="HF78" i="6"/>
  <c r="HE78" i="6"/>
  <c r="HD78" i="6"/>
  <c r="HC78" i="6"/>
  <c r="HB78" i="6"/>
  <c r="HA78" i="6"/>
  <c r="GZ78" i="6"/>
  <c r="GY78" i="6"/>
  <c r="GX78" i="6"/>
  <c r="GW78" i="6"/>
  <c r="GV78" i="6"/>
  <c r="GU78" i="6"/>
  <c r="GT78" i="6"/>
  <c r="GS78" i="6"/>
  <c r="GR78" i="6"/>
  <c r="GQ78" i="6"/>
  <c r="GP78" i="6"/>
  <c r="GO78" i="6"/>
  <c r="GN78" i="6"/>
  <c r="GM78" i="6"/>
  <c r="GL78" i="6"/>
  <c r="GK78" i="6"/>
  <c r="GJ78" i="6"/>
  <c r="GI78" i="6"/>
  <c r="GH78" i="6"/>
  <c r="GG78" i="6"/>
  <c r="GF78" i="6"/>
  <c r="GE78" i="6"/>
  <c r="GD78" i="6"/>
  <c r="GC78" i="6"/>
  <c r="GB78" i="6"/>
  <c r="GA78" i="6"/>
  <c r="FZ78" i="6"/>
  <c r="FY78" i="6"/>
  <c r="FX78" i="6"/>
  <c r="FW78" i="6"/>
  <c r="FV78" i="6"/>
  <c r="FU78" i="6"/>
  <c r="FT78" i="6"/>
  <c r="FS78" i="6"/>
  <c r="FR78" i="6"/>
  <c r="FQ78" i="6"/>
  <c r="FP78" i="6"/>
  <c r="FO78" i="6"/>
  <c r="FN78" i="6"/>
  <c r="HL77" i="6"/>
  <c r="HK77" i="6"/>
  <c r="HJ77" i="6"/>
  <c r="HI77" i="6"/>
  <c r="HH77" i="6"/>
  <c r="HG77" i="6"/>
  <c r="HF77" i="6"/>
  <c r="HE77" i="6"/>
  <c r="HD77" i="6"/>
  <c r="HC77" i="6"/>
  <c r="HB77" i="6"/>
  <c r="HA77" i="6"/>
  <c r="GZ77" i="6"/>
  <c r="GY77" i="6"/>
  <c r="GX77" i="6"/>
  <c r="GW77" i="6"/>
  <c r="GV77" i="6"/>
  <c r="GU77" i="6"/>
  <c r="GT77" i="6"/>
  <c r="GS77" i="6"/>
  <c r="GR77" i="6"/>
  <c r="GQ77" i="6"/>
  <c r="GP77" i="6"/>
  <c r="GO77" i="6"/>
  <c r="GN77" i="6"/>
  <c r="GM77" i="6"/>
  <c r="GL77" i="6"/>
  <c r="GK77" i="6"/>
  <c r="GJ77" i="6"/>
  <c r="GI77" i="6"/>
  <c r="GH77" i="6"/>
  <c r="GG77" i="6"/>
  <c r="GF77" i="6"/>
  <c r="GE77" i="6"/>
  <c r="GD77" i="6"/>
  <c r="GC77" i="6"/>
  <c r="GB77" i="6"/>
  <c r="GA77" i="6"/>
  <c r="FZ77" i="6"/>
  <c r="FY77" i="6"/>
  <c r="FX77" i="6"/>
  <c r="FW77" i="6"/>
  <c r="FV77" i="6"/>
  <c r="FU77" i="6"/>
  <c r="FT77" i="6"/>
  <c r="FS77" i="6"/>
  <c r="FR77" i="6"/>
  <c r="FQ77" i="6"/>
  <c r="FP77" i="6"/>
  <c r="FO77" i="6"/>
  <c r="FN77" i="6"/>
  <c r="HL76" i="6"/>
  <c r="HK76" i="6"/>
  <c r="HJ76" i="6"/>
  <c r="HI76" i="6"/>
  <c r="HH76" i="6"/>
  <c r="HG76" i="6"/>
  <c r="HF76" i="6"/>
  <c r="HE76" i="6"/>
  <c r="HD76" i="6"/>
  <c r="HC76" i="6"/>
  <c r="HB76" i="6"/>
  <c r="HA76" i="6"/>
  <c r="GZ76" i="6"/>
  <c r="GY76" i="6"/>
  <c r="GX76" i="6"/>
  <c r="GW76" i="6"/>
  <c r="GV76" i="6"/>
  <c r="GU76" i="6"/>
  <c r="GT76" i="6"/>
  <c r="GS76" i="6"/>
  <c r="GR76" i="6"/>
  <c r="GQ76" i="6"/>
  <c r="GP76" i="6"/>
  <c r="GO76" i="6"/>
  <c r="GN76" i="6"/>
  <c r="GM76" i="6"/>
  <c r="GL76" i="6"/>
  <c r="GK76" i="6"/>
  <c r="GJ76" i="6"/>
  <c r="GI76" i="6"/>
  <c r="GH76" i="6"/>
  <c r="GG76" i="6"/>
  <c r="GF76" i="6"/>
  <c r="GE76" i="6"/>
  <c r="GD76" i="6"/>
  <c r="GC76" i="6"/>
  <c r="GB76" i="6"/>
  <c r="GA76" i="6"/>
  <c r="FZ76" i="6"/>
  <c r="FY76" i="6"/>
  <c r="FX76" i="6"/>
  <c r="FW76" i="6"/>
  <c r="FV76" i="6"/>
  <c r="FU76" i="6"/>
  <c r="FT76" i="6"/>
  <c r="FS76" i="6"/>
  <c r="FR76" i="6"/>
  <c r="FQ76" i="6"/>
  <c r="FP76" i="6"/>
  <c r="FO76" i="6"/>
  <c r="FN76" i="6"/>
  <c r="HL75" i="6"/>
  <c r="HK75" i="6"/>
  <c r="HJ75" i="6"/>
  <c r="HI75" i="6"/>
  <c r="HH75" i="6"/>
  <c r="HG75" i="6"/>
  <c r="HF75" i="6"/>
  <c r="HE75" i="6"/>
  <c r="HD75" i="6"/>
  <c r="HC75" i="6"/>
  <c r="HB75" i="6"/>
  <c r="HA75" i="6"/>
  <c r="GZ75" i="6"/>
  <c r="GY75" i="6"/>
  <c r="GX75" i="6"/>
  <c r="GW75" i="6"/>
  <c r="GV75" i="6"/>
  <c r="GU75" i="6"/>
  <c r="GT75" i="6"/>
  <c r="GS75" i="6"/>
  <c r="GR75" i="6"/>
  <c r="GQ75" i="6"/>
  <c r="GP75" i="6"/>
  <c r="GO75" i="6"/>
  <c r="GN75" i="6"/>
  <c r="GM75" i="6"/>
  <c r="GL75" i="6"/>
  <c r="GK75" i="6"/>
  <c r="GJ75" i="6"/>
  <c r="GI75" i="6"/>
  <c r="GH75" i="6"/>
  <c r="GG75" i="6"/>
  <c r="GF75" i="6"/>
  <c r="GE75" i="6"/>
  <c r="GD75" i="6"/>
  <c r="GC75" i="6"/>
  <c r="GB75" i="6"/>
  <c r="GA75" i="6"/>
  <c r="FZ75" i="6"/>
  <c r="FY75" i="6"/>
  <c r="FX75" i="6"/>
  <c r="FW75" i="6"/>
  <c r="FV75" i="6"/>
  <c r="FU75" i="6"/>
  <c r="FT75" i="6"/>
  <c r="FS75" i="6"/>
  <c r="FR75" i="6"/>
  <c r="FQ75" i="6"/>
  <c r="FP75" i="6"/>
  <c r="FO75" i="6"/>
  <c r="FN75" i="6"/>
  <c r="HL74" i="6"/>
  <c r="HK74" i="6"/>
  <c r="HJ74" i="6"/>
  <c r="HI74" i="6"/>
  <c r="HH74" i="6"/>
  <c r="HG74" i="6"/>
  <c r="HF74" i="6"/>
  <c r="HE74" i="6"/>
  <c r="HD74" i="6"/>
  <c r="HC74" i="6"/>
  <c r="HB74" i="6"/>
  <c r="HA74" i="6"/>
  <c r="GZ74" i="6"/>
  <c r="GY74" i="6"/>
  <c r="GX74" i="6"/>
  <c r="GW74" i="6"/>
  <c r="GV74" i="6"/>
  <c r="GU74" i="6"/>
  <c r="GT74" i="6"/>
  <c r="GS74" i="6"/>
  <c r="GR74" i="6"/>
  <c r="GQ74" i="6"/>
  <c r="GP74" i="6"/>
  <c r="GO74" i="6"/>
  <c r="GN74" i="6"/>
  <c r="GM74" i="6"/>
  <c r="GL74" i="6"/>
  <c r="GK74" i="6"/>
  <c r="GJ74" i="6"/>
  <c r="GI74" i="6"/>
  <c r="GH74" i="6"/>
  <c r="GG74" i="6"/>
  <c r="GF74" i="6"/>
  <c r="GE74" i="6"/>
  <c r="GD74" i="6"/>
  <c r="GC74" i="6"/>
  <c r="GB74" i="6"/>
  <c r="GA74" i="6"/>
  <c r="FZ74" i="6"/>
  <c r="FY74" i="6"/>
  <c r="FX74" i="6"/>
  <c r="FW74" i="6"/>
  <c r="FV74" i="6"/>
  <c r="FU74" i="6"/>
  <c r="FT74" i="6"/>
  <c r="FS74" i="6"/>
  <c r="FR74" i="6"/>
  <c r="FQ74" i="6"/>
  <c r="FP74" i="6"/>
  <c r="FO74" i="6"/>
  <c r="FN74" i="6"/>
  <c r="HL73" i="6"/>
  <c r="HK73" i="6"/>
  <c r="HJ73" i="6"/>
  <c r="HI73" i="6"/>
  <c r="HH73" i="6"/>
  <c r="HG73" i="6"/>
  <c r="HF73" i="6"/>
  <c r="HE73" i="6"/>
  <c r="HD73" i="6"/>
  <c r="HC73" i="6"/>
  <c r="HB73" i="6"/>
  <c r="HA73" i="6"/>
  <c r="GZ73" i="6"/>
  <c r="GY73" i="6"/>
  <c r="GX73" i="6"/>
  <c r="GW73" i="6"/>
  <c r="GV73" i="6"/>
  <c r="GU73" i="6"/>
  <c r="GT73" i="6"/>
  <c r="GS73" i="6"/>
  <c r="GR73" i="6"/>
  <c r="GQ73" i="6"/>
  <c r="GP73" i="6"/>
  <c r="GO73" i="6"/>
  <c r="GN73" i="6"/>
  <c r="GM73" i="6"/>
  <c r="GL73" i="6"/>
  <c r="GK73" i="6"/>
  <c r="GJ73" i="6"/>
  <c r="GI73" i="6"/>
  <c r="GH73" i="6"/>
  <c r="GG73" i="6"/>
  <c r="GF73" i="6"/>
  <c r="GE73" i="6"/>
  <c r="GD73" i="6"/>
  <c r="GC73" i="6"/>
  <c r="GB73" i="6"/>
  <c r="GA73" i="6"/>
  <c r="FZ73" i="6"/>
  <c r="FY73" i="6"/>
  <c r="FX73" i="6"/>
  <c r="FW73" i="6"/>
  <c r="FV73" i="6"/>
  <c r="FU73" i="6"/>
  <c r="FT73" i="6"/>
  <c r="FS73" i="6"/>
  <c r="FR73" i="6"/>
  <c r="FQ73" i="6"/>
  <c r="FP73" i="6"/>
  <c r="FO73" i="6"/>
  <c r="FN73" i="6"/>
  <c r="HL72" i="6"/>
  <c r="HK72" i="6"/>
  <c r="HJ72" i="6"/>
  <c r="HI72" i="6"/>
  <c r="HH72" i="6"/>
  <c r="HG72" i="6"/>
  <c r="HF72" i="6"/>
  <c r="HE72" i="6"/>
  <c r="HD72" i="6"/>
  <c r="HC72" i="6"/>
  <c r="HB72" i="6"/>
  <c r="HA72" i="6"/>
  <c r="GZ72" i="6"/>
  <c r="GY72" i="6"/>
  <c r="GX72" i="6"/>
  <c r="GW72" i="6"/>
  <c r="GV72" i="6"/>
  <c r="GU72" i="6"/>
  <c r="GT72" i="6"/>
  <c r="GS72" i="6"/>
  <c r="GR72" i="6"/>
  <c r="GQ72" i="6"/>
  <c r="GP72" i="6"/>
  <c r="GO72" i="6"/>
  <c r="GN72" i="6"/>
  <c r="GM72" i="6"/>
  <c r="GL72" i="6"/>
  <c r="GK72" i="6"/>
  <c r="GJ72" i="6"/>
  <c r="GI72" i="6"/>
  <c r="GH72" i="6"/>
  <c r="GG72" i="6"/>
  <c r="GF72" i="6"/>
  <c r="GE72" i="6"/>
  <c r="GD72" i="6"/>
  <c r="GC72" i="6"/>
  <c r="GB72" i="6"/>
  <c r="GA72" i="6"/>
  <c r="FZ72" i="6"/>
  <c r="FY72" i="6"/>
  <c r="FX72" i="6"/>
  <c r="FW72" i="6"/>
  <c r="FV72" i="6"/>
  <c r="FU72" i="6"/>
  <c r="FT72" i="6"/>
  <c r="FS72" i="6"/>
  <c r="FR72" i="6"/>
  <c r="FQ72" i="6"/>
  <c r="FP72" i="6"/>
  <c r="FO72" i="6"/>
  <c r="FN72" i="6"/>
  <c r="HL71" i="6"/>
  <c r="HK71" i="6"/>
  <c r="HJ71" i="6"/>
  <c r="HI71" i="6"/>
  <c r="HH71" i="6"/>
  <c r="HG71" i="6"/>
  <c r="HF71" i="6"/>
  <c r="HE71" i="6"/>
  <c r="HD71" i="6"/>
  <c r="HC71" i="6"/>
  <c r="HB71" i="6"/>
  <c r="HA71" i="6"/>
  <c r="GZ71" i="6"/>
  <c r="GY71" i="6"/>
  <c r="GX71" i="6"/>
  <c r="GW71" i="6"/>
  <c r="GV71" i="6"/>
  <c r="GU71" i="6"/>
  <c r="GT71" i="6"/>
  <c r="GS71" i="6"/>
  <c r="GR71" i="6"/>
  <c r="GQ71" i="6"/>
  <c r="GP71" i="6"/>
  <c r="GO71" i="6"/>
  <c r="GN71" i="6"/>
  <c r="GM71" i="6"/>
  <c r="GL71" i="6"/>
  <c r="GK71" i="6"/>
  <c r="GJ71" i="6"/>
  <c r="GI71" i="6"/>
  <c r="GH71" i="6"/>
  <c r="GG71" i="6"/>
  <c r="GF71" i="6"/>
  <c r="GE71" i="6"/>
  <c r="GD71" i="6"/>
  <c r="GC71" i="6"/>
  <c r="GB71" i="6"/>
  <c r="GA71" i="6"/>
  <c r="FZ71" i="6"/>
  <c r="FY71" i="6"/>
  <c r="FX71" i="6"/>
  <c r="FW71" i="6"/>
  <c r="FV71" i="6"/>
  <c r="FU71" i="6"/>
  <c r="FT71" i="6"/>
  <c r="FS71" i="6"/>
  <c r="FR71" i="6"/>
  <c r="FQ71" i="6"/>
  <c r="FP71" i="6"/>
  <c r="FO71" i="6"/>
  <c r="FN71" i="6"/>
  <c r="HL70" i="6"/>
  <c r="HK70" i="6"/>
  <c r="HJ70" i="6"/>
  <c r="HI70" i="6"/>
  <c r="HH70" i="6"/>
  <c r="HG70" i="6"/>
  <c r="HF70" i="6"/>
  <c r="HE70" i="6"/>
  <c r="HD70" i="6"/>
  <c r="HC70" i="6"/>
  <c r="HB70" i="6"/>
  <c r="HA70" i="6"/>
  <c r="GZ70" i="6"/>
  <c r="GY70" i="6"/>
  <c r="GX70" i="6"/>
  <c r="GW70" i="6"/>
  <c r="GV70" i="6"/>
  <c r="GU70" i="6"/>
  <c r="GT70" i="6"/>
  <c r="GS70" i="6"/>
  <c r="GR70" i="6"/>
  <c r="GQ70" i="6"/>
  <c r="GP70" i="6"/>
  <c r="GO70" i="6"/>
  <c r="GN70" i="6"/>
  <c r="GM70" i="6"/>
  <c r="GL70" i="6"/>
  <c r="GK70" i="6"/>
  <c r="GJ70" i="6"/>
  <c r="GI70" i="6"/>
  <c r="GH70" i="6"/>
  <c r="GG70" i="6"/>
  <c r="GF70" i="6"/>
  <c r="GE70" i="6"/>
  <c r="GD70" i="6"/>
  <c r="GC70" i="6"/>
  <c r="GB70" i="6"/>
  <c r="GA70" i="6"/>
  <c r="FZ70" i="6"/>
  <c r="FY70" i="6"/>
  <c r="FX70" i="6"/>
  <c r="FW70" i="6"/>
  <c r="FV70" i="6"/>
  <c r="FU70" i="6"/>
  <c r="FT70" i="6"/>
  <c r="FS70" i="6"/>
  <c r="FR70" i="6"/>
  <c r="FQ70" i="6"/>
  <c r="FP70" i="6"/>
  <c r="FO70" i="6"/>
  <c r="FN70" i="6"/>
  <c r="HL69" i="6"/>
  <c r="HK69" i="6"/>
  <c r="HJ69" i="6"/>
  <c r="HI69" i="6"/>
  <c r="HH69" i="6"/>
  <c r="HG69" i="6"/>
  <c r="HF69" i="6"/>
  <c r="HE69" i="6"/>
  <c r="HD69" i="6"/>
  <c r="HC69" i="6"/>
  <c r="HB69" i="6"/>
  <c r="HA69" i="6"/>
  <c r="GZ69" i="6"/>
  <c r="GY69" i="6"/>
  <c r="GX69" i="6"/>
  <c r="GW69" i="6"/>
  <c r="GV69" i="6"/>
  <c r="GU69" i="6"/>
  <c r="GT69" i="6"/>
  <c r="GS69" i="6"/>
  <c r="GR69" i="6"/>
  <c r="GQ69" i="6"/>
  <c r="GP69" i="6"/>
  <c r="GO69" i="6"/>
  <c r="GN69" i="6"/>
  <c r="GM69" i="6"/>
  <c r="GL69" i="6"/>
  <c r="GK69" i="6"/>
  <c r="GJ69" i="6"/>
  <c r="GI69" i="6"/>
  <c r="GH69" i="6"/>
  <c r="GG69" i="6"/>
  <c r="GF69" i="6"/>
  <c r="GE69" i="6"/>
  <c r="GD69" i="6"/>
  <c r="GC69" i="6"/>
  <c r="GB69" i="6"/>
  <c r="GA69" i="6"/>
  <c r="FZ69" i="6"/>
  <c r="FY69" i="6"/>
  <c r="FX69" i="6"/>
  <c r="FW69" i="6"/>
  <c r="FV69" i="6"/>
  <c r="FU69" i="6"/>
  <c r="FT69" i="6"/>
  <c r="FS69" i="6"/>
  <c r="FR69" i="6"/>
  <c r="FQ69" i="6"/>
  <c r="FP69" i="6"/>
  <c r="FO69" i="6"/>
  <c r="FN69" i="6"/>
  <c r="HL68" i="6"/>
  <c r="HK68" i="6"/>
  <c r="HJ68" i="6"/>
  <c r="HI68" i="6"/>
  <c r="HH68" i="6"/>
  <c r="HG68" i="6"/>
  <c r="HF68" i="6"/>
  <c r="HE68" i="6"/>
  <c r="HD68" i="6"/>
  <c r="HC68" i="6"/>
  <c r="HB68" i="6"/>
  <c r="HA68" i="6"/>
  <c r="GZ68" i="6"/>
  <c r="GY68" i="6"/>
  <c r="GX68" i="6"/>
  <c r="GW68" i="6"/>
  <c r="GV68" i="6"/>
  <c r="GU68" i="6"/>
  <c r="GT68" i="6"/>
  <c r="GS68" i="6"/>
  <c r="GR68" i="6"/>
  <c r="GQ68" i="6"/>
  <c r="GP68" i="6"/>
  <c r="GO68" i="6"/>
  <c r="GN68" i="6"/>
  <c r="GM68" i="6"/>
  <c r="GL68" i="6"/>
  <c r="GK68" i="6"/>
  <c r="GJ68" i="6"/>
  <c r="GI68" i="6"/>
  <c r="GH68" i="6"/>
  <c r="GG68" i="6"/>
  <c r="GF68" i="6"/>
  <c r="GE68" i="6"/>
  <c r="GD68" i="6"/>
  <c r="GC68" i="6"/>
  <c r="GB68" i="6"/>
  <c r="GA68" i="6"/>
  <c r="FZ68" i="6"/>
  <c r="FY68" i="6"/>
  <c r="FX68" i="6"/>
  <c r="FW68" i="6"/>
  <c r="FV68" i="6"/>
  <c r="FU68" i="6"/>
  <c r="FT68" i="6"/>
  <c r="FS68" i="6"/>
  <c r="FR68" i="6"/>
  <c r="FQ68" i="6"/>
  <c r="FP68" i="6"/>
  <c r="FO68" i="6"/>
  <c r="FN68" i="6"/>
  <c r="HL67" i="6"/>
  <c r="HK67" i="6"/>
  <c r="HJ67" i="6"/>
  <c r="HI67" i="6"/>
  <c r="HH67" i="6"/>
  <c r="HG67" i="6"/>
  <c r="HF67" i="6"/>
  <c r="HE67" i="6"/>
  <c r="HD67" i="6"/>
  <c r="HC67" i="6"/>
  <c r="HB67" i="6"/>
  <c r="HA67" i="6"/>
  <c r="GZ67" i="6"/>
  <c r="GY67" i="6"/>
  <c r="GX67" i="6"/>
  <c r="GW67" i="6"/>
  <c r="GV67" i="6"/>
  <c r="GU67" i="6"/>
  <c r="GT67" i="6"/>
  <c r="GS67" i="6"/>
  <c r="GR67" i="6"/>
  <c r="GQ67" i="6"/>
  <c r="GP67" i="6"/>
  <c r="GO67" i="6"/>
  <c r="GN67" i="6"/>
  <c r="GM67" i="6"/>
  <c r="GL67" i="6"/>
  <c r="GK67" i="6"/>
  <c r="GJ67" i="6"/>
  <c r="GI67" i="6"/>
  <c r="GH67" i="6"/>
  <c r="GG67" i="6"/>
  <c r="GF67" i="6"/>
  <c r="GE67" i="6"/>
  <c r="GD67" i="6"/>
  <c r="GC67" i="6"/>
  <c r="GB67" i="6"/>
  <c r="GA67" i="6"/>
  <c r="FZ67" i="6"/>
  <c r="FY67" i="6"/>
  <c r="FX67" i="6"/>
  <c r="FW67" i="6"/>
  <c r="FV67" i="6"/>
  <c r="FU67" i="6"/>
  <c r="FT67" i="6"/>
  <c r="FS67" i="6"/>
  <c r="FR67" i="6"/>
  <c r="FQ67" i="6"/>
  <c r="FP67" i="6"/>
  <c r="FO67" i="6"/>
  <c r="FN67" i="6"/>
  <c r="HL66" i="6"/>
  <c r="HK66" i="6"/>
  <c r="HJ66" i="6"/>
  <c r="HI66" i="6"/>
  <c r="HH66" i="6"/>
  <c r="HG66" i="6"/>
  <c r="HF66" i="6"/>
  <c r="HE66" i="6"/>
  <c r="HD66" i="6"/>
  <c r="HC66" i="6"/>
  <c r="HB66" i="6"/>
  <c r="HA66" i="6"/>
  <c r="GZ66" i="6"/>
  <c r="GY66" i="6"/>
  <c r="GX66" i="6"/>
  <c r="GW66" i="6"/>
  <c r="GV66" i="6"/>
  <c r="GU66" i="6"/>
  <c r="GT66" i="6"/>
  <c r="GS66" i="6"/>
  <c r="GR66" i="6"/>
  <c r="GQ66" i="6"/>
  <c r="GP66" i="6"/>
  <c r="GO66" i="6"/>
  <c r="GN66" i="6"/>
  <c r="GM66" i="6"/>
  <c r="GL66" i="6"/>
  <c r="GK66" i="6"/>
  <c r="GJ66" i="6"/>
  <c r="GI66" i="6"/>
  <c r="GH66" i="6"/>
  <c r="GG66" i="6"/>
  <c r="GF66" i="6"/>
  <c r="GE66" i="6"/>
  <c r="GD66" i="6"/>
  <c r="GC66" i="6"/>
  <c r="GB66" i="6"/>
  <c r="GA66" i="6"/>
  <c r="FZ66" i="6"/>
  <c r="FY66" i="6"/>
  <c r="FX66" i="6"/>
  <c r="FW66" i="6"/>
  <c r="FV66" i="6"/>
  <c r="FU66" i="6"/>
  <c r="FT66" i="6"/>
  <c r="FS66" i="6"/>
  <c r="FR66" i="6"/>
  <c r="FQ66" i="6"/>
  <c r="FP66" i="6"/>
  <c r="FO66" i="6"/>
  <c r="FN66" i="6"/>
  <c r="HL65" i="6"/>
  <c r="HK65" i="6"/>
  <c r="HJ65" i="6"/>
  <c r="HI65" i="6"/>
  <c r="HH65" i="6"/>
  <c r="HG65" i="6"/>
  <c r="HF65" i="6"/>
  <c r="HE65" i="6"/>
  <c r="HD65" i="6"/>
  <c r="HC65" i="6"/>
  <c r="HB65" i="6"/>
  <c r="HA65" i="6"/>
  <c r="GZ65" i="6"/>
  <c r="GY65" i="6"/>
  <c r="GX65" i="6"/>
  <c r="GW65" i="6"/>
  <c r="GV65" i="6"/>
  <c r="GU65" i="6"/>
  <c r="GT65" i="6"/>
  <c r="GS65" i="6"/>
  <c r="GR65" i="6"/>
  <c r="GQ65" i="6"/>
  <c r="GP65" i="6"/>
  <c r="GO65" i="6"/>
  <c r="GN65" i="6"/>
  <c r="GM65" i="6"/>
  <c r="GL65" i="6"/>
  <c r="GK65" i="6"/>
  <c r="GJ65" i="6"/>
  <c r="GI65" i="6"/>
  <c r="GH65" i="6"/>
  <c r="GG65" i="6"/>
  <c r="GF65" i="6"/>
  <c r="GE65" i="6"/>
  <c r="GD65" i="6"/>
  <c r="GC65" i="6"/>
  <c r="GB65" i="6"/>
  <c r="GA65" i="6"/>
  <c r="FZ65" i="6"/>
  <c r="FY65" i="6"/>
  <c r="FX65" i="6"/>
  <c r="FW65" i="6"/>
  <c r="FV65" i="6"/>
  <c r="FU65" i="6"/>
  <c r="FT65" i="6"/>
  <c r="FS65" i="6"/>
  <c r="FR65" i="6"/>
  <c r="FQ65" i="6"/>
  <c r="FP65" i="6"/>
  <c r="FO65" i="6"/>
  <c r="FN65" i="6"/>
  <c r="HL64" i="6"/>
  <c r="HK64" i="6"/>
  <c r="HJ64" i="6"/>
  <c r="HI64" i="6"/>
  <c r="HH64" i="6"/>
  <c r="HG64" i="6"/>
  <c r="HF64" i="6"/>
  <c r="HE64" i="6"/>
  <c r="HD64" i="6"/>
  <c r="HC64" i="6"/>
  <c r="HB64" i="6"/>
  <c r="HA64" i="6"/>
  <c r="GZ64" i="6"/>
  <c r="GY64" i="6"/>
  <c r="GX64" i="6"/>
  <c r="GW64" i="6"/>
  <c r="GV64" i="6"/>
  <c r="GU64" i="6"/>
  <c r="GT64" i="6"/>
  <c r="GS64" i="6"/>
  <c r="GR64" i="6"/>
  <c r="GQ64" i="6"/>
  <c r="GP64" i="6"/>
  <c r="GO64" i="6"/>
  <c r="GN64" i="6"/>
  <c r="GM64" i="6"/>
  <c r="GL64" i="6"/>
  <c r="GK64" i="6"/>
  <c r="GJ64" i="6"/>
  <c r="GI64" i="6"/>
  <c r="GH64" i="6"/>
  <c r="GG64" i="6"/>
  <c r="GF64" i="6"/>
  <c r="GE64" i="6"/>
  <c r="GD64" i="6"/>
  <c r="GC64" i="6"/>
  <c r="GB64" i="6"/>
  <c r="GA64" i="6"/>
  <c r="FZ64" i="6"/>
  <c r="FY64" i="6"/>
  <c r="FX64" i="6"/>
  <c r="FW64" i="6"/>
  <c r="FV64" i="6"/>
  <c r="FU64" i="6"/>
  <c r="FT64" i="6"/>
  <c r="FS64" i="6"/>
  <c r="FR64" i="6"/>
  <c r="FQ64" i="6"/>
  <c r="FP64" i="6"/>
  <c r="FO64" i="6"/>
  <c r="FN64" i="6"/>
  <c r="HL63" i="6"/>
  <c r="HK63" i="6"/>
  <c r="HJ63" i="6"/>
  <c r="HI63" i="6"/>
  <c r="HH63" i="6"/>
  <c r="HG63" i="6"/>
  <c r="HF63" i="6"/>
  <c r="HE63" i="6"/>
  <c r="HD63" i="6"/>
  <c r="HC63" i="6"/>
  <c r="HB63" i="6"/>
  <c r="HA63" i="6"/>
  <c r="GZ63" i="6"/>
  <c r="GY63" i="6"/>
  <c r="GX63" i="6"/>
  <c r="GW63" i="6"/>
  <c r="GV63" i="6"/>
  <c r="GU63" i="6"/>
  <c r="GT63" i="6"/>
  <c r="GS63" i="6"/>
  <c r="GR63" i="6"/>
  <c r="GQ63" i="6"/>
  <c r="GP63" i="6"/>
  <c r="GO63" i="6"/>
  <c r="GN63" i="6"/>
  <c r="GM63" i="6"/>
  <c r="GL63" i="6"/>
  <c r="GK63" i="6"/>
  <c r="GJ63" i="6"/>
  <c r="GI63" i="6"/>
  <c r="GH63" i="6"/>
  <c r="GG63" i="6"/>
  <c r="GF63" i="6"/>
  <c r="GE63" i="6"/>
  <c r="GD63" i="6"/>
  <c r="GC63" i="6"/>
  <c r="GB63" i="6"/>
  <c r="GA63" i="6"/>
  <c r="FZ63" i="6"/>
  <c r="FY63" i="6"/>
  <c r="FX63" i="6"/>
  <c r="FW63" i="6"/>
  <c r="FV63" i="6"/>
  <c r="FU63" i="6"/>
  <c r="FT63" i="6"/>
  <c r="FS63" i="6"/>
  <c r="FR63" i="6"/>
  <c r="FQ63" i="6"/>
  <c r="FP63" i="6"/>
  <c r="FO63" i="6"/>
  <c r="FN63" i="6"/>
  <c r="HL62" i="6"/>
  <c r="HK62" i="6"/>
  <c r="HJ62" i="6"/>
  <c r="HI62" i="6"/>
  <c r="HH62" i="6"/>
  <c r="HG62" i="6"/>
  <c r="HF62" i="6"/>
  <c r="HE62" i="6"/>
  <c r="HD62" i="6"/>
  <c r="HC62" i="6"/>
  <c r="HB62" i="6"/>
  <c r="HA62" i="6"/>
  <c r="GZ62" i="6"/>
  <c r="GY62" i="6"/>
  <c r="GX62" i="6"/>
  <c r="GW62" i="6"/>
  <c r="GV62" i="6"/>
  <c r="GU62" i="6"/>
  <c r="GT62" i="6"/>
  <c r="GS62" i="6"/>
  <c r="GR62" i="6"/>
  <c r="GQ62" i="6"/>
  <c r="GP62" i="6"/>
  <c r="GO62" i="6"/>
  <c r="GN62" i="6"/>
  <c r="GM62" i="6"/>
  <c r="GL62" i="6"/>
  <c r="GK62" i="6"/>
  <c r="GJ62" i="6"/>
  <c r="GI62" i="6"/>
  <c r="GH62" i="6"/>
  <c r="GG62" i="6"/>
  <c r="GF62" i="6"/>
  <c r="GE62" i="6"/>
  <c r="GD62" i="6"/>
  <c r="GC62" i="6"/>
  <c r="GB62" i="6"/>
  <c r="GA62" i="6"/>
  <c r="FZ62" i="6"/>
  <c r="FY62" i="6"/>
  <c r="FX62" i="6"/>
  <c r="FW62" i="6"/>
  <c r="FV62" i="6"/>
  <c r="FU62" i="6"/>
  <c r="FT62" i="6"/>
  <c r="FS62" i="6"/>
  <c r="FR62" i="6"/>
  <c r="FQ62" i="6"/>
  <c r="FP62" i="6"/>
  <c r="FO62" i="6"/>
  <c r="FN62" i="6"/>
  <c r="HL61" i="6"/>
  <c r="HK61" i="6"/>
  <c r="HJ61" i="6"/>
  <c r="HI61" i="6"/>
  <c r="HH61" i="6"/>
  <c r="HG61" i="6"/>
  <c r="HF61" i="6"/>
  <c r="HE61" i="6"/>
  <c r="HD61" i="6"/>
  <c r="HC61" i="6"/>
  <c r="HB61" i="6"/>
  <c r="HA61" i="6"/>
  <c r="GZ61" i="6"/>
  <c r="GY61" i="6"/>
  <c r="GX61" i="6"/>
  <c r="GW61" i="6"/>
  <c r="GV61" i="6"/>
  <c r="GU61" i="6"/>
  <c r="GT61" i="6"/>
  <c r="GS61" i="6"/>
  <c r="GR61" i="6"/>
  <c r="GQ61" i="6"/>
  <c r="GP61" i="6"/>
  <c r="GO61" i="6"/>
  <c r="GN61" i="6"/>
  <c r="GM61" i="6"/>
  <c r="GL61" i="6"/>
  <c r="GK61" i="6"/>
  <c r="GJ61" i="6"/>
  <c r="GI61" i="6"/>
  <c r="GH61" i="6"/>
  <c r="GG61" i="6"/>
  <c r="GF61" i="6"/>
  <c r="GE61" i="6"/>
  <c r="GD61" i="6"/>
  <c r="GC61" i="6"/>
  <c r="GB61" i="6"/>
  <c r="GA61" i="6"/>
  <c r="FZ61" i="6"/>
  <c r="FY61" i="6"/>
  <c r="FX61" i="6"/>
  <c r="FW61" i="6"/>
  <c r="FV61" i="6"/>
  <c r="FU61" i="6"/>
  <c r="FT61" i="6"/>
  <c r="FS61" i="6"/>
  <c r="FR61" i="6"/>
  <c r="FQ61" i="6"/>
  <c r="FP61" i="6"/>
  <c r="FO61" i="6"/>
  <c r="FN61" i="6"/>
  <c r="HL60" i="6"/>
  <c r="HK60" i="6"/>
  <c r="HJ60" i="6"/>
  <c r="HI60" i="6"/>
  <c r="HH60" i="6"/>
  <c r="HG60" i="6"/>
  <c r="HF60" i="6"/>
  <c r="HE60" i="6"/>
  <c r="HD60" i="6"/>
  <c r="HC60" i="6"/>
  <c r="HB60" i="6"/>
  <c r="HA60" i="6"/>
  <c r="GZ60" i="6"/>
  <c r="GY60" i="6"/>
  <c r="GX60" i="6"/>
  <c r="GW60" i="6"/>
  <c r="GV60" i="6"/>
  <c r="GU60" i="6"/>
  <c r="GT60" i="6"/>
  <c r="GS60" i="6"/>
  <c r="GR60" i="6"/>
  <c r="GQ60" i="6"/>
  <c r="GP60" i="6"/>
  <c r="GO60" i="6"/>
  <c r="GN60" i="6"/>
  <c r="GM60" i="6"/>
  <c r="GL60" i="6"/>
  <c r="GK60" i="6"/>
  <c r="GJ60" i="6"/>
  <c r="GI60" i="6"/>
  <c r="GH60" i="6"/>
  <c r="GG60" i="6"/>
  <c r="GF60" i="6"/>
  <c r="GE60" i="6"/>
  <c r="GD60" i="6"/>
  <c r="GC60" i="6"/>
  <c r="GB60" i="6"/>
  <c r="GA60" i="6"/>
  <c r="FZ60" i="6"/>
  <c r="FY60" i="6"/>
  <c r="FX60" i="6"/>
  <c r="FW60" i="6"/>
  <c r="FV60" i="6"/>
  <c r="FU60" i="6"/>
  <c r="FT60" i="6"/>
  <c r="FS60" i="6"/>
  <c r="FR60" i="6"/>
  <c r="FQ60" i="6"/>
  <c r="FP60" i="6"/>
  <c r="FO60" i="6"/>
  <c r="FN60" i="6"/>
  <c r="HL59" i="6"/>
  <c r="HK59" i="6"/>
  <c r="HJ59" i="6"/>
  <c r="HI59" i="6"/>
  <c r="HH59" i="6"/>
  <c r="HG59" i="6"/>
  <c r="HF59" i="6"/>
  <c r="HE59" i="6"/>
  <c r="HD59" i="6"/>
  <c r="HC59" i="6"/>
  <c r="HB59" i="6"/>
  <c r="HA59" i="6"/>
  <c r="GZ59" i="6"/>
  <c r="GY59" i="6"/>
  <c r="GX59" i="6"/>
  <c r="GW59" i="6"/>
  <c r="GV59" i="6"/>
  <c r="GU59" i="6"/>
  <c r="GT59" i="6"/>
  <c r="GS59" i="6"/>
  <c r="GR59" i="6"/>
  <c r="GQ59" i="6"/>
  <c r="GP59" i="6"/>
  <c r="GO59" i="6"/>
  <c r="GN59" i="6"/>
  <c r="GM59" i="6"/>
  <c r="GL59" i="6"/>
  <c r="GK59" i="6"/>
  <c r="GJ59" i="6"/>
  <c r="GI59" i="6"/>
  <c r="GH59" i="6"/>
  <c r="GG59" i="6"/>
  <c r="GF59" i="6"/>
  <c r="GE59" i="6"/>
  <c r="GD59" i="6"/>
  <c r="GC59" i="6"/>
  <c r="GB59" i="6"/>
  <c r="GA59" i="6"/>
  <c r="FZ59" i="6"/>
  <c r="FY59" i="6"/>
  <c r="FX59" i="6"/>
  <c r="FW59" i="6"/>
  <c r="FV59" i="6"/>
  <c r="FU59" i="6"/>
  <c r="FT59" i="6"/>
  <c r="FS59" i="6"/>
  <c r="FR59" i="6"/>
  <c r="FQ59" i="6"/>
  <c r="FP59" i="6"/>
  <c r="FO59" i="6"/>
  <c r="FN59" i="6"/>
  <c r="HL58" i="6"/>
  <c r="HK58" i="6"/>
  <c r="HJ58" i="6"/>
  <c r="HI58" i="6"/>
  <c r="HH58" i="6"/>
  <c r="HG58" i="6"/>
  <c r="HF58" i="6"/>
  <c r="HE58" i="6"/>
  <c r="HD58" i="6"/>
  <c r="HC58" i="6"/>
  <c r="HB58" i="6"/>
  <c r="HA58" i="6"/>
  <c r="GZ58" i="6"/>
  <c r="GY58" i="6"/>
  <c r="GX58" i="6"/>
  <c r="GW58" i="6"/>
  <c r="GV58" i="6"/>
  <c r="GU58" i="6"/>
  <c r="GT58" i="6"/>
  <c r="GS58" i="6"/>
  <c r="GR58" i="6"/>
  <c r="GQ58" i="6"/>
  <c r="GP58" i="6"/>
  <c r="GO58" i="6"/>
  <c r="GN58" i="6"/>
  <c r="GM58" i="6"/>
  <c r="GL58" i="6"/>
  <c r="GK58" i="6"/>
  <c r="GJ58" i="6"/>
  <c r="GI58" i="6"/>
  <c r="GH58" i="6"/>
  <c r="GG58" i="6"/>
  <c r="GF58" i="6"/>
  <c r="GE58" i="6"/>
  <c r="GD58" i="6"/>
  <c r="GC58" i="6"/>
  <c r="GB58" i="6"/>
  <c r="GA58" i="6"/>
  <c r="FZ58" i="6"/>
  <c r="FY58" i="6"/>
  <c r="FX58" i="6"/>
  <c r="FW58" i="6"/>
  <c r="FV58" i="6"/>
  <c r="FU58" i="6"/>
  <c r="FT58" i="6"/>
  <c r="FS58" i="6"/>
  <c r="FR58" i="6"/>
  <c r="FQ58" i="6"/>
  <c r="FP58" i="6"/>
  <c r="FO58" i="6"/>
  <c r="FN58" i="6"/>
  <c r="HL57" i="6"/>
  <c r="HK57" i="6"/>
  <c r="HJ57" i="6"/>
  <c r="HI57" i="6"/>
  <c r="HH57" i="6"/>
  <c r="HG57" i="6"/>
  <c r="HF57" i="6"/>
  <c r="HE57" i="6"/>
  <c r="HD57" i="6"/>
  <c r="HC57" i="6"/>
  <c r="HB57" i="6"/>
  <c r="HA57" i="6"/>
  <c r="GZ57" i="6"/>
  <c r="GY57" i="6"/>
  <c r="GX57" i="6"/>
  <c r="GW57" i="6"/>
  <c r="GV57" i="6"/>
  <c r="GU57" i="6"/>
  <c r="GT57" i="6"/>
  <c r="GS57" i="6"/>
  <c r="GR57" i="6"/>
  <c r="GQ57" i="6"/>
  <c r="GP57" i="6"/>
  <c r="GO57" i="6"/>
  <c r="GN57" i="6"/>
  <c r="GM57" i="6"/>
  <c r="GL57" i="6"/>
  <c r="GK57" i="6"/>
  <c r="GJ57" i="6"/>
  <c r="GI57" i="6"/>
  <c r="GH57" i="6"/>
  <c r="GG57" i="6"/>
  <c r="GF57" i="6"/>
  <c r="GE57" i="6"/>
  <c r="GD57" i="6"/>
  <c r="GC57" i="6"/>
  <c r="GB57" i="6"/>
  <c r="GA57" i="6"/>
  <c r="FZ57" i="6"/>
  <c r="FY57" i="6"/>
  <c r="FX57" i="6"/>
  <c r="FW57" i="6"/>
  <c r="FV57" i="6"/>
  <c r="FU57" i="6"/>
  <c r="FT57" i="6"/>
  <c r="FS57" i="6"/>
  <c r="FR57" i="6"/>
  <c r="FQ57" i="6"/>
  <c r="FP57" i="6"/>
  <c r="FO57" i="6"/>
  <c r="FN57" i="6"/>
  <c r="HL56" i="6"/>
  <c r="HK56" i="6"/>
  <c r="HJ56" i="6"/>
  <c r="HI56" i="6"/>
  <c r="HH56" i="6"/>
  <c r="HG56" i="6"/>
  <c r="HF56" i="6"/>
  <c r="HE56" i="6"/>
  <c r="HD56" i="6"/>
  <c r="HC56" i="6"/>
  <c r="HB56" i="6"/>
  <c r="HA56" i="6"/>
  <c r="GZ56" i="6"/>
  <c r="GY56" i="6"/>
  <c r="GX56" i="6"/>
  <c r="GW56" i="6"/>
  <c r="GV56" i="6"/>
  <c r="GU56" i="6"/>
  <c r="GT56" i="6"/>
  <c r="GS56" i="6"/>
  <c r="GR56" i="6"/>
  <c r="GQ56" i="6"/>
  <c r="GP56" i="6"/>
  <c r="GO56" i="6"/>
  <c r="GN56" i="6"/>
  <c r="GM56" i="6"/>
  <c r="GL56" i="6"/>
  <c r="GK56" i="6"/>
  <c r="GJ56" i="6"/>
  <c r="GI56" i="6"/>
  <c r="GH56" i="6"/>
  <c r="GG56" i="6"/>
  <c r="GF56" i="6"/>
  <c r="GE56" i="6"/>
  <c r="GD56" i="6"/>
  <c r="GC56" i="6"/>
  <c r="GB56" i="6"/>
  <c r="GA56" i="6"/>
  <c r="FZ56" i="6"/>
  <c r="FY56" i="6"/>
  <c r="FX56" i="6"/>
  <c r="FW56" i="6"/>
  <c r="FV56" i="6"/>
  <c r="FU56" i="6"/>
  <c r="FT56" i="6"/>
  <c r="FS56" i="6"/>
  <c r="FR56" i="6"/>
  <c r="FQ56" i="6"/>
  <c r="FP56" i="6"/>
  <c r="FO56" i="6"/>
  <c r="FN56" i="6"/>
  <c r="HL55" i="6"/>
  <c r="HK55" i="6"/>
  <c r="HJ55" i="6"/>
  <c r="HI55" i="6"/>
  <c r="HH55" i="6"/>
  <c r="HG55" i="6"/>
  <c r="HF55" i="6"/>
  <c r="HE55" i="6"/>
  <c r="HD55" i="6"/>
  <c r="HC55" i="6"/>
  <c r="HB55" i="6"/>
  <c r="HA55" i="6"/>
  <c r="GZ55" i="6"/>
  <c r="GY55" i="6"/>
  <c r="GX55" i="6"/>
  <c r="GW55" i="6"/>
  <c r="GV55" i="6"/>
  <c r="GU55" i="6"/>
  <c r="GT55" i="6"/>
  <c r="GS55" i="6"/>
  <c r="GR55" i="6"/>
  <c r="GQ55" i="6"/>
  <c r="GP55" i="6"/>
  <c r="GO55" i="6"/>
  <c r="GN55" i="6"/>
  <c r="GM55" i="6"/>
  <c r="GL55" i="6"/>
  <c r="GK55" i="6"/>
  <c r="GJ55" i="6"/>
  <c r="GI55" i="6"/>
  <c r="GH55" i="6"/>
  <c r="GG55" i="6"/>
  <c r="GF55" i="6"/>
  <c r="GE55" i="6"/>
  <c r="GD55" i="6"/>
  <c r="GC55" i="6"/>
  <c r="GB55" i="6"/>
  <c r="GA55" i="6"/>
  <c r="FZ55" i="6"/>
  <c r="FY55" i="6"/>
  <c r="FX55" i="6"/>
  <c r="FW55" i="6"/>
  <c r="FV55" i="6"/>
  <c r="FU55" i="6"/>
  <c r="FT55" i="6"/>
  <c r="FS55" i="6"/>
  <c r="FR55" i="6"/>
  <c r="FQ55" i="6"/>
  <c r="FP55" i="6"/>
  <c r="FO55" i="6"/>
  <c r="FN55" i="6"/>
  <c r="HL54" i="6"/>
  <c r="HK54" i="6"/>
  <c r="HJ54" i="6"/>
  <c r="HI54" i="6"/>
  <c r="HH54" i="6"/>
  <c r="HG54" i="6"/>
  <c r="HF54" i="6"/>
  <c r="HE54" i="6"/>
  <c r="HD54" i="6"/>
  <c r="HC54" i="6"/>
  <c r="HB54" i="6"/>
  <c r="HA54" i="6"/>
  <c r="GZ54" i="6"/>
  <c r="GY54" i="6"/>
  <c r="GX54" i="6"/>
  <c r="GW54" i="6"/>
  <c r="GV54" i="6"/>
  <c r="GU54" i="6"/>
  <c r="GT54" i="6"/>
  <c r="GS54" i="6"/>
  <c r="GR54" i="6"/>
  <c r="GQ54" i="6"/>
  <c r="GP54" i="6"/>
  <c r="GO54" i="6"/>
  <c r="GN54" i="6"/>
  <c r="GM54" i="6"/>
  <c r="GL54" i="6"/>
  <c r="GK54" i="6"/>
  <c r="GJ54" i="6"/>
  <c r="GI54" i="6"/>
  <c r="GH54" i="6"/>
  <c r="GG54" i="6"/>
  <c r="GF54" i="6"/>
  <c r="GE54" i="6"/>
  <c r="GD54" i="6"/>
  <c r="GC54" i="6"/>
  <c r="GB54" i="6"/>
  <c r="GA54" i="6"/>
  <c r="FZ54" i="6"/>
  <c r="FY54" i="6"/>
  <c r="FX54" i="6"/>
  <c r="FW54" i="6"/>
  <c r="FV54" i="6"/>
  <c r="FU54" i="6"/>
  <c r="FT54" i="6"/>
  <c r="FS54" i="6"/>
  <c r="FR54" i="6"/>
  <c r="FQ54" i="6"/>
  <c r="FP54" i="6"/>
  <c r="FO54" i="6"/>
  <c r="FN54" i="6"/>
  <c r="HL53" i="6"/>
  <c r="HK53" i="6"/>
  <c r="HJ53" i="6"/>
  <c r="HI53" i="6"/>
  <c r="HH53" i="6"/>
  <c r="HG53" i="6"/>
  <c r="HF53" i="6"/>
  <c r="HE53" i="6"/>
  <c r="HD53" i="6"/>
  <c r="HC53" i="6"/>
  <c r="HB53" i="6"/>
  <c r="HA53" i="6"/>
  <c r="GZ53" i="6"/>
  <c r="GY53" i="6"/>
  <c r="GX53" i="6"/>
  <c r="GW53" i="6"/>
  <c r="GV53" i="6"/>
  <c r="GU53" i="6"/>
  <c r="GT53" i="6"/>
  <c r="GS53" i="6"/>
  <c r="GR53" i="6"/>
  <c r="GQ53" i="6"/>
  <c r="GP53" i="6"/>
  <c r="GO53" i="6"/>
  <c r="GN53" i="6"/>
  <c r="GM53" i="6"/>
  <c r="GL53" i="6"/>
  <c r="GK53" i="6"/>
  <c r="GJ53" i="6"/>
  <c r="GI53" i="6"/>
  <c r="GH53" i="6"/>
  <c r="GG53" i="6"/>
  <c r="GF53" i="6"/>
  <c r="GE53" i="6"/>
  <c r="GD53" i="6"/>
  <c r="GC53" i="6"/>
  <c r="GB53" i="6"/>
  <c r="GA53" i="6"/>
  <c r="FZ53" i="6"/>
  <c r="FY53" i="6"/>
  <c r="FX53" i="6"/>
  <c r="FW53" i="6"/>
  <c r="FV53" i="6"/>
  <c r="FU53" i="6"/>
  <c r="FT53" i="6"/>
  <c r="FS53" i="6"/>
  <c r="FR53" i="6"/>
  <c r="FQ53" i="6"/>
  <c r="FP53" i="6"/>
  <c r="FO53" i="6"/>
  <c r="FN53" i="6"/>
  <c r="HL52" i="6"/>
  <c r="HK52" i="6"/>
  <c r="HJ52" i="6"/>
  <c r="HI52" i="6"/>
  <c r="HH52" i="6"/>
  <c r="HG52" i="6"/>
  <c r="HF52" i="6"/>
  <c r="HE52" i="6"/>
  <c r="HD52" i="6"/>
  <c r="HC52" i="6"/>
  <c r="HB52" i="6"/>
  <c r="HA52" i="6"/>
  <c r="GZ52" i="6"/>
  <c r="GY52" i="6"/>
  <c r="GX52" i="6"/>
  <c r="GW52" i="6"/>
  <c r="GV52" i="6"/>
  <c r="GU52" i="6"/>
  <c r="GT52" i="6"/>
  <c r="GS52" i="6"/>
  <c r="GR52" i="6"/>
  <c r="GQ52" i="6"/>
  <c r="GP52" i="6"/>
  <c r="GO52" i="6"/>
  <c r="GN52" i="6"/>
  <c r="GM52" i="6"/>
  <c r="GL52" i="6"/>
  <c r="GK52" i="6"/>
  <c r="GJ52" i="6"/>
  <c r="GI52" i="6"/>
  <c r="GH52" i="6"/>
  <c r="GG52" i="6"/>
  <c r="GF52" i="6"/>
  <c r="GE52" i="6"/>
  <c r="GD52" i="6"/>
  <c r="GC52" i="6"/>
  <c r="GB52" i="6"/>
  <c r="GA52" i="6"/>
  <c r="FZ52" i="6"/>
  <c r="FY52" i="6"/>
  <c r="FX52" i="6"/>
  <c r="FW52" i="6"/>
  <c r="FV52" i="6"/>
  <c r="FU52" i="6"/>
  <c r="FT52" i="6"/>
  <c r="FS52" i="6"/>
  <c r="FR52" i="6"/>
  <c r="FQ52" i="6"/>
  <c r="FP52" i="6"/>
  <c r="FO52" i="6"/>
  <c r="FN52" i="6"/>
  <c r="HL51" i="6"/>
  <c r="HK51" i="6"/>
  <c r="HJ51" i="6"/>
  <c r="HI51" i="6"/>
  <c r="HH51" i="6"/>
  <c r="HG51" i="6"/>
  <c r="HF51" i="6"/>
  <c r="HE51" i="6"/>
  <c r="HD51" i="6"/>
  <c r="HC51" i="6"/>
  <c r="HB51" i="6"/>
  <c r="HA51" i="6"/>
  <c r="GZ51" i="6"/>
  <c r="GY51" i="6"/>
  <c r="GX51" i="6"/>
  <c r="GW51" i="6"/>
  <c r="GV51" i="6"/>
  <c r="GU51" i="6"/>
  <c r="GT51" i="6"/>
  <c r="GS51" i="6"/>
  <c r="GR51" i="6"/>
  <c r="GQ51" i="6"/>
  <c r="GP51" i="6"/>
  <c r="GO51" i="6"/>
  <c r="GN51" i="6"/>
  <c r="GM51" i="6"/>
  <c r="GL51" i="6"/>
  <c r="GK51" i="6"/>
  <c r="GJ51" i="6"/>
  <c r="GI51" i="6"/>
  <c r="GH51" i="6"/>
  <c r="GG51" i="6"/>
  <c r="GF51" i="6"/>
  <c r="GE51" i="6"/>
  <c r="GD51" i="6"/>
  <c r="GC51" i="6"/>
  <c r="GB51" i="6"/>
  <c r="GA51" i="6"/>
  <c r="FZ51" i="6"/>
  <c r="FY51" i="6"/>
  <c r="FX51" i="6"/>
  <c r="FW51" i="6"/>
  <c r="FV51" i="6"/>
  <c r="FU51" i="6"/>
  <c r="FT51" i="6"/>
  <c r="FS51" i="6"/>
  <c r="FR51" i="6"/>
  <c r="FQ51" i="6"/>
  <c r="FP51" i="6"/>
  <c r="FO51" i="6"/>
  <c r="FN51" i="6"/>
  <c r="HL50" i="6"/>
  <c r="HK50" i="6"/>
  <c r="HJ50" i="6"/>
  <c r="HI50" i="6"/>
  <c r="HH50" i="6"/>
  <c r="HG50" i="6"/>
  <c r="HF50" i="6"/>
  <c r="HE50" i="6"/>
  <c r="HD50" i="6"/>
  <c r="HC50" i="6"/>
  <c r="HB50" i="6"/>
  <c r="HA50" i="6"/>
  <c r="GZ50" i="6"/>
  <c r="GY50" i="6"/>
  <c r="GX50" i="6"/>
  <c r="GW50" i="6"/>
  <c r="GV50" i="6"/>
  <c r="GU50" i="6"/>
  <c r="GT50" i="6"/>
  <c r="GS50" i="6"/>
  <c r="GR50" i="6"/>
  <c r="GQ50" i="6"/>
  <c r="GP50" i="6"/>
  <c r="GO50" i="6"/>
  <c r="GN50" i="6"/>
  <c r="GM50" i="6"/>
  <c r="GL50" i="6"/>
  <c r="GK50" i="6"/>
  <c r="GJ50" i="6"/>
  <c r="GI50" i="6"/>
  <c r="GH50" i="6"/>
  <c r="GG50" i="6"/>
  <c r="GF50" i="6"/>
  <c r="GE50" i="6"/>
  <c r="GD50" i="6"/>
  <c r="GC50" i="6"/>
  <c r="GB50" i="6"/>
  <c r="GA50" i="6"/>
  <c r="FZ50" i="6"/>
  <c r="FY50" i="6"/>
  <c r="FX50" i="6"/>
  <c r="FW50" i="6"/>
  <c r="FV50" i="6"/>
  <c r="FU50" i="6"/>
  <c r="FT50" i="6"/>
  <c r="FS50" i="6"/>
  <c r="FR50" i="6"/>
  <c r="FQ50" i="6"/>
  <c r="FP50" i="6"/>
  <c r="FO50" i="6"/>
  <c r="FN50" i="6"/>
  <c r="HL49" i="6"/>
  <c r="HK49" i="6"/>
  <c r="HJ49" i="6"/>
  <c r="HI49" i="6"/>
  <c r="HH49" i="6"/>
  <c r="HG49" i="6"/>
  <c r="HF49" i="6"/>
  <c r="HE49" i="6"/>
  <c r="HD49" i="6"/>
  <c r="HC49" i="6"/>
  <c r="HB49" i="6"/>
  <c r="HA49" i="6"/>
  <c r="GZ49" i="6"/>
  <c r="GY49" i="6"/>
  <c r="GX49" i="6"/>
  <c r="GW49" i="6"/>
  <c r="GV49" i="6"/>
  <c r="GU49" i="6"/>
  <c r="GT49" i="6"/>
  <c r="GS49" i="6"/>
  <c r="GR49" i="6"/>
  <c r="GQ49" i="6"/>
  <c r="GP49" i="6"/>
  <c r="GO49" i="6"/>
  <c r="GN49" i="6"/>
  <c r="GM49" i="6"/>
  <c r="GL49" i="6"/>
  <c r="GK49" i="6"/>
  <c r="GJ49" i="6"/>
  <c r="GI49" i="6"/>
  <c r="GH49" i="6"/>
  <c r="GG49" i="6"/>
  <c r="GF49" i="6"/>
  <c r="GE49" i="6"/>
  <c r="GD49" i="6"/>
  <c r="GC49" i="6"/>
  <c r="GB49" i="6"/>
  <c r="GA49" i="6"/>
  <c r="FZ49" i="6"/>
  <c r="FY49" i="6"/>
  <c r="FX49" i="6"/>
  <c r="FW49" i="6"/>
  <c r="FV49" i="6"/>
  <c r="FU49" i="6"/>
  <c r="FT49" i="6"/>
  <c r="FS49" i="6"/>
  <c r="FR49" i="6"/>
  <c r="FQ49" i="6"/>
  <c r="FP49" i="6"/>
  <c r="FO49" i="6"/>
  <c r="FN49" i="6"/>
  <c r="HL48" i="6"/>
  <c r="HK48" i="6"/>
  <c r="HJ48" i="6"/>
  <c r="HI48" i="6"/>
  <c r="HH48" i="6"/>
  <c r="HG48" i="6"/>
  <c r="HF48" i="6"/>
  <c r="HE48" i="6"/>
  <c r="HD48" i="6"/>
  <c r="HC48" i="6"/>
  <c r="HB48" i="6"/>
  <c r="HA48" i="6"/>
  <c r="GZ48" i="6"/>
  <c r="GY48" i="6"/>
  <c r="GX48" i="6"/>
  <c r="GW48" i="6"/>
  <c r="GV48" i="6"/>
  <c r="GU48" i="6"/>
  <c r="GT48" i="6"/>
  <c r="GS48" i="6"/>
  <c r="GR48" i="6"/>
  <c r="GQ48" i="6"/>
  <c r="GP48" i="6"/>
  <c r="GO48" i="6"/>
  <c r="GN48" i="6"/>
  <c r="GM48" i="6"/>
  <c r="GL48" i="6"/>
  <c r="GK48" i="6"/>
  <c r="GJ48" i="6"/>
  <c r="GI48" i="6"/>
  <c r="GH48" i="6"/>
  <c r="GG48" i="6"/>
  <c r="GF48" i="6"/>
  <c r="GE48" i="6"/>
  <c r="GD48" i="6"/>
  <c r="GC48" i="6"/>
  <c r="GB48" i="6"/>
  <c r="GA48" i="6"/>
  <c r="FZ48" i="6"/>
  <c r="FY48" i="6"/>
  <c r="FX48" i="6"/>
  <c r="FW48" i="6"/>
  <c r="FV48" i="6"/>
  <c r="FU48" i="6"/>
  <c r="FT48" i="6"/>
  <c r="FS48" i="6"/>
  <c r="FR48" i="6"/>
  <c r="FQ48" i="6"/>
  <c r="FP48" i="6"/>
  <c r="FO48" i="6"/>
  <c r="FN48" i="6"/>
  <c r="HL47" i="6"/>
  <c r="HK47" i="6"/>
  <c r="HJ47" i="6"/>
  <c r="HI47" i="6"/>
  <c r="HH47" i="6"/>
  <c r="HG47" i="6"/>
  <c r="HF47" i="6"/>
  <c r="HE47" i="6"/>
  <c r="HD47" i="6"/>
  <c r="HC47" i="6"/>
  <c r="HB47" i="6"/>
  <c r="HA47" i="6"/>
  <c r="GZ47" i="6"/>
  <c r="GY47" i="6"/>
  <c r="GX47" i="6"/>
  <c r="GW47" i="6"/>
  <c r="GV47" i="6"/>
  <c r="GU47" i="6"/>
  <c r="GT47" i="6"/>
  <c r="GS47" i="6"/>
  <c r="GR47" i="6"/>
  <c r="GQ47" i="6"/>
  <c r="GP47" i="6"/>
  <c r="GO47" i="6"/>
  <c r="GN47" i="6"/>
  <c r="GM47" i="6"/>
  <c r="GL47" i="6"/>
  <c r="GK47" i="6"/>
  <c r="GJ47" i="6"/>
  <c r="GI47" i="6"/>
  <c r="GH47" i="6"/>
  <c r="GG47" i="6"/>
  <c r="GF47" i="6"/>
  <c r="GE47" i="6"/>
  <c r="GD47" i="6"/>
  <c r="GC47" i="6"/>
  <c r="GB47" i="6"/>
  <c r="GA47" i="6"/>
  <c r="FZ47" i="6"/>
  <c r="FY47" i="6"/>
  <c r="FX47" i="6"/>
  <c r="FW47" i="6"/>
  <c r="FV47" i="6"/>
  <c r="FU47" i="6"/>
  <c r="FT47" i="6"/>
  <c r="FS47" i="6"/>
  <c r="FR47" i="6"/>
  <c r="FQ47" i="6"/>
  <c r="FP47" i="6"/>
  <c r="FO47" i="6"/>
  <c r="FN47" i="6"/>
  <c r="HL46" i="6"/>
  <c r="HK46" i="6"/>
  <c r="HJ46" i="6"/>
  <c r="HI46" i="6"/>
  <c r="HH46" i="6"/>
  <c r="HG46" i="6"/>
  <c r="HF46" i="6"/>
  <c r="HE46" i="6"/>
  <c r="HD46" i="6"/>
  <c r="HC46" i="6"/>
  <c r="HB46" i="6"/>
  <c r="HA46" i="6"/>
  <c r="GZ46" i="6"/>
  <c r="GY46" i="6"/>
  <c r="GX46" i="6"/>
  <c r="GW46" i="6"/>
  <c r="GV46" i="6"/>
  <c r="GU46" i="6"/>
  <c r="GT46" i="6"/>
  <c r="GS46" i="6"/>
  <c r="GR46" i="6"/>
  <c r="GQ46" i="6"/>
  <c r="GP46" i="6"/>
  <c r="GO46" i="6"/>
  <c r="GN46" i="6"/>
  <c r="GM46" i="6"/>
  <c r="GL46" i="6"/>
  <c r="GK46" i="6"/>
  <c r="GJ46" i="6"/>
  <c r="GI46" i="6"/>
  <c r="GH46" i="6"/>
  <c r="GG46" i="6"/>
  <c r="GF46" i="6"/>
  <c r="GE46" i="6"/>
  <c r="GD46" i="6"/>
  <c r="GC46" i="6"/>
  <c r="GB46" i="6"/>
  <c r="GA46" i="6"/>
  <c r="FZ46" i="6"/>
  <c r="FY46" i="6"/>
  <c r="FX46" i="6"/>
  <c r="FW46" i="6"/>
  <c r="FV46" i="6"/>
  <c r="FU46" i="6"/>
  <c r="FT46" i="6"/>
  <c r="FS46" i="6"/>
  <c r="FR46" i="6"/>
  <c r="FQ46" i="6"/>
  <c r="FP46" i="6"/>
  <c r="FO46" i="6"/>
  <c r="FN46" i="6"/>
  <c r="HL45" i="6"/>
  <c r="HK45" i="6"/>
  <c r="HJ45" i="6"/>
  <c r="HI45" i="6"/>
  <c r="HH45" i="6"/>
  <c r="HG45" i="6"/>
  <c r="HF45" i="6"/>
  <c r="HE45" i="6"/>
  <c r="HD45" i="6"/>
  <c r="HC45" i="6"/>
  <c r="HB45" i="6"/>
  <c r="HA45" i="6"/>
  <c r="GZ45" i="6"/>
  <c r="GY45" i="6"/>
  <c r="GX45" i="6"/>
  <c r="GW45" i="6"/>
  <c r="GV45" i="6"/>
  <c r="GU45" i="6"/>
  <c r="GT45" i="6"/>
  <c r="GS45" i="6"/>
  <c r="GR45" i="6"/>
  <c r="GQ45" i="6"/>
  <c r="GP45" i="6"/>
  <c r="GO45" i="6"/>
  <c r="GN45" i="6"/>
  <c r="GM45" i="6"/>
  <c r="GL45" i="6"/>
  <c r="GK45" i="6"/>
  <c r="GJ45" i="6"/>
  <c r="GI45" i="6"/>
  <c r="GH45" i="6"/>
  <c r="GG45" i="6"/>
  <c r="GF45" i="6"/>
  <c r="GE45" i="6"/>
  <c r="GD45" i="6"/>
  <c r="GC45" i="6"/>
  <c r="GB45" i="6"/>
  <c r="GA45" i="6"/>
  <c r="FZ45" i="6"/>
  <c r="FY45" i="6"/>
  <c r="FX45" i="6"/>
  <c r="FW45" i="6"/>
  <c r="FV45" i="6"/>
  <c r="FU45" i="6"/>
  <c r="FT45" i="6"/>
  <c r="FS45" i="6"/>
  <c r="FR45" i="6"/>
  <c r="FQ45" i="6"/>
  <c r="FP45" i="6"/>
  <c r="FO45" i="6"/>
  <c r="FN45" i="6"/>
  <c r="HL44" i="6"/>
  <c r="HK44" i="6"/>
  <c r="HJ44" i="6"/>
  <c r="HI44" i="6"/>
  <c r="HH44" i="6"/>
  <c r="HG44" i="6"/>
  <c r="HF44" i="6"/>
  <c r="HE44" i="6"/>
  <c r="HD44" i="6"/>
  <c r="HC44" i="6"/>
  <c r="HB44" i="6"/>
  <c r="HA44" i="6"/>
  <c r="GZ44" i="6"/>
  <c r="GY44" i="6"/>
  <c r="GX44" i="6"/>
  <c r="GW44" i="6"/>
  <c r="GV44" i="6"/>
  <c r="GU44" i="6"/>
  <c r="GT44" i="6"/>
  <c r="GS44" i="6"/>
  <c r="GR44" i="6"/>
  <c r="GQ44" i="6"/>
  <c r="GP44" i="6"/>
  <c r="GO44" i="6"/>
  <c r="GN44" i="6"/>
  <c r="GM44" i="6"/>
  <c r="GL44" i="6"/>
  <c r="GK44" i="6"/>
  <c r="GJ44" i="6"/>
  <c r="GI44" i="6"/>
  <c r="GH44" i="6"/>
  <c r="GG44" i="6"/>
  <c r="GF44" i="6"/>
  <c r="GE44" i="6"/>
  <c r="GD44" i="6"/>
  <c r="GC44" i="6"/>
  <c r="GB44" i="6"/>
  <c r="GA44" i="6"/>
  <c r="FZ44" i="6"/>
  <c r="FY44" i="6"/>
  <c r="FX44" i="6"/>
  <c r="FW44" i="6"/>
  <c r="FV44" i="6"/>
  <c r="FU44" i="6"/>
  <c r="FT44" i="6"/>
  <c r="FS44" i="6"/>
  <c r="FR44" i="6"/>
  <c r="FQ44" i="6"/>
  <c r="FP44" i="6"/>
  <c r="FO44" i="6"/>
  <c r="FN44" i="6"/>
  <c r="HL43" i="6"/>
  <c r="HK43" i="6"/>
  <c r="HJ43" i="6"/>
  <c r="HI43" i="6"/>
  <c r="HH43" i="6"/>
  <c r="HG43" i="6"/>
  <c r="HF43" i="6"/>
  <c r="HE43" i="6"/>
  <c r="HD43" i="6"/>
  <c r="HC43" i="6"/>
  <c r="HB43" i="6"/>
  <c r="HA43" i="6"/>
  <c r="GZ43" i="6"/>
  <c r="GY43" i="6"/>
  <c r="GX43" i="6"/>
  <c r="GW43" i="6"/>
  <c r="GV43" i="6"/>
  <c r="GU43" i="6"/>
  <c r="GT43" i="6"/>
  <c r="GS43" i="6"/>
  <c r="GR43" i="6"/>
  <c r="GQ43" i="6"/>
  <c r="GP43" i="6"/>
  <c r="GO43" i="6"/>
  <c r="GN43" i="6"/>
  <c r="GM43" i="6"/>
  <c r="GL43" i="6"/>
  <c r="GK43" i="6"/>
  <c r="GJ43" i="6"/>
  <c r="GI43" i="6"/>
  <c r="GH43" i="6"/>
  <c r="GG43" i="6"/>
  <c r="GF43" i="6"/>
  <c r="GE43" i="6"/>
  <c r="GD43" i="6"/>
  <c r="GC43" i="6"/>
  <c r="GB43" i="6"/>
  <c r="GA43" i="6"/>
  <c r="FZ43" i="6"/>
  <c r="FY43" i="6"/>
  <c r="FX43" i="6"/>
  <c r="FW43" i="6"/>
  <c r="FV43" i="6"/>
  <c r="FU43" i="6"/>
  <c r="FT43" i="6"/>
  <c r="FS43" i="6"/>
  <c r="FR43" i="6"/>
  <c r="FQ43" i="6"/>
  <c r="FP43" i="6"/>
  <c r="FO43" i="6"/>
  <c r="FN43" i="6"/>
  <c r="HL42" i="6"/>
  <c r="HK42" i="6"/>
  <c r="HJ42" i="6"/>
  <c r="HI42" i="6"/>
  <c r="HH42" i="6"/>
  <c r="HG42" i="6"/>
  <c r="HF42" i="6"/>
  <c r="HE42" i="6"/>
  <c r="HD42" i="6"/>
  <c r="HC42" i="6"/>
  <c r="HB42" i="6"/>
  <c r="HA42" i="6"/>
  <c r="GZ42" i="6"/>
  <c r="GY42" i="6"/>
  <c r="GX42" i="6"/>
  <c r="GW42" i="6"/>
  <c r="GV42" i="6"/>
  <c r="GU42" i="6"/>
  <c r="GT42" i="6"/>
  <c r="GS42" i="6"/>
  <c r="GR42" i="6"/>
  <c r="GQ42" i="6"/>
  <c r="GP42" i="6"/>
  <c r="GO42" i="6"/>
  <c r="GN42" i="6"/>
  <c r="GM42" i="6"/>
  <c r="GL42" i="6"/>
  <c r="GK42" i="6"/>
  <c r="GJ42" i="6"/>
  <c r="GI42" i="6"/>
  <c r="GH42" i="6"/>
  <c r="GG42" i="6"/>
  <c r="GF42" i="6"/>
  <c r="GE42" i="6"/>
  <c r="GD42" i="6"/>
  <c r="GC42" i="6"/>
  <c r="GB42" i="6"/>
  <c r="GA42" i="6"/>
  <c r="FZ42" i="6"/>
  <c r="FY42" i="6"/>
  <c r="FX42" i="6"/>
  <c r="FW42" i="6"/>
  <c r="FV42" i="6"/>
  <c r="FU42" i="6"/>
  <c r="FT42" i="6"/>
  <c r="FS42" i="6"/>
  <c r="FR42" i="6"/>
  <c r="FQ42" i="6"/>
  <c r="FP42" i="6"/>
  <c r="FO42" i="6"/>
  <c r="FN42" i="6"/>
  <c r="HL41" i="6"/>
  <c r="HK41" i="6"/>
  <c r="HJ41" i="6"/>
  <c r="HI41" i="6"/>
  <c r="HH41" i="6"/>
  <c r="HG41" i="6"/>
  <c r="HF41" i="6"/>
  <c r="HE41" i="6"/>
  <c r="HD41" i="6"/>
  <c r="HC41" i="6"/>
  <c r="HB41" i="6"/>
  <c r="HA41" i="6"/>
  <c r="GZ41" i="6"/>
  <c r="GY41" i="6"/>
  <c r="GX41" i="6"/>
  <c r="GW41" i="6"/>
  <c r="GV41" i="6"/>
  <c r="GU41" i="6"/>
  <c r="GT41" i="6"/>
  <c r="GS41" i="6"/>
  <c r="GR41" i="6"/>
  <c r="GQ41" i="6"/>
  <c r="GP41" i="6"/>
  <c r="GO41" i="6"/>
  <c r="GN41" i="6"/>
  <c r="GM41" i="6"/>
  <c r="GL41" i="6"/>
  <c r="GK41" i="6"/>
  <c r="GJ41" i="6"/>
  <c r="GI41" i="6"/>
  <c r="GH41" i="6"/>
  <c r="GG41" i="6"/>
  <c r="GF41" i="6"/>
  <c r="GE41" i="6"/>
  <c r="GD41" i="6"/>
  <c r="GC41" i="6"/>
  <c r="GB41" i="6"/>
  <c r="GA41" i="6"/>
  <c r="FZ41" i="6"/>
  <c r="FY41" i="6"/>
  <c r="FX41" i="6"/>
  <c r="FW41" i="6"/>
  <c r="FV41" i="6"/>
  <c r="FU41" i="6"/>
  <c r="FT41" i="6"/>
  <c r="FS41" i="6"/>
  <c r="FR41" i="6"/>
  <c r="FQ41" i="6"/>
  <c r="FP41" i="6"/>
  <c r="FO41" i="6"/>
  <c r="FN41" i="6"/>
  <c r="HL40" i="6"/>
  <c r="HK40" i="6"/>
  <c r="HJ40" i="6"/>
  <c r="HI40" i="6"/>
  <c r="HH40" i="6"/>
  <c r="HG40" i="6"/>
  <c r="HF40" i="6"/>
  <c r="HE40" i="6"/>
  <c r="HD40" i="6"/>
  <c r="HC40" i="6"/>
  <c r="HB40" i="6"/>
  <c r="HA40" i="6"/>
  <c r="GZ40" i="6"/>
  <c r="GY40" i="6"/>
  <c r="GX40" i="6"/>
  <c r="GW40" i="6"/>
  <c r="GV40" i="6"/>
  <c r="GU40" i="6"/>
  <c r="GT40" i="6"/>
  <c r="GS40" i="6"/>
  <c r="GR40" i="6"/>
  <c r="GQ40" i="6"/>
  <c r="GP40" i="6"/>
  <c r="GO40" i="6"/>
  <c r="GN40" i="6"/>
  <c r="GM40" i="6"/>
  <c r="GL40" i="6"/>
  <c r="GK40" i="6"/>
  <c r="GJ40" i="6"/>
  <c r="GI40" i="6"/>
  <c r="GH40" i="6"/>
  <c r="GG40" i="6"/>
  <c r="GF40" i="6"/>
  <c r="GE40" i="6"/>
  <c r="GD40" i="6"/>
  <c r="GC40" i="6"/>
  <c r="GB40" i="6"/>
  <c r="GA40" i="6"/>
  <c r="FZ40" i="6"/>
  <c r="FY40" i="6"/>
  <c r="FX40" i="6"/>
  <c r="FW40" i="6"/>
  <c r="FV40" i="6"/>
  <c r="FU40" i="6"/>
  <c r="FT40" i="6"/>
  <c r="FS40" i="6"/>
  <c r="FR40" i="6"/>
  <c r="FQ40" i="6"/>
  <c r="FP40" i="6"/>
  <c r="FO40" i="6"/>
  <c r="FN40" i="6"/>
  <c r="HL39" i="6"/>
  <c r="HK39" i="6"/>
  <c r="HJ39" i="6"/>
  <c r="HI39" i="6"/>
  <c r="HH39" i="6"/>
  <c r="HG39" i="6"/>
  <c r="HF39" i="6"/>
  <c r="HE39" i="6"/>
  <c r="HD39" i="6"/>
  <c r="HC39" i="6"/>
  <c r="HB39" i="6"/>
  <c r="HA39" i="6"/>
  <c r="GZ39" i="6"/>
  <c r="GY39" i="6"/>
  <c r="GX39" i="6"/>
  <c r="GW39" i="6"/>
  <c r="GV39" i="6"/>
  <c r="GU39" i="6"/>
  <c r="GT39" i="6"/>
  <c r="GS39" i="6"/>
  <c r="GR39" i="6"/>
  <c r="GQ39" i="6"/>
  <c r="GP39" i="6"/>
  <c r="GO39" i="6"/>
  <c r="GN39" i="6"/>
  <c r="GM39" i="6"/>
  <c r="GL39" i="6"/>
  <c r="GK39" i="6"/>
  <c r="GJ39" i="6"/>
  <c r="GI39" i="6"/>
  <c r="GH39" i="6"/>
  <c r="GG39" i="6"/>
  <c r="GF39" i="6"/>
  <c r="GE39" i="6"/>
  <c r="GD39" i="6"/>
  <c r="GC39" i="6"/>
  <c r="GB39" i="6"/>
  <c r="GA39" i="6"/>
  <c r="FZ39" i="6"/>
  <c r="FY39" i="6"/>
  <c r="FX39" i="6"/>
  <c r="FW39" i="6"/>
  <c r="FV39" i="6"/>
  <c r="FU39" i="6"/>
  <c r="FT39" i="6"/>
  <c r="FS39" i="6"/>
  <c r="FR39" i="6"/>
  <c r="FQ39" i="6"/>
  <c r="FP39" i="6"/>
  <c r="FO39" i="6"/>
  <c r="FN39" i="6"/>
  <c r="HL38" i="6"/>
  <c r="HK38" i="6"/>
  <c r="HJ38" i="6"/>
  <c r="HI38" i="6"/>
  <c r="HH38" i="6"/>
  <c r="HG38" i="6"/>
  <c r="HF38" i="6"/>
  <c r="HE38" i="6"/>
  <c r="HD38" i="6"/>
  <c r="HC38" i="6"/>
  <c r="HB38" i="6"/>
  <c r="HA38" i="6"/>
  <c r="GZ38" i="6"/>
  <c r="GY38" i="6"/>
  <c r="GX38" i="6"/>
  <c r="GW38" i="6"/>
  <c r="GV38" i="6"/>
  <c r="GU38" i="6"/>
  <c r="GT38" i="6"/>
  <c r="GS38" i="6"/>
  <c r="GR38" i="6"/>
  <c r="GQ38" i="6"/>
  <c r="GP38" i="6"/>
  <c r="GO38" i="6"/>
  <c r="GN38" i="6"/>
  <c r="GM38" i="6"/>
  <c r="GL38" i="6"/>
  <c r="GK38" i="6"/>
  <c r="GJ38" i="6"/>
  <c r="GI38" i="6"/>
  <c r="GH38" i="6"/>
  <c r="GG38" i="6"/>
  <c r="GF38" i="6"/>
  <c r="GE38" i="6"/>
  <c r="GD38" i="6"/>
  <c r="GC38" i="6"/>
  <c r="GB38" i="6"/>
  <c r="GA38" i="6"/>
  <c r="FZ38" i="6"/>
  <c r="FY38" i="6"/>
  <c r="FX38" i="6"/>
  <c r="FW38" i="6"/>
  <c r="FV38" i="6"/>
  <c r="FU38" i="6"/>
  <c r="FT38" i="6"/>
  <c r="FS38" i="6"/>
  <c r="FR38" i="6"/>
  <c r="FQ38" i="6"/>
  <c r="FP38" i="6"/>
  <c r="FO38" i="6"/>
  <c r="FN38" i="6"/>
  <c r="HL37" i="6"/>
  <c r="HK37" i="6"/>
  <c r="HJ37" i="6"/>
  <c r="HI37" i="6"/>
  <c r="HH37" i="6"/>
  <c r="HG37" i="6"/>
  <c r="HF37" i="6"/>
  <c r="HE37" i="6"/>
  <c r="HD37" i="6"/>
  <c r="HC37" i="6"/>
  <c r="HB37" i="6"/>
  <c r="HA37" i="6"/>
  <c r="GZ37" i="6"/>
  <c r="GY37" i="6"/>
  <c r="GX37" i="6"/>
  <c r="GW37" i="6"/>
  <c r="GV37" i="6"/>
  <c r="GU37" i="6"/>
  <c r="GT37" i="6"/>
  <c r="GS37" i="6"/>
  <c r="GR37" i="6"/>
  <c r="GQ37" i="6"/>
  <c r="GP37" i="6"/>
  <c r="GO37" i="6"/>
  <c r="GN37" i="6"/>
  <c r="GM37" i="6"/>
  <c r="GL37" i="6"/>
  <c r="GK37" i="6"/>
  <c r="GJ37" i="6"/>
  <c r="GI37" i="6"/>
  <c r="GH37" i="6"/>
  <c r="GG37" i="6"/>
  <c r="GF37" i="6"/>
  <c r="GE37" i="6"/>
  <c r="GD37" i="6"/>
  <c r="GC37" i="6"/>
  <c r="GB37" i="6"/>
  <c r="GA37" i="6"/>
  <c r="FZ37" i="6"/>
  <c r="FY37" i="6"/>
  <c r="FX37" i="6"/>
  <c r="FW37" i="6"/>
  <c r="FV37" i="6"/>
  <c r="FU37" i="6"/>
  <c r="FT37" i="6"/>
  <c r="FS37" i="6"/>
  <c r="FR37" i="6"/>
  <c r="FQ37" i="6"/>
  <c r="FP37" i="6"/>
  <c r="FO37" i="6"/>
  <c r="FN37" i="6"/>
  <c r="HL36" i="6"/>
  <c r="HK36" i="6"/>
  <c r="HJ36" i="6"/>
  <c r="HI36" i="6"/>
  <c r="HH36" i="6"/>
  <c r="HG36" i="6"/>
  <c r="HF36" i="6"/>
  <c r="HE36" i="6"/>
  <c r="HD36" i="6"/>
  <c r="HC36" i="6"/>
  <c r="HB36" i="6"/>
  <c r="HA36" i="6"/>
  <c r="GZ36" i="6"/>
  <c r="GY36" i="6"/>
  <c r="GX36" i="6"/>
  <c r="GW36" i="6"/>
  <c r="GV36" i="6"/>
  <c r="GU36" i="6"/>
  <c r="GT36" i="6"/>
  <c r="GS36" i="6"/>
  <c r="GR36" i="6"/>
  <c r="GQ36" i="6"/>
  <c r="GP36" i="6"/>
  <c r="GO36" i="6"/>
  <c r="GN36" i="6"/>
  <c r="GM36" i="6"/>
  <c r="GL36" i="6"/>
  <c r="GK36" i="6"/>
  <c r="GJ36" i="6"/>
  <c r="GI36" i="6"/>
  <c r="GH36" i="6"/>
  <c r="GG36" i="6"/>
  <c r="GF36" i="6"/>
  <c r="GE36" i="6"/>
  <c r="GD36" i="6"/>
  <c r="GC36" i="6"/>
  <c r="GB36" i="6"/>
  <c r="GA36" i="6"/>
  <c r="FZ36" i="6"/>
  <c r="FY36" i="6"/>
  <c r="FX36" i="6"/>
  <c r="FW36" i="6"/>
  <c r="FV36" i="6"/>
  <c r="FU36" i="6"/>
  <c r="FT36" i="6"/>
  <c r="FS36" i="6"/>
  <c r="FR36" i="6"/>
  <c r="FQ36" i="6"/>
  <c r="FP36" i="6"/>
  <c r="FO36" i="6"/>
  <c r="FN36" i="6"/>
  <c r="HL35" i="6"/>
  <c r="HK35" i="6"/>
  <c r="HJ35" i="6"/>
  <c r="HI35" i="6"/>
  <c r="HH35" i="6"/>
  <c r="HG35" i="6"/>
  <c r="HF35" i="6"/>
  <c r="HE35" i="6"/>
  <c r="HD35" i="6"/>
  <c r="HC35" i="6"/>
  <c r="HB35" i="6"/>
  <c r="HA35" i="6"/>
  <c r="GZ35" i="6"/>
  <c r="GY35" i="6"/>
  <c r="GX35" i="6"/>
  <c r="GW35" i="6"/>
  <c r="GV35" i="6"/>
  <c r="GU35" i="6"/>
  <c r="GT35" i="6"/>
  <c r="GS35" i="6"/>
  <c r="GR35" i="6"/>
  <c r="GQ35" i="6"/>
  <c r="GP35" i="6"/>
  <c r="GO35" i="6"/>
  <c r="GN35" i="6"/>
  <c r="GM35" i="6"/>
  <c r="GL35" i="6"/>
  <c r="GK35" i="6"/>
  <c r="GJ35" i="6"/>
  <c r="GI35" i="6"/>
  <c r="GH35" i="6"/>
  <c r="GG35" i="6"/>
  <c r="GF35" i="6"/>
  <c r="GE35" i="6"/>
  <c r="GD35" i="6"/>
  <c r="GC35" i="6"/>
  <c r="GB35" i="6"/>
  <c r="GA35" i="6"/>
  <c r="FZ35" i="6"/>
  <c r="FY35" i="6"/>
  <c r="FX35" i="6"/>
  <c r="FW35" i="6"/>
  <c r="FV35" i="6"/>
  <c r="FU35" i="6"/>
  <c r="FT35" i="6"/>
  <c r="FS35" i="6"/>
  <c r="FR35" i="6"/>
  <c r="FQ35" i="6"/>
  <c r="FP35" i="6"/>
  <c r="FO35" i="6"/>
  <c r="FN35" i="6"/>
  <c r="HL34" i="6"/>
  <c r="HK34" i="6"/>
  <c r="HJ34" i="6"/>
  <c r="HI34" i="6"/>
  <c r="HH34" i="6"/>
  <c r="HG34" i="6"/>
  <c r="HF34" i="6"/>
  <c r="HE34" i="6"/>
  <c r="HD34" i="6"/>
  <c r="HC34" i="6"/>
  <c r="HB34" i="6"/>
  <c r="HA34" i="6"/>
  <c r="GZ34" i="6"/>
  <c r="GY34" i="6"/>
  <c r="GX34" i="6"/>
  <c r="GW34" i="6"/>
  <c r="GV34" i="6"/>
  <c r="GU34" i="6"/>
  <c r="GT34" i="6"/>
  <c r="GS34" i="6"/>
  <c r="GR34" i="6"/>
  <c r="GQ34" i="6"/>
  <c r="GP34" i="6"/>
  <c r="GO34" i="6"/>
  <c r="GN34" i="6"/>
  <c r="GM34" i="6"/>
  <c r="GL34" i="6"/>
  <c r="GK34" i="6"/>
  <c r="GJ34" i="6"/>
  <c r="GI34" i="6"/>
  <c r="GH34" i="6"/>
  <c r="GG34" i="6"/>
  <c r="GF34" i="6"/>
  <c r="GE34" i="6"/>
  <c r="GD34" i="6"/>
  <c r="GC34" i="6"/>
  <c r="GB34" i="6"/>
  <c r="GA34" i="6"/>
  <c r="FZ34" i="6"/>
  <c r="FY34" i="6"/>
  <c r="FX34" i="6"/>
  <c r="FW34" i="6"/>
  <c r="FV34" i="6"/>
  <c r="FU34" i="6"/>
  <c r="FT34" i="6"/>
  <c r="FS34" i="6"/>
  <c r="FR34" i="6"/>
  <c r="FQ34" i="6"/>
  <c r="FP34" i="6"/>
  <c r="FO34" i="6"/>
  <c r="FN34" i="6"/>
  <c r="HL33" i="6"/>
  <c r="HK33" i="6"/>
  <c r="HJ33" i="6"/>
  <c r="HI33" i="6"/>
  <c r="HH33" i="6"/>
  <c r="HG33" i="6"/>
  <c r="HF33" i="6"/>
  <c r="HE33" i="6"/>
  <c r="HD33" i="6"/>
  <c r="HC33" i="6"/>
  <c r="HB33" i="6"/>
  <c r="HA33" i="6"/>
  <c r="GZ33" i="6"/>
  <c r="GY33" i="6"/>
  <c r="GX33" i="6"/>
  <c r="GW33" i="6"/>
  <c r="GV33" i="6"/>
  <c r="GU33" i="6"/>
  <c r="GT33" i="6"/>
  <c r="GS33" i="6"/>
  <c r="GR33" i="6"/>
  <c r="GQ33" i="6"/>
  <c r="GP33" i="6"/>
  <c r="GO33" i="6"/>
  <c r="GN33" i="6"/>
  <c r="GM33" i="6"/>
  <c r="GL33" i="6"/>
  <c r="GK33" i="6"/>
  <c r="GJ33" i="6"/>
  <c r="GI33" i="6"/>
  <c r="GH33" i="6"/>
  <c r="GG33" i="6"/>
  <c r="GF33" i="6"/>
  <c r="GE33" i="6"/>
  <c r="GD33" i="6"/>
  <c r="GC33" i="6"/>
  <c r="GB33" i="6"/>
  <c r="GA33" i="6"/>
  <c r="FZ33" i="6"/>
  <c r="FY33" i="6"/>
  <c r="FX33" i="6"/>
  <c r="FW33" i="6"/>
  <c r="FV33" i="6"/>
  <c r="FU33" i="6"/>
  <c r="FT33" i="6"/>
  <c r="FS33" i="6"/>
  <c r="FR33" i="6"/>
  <c r="FQ33" i="6"/>
  <c r="FP33" i="6"/>
  <c r="FO33" i="6"/>
  <c r="FN33" i="6"/>
  <c r="HL32" i="6"/>
  <c r="HK32" i="6"/>
  <c r="HJ32" i="6"/>
  <c r="HI32" i="6"/>
  <c r="HH32" i="6"/>
  <c r="HG32" i="6"/>
  <c r="HF32" i="6"/>
  <c r="HE32" i="6"/>
  <c r="HD32" i="6"/>
  <c r="HC32" i="6"/>
  <c r="HB32" i="6"/>
  <c r="HA32" i="6"/>
  <c r="GZ32" i="6"/>
  <c r="GY32" i="6"/>
  <c r="GX32" i="6"/>
  <c r="GW32" i="6"/>
  <c r="GV32" i="6"/>
  <c r="GU32" i="6"/>
  <c r="GT32" i="6"/>
  <c r="GS32" i="6"/>
  <c r="GR32" i="6"/>
  <c r="GQ32" i="6"/>
  <c r="GP32" i="6"/>
  <c r="GO32" i="6"/>
  <c r="GN32" i="6"/>
  <c r="GM32" i="6"/>
  <c r="GL32" i="6"/>
  <c r="GK32" i="6"/>
  <c r="GJ32" i="6"/>
  <c r="GI32" i="6"/>
  <c r="GH32" i="6"/>
  <c r="GG32" i="6"/>
  <c r="GF32" i="6"/>
  <c r="GE32" i="6"/>
  <c r="GD32" i="6"/>
  <c r="GC32" i="6"/>
  <c r="GB32" i="6"/>
  <c r="GA32" i="6"/>
  <c r="FZ32" i="6"/>
  <c r="FY32" i="6"/>
  <c r="FX32" i="6"/>
  <c r="FW32" i="6"/>
  <c r="FV32" i="6"/>
  <c r="FU32" i="6"/>
  <c r="FT32" i="6"/>
  <c r="FS32" i="6"/>
  <c r="FR32" i="6"/>
  <c r="FQ32" i="6"/>
  <c r="FP32" i="6"/>
  <c r="FO32" i="6"/>
  <c r="FN32" i="6"/>
  <c r="HL31" i="6"/>
  <c r="HK31" i="6"/>
  <c r="HJ31" i="6"/>
  <c r="HI31" i="6"/>
  <c r="HH31" i="6"/>
  <c r="HG31" i="6"/>
  <c r="HF31" i="6"/>
  <c r="HE31" i="6"/>
  <c r="HD31" i="6"/>
  <c r="HC31" i="6"/>
  <c r="HB31" i="6"/>
  <c r="HA31" i="6"/>
  <c r="GZ31" i="6"/>
  <c r="GY31" i="6"/>
  <c r="GX31" i="6"/>
  <c r="GW31" i="6"/>
  <c r="GV31" i="6"/>
  <c r="GU31" i="6"/>
  <c r="GT31" i="6"/>
  <c r="GS31" i="6"/>
  <c r="GR31" i="6"/>
  <c r="GQ31" i="6"/>
  <c r="GP31" i="6"/>
  <c r="GO31" i="6"/>
  <c r="GN31" i="6"/>
  <c r="GM31" i="6"/>
  <c r="GL31" i="6"/>
  <c r="GK31" i="6"/>
  <c r="GJ31" i="6"/>
  <c r="GI31" i="6"/>
  <c r="GH31" i="6"/>
  <c r="GG31" i="6"/>
  <c r="GF31" i="6"/>
  <c r="GE31" i="6"/>
  <c r="GD31" i="6"/>
  <c r="GC31" i="6"/>
  <c r="GB31" i="6"/>
  <c r="GA31" i="6"/>
  <c r="FZ31" i="6"/>
  <c r="FY31" i="6"/>
  <c r="FX31" i="6"/>
  <c r="FW31" i="6"/>
  <c r="FV31" i="6"/>
  <c r="FU31" i="6"/>
  <c r="FT31" i="6"/>
  <c r="FS31" i="6"/>
  <c r="FR31" i="6"/>
  <c r="FQ31" i="6"/>
  <c r="FP31" i="6"/>
  <c r="FO31" i="6"/>
  <c r="FN31" i="6"/>
  <c r="HL30" i="6"/>
  <c r="HK30" i="6"/>
  <c r="HJ30" i="6"/>
  <c r="HI30" i="6"/>
  <c r="HH30" i="6"/>
  <c r="HG30" i="6"/>
  <c r="HF30" i="6"/>
  <c r="HE30" i="6"/>
  <c r="HD30" i="6"/>
  <c r="HC30" i="6"/>
  <c r="HB30" i="6"/>
  <c r="HA30" i="6"/>
  <c r="GZ30" i="6"/>
  <c r="GY30" i="6"/>
  <c r="GX30" i="6"/>
  <c r="GW30" i="6"/>
  <c r="GV30" i="6"/>
  <c r="GU30" i="6"/>
  <c r="GT30" i="6"/>
  <c r="GS30" i="6"/>
  <c r="GR30" i="6"/>
  <c r="GQ30" i="6"/>
  <c r="GP30" i="6"/>
  <c r="GO30" i="6"/>
  <c r="GN30" i="6"/>
  <c r="GM30" i="6"/>
  <c r="GL30" i="6"/>
  <c r="GK30" i="6"/>
  <c r="GJ30" i="6"/>
  <c r="GI30" i="6"/>
  <c r="GH30" i="6"/>
  <c r="GG30" i="6"/>
  <c r="GF30" i="6"/>
  <c r="GE30" i="6"/>
  <c r="GD30" i="6"/>
  <c r="GC30" i="6"/>
  <c r="GB30" i="6"/>
  <c r="GA30" i="6"/>
  <c r="FZ30" i="6"/>
  <c r="FY30" i="6"/>
  <c r="FX30" i="6"/>
  <c r="FW30" i="6"/>
  <c r="FV30" i="6"/>
  <c r="FU30" i="6"/>
  <c r="FT30" i="6"/>
  <c r="FS30" i="6"/>
  <c r="FR30" i="6"/>
  <c r="FQ30" i="6"/>
  <c r="FP30" i="6"/>
  <c r="FO30" i="6"/>
  <c r="FN30" i="6"/>
  <c r="HL29" i="6"/>
  <c r="HK29" i="6"/>
  <c r="HJ29" i="6"/>
  <c r="HI29" i="6"/>
  <c r="HH29" i="6"/>
  <c r="HG29" i="6"/>
  <c r="HF29" i="6"/>
  <c r="HE29" i="6"/>
  <c r="HD29" i="6"/>
  <c r="HC29" i="6"/>
  <c r="HB29" i="6"/>
  <c r="HA29" i="6"/>
  <c r="GZ29" i="6"/>
  <c r="GY29" i="6"/>
  <c r="GX29" i="6"/>
  <c r="GW29" i="6"/>
  <c r="GV29" i="6"/>
  <c r="GU29" i="6"/>
  <c r="GT29" i="6"/>
  <c r="GS29" i="6"/>
  <c r="GR29" i="6"/>
  <c r="GQ29" i="6"/>
  <c r="GP29" i="6"/>
  <c r="GO29" i="6"/>
  <c r="GN29" i="6"/>
  <c r="GM29" i="6"/>
  <c r="GL29" i="6"/>
  <c r="GK29" i="6"/>
  <c r="GJ29" i="6"/>
  <c r="GI29" i="6"/>
  <c r="GH29" i="6"/>
  <c r="GG29" i="6"/>
  <c r="GF29" i="6"/>
  <c r="GE29" i="6"/>
  <c r="GD29" i="6"/>
  <c r="GC29" i="6"/>
  <c r="GB29" i="6"/>
  <c r="GA29" i="6"/>
  <c r="FZ29" i="6"/>
  <c r="FY29" i="6"/>
  <c r="FX29" i="6"/>
  <c r="FW29" i="6"/>
  <c r="FV29" i="6"/>
  <c r="FU29" i="6"/>
  <c r="FT29" i="6"/>
  <c r="FS29" i="6"/>
  <c r="FR29" i="6"/>
  <c r="FQ29" i="6"/>
  <c r="FP29" i="6"/>
  <c r="FO29" i="6"/>
  <c r="FN29" i="6"/>
  <c r="HL28" i="6"/>
  <c r="HK28" i="6"/>
  <c r="HJ28" i="6"/>
  <c r="HI28" i="6"/>
  <c r="HH28" i="6"/>
  <c r="HG28" i="6"/>
  <c r="HF28" i="6"/>
  <c r="HE28" i="6"/>
  <c r="HD28" i="6"/>
  <c r="HC28" i="6"/>
  <c r="HB28" i="6"/>
  <c r="HA28" i="6"/>
  <c r="GZ28" i="6"/>
  <c r="GY28" i="6"/>
  <c r="GX28" i="6"/>
  <c r="GW28" i="6"/>
  <c r="GV28" i="6"/>
  <c r="GU28" i="6"/>
  <c r="GT28" i="6"/>
  <c r="GS28" i="6"/>
  <c r="GR28" i="6"/>
  <c r="GQ28" i="6"/>
  <c r="GP28" i="6"/>
  <c r="GO28" i="6"/>
  <c r="GN28" i="6"/>
  <c r="GM28" i="6"/>
  <c r="GL28" i="6"/>
  <c r="GK28" i="6"/>
  <c r="GJ28" i="6"/>
  <c r="GI28" i="6"/>
  <c r="GH28" i="6"/>
  <c r="GG28" i="6"/>
  <c r="GF28" i="6"/>
  <c r="GE28" i="6"/>
  <c r="GD28" i="6"/>
  <c r="GC28" i="6"/>
  <c r="GB28" i="6"/>
  <c r="GA28" i="6"/>
  <c r="FZ28" i="6"/>
  <c r="FY28" i="6"/>
  <c r="FX28" i="6"/>
  <c r="FW28" i="6"/>
  <c r="FV28" i="6"/>
  <c r="FU28" i="6"/>
  <c r="FT28" i="6"/>
  <c r="FS28" i="6"/>
  <c r="FR28" i="6"/>
  <c r="FQ28" i="6"/>
  <c r="FP28" i="6"/>
  <c r="FO28" i="6"/>
  <c r="FN28" i="6"/>
  <c r="HL27" i="6"/>
  <c r="HK27" i="6"/>
  <c r="HJ27" i="6"/>
  <c r="HI27" i="6"/>
  <c r="HH27" i="6"/>
  <c r="HG27" i="6"/>
  <c r="HF27" i="6"/>
  <c r="HE27" i="6"/>
  <c r="HD27" i="6"/>
  <c r="HC27" i="6"/>
  <c r="HB27" i="6"/>
  <c r="HA27" i="6"/>
  <c r="GZ27" i="6"/>
  <c r="GY27" i="6"/>
  <c r="GX27" i="6"/>
  <c r="GW27" i="6"/>
  <c r="GV27" i="6"/>
  <c r="GU27" i="6"/>
  <c r="GT27" i="6"/>
  <c r="GS27" i="6"/>
  <c r="GR27" i="6"/>
  <c r="GQ27" i="6"/>
  <c r="GP27" i="6"/>
  <c r="GO27" i="6"/>
  <c r="GN27" i="6"/>
  <c r="GM27" i="6"/>
  <c r="GL27" i="6"/>
  <c r="GK27" i="6"/>
  <c r="GJ27" i="6"/>
  <c r="GI27" i="6"/>
  <c r="GH27" i="6"/>
  <c r="GG27" i="6"/>
  <c r="GF27" i="6"/>
  <c r="GE27" i="6"/>
  <c r="GD27" i="6"/>
  <c r="GC27" i="6"/>
  <c r="GB27" i="6"/>
  <c r="GA27" i="6"/>
  <c r="FZ27" i="6"/>
  <c r="FY27" i="6"/>
  <c r="FX27" i="6"/>
  <c r="FW27" i="6"/>
  <c r="FV27" i="6"/>
  <c r="FU27" i="6"/>
  <c r="FT27" i="6"/>
  <c r="FS27" i="6"/>
  <c r="FR27" i="6"/>
  <c r="FQ27" i="6"/>
  <c r="FP27" i="6"/>
  <c r="FO27" i="6"/>
  <c r="FN27" i="6"/>
  <c r="HL26" i="6"/>
  <c r="HK26" i="6"/>
  <c r="HJ26" i="6"/>
  <c r="HI26" i="6"/>
  <c r="HH26" i="6"/>
  <c r="HG26" i="6"/>
  <c r="HF26" i="6"/>
  <c r="HE26" i="6"/>
  <c r="HD26" i="6"/>
  <c r="HC26" i="6"/>
  <c r="HB26" i="6"/>
  <c r="HA26" i="6"/>
  <c r="GZ26" i="6"/>
  <c r="GY26" i="6"/>
  <c r="GX26" i="6"/>
  <c r="GW26" i="6"/>
  <c r="GV26" i="6"/>
  <c r="GU26" i="6"/>
  <c r="GT26" i="6"/>
  <c r="GS26" i="6"/>
  <c r="GR26" i="6"/>
  <c r="GQ26" i="6"/>
  <c r="GP26" i="6"/>
  <c r="GO26" i="6"/>
  <c r="GN26" i="6"/>
  <c r="GM26" i="6"/>
  <c r="GL26" i="6"/>
  <c r="GK26" i="6"/>
  <c r="GJ26" i="6"/>
  <c r="GI26" i="6"/>
  <c r="GH26" i="6"/>
  <c r="GG26" i="6"/>
  <c r="GF26" i="6"/>
  <c r="GE26" i="6"/>
  <c r="GD26" i="6"/>
  <c r="GC26" i="6"/>
  <c r="GB26" i="6"/>
  <c r="GA26" i="6"/>
  <c r="FZ26" i="6"/>
  <c r="FY26" i="6"/>
  <c r="FX26" i="6"/>
  <c r="FW26" i="6"/>
  <c r="FV26" i="6"/>
  <c r="FU26" i="6"/>
  <c r="FT26" i="6"/>
  <c r="FS26" i="6"/>
  <c r="FR26" i="6"/>
  <c r="FQ26" i="6"/>
  <c r="FP26" i="6"/>
  <c r="FO26" i="6"/>
  <c r="FN26" i="6"/>
  <c r="HL25" i="6"/>
  <c r="HK25" i="6"/>
  <c r="HJ25" i="6"/>
  <c r="HI25" i="6"/>
  <c r="HH25" i="6"/>
  <c r="HG25" i="6"/>
  <c r="HF25" i="6"/>
  <c r="HE25" i="6"/>
  <c r="HD25" i="6"/>
  <c r="HC25" i="6"/>
  <c r="HB25" i="6"/>
  <c r="HA25" i="6"/>
  <c r="GZ25" i="6"/>
  <c r="GY25" i="6"/>
  <c r="GX25" i="6"/>
  <c r="GW25" i="6"/>
  <c r="GV25" i="6"/>
  <c r="GU25" i="6"/>
  <c r="GT25" i="6"/>
  <c r="GS25" i="6"/>
  <c r="GR25" i="6"/>
  <c r="GQ25" i="6"/>
  <c r="GP25" i="6"/>
  <c r="GO25" i="6"/>
  <c r="GN25" i="6"/>
  <c r="GM25" i="6"/>
  <c r="GL25" i="6"/>
  <c r="GK25" i="6"/>
  <c r="GJ25" i="6"/>
  <c r="GI25" i="6"/>
  <c r="GH25" i="6"/>
  <c r="GG25" i="6"/>
  <c r="GF25" i="6"/>
  <c r="GE25" i="6"/>
  <c r="GD25" i="6"/>
  <c r="GC25" i="6"/>
  <c r="GB25" i="6"/>
  <c r="GA25" i="6"/>
  <c r="FZ25" i="6"/>
  <c r="FY25" i="6"/>
  <c r="FX25" i="6"/>
  <c r="FW25" i="6"/>
  <c r="FV25" i="6"/>
  <c r="FU25" i="6"/>
  <c r="FT25" i="6"/>
  <c r="FS25" i="6"/>
  <c r="FR25" i="6"/>
  <c r="FQ25" i="6"/>
  <c r="FP25" i="6"/>
  <c r="FO25" i="6"/>
  <c r="FN25" i="6"/>
  <c r="HL24" i="6"/>
  <c r="HK24" i="6"/>
  <c r="HJ24" i="6"/>
  <c r="HI24" i="6"/>
  <c r="HH24" i="6"/>
  <c r="HG24" i="6"/>
  <c r="HF24" i="6"/>
  <c r="HE24" i="6"/>
  <c r="HD24" i="6"/>
  <c r="HC24" i="6"/>
  <c r="HB24" i="6"/>
  <c r="HA24" i="6"/>
  <c r="GZ24" i="6"/>
  <c r="GY24" i="6"/>
  <c r="GX24" i="6"/>
  <c r="GW24" i="6"/>
  <c r="GV24" i="6"/>
  <c r="GU24" i="6"/>
  <c r="GT24" i="6"/>
  <c r="GS24" i="6"/>
  <c r="GR24" i="6"/>
  <c r="GQ24" i="6"/>
  <c r="GP24" i="6"/>
  <c r="GO24" i="6"/>
  <c r="GN24" i="6"/>
  <c r="GM24" i="6"/>
  <c r="GL24" i="6"/>
  <c r="GK24" i="6"/>
  <c r="GJ24" i="6"/>
  <c r="GI24" i="6"/>
  <c r="GH24" i="6"/>
  <c r="GG24" i="6"/>
  <c r="GF24" i="6"/>
  <c r="GE24" i="6"/>
  <c r="GD24" i="6"/>
  <c r="GC24" i="6"/>
  <c r="GB24" i="6"/>
  <c r="GA24" i="6"/>
  <c r="FZ24" i="6"/>
  <c r="FY24" i="6"/>
  <c r="FX24" i="6"/>
  <c r="FW24" i="6"/>
  <c r="FV24" i="6"/>
  <c r="FU24" i="6"/>
  <c r="FT24" i="6"/>
  <c r="FS24" i="6"/>
  <c r="FR24" i="6"/>
  <c r="FQ24" i="6"/>
  <c r="FP24" i="6"/>
  <c r="FO24" i="6"/>
  <c r="FN24" i="6"/>
  <c r="HL23" i="6"/>
  <c r="HK23" i="6"/>
  <c r="HJ23" i="6"/>
  <c r="HI23" i="6"/>
  <c r="HH23" i="6"/>
  <c r="HG23" i="6"/>
  <c r="HF23" i="6"/>
  <c r="HE23" i="6"/>
  <c r="HD23" i="6"/>
  <c r="HC23" i="6"/>
  <c r="HB23" i="6"/>
  <c r="HA23" i="6"/>
  <c r="GZ23" i="6"/>
  <c r="GY23" i="6"/>
  <c r="GX23" i="6"/>
  <c r="GW23" i="6"/>
  <c r="GV23" i="6"/>
  <c r="GU23" i="6"/>
  <c r="GT23" i="6"/>
  <c r="GS23" i="6"/>
  <c r="GR23" i="6"/>
  <c r="GQ23" i="6"/>
  <c r="GP23" i="6"/>
  <c r="GO23" i="6"/>
  <c r="GN23" i="6"/>
  <c r="GM23" i="6"/>
  <c r="GL23" i="6"/>
  <c r="GK23" i="6"/>
  <c r="GJ23" i="6"/>
  <c r="GI23" i="6"/>
  <c r="GH23" i="6"/>
  <c r="GG23" i="6"/>
  <c r="GF23" i="6"/>
  <c r="GE23" i="6"/>
  <c r="GD23" i="6"/>
  <c r="GC23" i="6"/>
  <c r="GB23" i="6"/>
  <c r="GA23" i="6"/>
  <c r="FZ23" i="6"/>
  <c r="FY23" i="6"/>
  <c r="FX23" i="6"/>
  <c r="FW23" i="6"/>
  <c r="FV23" i="6"/>
  <c r="FU23" i="6"/>
  <c r="FT23" i="6"/>
  <c r="FS23" i="6"/>
  <c r="FR23" i="6"/>
  <c r="FQ23" i="6"/>
  <c r="FP23" i="6"/>
  <c r="FO23" i="6"/>
  <c r="FN23" i="6"/>
  <c r="HL22" i="6"/>
  <c r="HK22" i="6"/>
  <c r="HJ22" i="6"/>
  <c r="HI22" i="6"/>
  <c r="HH22" i="6"/>
  <c r="HG22" i="6"/>
  <c r="HF22" i="6"/>
  <c r="HE22" i="6"/>
  <c r="HD22" i="6"/>
  <c r="HC22" i="6"/>
  <c r="HB22" i="6"/>
  <c r="HA22" i="6"/>
  <c r="GZ22" i="6"/>
  <c r="GY22" i="6"/>
  <c r="GX22" i="6"/>
  <c r="GW22" i="6"/>
  <c r="GV22" i="6"/>
  <c r="GU22" i="6"/>
  <c r="GT22" i="6"/>
  <c r="GS22" i="6"/>
  <c r="GR22" i="6"/>
  <c r="GQ22" i="6"/>
  <c r="GP22" i="6"/>
  <c r="GO22" i="6"/>
  <c r="GN22" i="6"/>
  <c r="GM22" i="6"/>
  <c r="GL22" i="6"/>
  <c r="GK22" i="6"/>
  <c r="GJ22" i="6"/>
  <c r="GI22" i="6"/>
  <c r="GH22" i="6"/>
  <c r="GG22" i="6"/>
  <c r="GF22" i="6"/>
  <c r="GE22" i="6"/>
  <c r="GD22" i="6"/>
  <c r="GC22" i="6"/>
  <c r="GB22" i="6"/>
  <c r="GA22" i="6"/>
  <c r="FZ22" i="6"/>
  <c r="FY22" i="6"/>
  <c r="FX22" i="6"/>
  <c r="FW22" i="6"/>
  <c r="FV22" i="6"/>
  <c r="FU22" i="6"/>
  <c r="FT22" i="6"/>
  <c r="FS22" i="6"/>
  <c r="FR22" i="6"/>
  <c r="FQ22" i="6"/>
  <c r="FP22" i="6"/>
  <c r="FO22" i="6"/>
  <c r="FN22"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C21" i="6"/>
  <c r="GB21" i="6"/>
  <c r="GA21" i="6"/>
  <c r="FZ21" i="6"/>
  <c r="FY21" i="6"/>
  <c r="FX21" i="6"/>
  <c r="FW21" i="6"/>
  <c r="FV21" i="6"/>
  <c r="FU21" i="6"/>
  <c r="FT21" i="6"/>
  <c r="FS21" i="6"/>
  <c r="FR21" i="6"/>
  <c r="FQ21" i="6"/>
  <c r="FP21" i="6"/>
  <c r="FO21" i="6"/>
  <c r="FN21" i="6"/>
  <c r="HL20" i="6"/>
  <c r="HK20" i="6"/>
  <c r="HJ20" i="6"/>
  <c r="HI20" i="6"/>
  <c r="HH20" i="6"/>
  <c r="HG20" i="6"/>
  <c r="HF20" i="6"/>
  <c r="HE20" i="6"/>
  <c r="HD20" i="6"/>
  <c r="HC20" i="6"/>
  <c r="HB20" i="6"/>
  <c r="HA20" i="6"/>
  <c r="GZ20" i="6"/>
  <c r="GY20" i="6"/>
  <c r="GX20" i="6"/>
  <c r="GW20" i="6"/>
  <c r="GV20" i="6"/>
  <c r="GU20" i="6"/>
  <c r="GT20" i="6"/>
  <c r="GS20" i="6"/>
  <c r="GR20" i="6"/>
  <c r="GQ20" i="6"/>
  <c r="GP20" i="6"/>
  <c r="GO20" i="6"/>
  <c r="GN20" i="6"/>
  <c r="GM20" i="6"/>
  <c r="GL20" i="6"/>
  <c r="GK20" i="6"/>
  <c r="GJ20" i="6"/>
  <c r="GI20" i="6"/>
  <c r="GH20" i="6"/>
  <c r="GG20" i="6"/>
  <c r="GF20" i="6"/>
  <c r="GE20" i="6"/>
  <c r="GD20" i="6"/>
  <c r="GC20" i="6"/>
  <c r="GB20" i="6"/>
  <c r="GA20" i="6"/>
  <c r="FZ20" i="6"/>
  <c r="FY20" i="6"/>
  <c r="FX20" i="6"/>
  <c r="FW20" i="6"/>
  <c r="FV20" i="6"/>
  <c r="FU20" i="6"/>
  <c r="FT20" i="6"/>
  <c r="FS20" i="6"/>
  <c r="FR20" i="6"/>
  <c r="FQ20" i="6"/>
  <c r="FP20" i="6"/>
  <c r="FO20" i="6"/>
  <c r="FN20" i="6"/>
  <c r="HL19" i="6"/>
  <c r="HK19" i="6"/>
  <c r="HJ19" i="6"/>
  <c r="HI19" i="6"/>
  <c r="HH19" i="6"/>
  <c r="HG19" i="6"/>
  <c r="HF19" i="6"/>
  <c r="HE19" i="6"/>
  <c r="HD19" i="6"/>
  <c r="HC19" i="6"/>
  <c r="HB19" i="6"/>
  <c r="HA19" i="6"/>
  <c r="GZ19" i="6"/>
  <c r="GY19" i="6"/>
  <c r="GX19" i="6"/>
  <c r="GW19" i="6"/>
  <c r="GV19" i="6"/>
  <c r="GU19" i="6"/>
  <c r="GT19" i="6"/>
  <c r="GS19" i="6"/>
  <c r="GR19" i="6"/>
  <c r="GQ19" i="6"/>
  <c r="GP19" i="6"/>
  <c r="GO19" i="6"/>
  <c r="GN19" i="6"/>
  <c r="GM19" i="6"/>
  <c r="GL19" i="6"/>
  <c r="GK19" i="6"/>
  <c r="GJ19" i="6"/>
  <c r="GI19" i="6"/>
  <c r="GH19" i="6"/>
  <c r="GG19" i="6"/>
  <c r="GF19" i="6"/>
  <c r="GE19" i="6"/>
  <c r="GD19" i="6"/>
  <c r="GC19" i="6"/>
  <c r="GB19" i="6"/>
  <c r="GA19" i="6"/>
  <c r="FZ19" i="6"/>
  <c r="FY19" i="6"/>
  <c r="FX19" i="6"/>
  <c r="FW19" i="6"/>
  <c r="FV19" i="6"/>
  <c r="FU19" i="6"/>
  <c r="FT19" i="6"/>
  <c r="FS19" i="6"/>
  <c r="FR19" i="6"/>
  <c r="FQ19" i="6"/>
  <c r="FP19" i="6"/>
  <c r="FO19" i="6"/>
  <c r="FN19" i="6"/>
  <c r="HL18" i="6"/>
  <c r="HK18" i="6"/>
  <c r="HJ18" i="6"/>
  <c r="HI18" i="6"/>
  <c r="HH18" i="6"/>
  <c r="HG18" i="6"/>
  <c r="HF18" i="6"/>
  <c r="HE18" i="6"/>
  <c r="HD18" i="6"/>
  <c r="HC18" i="6"/>
  <c r="HB18" i="6"/>
  <c r="HA18" i="6"/>
  <c r="GZ18" i="6"/>
  <c r="GY18" i="6"/>
  <c r="GX18" i="6"/>
  <c r="GW18" i="6"/>
  <c r="GV18" i="6"/>
  <c r="GU18" i="6"/>
  <c r="GT18" i="6"/>
  <c r="GS18" i="6"/>
  <c r="GR18" i="6"/>
  <c r="GQ18" i="6"/>
  <c r="GP18" i="6"/>
  <c r="GO18" i="6"/>
  <c r="GN18" i="6"/>
  <c r="GM18" i="6"/>
  <c r="GL18" i="6"/>
  <c r="GK18" i="6"/>
  <c r="GJ18" i="6"/>
  <c r="GI18" i="6"/>
  <c r="GH18" i="6"/>
  <c r="GG18" i="6"/>
  <c r="GF18" i="6"/>
  <c r="GE18" i="6"/>
  <c r="GD18" i="6"/>
  <c r="GC18" i="6"/>
  <c r="GB18" i="6"/>
  <c r="GA18" i="6"/>
  <c r="FZ18" i="6"/>
  <c r="FY18" i="6"/>
  <c r="FX18" i="6"/>
  <c r="FW18" i="6"/>
  <c r="FV18" i="6"/>
  <c r="FU18" i="6"/>
  <c r="FT18" i="6"/>
  <c r="FS18" i="6"/>
  <c r="FR18" i="6"/>
  <c r="FQ18" i="6"/>
  <c r="FP18" i="6"/>
  <c r="FO18" i="6"/>
  <c r="FN18" i="6"/>
  <c r="HL17" i="6"/>
  <c r="HK17" i="6"/>
  <c r="HJ17" i="6"/>
  <c r="HI17" i="6"/>
  <c r="HH17" i="6"/>
  <c r="HG17" i="6"/>
  <c r="HF17" i="6"/>
  <c r="HE17" i="6"/>
  <c r="HD17" i="6"/>
  <c r="HC17" i="6"/>
  <c r="HB17" i="6"/>
  <c r="HA17" i="6"/>
  <c r="GZ17" i="6"/>
  <c r="GY17" i="6"/>
  <c r="GX17" i="6"/>
  <c r="GW17" i="6"/>
  <c r="GV17" i="6"/>
  <c r="GU17" i="6"/>
  <c r="GT17" i="6"/>
  <c r="GS17" i="6"/>
  <c r="GR17" i="6"/>
  <c r="GQ17" i="6"/>
  <c r="GP17" i="6"/>
  <c r="GO17" i="6"/>
  <c r="GN17" i="6"/>
  <c r="GM17" i="6"/>
  <c r="GL17" i="6"/>
  <c r="GK17" i="6"/>
  <c r="GJ17" i="6"/>
  <c r="GI17" i="6"/>
  <c r="GH17" i="6"/>
  <c r="GG17" i="6"/>
  <c r="GF17" i="6"/>
  <c r="GE17" i="6"/>
  <c r="GD17" i="6"/>
  <c r="GC17" i="6"/>
  <c r="GB17" i="6"/>
  <c r="GA17" i="6"/>
  <c r="FZ17" i="6"/>
  <c r="FY17" i="6"/>
  <c r="FX17" i="6"/>
  <c r="FW17" i="6"/>
  <c r="FV17" i="6"/>
  <c r="FU17" i="6"/>
  <c r="FT17" i="6"/>
  <c r="FS17" i="6"/>
  <c r="FR17" i="6"/>
  <c r="FQ17" i="6"/>
  <c r="FP17" i="6"/>
  <c r="FO17" i="6"/>
  <c r="FN17" i="6"/>
  <c r="HL16" i="6"/>
  <c r="HK16" i="6"/>
  <c r="HJ16" i="6"/>
  <c r="HI16" i="6"/>
  <c r="HH16" i="6"/>
  <c r="HG16" i="6"/>
  <c r="HF16" i="6"/>
  <c r="HE16" i="6"/>
  <c r="HD16" i="6"/>
  <c r="HC16" i="6"/>
  <c r="HB16" i="6"/>
  <c r="HA16" i="6"/>
  <c r="GZ16" i="6"/>
  <c r="GY16" i="6"/>
  <c r="GX16" i="6"/>
  <c r="GW16" i="6"/>
  <c r="GV16" i="6"/>
  <c r="GU16" i="6"/>
  <c r="GT16" i="6"/>
  <c r="GS16" i="6"/>
  <c r="GR16" i="6"/>
  <c r="GQ16" i="6"/>
  <c r="GP16" i="6"/>
  <c r="GO16" i="6"/>
  <c r="GN16" i="6"/>
  <c r="GM16" i="6"/>
  <c r="GL16" i="6"/>
  <c r="GK16" i="6"/>
  <c r="GJ16" i="6"/>
  <c r="GI16" i="6"/>
  <c r="GH16" i="6"/>
  <c r="GG16" i="6"/>
  <c r="GF16" i="6"/>
  <c r="GE16" i="6"/>
  <c r="GD16" i="6"/>
  <c r="GC16" i="6"/>
  <c r="GB16" i="6"/>
  <c r="GA16" i="6"/>
  <c r="FZ16" i="6"/>
  <c r="FY16" i="6"/>
  <c r="FX16" i="6"/>
  <c r="FW16" i="6"/>
  <c r="FV16" i="6"/>
  <c r="FU16" i="6"/>
  <c r="FT16" i="6"/>
  <c r="FS16" i="6"/>
  <c r="FR16" i="6"/>
  <c r="FQ16" i="6"/>
  <c r="FP16" i="6"/>
  <c r="FO16" i="6"/>
  <c r="FN16" i="6"/>
  <c r="HL15" i="6"/>
  <c r="HK15" i="6"/>
  <c r="HJ15" i="6"/>
  <c r="HI15" i="6"/>
  <c r="HH15" i="6"/>
  <c r="HG15" i="6"/>
  <c r="HF15" i="6"/>
  <c r="HE15" i="6"/>
  <c r="HD15" i="6"/>
  <c r="HC15" i="6"/>
  <c r="HB15" i="6"/>
  <c r="HA15" i="6"/>
  <c r="GZ15" i="6"/>
  <c r="GY15" i="6"/>
  <c r="GX15" i="6"/>
  <c r="GW15" i="6"/>
  <c r="GV15" i="6"/>
  <c r="GU15" i="6"/>
  <c r="GT15" i="6"/>
  <c r="GS15" i="6"/>
  <c r="GR15" i="6"/>
  <c r="GQ15" i="6"/>
  <c r="GP15" i="6"/>
  <c r="GO15" i="6"/>
  <c r="GN15" i="6"/>
  <c r="GM15" i="6"/>
  <c r="GL15" i="6"/>
  <c r="GK15" i="6"/>
  <c r="GJ15" i="6"/>
  <c r="GI15" i="6"/>
  <c r="GH15" i="6"/>
  <c r="GG15" i="6"/>
  <c r="GF15" i="6"/>
  <c r="GE15" i="6"/>
  <c r="GD15" i="6"/>
  <c r="GC15" i="6"/>
  <c r="GB15" i="6"/>
  <c r="GA15" i="6"/>
  <c r="FZ15" i="6"/>
  <c r="FY15" i="6"/>
  <c r="FX15" i="6"/>
  <c r="FW15" i="6"/>
  <c r="FV15" i="6"/>
  <c r="FU15" i="6"/>
  <c r="FT15" i="6"/>
  <c r="FS15" i="6"/>
  <c r="FR15" i="6"/>
  <c r="FQ15" i="6"/>
  <c r="FP15" i="6"/>
  <c r="FO15" i="6"/>
  <c r="FN15" i="6"/>
  <c r="HL14" i="6"/>
  <c r="HK14" i="6"/>
  <c r="HJ14" i="6"/>
  <c r="HI14" i="6"/>
  <c r="HH14" i="6"/>
  <c r="HG14" i="6"/>
  <c r="HF14" i="6"/>
  <c r="HE14" i="6"/>
  <c r="HD14" i="6"/>
  <c r="HC14" i="6"/>
  <c r="HB14" i="6"/>
  <c r="HA14" i="6"/>
  <c r="GZ14" i="6"/>
  <c r="GY14" i="6"/>
  <c r="GX14" i="6"/>
  <c r="GW14" i="6"/>
  <c r="GV14" i="6"/>
  <c r="GU14" i="6"/>
  <c r="GT14" i="6"/>
  <c r="GS14" i="6"/>
  <c r="GR14" i="6"/>
  <c r="GQ14" i="6"/>
  <c r="GP14" i="6"/>
  <c r="GO14" i="6"/>
  <c r="GN14" i="6"/>
  <c r="GM14" i="6"/>
  <c r="GL14" i="6"/>
  <c r="GK14" i="6"/>
  <c r="GJ14" i="6"/>
  <c r="GI14" i="6"/>
  <c r="GH14" i="6"/>
  <c r="GG14" i="6"/>
  <c r="GF14" i="6"/>
  <c r="GE14" i="6"/>
  <c r="GD14" i="6"/>
  <c r="GC14" i="6"/>
  <c r="GB14" i="6"/>
  <c r="GA14" i="6"/>
  <c r="FZ14" i="6"/>
  <c r="FY14" i="6"/>
  <c r="FX14" i="6"/>
  <c r="FW14" i="6"/>
  <c r="FV14" i="6"/>
  <c r="FU14" i="6"/>
  <c r="FT14" i="6"/>
  <c r="FS14" i="6"/>
  <c r="FR14" i="6"/>
  <c r="FQ14" i="6"/>
  <c r="FP14" i="6"/>
  <c r="FO14" i="6"/>
  <c r="FN14" i="6"/>
  <c r="HL13" i="6"/>
  <c r="HK13" i="6"/>
  <c r="HJ13" i="6"/>
  <c r="HI13" i="6"/>
  <c r="HH13" i="6"/>
  <c r="HG13" i="6"/>
  <c r="HF13" i="6"/>
  <c r="HE13" i="6"/>
  <c r="HD13" i="6"/>
  <c r="HC13" i="6"/>
  <c r="HB13" i="6"/>
  <c r="HA13" i="6"/>
  <c r="GZ13" i="6"/>
  <c r="GY13" i="6"/>
  <c r="GX13" i="6"/>
  <c r="GW13" i="6"/>
  <c r="GV13" i="6"/>
  <c r="GU13" i="6"/>
  <c r="GT13" i="6"/>
  <c r="GS13" i="6"/>
  <c r="GR13" i="6"/>
  <c r="GQ13" i="6"/>
  <c r="GP13" i="6"/>
  <c r="GO13" i="6"/>
  <c r="GN13" i="6"/>
  <c r="GM13" i="6"/>
  <c r="GL13" i="6"/>
  <c r="GK13" i="6"/>
  <c r="GJ13" i="6"/>
  <c r="GI13" i="6"/>
  <c r="GH13" i="6"/>
  <c r="GG13" i="6"/>
  <c r="GF13" i="6"/>
  <c r="GE13" i="6"/>
  <c r="GD13" i="6"/>
  <c r="GC13" i="6"/>
  <c r="GB13" i="6"/>
  <c r="GA13" i="6"/>
  <c r="FZ13" i="6"/>
  <c r="FY13" i="6"/>
  <c r="FX13" i="6"/>
  <c r="FW13" i="6"/>
  <c r="FV13" i="6"/>
  <c r="FU13" i="6"/>
  <c r="FT13" i="6"/>
  <c r="FS13" i="6"/>
  <c r="FR13" i="6"/>
  <c r="FQ13" i="6"/>
  <c r="FP13" i="6"/>
  <c r="FO13" i="6"/>
  <c r="FN13" i="6"/>
  <c r="HL12" i="6"/>
  <c r="HK12" i="6"/>
  <c r="HJ12" i="6"/>
  <c r="HI12" i="6"/>
  <c r="HH12" i="6"/>
  <c r="HG12" i="6"/>
  <c r="HF12" i="6"/>
  <c r="HE12" i="6"/>
  <c r="HD12" i="6"/>
  <c r="HC12" i="6"/>
  <c r="HB12" i="6"/>
  <c r="HA12" i="6"/>
  <c r="GZ12" i="6"/>
  <c r="GY12" i="6"/>
  <c r="GX12" i="6"/>
  <c r="GW12" i="6"/>
  <c r="GV12" i="6"/>
  <c r="GU12" i="6"/>
  <c r="GT12" i="6"/>
  <c r="GS12" i="6"/>
  <c r="GR12" i="6"/>
  <c r="GQ12" i="6"/>
  <c r="GP12" i="6"/>
  <c r="GO12" i="6"/>
  <c r="GN12" i="6"/>
  <c r="GM12" i="6"/>
  <c r="GL12" i="6"/>
  <c r="GK12" i="6"/>
  <c r="GJ12" i="6"/>
  <c r="GI12" i="6"/>
  <c r="GH12" i="6"/>
  <c r="GG12" i="6"/>
  <c r="GF12" i="6"/>
  <c r="GE12" i="6"/>
  <c r="GD12" i="6"/>
  <c r="GC12" i="6"/>
  <c r="GB12" i="6"/>
  <c r="GA12" i="6"/>
  <c r="FZ12" i="6"/>
  <c r="FY12" i="6"/>
  <c r="FX12" i="6"/>
  <c r="FW12" i="6"/>
  <c r="FV12" i="6"/>
  <c r="FU12" i="6"/>
  <c r="FT12" i="6"/>
  <c r="FS12" i="6"/>
  <c r="FR12" i="6"/>
  <c r="FQ12" i="6"/>
  <c r="FP12" i="6"/>
  <c r="FO12" i="6"/>
  <c r="FN12" i="6"/>
  <c r="HL11" i="6"/>
  <c r="HK11" i="6"/>
  <c r="HJ11" i="6"/>
  <c r="HI11" i="6"/>
  <c r="HH11" i="6"/>
  <c r="HG11" i="6"/>
  <c r="HF11" i="6"/>
  <c r="HE11" i="6"/>
  <c r="HD11" i="6"/>
  <c r="HC11" i="6"/>
  <c r="HB11" i="6"/>
  <c r="HA11" i="6"/>
  <c r="GZ11" i="6"/>
  <c r="GY11" i="6"/>
  <c r="GX11" i="6"/>
  <c r="GW11" i="6"/>
  <c r="GV11" i="6"/>
  <c r="GU11" i="6"/>
  <c r="GT11" i="6"/>
  <c r="GS11" i="6"/>
  <c r="GR11" i="6"/>
  <c r="GQ11" i="6"/>
  <c r="GP11" i="6"/>
  <c r="GO11" i="6"/>
  <c r="GN11" i="6"/>
  <c r="GM11" i="6"/>
  <c r="GL11" i="6"/>
  <c r="GK11" i="6"/>
  <c r="GJ11" i="6"/>
  <c r="GI11" i="6"/>
  <c r="GH11" i="6"/>
  <c r="GG11" i="6"/>
  <c r="GF11" i="6"/>
  <c r="GE11" i="6"/>
  <c r="GD11" i="6"/>
  <c r="GC11" i="6"/>
  <c r="GB11" i="6"/>
  <c r="GA11" i="6"/>
  <c r="FZ11" i="6"/>
  <c r="FY11" i="6"/>
  <c r="FX11" i="6"/>
  <c r="FW11" i="6"/>
  <c r="FV11" i="6"/>
  <c r="FU11" i="6"/>
  <c r="FT11" i="6"/>
  <c r="FS11" i="6"/>
  <c r="FR11" i="6"/>
  <c r="FQ11" i="6"/>
  <c r="FP11" i="6"/>
  <c r="FO11" i="6"/>
  <c r="FN11" i="6"/>
  <c r="HL10" i="6"/>
  <c r="HK10" i="6"/>
  <c r="HJ10" i="6"/>
  <c r="HI10" i="6"/>
  <c r="HH10" i="6"/>
  <c r="HG10" i="6"/>
  <c r="HF10" i="6"/>
  <c r="HE10" i="6"/>
  <c r="HD10" i="6"/>
  <c r="HC10" i="6"/>
  <c r="HB10" i="6"/>
  <c r="HA10" i="6"/>
  <c r="GZ10" i="6"/>
  <c r="GY10" i="6"/>
  <c r="GX10" i="6"/>
  <c r="GW10" i="6"/>
  <c r="GV10" i="6"/>
  <c r="GU10" i="6"/>
  <c r="GT10" i="6"/>
  <c r="GS10" i="6"/>
  <c r="GR10" i="6"/>
  <c r="GQ10" i="6"/>
  <c r="GP10" i="6"/>
  <c r="GO10" i="6"/>
  <c r="GN10" i="6"/>
  <c r="GM10" i="6"/>
  <c r="GL10" i="6"/>
  <c r="GK10" i="6"/>
  <c r="GJ10" i="6"/>
  <c r="GI10" i="6"/>
  <c r="GH10" i="6"/>
  <c r="GG10" i="6"/>
  <c r="GF10" i="6"/>
  <c r="GE10" i="6"/>
  <c r="GD10" i="6"/>
  <c r="GC10" i="6"/>
  <c r="GB10" i="6"/>
  <c r="GA10" i="6"/>
  <c r="FZ10" i="6"/>
  <c r="FY10" i="6"/>
  <c r="FX10" i="6"/>
  <c r="FW10" i="6"/>
  <c r="FV10" i="6"/>
  <c r="FU10" i="6"/>
  <c r="FT10" i="6"/>
  <c r="FS10" i="6"/>
  <c r="FR10" i="6"/>
  <c r="FQ10" i="6"/>
  <c r="FP10" i="6"/>
  <c r="FO10" i="6"/>
  <c r="FN10" i="6"/>
  <c r="HL9" i="6"/>
  <c r="HK9" i="6"/>
  <c r="HJ9" i="6"/>
  <c r="HI9" i="6"/>
  <c r="HH9" i="6"/>
  <c r="HG9" i="6"/>
  <c r="HF9" i="6"/>
  <c r="HE9" i="6"/>
  <c r="HD9" i="6"/>
  <c r="HC9" i="6"/>
  <c r="HB9" i="6"/>
  <c r="HA9" i="6"/>
  <c r="GZ9" i="6"/>
  <c r="GY9" i="6"/>
  <c r="GX9" i="6"/>
  <c r="GW9" i="6"/>
  <c r="GV9" i="6"/>
  <c r="GU9" i="6"/>
  <c r="GT9" i="6"/>
  <c r="GS9" i="6"/>
  <c r="GR9" i="6"/>
  <c r="GQ9" i="6"/>
  <c r="GP9" i="6"/>
  <c r="GO9" i="6"/>
  <c r="GN9" i="6"/>
  <c r="GM9" i="6"/>
  <c r="GL9" i="6"/>
  <c r="GK9" i="6"/>
  <c r="GJ9" i="6"/>
  <c r="GI9" i="6"/>
  <c r="GH9" i="6"/>
  <c r="GG9" i="6"/>
  <c r="GF9" i="6"/>
  <c r="GE9" i="6"/>
  <c r="GD9" i="6"/>
  <c r="GC9" i="6"/>
  <c r="GB9" i="6"/>
  <c r="GA9" i="6"/>
  <c r="FZ9" i="6"/>
  <c r="FY9" i="6"/>
  <c r="FX9" i="6"/>
  <c r="FW9" i="6"/>
  <c r="FV9" i="6"/>
  <c r="FU9" i="6"/>
  <c r="FT9" i="6"/>
  <c r="FS9" i="6"/>
  <c r="FR9" i="6"/>
  <c r="FQ9" i="6"/>
  <c r="FP9" i="6"/>
  <c r="FO9" i="6"/>
  <c r="FN9" i="6"/>
  <c r="HL8" i="6"/>
  <c r="HK8" i="6"/>
  <c r="HJ8" i="6"/>
  <c r="HI8" i="6"/>
  <c r="HH8" i="6"/>
  <c r="HG8" i="6"/>
  <c r="HF8" i="6"/>
  <c r="HE8" i="6"/>
  <c r="HD8" i="6"/>
  <c r="HC8" i="6"/>
  <c r="HB8" i="6"/>
  <c r="HA8" i="6"/>
  <c r="GZ8" i="6"/>
  <c r="GY8" i="6"/>
  <c r="GX8" i="6"/>
  <c r="GW8" i="6"/>
  <c r="GV8" i="6"/>
  <c r="GU8" i="6"/>
  <c r="GT8" i="6"/>
  <c r="GS8" i="6"/>
  <c r="GR8" i="6"/>
  <c r="GQ8" i="6"/>
  <c r="GP8" i="6"/>
  <c r="GO8" i="6"/>
  <c r="GN8" i="6"/>
  <c r="GM8" i="6"/>
  <c r="GL8" i="6"/>
  <c r="GK8" i="6"/>
  <c r="GJ8" i="6"/>
  <c r="GI8" i="6"/>
  <c r="GH8" i="6"/>
  <c r="GG8" i="6"/>
  <c r="GF8" i="6"/>
  <c r="GE8" i="6"/>
  <c r="GD8" i="6"/>
  <c r="GC8" i="6"/>
  <c r="GB8" i="6"/>
  <c r="GA8" i="6"/>
  <c r="FZ8" i="6"/>
  <c r="FY8" i="6"/>
  <c r="FX8" i="6"/>
  <c r="FW8" i="6"/>
  <c r="FV8" i="6"/>
  <c r="FU8" i="6"/>
  <c r="FT8" i="6"/>
  <c r="FS8" i="6"/>
  <c r="FR8" i="6"/>
  <c r="FQ8" i="6"/>
  <c r="FP8" i="6"/>
  <c r="FO8" i="6"/>
  <c r="FN8" i="6"/>
  <c r="HL7" i="6"/>
  <c r="HK7" i="6"/>
  <c r="HJ7" i="6"/>
  <c r="HI7" i="6"/>
  <c r="HH7" i="6"/>
  <c r="HG7" i="6"/>
  <c r="HF7" i="6"/>
  <c r="HE7" i="6"/>
  <c r="HD7" i="6"/>
  <c r="HC7" i="6"/>
  <c r="HB7" i="6"/>
  <c r="HA7" i="6"/>
  <c r="GZ7" i="6"/>
  <c r="GY7" i="6"/>
  <c r="GX7" i="6"/>
  <c r="GW7" i="6"/>
  <c r="GV7" i="6"/>
  <c r="GU7" i="6"/>
  <c r="GT7" i="6"/>
  <c r="GS7" i="6"/>
  <c r="GR7" i="6"/>
  <c r="GQ7" i="6"/>
  <c r="GP7" i="6"/>
  <c r="GO7" i="6"/>
  <c r="GN7" i="6"/>
  <c r="GM7" i="6"/>
  <c r="GL7" i="6"/>
  <c r="GK7" i="6"/>
  <c r="GJ7" i="6"/>
  <c r="GI7" i="6"/>
  <c r="GH7" i="6"/>
  <c r="GG7" i="6"/>
  <c r="GF7" i="6"/>
  <c r="GE7" i="6"/>
  <c r="GD7" i="6"/>
  <c r="GC7" i="6"/>
  <c r="GB7" i="6"/>
  <c r="GA7" i="6"/>
  <c r="FZ7" i="6"/>
  <c r="FY7" i="6"/>
  <c r="FX7" i="6"/>
  <c r="FW7" i="6"/>
  <c r="FV7" i="6"/>
  <c r="FU7" i="6"/>
  <c r="FT7" i="6"/>
  <c r="FS7" i="6"/>
  <c r="FR7" i="6"/>
  <c r="FQ7" i="6"/>
  <c r="FP7" i="6"/>
  <c r="FO7" i="6"/>
  <c r="FN7" i="6"/>
  <c r="HL6" i="6"/>
  <c r="HK6" i="6"/>
  <c r="HJ6" i="6"/>
  <c r="HI6" i="6"/>
  <c r="HH6" i="6"/>
  <c r="HG6" i="6"/>
  <c r="HF6" i="6"/>
  <c r="HE6" i="6"/>
  <c r="HD6" i="6"/>
  <c r="HC6" i="6"/>
  <c r="HB6" i="6"/>
  <c r="HA6" i="6"/>
  <c r="GZ6" i="6"/>
  <c r="GY6" i="6"/>
  <c r="GX6" i="6"/>
  <c r="GW6" i="6"/>
  <c r="GV6" i="6"/>
  <c r="GU6" i="6"/>
  <c r="GT6" i="6"/>
  <c r="GS6" i="6"/>
  <c r="GR6" i="6"/>
  <c r="GQ6" i="6"/>
  <c r="GP6" i="6"/>
  <c r="GO6" i="6"/>
  <c r="GN6" i="6"/>
  <c r="GM6" i="6"/>
  <c r="GL6" i="6"/>
  <c r="GK6" i="6"/>
  <c r="GJ6" i="6"/>
  <c r="GI6" i="6"/>
  <c r="GH6" i="6"/>
  <c r="GG6" i="6"/>
  <c r="GF6" i="6"/>
  <c r="GE6" i="6"/>
  <c r="GD6" i="6"/>
  <c r="GC6" i="6"/>
  <c r="GB6" i="6"/>
  <c r="GA6" i="6"/>
  <c r="FZ6" i="6"/>
  <c r="FY6" i="6"/>
  <c r="FX6" i="6"/>
  <c r="FW6" i="6"/>
  <c r="FV6" i="6"/>
  <c r="FU6" i="6"/>
  <c r="FT6" i="6"/>
  <c r="FS6" i="6"/>
  <c r="FR6" i="6"/>
  <c r="FQ6" i="6"/>
  <c r="FP6" i="6"/>
  <c r="FO6" i="6"/>
  <c r="FN6"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FR5" i="6"/>
  <c r="FQ5" i="6"/>
  <c r="FP5" i="6"/>
  <c r="FO5" i="6"/>
  <c r="FN5" i="6"/>
  <c r="HL4" i="6"/>
  <c r="HK4" i="6"/>
  <c r="HJ4" i="6"/>
  <c r="HI4" i="6"/>
  <c r="HH4" i="6"/>
  <c r="HG4" i="6"/>
  <c r="HF4" i="6"/>
  <c r="HE4" i="6"/>
  <c r="HD4" i="6"/>
  <c r="HC4" i="6"/>
  <c r="HB4" i="6"/>
  <c r="HA4" i="6"/>
  <c r="GZ4" i="6"/>
  <c r="GY4" i="6"/>
  <c r="GX4" i="6"/>
  <c r="GW4" i="6"/>
  <c r="GV4" i="6"/>
  <c r="GU4" i="6"/>
  <c r="GT4" i="6"/>
  <c r="GS4" i="6"/>
  <c r="GR4" i="6"/>
  <c r="GQ4" i="6"/>
  <c r="GP4" i="6"/>
  <c r="GO4" i="6"/>
  <c r="GN4" i="6"/>
  <c r="GM4" i="6"/>
  <c r="GL4" i="6"/>
  <c r="GK4" i="6"/>
  <c r="GJ4" i="6"/>
  <c r="GI4" i="6"/>
  <c r="GH4" i="6"/>
  <c r="GG4" i="6"/>
  <c r="GF4" i="6"/>
  <c r="GE4" i="6"/>
  <c r="GD4" i="6"/>
  <c r="GC4" i="6"/>
  <c r="GB4" i="6"/>
  <c r="GA4" i="6"/>
  <c r="FZ4" i="6"/>
  <c r="FY4" i="6"/>
  <c r="FX4" i="6"/>
  <c r="FW4" i="6"/>
  <c r="FV4" i="6"/>
  <c r="FU4" i="6"/>
  <c r="FT4" i="6"/>
  <c r="FS4" i="6"/>
  <c r="FR4" i="6"/>
  <c r="FQ4" i="6"/>
  <c r="FP4" i="6"/>
  <c r="FO4" i="6"/>
  <c r="FN4" i="6"/>
  <c r="HL3" i="6"/>
  <c r="HK3" i="6"/>
  <c r="HJ3" i="6"/>
  <c r="HI3" i="6"/>
  <c r="HH3" i="6"/>
  <c r="HG3" i="6"/>
  <c r="HF3" i="6"/>
  <c r="HE3" i="6"/>
  <c r="HD3" i="6"/>
  <c r="HC3" i="6"/>
  <c r="HB3" i="6"/>
  <c r="HA3" i="6"/>
  <c r="GZ3" i="6"/>
  <c r="GY3" i="6"/>
  <c r="GX3" i="6"/>
  <c r="GW3" i="6"/>
  <c r="GV3" i="6"/>
  <c r="GU3" i="6"/>
  <c r="GT3" i="6"/>
  <c r="GS3" i="6"/>
  <c r="GR3" i="6"/>
  <c r="GQ3" i="6"/>
  <c r="GP3" i="6"/>
  <c r="GO3" i="6"/>
  <c r="GN3" i="6"/>
  <c r="GM3" i="6"/>
  <c r="GL3" i="6"/>
  <c r="GK3" i="6"/>
  <c r="GJ3" i="6"/>
  <c r="GI3" i="6"/>
  <c r="GH3" i="6"/>
  <c r="GG3" i="6"/>
  <c r="GF3" i="6"/>
  <c r="GE3" i="6"/>
  <c r="GD3" i="6"/>
  <c r="GC3" i="6"/>
  <c r="GB3" i="6"/>
  <c r="GA3" i="6"/>
  <c r="FZ3" i="6"/>
  <c r="FY3" i="6"/>
  <c r="FX3" i="6"/>
  <c r="FW3" i="6"/>
  <c r="FV3" i="6"/>
  <c r="FU3" i="6"/>
  <c r="FT3" i="6"/>
  <c r="FS3" i="6"/>
  <c r="FR3" i="6"/>
  <c r="FQ3" i="6"/>
  <c r="FP3" i="6"/>
  <c r="FO3" i="6"/>
  <c r="FN3" i="6"/>
  <c r="HL2" i="6"/>
  <c r="HK2" i="6"/>
  <c r="HJ2" i="6"/>
  <c r="HI2" i="6"/>
  <c r="HH2" i="6"/>
  <c r="HG2" i="6"/>
  <c r="HF2" i="6"/>
  <c r="HE2" i="6"/>
  <c r="HD2" i="6"/>
  <c r="HC2" i="6"/>
  <c r="HB2" i="6"/>
  <c r="HA2" i="6"/>
  <c r="GZ2" i="6"/>
  <c r="GY2" i="6"/>
  <c r="GX2" i="6"/>
  <c r="GW2" i="6"/>
  <c r="GV2" i="6"/>
  <c r="GU2" i="6"/>
  <c r="GT2" i="6"/>
  <c r="GS2" i="6"/>
  <c r="GR2" i="6"/>
  <c r="GQ2" i="6"/>
  <c r="GP2" i="6"/>
  <c r="GO2" i="6"/>
  <c r="GN2" i="6"/>
  <c r="GM2" i="6"/>
  <c r="GL2" i="6"/>
  <c r="GK2" i="6"/>
  <c r="GJ2" i="6"/>
  <c r="GI2" i="6"/>
  <c r="GH2" i="6"/>
  <c r="GG2" i="6"/>
  <c r="GF2" i="6"/>
  <c r="GE2" i="6"/>
  <c r="GD2" i="6"/>
  <c r="GC2" i="6"/>
  <c r="GB2" i="6"/>
  <c r="GA2" i="6"/>
  <c r="FZ2" i="6"/>
  <c r="FY2" i="6"/>
  <c r="FX2" i="6"/>
  <c r="FW2" i="6"/>
  <c r="FV2" i="6"/>
  <c r="FU2" i="6"/>
  <c r="FT2" i="6"/>
  <c r="FS2" i="6"/>
  <c r="FR2" i="6"/>
  <c r="FQ2" i="6"/>
  <c r="FP2" i="6"/>
  <c r="FO2" i="6"/>
  <c r="FN2" i="6"/>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Z109" i="14"/>
  <c r="Y109" i="14"/>
  <c r="X109" i="14"/>
  <c r="W109" i="14"/>
  <c r="V109" i="14"/>
  <c r="U109" i="14"/>
  <c r="T109" i="14"/>
  <c r="S109" i="14"/>
  <c r="R109" i="14"/>
  <c r="Q109" i="14"/>
  <c r="P109" i="14"/>
  <c r="O109" i="14"/>
  <c r="N109" i="14"/>
  <c r="M109" i="14"/>
  <c r="L109" i="14"/>
  <c r="K109" i="14"/>
  <c r="J109" i="14"/>
  <c r="I109" i="14"/>
  <c r="H109" i="14"/>
  <c r="G109" i="14"/>
  <c r="F10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G159" i="14"/>
  <c r="F159" i="14"/>
  <c r="E159" i="14"/>
  <c r="BC158" i="14"/>
  <c r="BB158" i="14"/>
  <c r="BA158" i="14"/>
  <c r="AZ158" i="14"/>
  <c r="AY158" i="14"/>
  <c r="AX158" i="14"/>
  <c r="AW158" i="14"/>
  <c r="AV158" i="14"/>
  <c r="AU158" i="14"/>
  <c r="AT158" i="14"/>
  <c r="AS158" i="14"/>
  <c r="AR158" i="14"/>
  <c r="AQ158" i="14"/>
  <c r="AP158" i="14"/>
  <c r="AO158" i="14"/>
  <c r="AN158" i="14"/>
  <c r="AM158" i="14"/>
  <c r="AL158" i="14"/>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G158" i="14"/>
  <c r="F158" i="14"/>
  <c r="E158" i="14"/>
  <c r="BC157" i="14"/>
  <c r="BB157" i="14"/>
  <c r="BA157"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E157" i="14"/>
  <c r="BC156" i="14"/>
  <c r="BB156" i="14"/>
  <c r="BA156" i="14"/>
  <c r="AZ156"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E156" i="14"/>
  <c r="BC155" i="14"/>
  <c r="BB155" i="14"/>
  <c r="BA155" i="14"/>
  <c r="AZ155" i="14"/>
  <c r="AY155" i="14"/>
  <c r="AX155" i="14"/>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E155" i="14"/>
  <c r="BC154" i="14"/>
  <c r="BB154" i="14"/>
  <c r="BA154" i="14"/>
  <c r="AZ154" i="14"/>
  <c r="AY154" i="14"/>
  <c r="AX154" i="14"/>
  <c r="AW154" i="14"/>
  <c r="AV154" i="14"/>
  <c r="AU154" i="14"/>
  <c r="AT154" i="14"/>
  <c r="AS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E154" i="14"/>
  <c r="BC153" i="14"/>
  <c r="BB153" i="14"/>
  <c r="BA153" i="14"/>
  <c r="AZ153" i="14"/>
  <c r="AY153" i="14"/>
  <c r="AX153" i="14"/>
  <c r="AW153" i="14"/>
  <c r="AV153" i="14"/>
  <c r="AU153" i="14"/>
  <c r="AT153" i="14"/>
  <c r="AS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E153" i="14"/>
  <c r="BC152" i="14"/>
  <c r="BB152" i="14"/>
  <c r="BA152" i="14"/>
  <c r="AZ152" i="14"/>
  <c r="AY152" i="14"/>
  <c r="AX152" i="14"/>
  <c r="AW152" i="14"/>
  <c r="AV152" i="14"/>
  <c r="AU152" i="14"/>
  <c r="AT152" i="14"/>
  <c r="AS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E152" i="14"/>
  <c r="BC151" i="14"/>
  <c r="BB151" i="14"/>
  <c r="BA151" i="14"/>
  <c r="AZ151" i="14"/>
  <c r="AY151" i="14"/>
  <c r="AX151" i="14"/>
  <c r="AW151" i="14"/>
  <c r="AV151" i="14"/>
  <c r="AU151" i="14"/>
  <c r="AT151" i="14"/>
  <c r="AS151" i="14"/>
  <c r="AR151" i="14"/>
  <c r="AQ151" i="14"/>
  <c r="AP151" i="14"/>
  <c r="AO151" i="14"/>
  <c r="AN151" i="14"/>
  <c r="AM151" i="14"/>
  <c r="AL151" i="14"/>
  <c r="AK151" i="14"/>
  <c r="AJ151" i="14"/>
  <c r="AI151" i="14"/>
  <c r="AH151" i="14"/>
  <c r="AG151" i="14"/>
  <c r="AF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G151" i="14"/>
  <c r="F151" i="14"/>
  <c r="E151"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G150" i="14"/>
  <c r="F150" i="14"/>
  <c r="E150"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E149" i="14"/>
  <c r="BC148" i="14"/>
  <c r="BB148" i="14"/>
  <c r="BA148" i="14"/>
  <c r="AZ148"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E148" i="14"/>
  <c r="BC147" i="14"/>
  <c r="BB147" i="14"/>
  <c r="BA147" i="14"/>
  <c r="AZ147" i="14"/>
  <c r="AY147" i="14"/>
  <c r="AX147" i="14"/>
  <c r="AW147" i="14"/>
  <c r="AV147" i="14"/>
  <c r="AU147" i="14"/>
  <c r="AT147" i="14"/>
  <c r="AS147" i="14"/>
  <c r="AR147" i="14"/>
  <c r="AQ147" i="14"/>
  <c r="AP147" i="14"/>
  <c r="AO147" i="14"/>
  <c r="AN147" i="14"/>
  <c r="AM147" i="14"/>
  <c r="AL147" i="14"/>
  <c r="AK147" i="14"/>
  <c r="AJ147" i="14"/>
  <c r="AI147" i="14"/>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E147" i="14"/>
  <c r="BC146" i="14"/>
  <c r="BB146" i="14"/>
  <c r="BA146" i="14"/>
  <c r="AZ146" i="14"/>
  <c r="AY146" i="14"/>
  <c r="AX146" i="14"/>
  <c r="AW146" i="14"/>
  <c r="AV146" i="14"/>
  <c r="AU146" i="14"/>
  <c r="AT146" i="14"/>
  <c r="AS146" i="14"/>
  <c r="AR146" i="14"/>
  <c r="AQ146" i="14"/>
  <c r="AP146" i="14"/>
  <c r="AO146" i="14"/>
  <c r="AN146" i="14"/>
  <c r="AM146" i="14"/>
  <c r="AL146" i="14"/>
  <c r="AK146" i="14"/>
  <c r="AJ146" i="14"/>
  <c r="AI146" i="14"/>
  <c r="AH146" i="14"/>
  <c r="AG146" i="14"/>
  <c r="AF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G146" i="14"/>
  <c r="F146" i="14"/>
  <c r="E146" i="14"/>
  <c r="BC145" i="14"/>
  <c r="BB145" i="14"/>
  <c r="BA145" i="14"/>
  <c r="AZ145" i="14"/>
  <c r="AY145" i="14"/>
  <c r="AX145" i="14"/>
  <c r="AW145" i="14"/>
  <c r="AV145" i="14"/>
  <c r="AU145" i="14"/>
  <c r="AT145" i="14"/>
  <c r="AS145" i="14"/>
  <c r="AR145" i="14"/>
  <c r="AQ145" i="14"/>
  <c r="AP145" i="14"/>
  <c r="AO145" i="14"/>
  <c r="AN145" i="14"/>
  <c r="AM145" i="14"/>
  <c r="AL145" i="14"/>
  <c r="AK145" i="14"/>
  <c r="AJ145" i="14"/>
  <c r="AI145" i="14"/>
  <c r="AH145" i="14"/>
  <c r="AG145" i="14"/>
  <c r="AF145" i="14"/>
  <c r="AE145" i="14"/>
  <c r="AD145" i="14"/>
  <c r="AC145" i="14"/>
  <c r="AB145" i="14"/>
  <c r="AA145" i="14"/>
  <c r="Z145" i="14"/>
  <c r="Y145" i="14"/>
  <c r="X145" i="14"/>
  <c r="W145" i="14"/>
  <c r="V145" i="14"/>
  <c r="U145" i="14"/>
  <c r="T145" i="14"/>
  <c r="S145" i="14"/>
  <c r="R145" i="14"/>
  <c r="Q145" i="14"/>
  <c r="P145" i="14"/>
  <c r="O145" i="14"/>
  <c r="N145" i="14"/>
  <c r="M145" i="14"/>
  <c r="L145" i="14"/>
  <c r="K145" i="14"/>
  <c r="J145" i="14"/>
  <c r="I145" i="14"/>
  <c r="H145" i="14"/>
  <c r="G145" i="14"/>
  <c r="F145" i="14"/>
  <c r="E145" i="14"/>
  <c r="BC144" i="14"/>
  <c r="BB144" i="14"/>
  <c r="BA144" i="14"/>
  <c r="AZ144" i="14"/>
  <c r="AY144" i="14"/>
  <c r="AX144" i="14"/>
  <c r="AW144" i="14"/>
  <c r="AV144" i="14"/>
  <c r="AU144" i="14"/>
  <c r="AT144" i="14"/>
  <c r="AS144" i="14"/>
  <c r="AR144" i="14"/>
  <c r="AQ144" i="14"/>
  <c r="AP144" i="14"/>
  <c r="AO144" i="14"/>
  <c r="AN144" i="14"/>
  <c r="AM144" i="14"/>
  <c r="AL144" i="14"/>
  <c r="AK144" i="14"/>
  <c r="AJ144" i="14"/>
  <c r="AI144" i="14"/>
  <c r="AH144" i="14"/>
  <c r="AG144" i="14"/>
  <c r="AF144" i="14"/>
  <c r="AE144" i="14"/>
  <c r="AD144" i="14"/>
  <c r="AC144" i="14"/>
  <c r="AB144" i="14"/>
  <c r="AA144" i="14"/>
  <c r="Z144" i="14"/>
  <c r="Y144" i="14"/>
  <c r="X144" i="14"/>
  <c r="W144" i="14"/>
  <c r="V144" i="14"/>
  <c r="U144" i="14"/>
  <c r="T144" i="14"/>
  <c r="S144" i="14"/>
  <c r="R144" i="14"/>
  <c r="Q144" i="14"/>
  <c r="P144" i="14"/>
  <c r="O144" i="14"/>
  <c r="N144" i="14"/>
  <c r="M144" i="14"/>
  <c r="L144" i="14"/>
  <c r="K144" i="14"/>
  <c r="J144" i="14"/>
  <c r="I144" i="14"/>
  <c r="H144" i="14"/>
  <c r="G144" i="14"/>
  <c r="F144" i="14"/>
  <c r="E144" i="14"/>
  <c r="BC143" i="14"/>
  <c r="BB143" i="14"/>
  <c r="BA143" i="14"/>
  <c r="AZ143" i="14"/>
  <c r="AY143" i="14"/>
  <c r="AX143" i="14"/>
  <c r="AW143" i="14"/>
  <c r="AV143" i="14"/>
  <c r="AU143" i="14"/>
  <c r="AT143" i="14"/>
  <c r="AS143" i="14"/>
  <c r="AR143" i="14"/>
  <c r="AQ143" i="14"/>
  <c r="AP143" i="14"/>
  <c r="AO143" i="14"/>
  <c r="AN143" i="14"/>
  <c r="AM143" i="14"/>
  <c r="AL143" i="14"/>
  <c r="AK143" i="14"/>
  <c r="AJ143" i="14"/>
  <c r="AI143" i="14"/>
  <c r="AH143" i="14"/>
  <c r="AG143" i="14"/>
  <c r="AF143" i="14"/>
  <c r="AE143" i="14"/>
  <c r="AD143" i="14"/>
  <c r="AC143" i="14"/>
  <c r="AB143" i="14"/>
  <c r="AA143" i="14"/>
  <c r="Z143" i="14"/>
  <c r="Y143" i="14"/>
  <c r="X143" i="14"/>
  <c r="W143" i="14"/>
  <c r="V143" i="14"/>
  <c r="U143" i="14"/>
  <c r="T143" i="14"/>
  <c r="S143" i="14"/>
  <c r="R143" i="14"/>
  <c r="Q143" i="14"/>
  <c r="P143" i="14"/>
  <c r="O143" i="14"/>
  <c r="N143" i="14"/>
  <c r="M143" i="14"/>
  <c r="L143" i="14"/>
  <c r="K143" i="14"/>
  <c r="J143" i="14"/>
  <c r="I143" i="14"/>
  <c r="H143" i="14"/>
  <c r="G143" i="14"/>
  <c r="F143" i="14"/>
  <c r="E143"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K142" i="14"/>
  <c r="J142" i="14"/>
  <c r="I142" i="14"/>
  <c r="H142" i="14"/>
  <c r="G142" i="14"/>
  <c r="F142" i="14"/>
  <c r="E142"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K141" i="14"/>
  <c r="J141" i="14"/>
  <c r="I141" i="14"/>
  <c r="H141" i="14"/>
  <c r="G141" i="14"/>
  <c r="F141" i="14"/>
  <c r="E141" i="14"/>
  <c r="BC140" i="14"/>
  <c r="BB140" i="14"/>
  <c r="BA140" i="14"/>
  <c r="AZ140" i="14"/>
  <c r="AY140" i="14"/>
  <c r="AX140" i="14"/>
  <c r="AW140" i="14"/>
  <c r="AV140" i="14"/>
  <c r="AU140" i="14"/>
  <c r="AT140" i="14"/>
  <c r="AS140" i="14"/>
  <c r="AR140" i="14"/>
  <c r="AQ140" i="14"/>
  <c r="AP140" i="14"/>
  <c r="AO140" i="14"/>
  <c r="AN140" i="14"/>
  <c r="AM140" i="14"/>
  <c r="AL140" i="14"/>
  <c r="AK140" i="14"/>
  <c r="AJ140" i="14"/>
  <c r="AI140" i="14"/>
  <c r="AH140" i="14"/>
  <c r="AG140" i="14"/>
  <c r="AF140" i="14"/>
  <c r="AE140" i="14"/>
  <c r="AD140" i="14"/>
  <c r="AC140" i="14"/>
  <c r="AB140" i="14"/>
  <c r="AA140" i="14"/>
  <c r="Z140" i="14"/>
  <c r="Y140" i="14"/>
  <c r="X140" i="14"/>
  <c r="W140" i="14"/>
  <c r="V140" i="14"/>
  <c r="U140" i="14"/>
  <c r="T140" i="14"/>
  <c r="S140" i="14"/>
  <c r="R140" i="14"/>
  <c r="Q140" i="14"/>
  <c r="P140" i="14"/>
  <c r="O140" i="14"/>
  <c r="N140" i="14"/>
  <c r="M140" i="14"/>
  <c r="L140" i="14"/>
  <c r="K140" i="14"/>
  <c r="J140" i="14"/>
  <c r="I140" i="14"/>
  <c r="H140" i="14"/>
  <c r="G140" i="14"/>
  <c r="F140" i="14"/>
  <c r="E140" i="14"/>
  <c r="BC139" i="14"/>
  <c r="BB139" i="14"/>
  <c r="BA139" i="14"/>
  <c r="AZ139" i="14"/>
  <c r="AY139" i="14"/>
  <c r="AX139" i="14"/>
  <c r="AW139" i="14"/>
  <c r="AV139" i="14"/>
  <c r="AU139" i="14"/>
  <c r="AT139" i="14"/>
  <c r="AS139" i="14"/>
  <c r="AR139" i="14"/>
  <c r="AQ139" i="14"/>
  <c r="AP139" i="14"/>
  <c r="AO139" i="14"/>
  <c r="AN139" i="14"/>
  <c r="AM139" i="14"/>
  <c r="AL139" i="14"/>
  <c r="AK139" i="14"/>
  <c r="AJ139" i="14"/>
  <c r="AI139" i="14"/>
  <c r="AH139" i="14"/>
  <c r="AG139" i="14"/>
  <c r="AF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I139" i="14"/>
  <c r="H139" i="14"/>
  <c r="G139" i="14"/>
  <c r="F139" i="14"/>
  <c r="E139" i="14"/>
  <c r="BC138" i="14"/>
  <c r="BB138" i="14"/>
  <c r="BA138" i="14"/>
  <c r="AZ138" i="14"/>
  <c r="AY138" i="14"/>
  <c r="AX138" i="14"/>
  <c r="AW138" i="14"/>
  <c r="AV138" i="14"/>
  <c r="AU138" i="14"/>
  <c r="AT138" i="14"/>
  <c r="AS138" i="14"/>
  <c r="AR138" i="14"/>
  <c r="AQ138" i="14"/>
  <c r="AP138" i="14"/>
  <c r="AO138" i="14"/>
  <c r="AN138" i="14"/>
  <c r="AM138" i="14"/>
  <c r="AL138" i="14"/>
  <c r="AK138" i="14"/>
  <c r="AJ138" i="14"/>
  <c r="AI138" i="14"/>
  <c r="AH138" i="14"/>
  <c r="AG138" i="14"/>
  <c r="AF138" i="14"/>
  <c r="AE138" i="14"/>
  <c r="AD138" i="14"/>
  <c r="AC138" i="14"/>
  <c r="AB138" i="14"/>
  <c r="AA138" i="14"/>
  <c r="Z138" i="14"/>
  <c r="Y138" i="14"/>
  <c r="X138" i="14"/>
  <c r="W138" i="14"/>
  <c r="V138" i="14"/>
  <c r="U138" i="14"/>
  <c r="T138" i="14"/>
  <c r="S138" i="14"/>
  <c r="R138" i="14"/>
  <c r="Q138" i="14"/>
  <c r="P138" i="14"/>
  <c r="O138" i="14"/>
  <c r="N138" i="14"/>
  <c r="M138" i="14"/>
  <c r="L138" i="14"/>
  <c r="K138" i="14"/>
  <c r="J138" i="14"/>
  <c r="I138" i="14"/>
  <c r="H138" i="14"/>
  <c r="G138" i="14"/>
  <c r="F138" i="14"/>
  <c r="E138" i="14"/>
  <c r="BC137" i="14"/>
  <c r="BB137" i="14"/>
  <c r="BA137" i="14"/>
  <c r="AZ137" i="14"/>
  <c r="AY137" i="14"/>
  <c r="AX137" i="14"/>
  <c r="AW137" i="14"/>
  <c r="AV137" i="14"/>
  <c r="AU137" i="14"/>
  <c r="AT137" i="14"/>
  <c r="AS137" i="14"/>
  <c r="AR137" i="14"/>
  <c r="AQ137" i="14"/>
  <c r="AP137" i="14"/>
  <c r="AO137" i="14"/>
  <c r="AN137" i="14"/>
  <c r="AM137" i="14"/>
  <c r="AL137" i="14"/>
  <c r="AK137" i="14"/>
  <c r="AJ137" i="14"/>
  <c r="AI137" i="14"/>
  <c r="AH137" i="14"/>
  <c r="AG137" i="14"/>
  <c r="AF137" i="14"/>
  <c r="AE137" i="14"/>
  <c r="AD137" i="14"/>
  <c r="AC137" i="14"/>
  <c r="AB137" i="14"/>
  <c r="AA137" i="14"/>
  <c r="Z137" i="14"/>
  <c r="Y137" i="14"/>
  <c r="X137" i="14"/>
  <c r="W137" i="14"/>
  <c r="V137" i="14"/>
  <c r="U137" i="14"/>
  <c r="T137" i="14"/>
  <c r="S137" i="14"/>
  <c r="R137" i="14"/>
  <c r="Q137" i="14"/>
  <c r="P137" i="14"/>
  <c r="O137" i="14"/>
  <c r="N137" i="14"/>
  <c r="M137" i="14"/>
  <c r="L137" i="14"/>
  <c r="K137" i="14"/>
  <c r="J137" i="14"/>
  <c r="I137" i="14"/>
  <c r="H137" i="14"/>
  <c r="G137" i="14"/>
  <c r="F137" i="14"/>
  <c r="E137" i="14"/>
  <c r="BC136" i="14"/>
  <c r="BB136" i="14"/>
  <c r="BA136" i="14"/>
  <c r="AZ136" i="14"/>
  <c r="AY136" i="14"/>
  <c r="AX136" i="14"/>
  <c r="AW136" i="14"/>
  <c r="AV136" i="14"/>
  <c r="AU136" i="14"/>
  <c r="AT136" i="14"/>
  <c r="AS136" i="14"/>
  <c r="AR136" i="14"/>
  <c r="AQ136" i="14"/>
  <c r="AP136" i="14"/>
  <c r="AO136" i="14"/>
  <c r="AN136" i="14"/>
  <c r="AM136" i="14"/>
  <c r="AL136" i="14"/>
  <c r="AK136" i="14"/>
  <c r="AJ136" i="14"/>
  <c r="AI136" i="14"/>
  <c r="AH136" i="14"/>
  <c r="AG136" i="14"/>
  <c r="AF136" i="14"/>
  <c r="AE136" i="14"/>
  <c r="AD136" i="14"/>
  <c r="AC136" i="14"/>
  <c r="AB136" i="14"/>
  <c r="AA136" i="14"/>
  <c r="Z136" i="14"/>
  <c r="Y136" i="14"/>
  <c r="X136" i="14"/>
  <c r="W136" i="14"/>
  <c r="V136" i="14"/>
  <c r="U136" i="14"/>
  <c r="T136" i="14"/>
  <c r="S136" i="14"/>
  <c r="R136" i="14"/>
  <c r="Q136" i="14"/>
  <c r="P136" i="14"/>
  <c r="O136" i="14"/>
  <c r="N136" i="14"/>
  <c r="M136" i="14"/>
  <c r="L136" i="14"/>
  <c r="K136" i="14"/>
  <c r="J136" i="14"/>
  <c r="I136" i="14"/>
  <c r="H136" i="14"/>
  <c r="G136" i="14"/>
  <c r="F136" i="14"/>
  <c r="E136" i="14"/>
  <c r="BC135" i="14"/>
  <c r="BB135" i="14"/>
  <c r="BA135" i="14"/>
  <c r="AZ135" i="14"/>
  <c r="AY135" i="14"/>
  <c r="AX135" i="14"/>
  <c r="AW135" i="14"/>
  <c r="AV135" i="14"/>
  <c r="AU135" i="14"/>
  <c r="AT135" i="14"/>
  <c r="AS135" i="14"/>
  <c r="AR135" i="14"/>
  <c r="AQ135" i="14"/>
  <c r="AP135" i="14"/>
  <c r="AO135" i="14"/>
  <c r="AN135" i="14"/>
  <c r="AM135" i="14"/>
  <c r="AL135" i="14"/>
  <c r="AK135" i="14"/>
  <c r="AJ135" i="14"/>
  <c r="AI135" i="14"/>
  <c r="AH135" i="14"/>
  <c r="AG135" i="14"/>
  <c r="AF135" i="14"/>
  <c r="AE135" i="14"/>
  <c r="AD135" i="14"/>
  <c r="AC135" i="14"/>
  <c r="AB135" i="14"/>
  <c r="AA135" i="14"/>
  <c r="Z135" i="14"/>
  <c r="Y135" i="14"/>
  <c r="X135" i="14"/>
  <c r="W135" i="14"/>
  <c r="V135" i="14"/>
  <c r="U135" i="14"/>
  <c r="T135" i="14"/>
  <c r="S135" i="14"/>
  <c r="R135" i="14"/>
  <c r="Q135" i="14"/>
  <c r="P135" i="14"/>
  <c r="O135" i="14"/>
  <c r="N135" i="14"/>
  <c r="M135" i="14"/>
  <c r="L135" i="14"/>
  <c r="K135" i="14"/>
  <c r="J135" i="14"/>
  <c r="I135" i="14"/>
  <c r="H135" i="14"/>
  <c r="G135" i="14"/>
  <c r="F135" i="14"/>
  <c r="E135" i="14"/>
  <c r="BC134" i="14"/>
  <c r="BB134" i="14"/>
  <c r="BA134" i="14"/>
  <c r="AZ134" i="14"/>
  <c r="AY134" i="14"/>
  <c r="AX134" i="14"/>
  <c r="AW134" i="14"/>
  <c r="AV134" i="14"/>
  <c r="AU134" i="14"/>
  <c r="AT134" i="14"/>
  <c r="AS134" i="14"/>
  <c r="AR134" i="14"/>
  <c r="AQ134" i="14"/>
  <c r="AP134" i="14"/>
  <c r="AO134" i="14"/>
  <c r="AN134" i="14"/>
  <c r="AM134" i="14"/>
  <c r="AL134" i="14"/>
  <c r="AK134" i="14"/>
  <c r="AJ134" i="14"/>
  <c r="AI134" i="14"/>
  <c r="AH134" i="14"/>
  <c r="AG134" i="14"/>
  <c r="AF134" i="14"/>
  <c r="AE134" i="14"/>
  <c r="AD134" i="14"/>
  <c r="AC134" i="14"/>
  <c r="AB134" i="14"/>
  <c r="AA134" i="14"/>
  <c r="Z134" i="14"/>
  <c r="Y134" i="14"/>
  <c r="X134" i="14"/>
  <c r="W134" i="14"/>
  <c r="V134" i="14"/>
  <c r="U134" i="14"/>
  <c r="T134" i="14"/>
  <c r="S134" i="14"/>
  <c r="R134" i="14"/>
  <c r="Q134" i="14"/>
  <c r="P134" i="14"/>
  <c r="O134" i="14"/>
  <c r="N134" i="14"/>
  <c r="M134" i="14"/>
  <c r="L134" i="14"/>
  <c r="K134" i="14"/>
  <c r="J134" i="14"/>
  <c r="I134" i="14"/>
  <c r="H134" i="14"/>
  <c r="G134" i="14"/>
  <c r="F134" i="14"/>
  <c r="E134" i="14"/>
  <c r="BC133" i="14"/>
  <c r="BB133" i="14"/>
  <c r="BA133" i="14"/>
  <c r="AZ133" i="14"/>
  <c r="AY133" i="14"/>
  <c r="AX133" i="14"/>
  <c r="AW133" i="14"/>
  <c r="AV133" i="14"/>
  <c r="AU133" i="14"/>
  <c r="AT133" i="14"/>
  <c r="AS133" i="14"/>
  <c r="AR133" i="14"/>
  <c r="AQ133" i="14"/>
  <c r="AP133" i="14"/>
  <c r="AO133" i="14"/>
  <c r="AN133" i="14"/>
  <c r="AM133" i="14"/>
  <c r="AL133" i="14"/>
  <c r="AK133" i="14"/>
  <c r="AJ133" i="14"/>
  <c r="AI133" i="14"/>
  <c r="AH133" i="14"/>
  <c r="AG133" i="14"/>
  <c r="AF133" i="14"/>
  <c r="AE133" i="14"/>
  <c r="AD133" i="14"/>
  <c r="AC133" i="14"/>
  <c r="AB133" i="14"/>
  <c r="AA133" i="14"/>
  <c r="Z133" i="14"/>
  <c r="Y133" i="14"/>
  <c r="X133" i="14"/>
  <c r="W133" i="14"/>
  <c r="V133" i="14"/>
  <c r="U133" i="14"/>
  <c r="T133" i="14"/>
  <c r="S133" i="14"/>
  <c r="R133" i="14"/>
  <c r="Q133" i="14"/>
  <c r="P133" i="14"/>
  <c r="O133" i="14"/>
  <c r="N133" i="14"/>
  <c r="M133" i="14"/>
  <c r="L133" i="14"/>
  <c r="K133" i="14"/>
  <c r="J133" i="14"/>
  <c r="I133" i="14"/>
  <c r="H133" i="14"/>
  <c r="G133" i="14"/>
  <c r="F133" i="14"/>
  <c r="E133" i="14"/>
  <c r="BC132" i="14"/>
  <c r="BB132" i="14"/>
  <c r="BA132" i="14"/>
  <c r="AZ132" i="14"/>
  <c r="AY132" i="14"/>
  <c r="AX132" i="14"/>
  <c r="AW132" i="14"/>
  <c r="AV132" i="14"/>
  <c r="AU132" i="14"/>
  <c r="AT132" i="14"/>
  <c r="AS132" i="14"/>
  <c r="AR132" i="14"/>
  <c r="AQ132" i="14"/>
  <c r="AP132" i="14"/>
  <c r="AO132"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E132" i="14"/>
  <c r="BC131" i="14"/>
  <c r="BB131" i="14"/>
  <c r="BA131" i="14"/>
  <c r="AZ131" i="14"/>
  <c r="AY131" i="14"/>
  <c r="AX131" i="14"/>
  <c r="AW131" i="14"/>
  <c r="AV131" i="14"/>
  <c r="AU131" i="14"/>
  <c r="AT131" i="14"/>
  <c r="AS131" i="14"/>
  <c r="AR131" i="14"/>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G131" i="14"/>
  <c r="F131" i="14"/>
  <c r="E131" i="14"/>
  <c r="BC130" i="14"/>
  <c r="BB130" i="14"/>
  <c r="BA130" i="14"/>
  <c r="AZ130" i="14"/>
  <c r="AY130" i="14"/>
  <c r="AX130" i="14"/>
  <c r="AW130" i="14"/>
  <c r="AV130" i="14"/>
  <c r="AU130" i="14"/>
  <c r="AT130" i="14"/>
  <c r="AS130" i="14"/>
  <c r="AR130" i="14"/>
  <c r="AQ130" i="14"/>
  <c r="AP130" i="14"/>
  <c r="AO130" i="14"/>
  <c r="AN130" i="14"/>
  <c r="AM130" i="14"/>
  <c r="AL130" i="14"/>
  <c r="AK130" i="14"/>
  <c r="AJ130" i="14"/>
  <c r="AI130" i="14"/>
  <c r="AH130" i="14"/>
  <c r="AG130" i="14"/>
  <c r="AF130" i="14"/>
  <c r="AE130" i="14"/>
  <c r="AD130" i="14"/>
  <c r="AC130" i="14"/>
  <c r="AB130" i="14"/>
  <c r="AA130" i="14"/>
  <c r="Z130" i="14"/>
  <c r="Y130" i="14"/>
  <c r="X130" i="14"/>
  <c r="W130" i="14"/>
  <c r="V130" i="14"/>
  <c r="U130" i="14"/>
  <c r="T130" i="14"/>
  <c r="S130" i="14"/>
  <c r="R130" i="14"/>
  <c r="Q130" i="14"/>
  <c r="P130" i="14"/>
  <c r="O130" i="14"/>
  <c r="N130" i="14"/>
  <c r="M130" i="14"/>
  <c r="L130" i="14"/>
  <c r="K130" i="14"/>
  <c r="J130" i="14"/>
  <c r="I130" i="14"/>
  <c r="H130" i="14"/>
  <c r="G130" i="14"/>
  <c r="F130" i="14"/>
  <c r="E130"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K129" i="14"/>
  <c r="J129" i="14"/>
  <c r="I129" i="14"/>
  <c r="H129" i="14"/>
  <c r="G129" i="14"/>
  <c r="F129" i="14"/>
  <c r="E129"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K128" i="14"/>
  <c r="J128" i="14"/>
  <c r="I128" i="14"/>
  <c r="H128" i="14"/>
  <c r="G128" i="14"/>
  <c r="F128" i="14"/>
  <c r="E128" i="14"/>
  <c r="BC127" i="14"/>
  <c r="BB127" i="14"/>
  <c r="BA127" i="14"/>
  <c r="AZ127" i="14"/>
  <c r="AY127" i="14"/>
  <c r="AX127" i="14"/>
  <c r="AW127" i="14"/>
  <c r="AV127" i="14"/>
  <c r="AU127" i="14"/>
  <c r="AT127" i="14"/>
  <c r="AS127" i="14"/>
  <c r="AR127" i="14"/>
  <c r="AQ127" i="14"/>
  <c r="AP127" i="14"/>
  <c r="AO127" i="14"/>
  <c r="AN127" i="14"/>
  <c r="AM127" i="14"/>
  <c r="AL127" i="14"/>
  <c r="AK127" i="14"/>
  <c r="AJ127" i="14"/>
  <c r="AI127" i="14"/>
  <c r="AH127" i="14"/>
  <c r="AG127" i="14"/>
  <c r="AF127" i="14"/>
  <c r="AE127" i="14"/>
  <c r="AD127" i="14"/>
  <c r="AC127" i="14"/>
  <c r="AB127" i="14"/>
  <c r="AA127" i="14"/>
  <c r="Z127" i="14"/>
  <c r="Y127" i="14"/>
  <c r="X127" i="14"/>
  <c r="W127" i="14"/>
  <c r="V127" i="14"/>
  <c r="U127" i="14"/>
  <c r="T127" i="14"/>
  <c r="S127" i="14"/>
  <c r="R127" i="14"/>
  <c r="Q127" i="14"/>
  <c r="P127" i="14"/>
  <c r="O127" i="14"/>
  <c r="N127" i="14"/>
  <c r="M127" i="14"/>
  <c r="L127" i="14"/>
  <c r="K127" i="14"/>
  <c r="J127" i="14"/>
  <c r="I127" i="14"/>
  <c r="H127" i="14"/>
  <c r="G127" i="14"/>
  <c r="F127" i="14"/>
  <c r="E127" i="14"/>
  <c r="BC126" i="14"/>
  <c r="BB126" i="14"/>
  <c r="BA126" i="14"/>
  <c r="AZ126" i="14"/>
  <c r="AY126" i="14"/>
  <c r="AX126" i="14"/>
  <c r="AW126" i="14"/>
  <c r="AV126" i="14"/>
  <c r="AU126" i="14"/>
  <c r="AT126" i="14"/>
  <c r="AS126" i="14"/>
  <c r="AR126" i="14"/>
  <c r="AQ126" i="14"/>
  <c r="AP126" i="14"/>
  <c r="AO126" i="14"/>
  <c r="AN126" i="14"/>
  <c r="AM126" i="14"/>
  <c r="AL126" i="14"/>
  <c r="AK126" i="14"/>
  <c r="AJ126" i="14"/>
  <c r="AI126" i="14"/>
  <c r="AH126" i="14"/>
  <c r="AG126" i="14"/>
  <c r="AF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I126" i="14"/>
  <c r="H126" i="14"/>
  <c r="G126" i="14"/>
  <c r="F126" i="14"/>
  <c r="E126" i="14"/>
  <c r="BC125" i="14"/>
  <c r="BB125" i="14"/>
  <c r="BA125" i="14"/>
  <c r="AZ125" i="14"/>
  <c r="AY125" i="14"/>
  <c r="AX125" i="14"/>
  <c r="AW125" i="14"/>
  <c r="AV125" i="14"/>
  <c r="AU125" i="14"/>
  <c r="AT125" i="14"/>
  <c r="AS125" i="14"/>
  <c r="AR125" i="14"/>
  <c r="AQ125" i="14"/>
  <c r="AP125" i="14"/>
  <c r="AO125" i="14"/>
  <c r="AN125" i="14"/>
  <c r="AM125" i="14"/>
  <c r="AL125" i="14"/>
  <c r="AK125" i="14"/>
  <c r="AJ125" i="14"/>
  <c r="AI125" i="14"/>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H125" i="14"/>
  <c r="G125" i="14"/>
  <c r="F125" i="14"/>
  <c r="E125"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Z124" i="14"/>
  <c r="Y124" i="14"/>
  <c r="X124" i="14"/>
  <c r="W124" i="14"/>
  <c r="V124" i="14"/>
  <c r="U124" i="14"/>
  <c r="T124" i="14"/>
  <c r="S124" i="14"/>
  <c r="R124" i="14"/>
  <c r="Q124" i="14"/>
  <c r="P124" i="14"/>
  <c r="O124" i="14"/>
  <c r="N124" i="14"/>
  <c r="M124" i="14"/>
  <c r="L124" i="14"/>
  <c r="K124" i="14"/>
  <c r="J124" i="14"/>
  <c r="I124" i="14"/>
  <c r="H124" i="14"/>
  <c r="G124" i="14"/>
  <c r="F124" i="14"/>
  <c r="E124"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G123" i="14"/>
  <c r="F123" i="14"/>
  <c r="E123"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I122" i="14"/>
  <c r="H122" i="14"/>
  <c r="G122" i="14"/>
  <c r="F122" i="14"/>
  <c r="E122"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G121" i="14"/>
  <c r="F121" i="14"/>
  <c r="E121"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G120" i="14"/>
  <c r="F120" i="14"/>
  <c r="E120"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G119" i="14"/>
  <c r="F119" i="14"/>
  <c r="E119"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G118" i="14"/>
  <c r="F118" i="14"/>
  <c r="E118"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I114" i="14"/>
  <c r="H114" i="14"/>
  <c r="G114" i="14"/>
  <c r="F114" i="14"/>
  <c r="E114"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I113" i="14"/>
  <c r="H113" i="14"/>
  <c r="G113" i="14"/>
  <c r="F113" i="14"/>
  <c r="E113"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G112" i="14"/>
  <c r="F112" i="14"/>
  <c r="E112"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G111" i="14"/>
  <c r="F111" i="14"/>
  <c r="E111"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Z110" i="14"/>
  <c r="Y110" i="14"/>
  <c r="X110" i="14"/>
  <c r="W110" i="14"/>
  <c r="V110" i="14"/>
  <c r="U110" i="14"/>
  <c r="T110" i="14"/>
  <c r="S110" i="14"/>
  <c r="R110" i="14"/>
  <c r="Q110" i="14"/>
  <c r="P110" i="14"/>
  <c r="O110" i="14"/>
  <c r="N110" i="14"/>
  <c r="M110" i="14"/>
  <c r="L110" i="14"/>
  <c r="K110" i="14"/>
  <c r="J110" i="14"/>
  <c r="I110" i="14"/>
  <c r="H110" i="14"/>
  <c r="G110" i="14"/>
  <c r="F110" i="14"/>
  <c r="E110" i="14"/>
  <c r="E109"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Z106" i="14"/>
  <c r="Y106" i="14"/>
  <c r="X106" i="14"/>
  <c r="W106" i="14"/>
  <c r="V106" i="14"/>
  <c r="U106" i="14"/>
  <c r="T106" i="14"/>
  <c r="S106" i="14"/>
  <c r="R106" i="14"/>
  <c r="Q106" i="14"/>
  <c r="P106" i="14"/>
  <c r="O106" i="14"/>
  <c r="N106" i="14"/>
  <c r="M106" i="14"/>
  <c r="L106" i="14"/>
  <c r="K106" i="14"/>
  <c r="J106" i="14"/>
  <c r="I106" i="14"/>
  <c r="H106" i="14"/>
  <c r="G106" i="14"/>
  <c r="F106" i="14"/>
  <c r="E106"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E105"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I104" i="14"/>
  <c r="H104" i="14"/>
  <c r="G104" i="14"/>
  <c r="F104" i="14"/>
  <c r="E104"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G103" i="14"/>
  <c r="F103" i="14"/>
  <c r="E103"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I102" i="14"/>
  <c r="H102" i="14"/>
  <c r="G102" i="14"/>
  <c r="F102" i="14"/>
  <c r="E102"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I101" i="14"/>
  <c r="H101" i="14"/>
  <c r="G101" i="14"/>
  <c r="F101" i="14"/>
  <c r="E101"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I100" i="14"/>
  <c r="H100" i="14"/>
  <c r="G100" i="14"/>
  <c r="F100" i="14"/>
  <c r="E100"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Z99" i="14"/>
  <c r="Y99" i="14"/>
  <c r="X99" i="14"/>
  <c r="W99" i="14"/>
  <c r="V99" i="14"/>
  <c r="U99" i="14"/>
  <c r="T99" i="14"/>
  <c r="S99" i="14"/>
  <c r="R99" i="14"/>
  <c r="Q99" i="14"/>
  <c r="P99" i="14"/>
  <c r="O99" i="14"/>
  <c r="N99" i="14"/>
  <c r="M99" i="14"/>
  <c r="L99" i="14"/>
  <c r="K99" i="14"/>
  <c r="J99" i="14"/>
  <c r="I99" i="14"/>
  <c r="H99" i="14"/>
  <c r="G99" i="14"/>
  <c r="F99" i="14"/>
  <c r="E99"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I98" i="14"/>
  <c r="H98" i="14"/>
  <c r="G98" i="14"/>
  <c r="F98" i="14"/>
  <c r="E98"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I97" i="14"/>
  <c r="H97" i="14"/>
  <c r="G97" i="14"/>
  <c r="F97" i="14"/>
  <c r="E97"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I95" i="14"/>
  <c r="H95" i="14"/>
  <c r="G95" i="14"/>
  <c r="F95" i="14"/>
  <c r="E95"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K94" i="14"/>
  <c r="J94" i="14"/>
  <c r="I94" i="14"/>
  <c r="H94" i="14"/>
  <c r="G94" i="14"/>
  <c r="F94" i="14"/>
  <c r="E94"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Z93" i="14"/>
  <c r="Y93" i="14"/>
  <c r="X93" i="14"/>
  <c r="W93" i="14"/>
  <c r="V93" i="14"/>
  <c r="U93" i="14"/>
  <c r="T93" i="14"/>
  <c r="S93" i="14"/>
  <c r="R93" i="14"/>
  <c r="Q93" i="14"/>
  <c r="P93" i="14"/>
  <c r="O93" i="14"/>
  <c r="N93" i="14"/>
  <c r="M93" i="14"/>
  <c r="L93" i="14"/>
  <c r="K93" i="14"/>
  <c r="J93" i="14"/>
  <c r="I93" i="14"/>
  <c r="H93" i="14"/>
  <c r="G93" i="14"/>
  <c r="F93" i="14"/>
  <c r="E93"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I92" i="14"/>
  <c r="H92" i="14"/>
  <c r="G92" i="14"/>
  <c r="F92" i="14"/>
  <c r="E92"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Z91" i="14"/>
  <c r="Y91" i="14"/>
  <c r="X91" i="14"/>
  <c r="W91" i="14"/>
  <c r="V91" i="14"/>
  <c r="U91" i="14"/>
  <c r="T91" i="14"/>
  <c r="S91" i="14"/>
  <c r="R91" i="14"/>
  <c r="Q91" i="14"/>
  <c r="P91" i="14"/>
  <c r="O91" i="14"/>
  <c r="N91" i="14"/>
  <c r="M91" i="14"/>
  <c r="L91" i="14"/>
  <c r="K91" i="14"/>
  <c r="J91" i="14"/>
  <c r="I91" i="14"/>
  <c r="H91" i="14"/>
  <c r="G91" i="14"/>
  <c r="F91" i="14"/>
  <c r="E91"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Z90" i="14"/>
  <c r="Y90" i="14"/>
  <c r="X90" i="14"/>
  <c r="W90" i="14"/>
  <c r="V90" i="14"/>
  <c r="U90" i="14"/>
  <c r="T90" i="14"/>
  <c r="S90" i="14"/>
  <c r="R90" i="14"/>
  <c r="Q90" i="14"/>
  <c r="P90" i="14"/>
  <c r="O90" i="14"/>
  <c r="N90" i="14"/>
  <c r="M90" i="14"/>
  <c r="L90" i="14"/>
  <c r="K90" i="14"/>
  <c r="J90" i="14"/>
  <c r="I90" i="14"/>
  <c r="H90" i="14"/>
  <c r="G90" i="14"/>
  <c r="F90" i="14"/>
  <c r="E90"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I89" i="14"/>
  <c r="H89" i="14"/>
  <c r="G89" i="14"/>
  <c r="F89" i="14"/>
  <c r="E89"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I88" i="14"/>
  <c r="H88" i="14"/>
  <c r="G88" i="14"/>
  <c r="F88" i="14"/>
  <c r="E88"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E87"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H86" i="14"/>
  <c r="G86" i="14"/>
  <c r="F86" i="14"/>
  <c r="E86"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E85"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E84"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E83"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F82" i="14"/>
  <c r="E82"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E80"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G79" i="14"/>
  <c r="F79" i="14"/>
  <c r="E79" i="14"/>
  <c r="BC78" i="14"/>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G78" i="14"/>
  <c r="F78" i="14"/>
  <c r="E78" i="14"/>
  <c r="BC77" i="14"/>
  <c r="BB77" i="14"/>
  <c r="BA77" i="14"/>
  <c r="AZ77" i="14"/>
  <c r="AY77" i="14"/>
  <c r="AX77" i="14"/>
  <c r="AW77" i="14"/>
  <c r="AV77"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F77" i="14"/>
  <c r="E77"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E76"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E75"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E3" i="14"/>
  <c r="Q11" i="5"/>
  <c r="T11" i="5"/>
  <c r="N11" i="5"/>
  <c r="AL4" i="14"/>
  <c r="AM4" i="14"/>
  <c r="AN4" i="14"/>
  <c r="AO4" i="14"/>
  <c r="AP4" i="14"/>
  <c r="AQ4" i="14"/>
  <c r="AR4" i="14"/>
  <c r="AS4" i="14"/>
  <c r="AT4" i="14"/>
  <c r="AU4" i="14"/>
  <c r="AV4" i="14"/>
  <c r="AW4" i="14"/>
  <c r="AX4" i="14"/>
  <c r="AY4" i="14"/>
  <c r="AZ4" i="14"/>
  <c r="BA4" i="14"/>
  <c r="BB4" i="14"/>
  <c r="BC4" i="14"/>
  <c r="AL5" i="14"/>
  <c r="AM5" i="14"/>
  <c r="AN5" i="14"/>
  <c r="AO5" i="14"/>
  <c r="AP5" i="14"/>
  <c r="AQ5" i="14"/>
  <c r="AR5" i="14"/>
  <c r="AS5" i="14"/>
  <c r="AT5" i="14"/>
  <c r="AU5" i="14"/>
  <c r="AV5" i="14"/>
  <c r="AW5" i="14"/>
  <c r="AX5" i="14"/>
  <c r="AY5" i="14"/>
  <c r="AZ5" i="14"/>
  <c r="BA5" i="14"/>
  <c r="BB5" i="14"/>
  <c r="BC5" i="14"/>
  <c r="AL6" i="14"/>
  <c r="AM6" i="14"/>
  <c r="AN6" i="14"/>
  <c r="AO6" i="14"/>
  <c r="AP6" i="14"/>
  <c r="AQ6" i="14"/>
  <c r="AR6" i="14"/>
  <c r="AS6" i="14"/>
  <c r="AT6" i="14"/>
  <c r="AU6" i="14"/>
  <c r="AV6" i="14"/>
  <c r="AW6" i="14"/>
  <c r="AX6" i="14"/>
  <c r="AY6" i="14"/>
  <c r="AZ6" i="14"/>
  <c r="BA6" i="14"/>
  <c r="BB6" i="14"/>
  <c r="BC6" i="14"/>
  <c r="AL7" i="14"/>
  <c r="AM7" i="14"/>
  <c r="AN7" i="14"/>
  <c r="AO7" i="14"/>
  <c r="AP7" i="14"/>
  <c r="AQ7" i="14"/>
  <c r="AR7" i="14"/>
  <c r="AS7" i="14"/>
  <c r="AT7" i="14"/>
  <c r="AU7" i="14"/>
  <c r="AV7" i="14"/>
  <c r="AW7" i="14"/>
  <c r="AX7" i="14"/>
  <c r="AY7" i="14"/>
  <c r="AZ7" i="14"/>
  <c r="BA7" i="14"/>
  <c r="BB7" i="14"/>
  <c r="BC7" i="14"/>
  <c r="AL8" i="14"/>
  <c r="AM8" i="14"/>
  <c r="AN8" i="14"/>
  <c r="AO8" i="14"/>
  <c r="AP8" i="14"/>
  <c r="AQ8" i="14"/>
  <c r="AR8" i="14"/>
  <c r="AS8" i="14"/>
  <c r="AT8" i="14"/>
  <c r="AU8" i="14"/>
  <c r="AV8" i="14"/>
  <c r="AW8" i="14"/>
  <c r="AX8" i="14"/>
  <c r="AY8" i="14"/>
  <c r="AZ8" i="14"/>
  <c r="BA8" i="14"/>
  <c r="BB8" i="14"/>
  <c r="BC8" i="14"/>
  <c r="AL9" i="14"/>
  <c r="AM9" i="14"/>
  <c r="AN9" i="14"/>
  <c r="AO9" i="14"/>
  <c r="AP9" i="14"/>
  <c r="AQ9" i="14"/>
  <c r="AR9" i="14"/>
  <c r="AS9" i="14"/>
  <c r="AT9" i="14"/>
  <c r="AU9" i="14"/>
  <c r="AV9" i="14"/>
  <c r="AW9" i="14"/>
  <c r="AX9" i="14"/>
  <c r="AY9" i="14"/>
  <c r="AZ9" i="14"/>
  <c r="BA9" i="14"/>
  <c r="BB9" i="14"/>
  <c r="BC9" i="14"/>
  <c r="AL10" i="14"/>
  <c r="AM10" i="14"/>
  <c r="AN10" i="14"/>
  <c r="AO10" i="14"/>
  <c r="AP10" i="14"/>
  <c r="AQ10" i="14"/>
  <c r="AR10" i="14"/>
  <c r="AS10" i="14"/>
  <c r="AT10" i="14"/>
  <c r="AU10" i="14"/>
  <c r="AV10" i="14"/>
  <c r="AW10" i="14"/>
  <c r="AX10" i="14"/>
  <c r="AY10" i="14"/>
  <c r="AZ10" i="14"/>
  <c r="BA10" i="14"/>
  <c r="BB10" i="14"/>
  <c r="BC10" i="14"/>
  <c r="AL11" i="14"/>
  <c r="AM11" i="14"/>
  <c r="AN11" i="14"/>
  <c r="AO11" i="14"/>
  <c r="AP11" i="14"/>
  <c r="AQ11" i="14"/>
  <c r="AR11" i="14"/>
  <c r="AS11" i="14"/>
  <c r="AT11" i="14"/>
  <c r="AU11" i="14"/>
  <c r="AV11" i="14"/>
  <c r="AW11" i="14"/>
  <c r="AX11" i="14"/>
  <c r="AY11" i="14"/>
  <c r="AZ11" i="14"/>
  <c r="BA11" i="14"/>
  <c r="BB11" i="14"/>
  <c r="BC11" i="14"/>
  <c r="AL12" i="14"/>
  <c r="AM12" i="14"/>
  <c r="AN12" i="14"/>
  <c r="AO12" i="14"/>
  <c r="AP12" i="14"/>
  <c r="AQ12" i="14"/>
  <c r="AR12" i="14"/>
  <c r="AS12" i="14"/>
  <c r="AT12" i="14"/>
  <c r="AU12" i="14"/>
  <c r="AV12" i="14"/>
  <c r="AW12" i="14"/>
  <c r="AX12" i="14"/>
  <c r="AY12" i="14"/>
  <c r="AZ12" i="14"/>
  <c r="BA12" i="14"/>
  <c r="BB12" i="14"/>
  <c r="BC12" i="14"/>
  <c r="AL13" i="14"/>
  <c r="AM13" i="14"/>
  <c r="AN13" i="14"/>
  <c r="AO13" i="14"/>
  <c r="AP13" i="14"/>
  <c r="AQ13" i="14"/>
  <c r="AR13" i="14"/>
  <c r="AS13" i="14"/>
  <c r="AT13" i="14"/>
  <c r="AU13" i="14"/>
  <c r="AV13" i="14"/>
  <c r="AW13" i="14"/>
  <c r="AX13" i="14"/>
  <c r="AY13" i="14"/>
  <c r="AZ13" i="14"/>
  <c r="BA13" i="14"/>
  <c r="BB13" i="14"/>
  <c r="BC13" i="14"/>
  <c r="AL14" i="14"/>
  <c r="AM14" i="14"/>
  <c r="AN14" i="14"/>
  <c r="AO14" i="14"/>
  <c r="AP14" i="14"/>
  <c r="AQ14" i="14"/>
  <c r="AR14" i="14"/>
  <c r="AS14" i="14"/>
  <c r="AT14" i="14"/>
  <c r="AU14" i="14"/>
  <c r="AV14" i="14"/>
  <c r="AW14" i="14"/>
  <c r="AX14" i="14"/>
  <c r="AY14" i="14"/>
  <c r="AZ14" i="14"/>
  <c r="BA14" i="14"/>
  <c r="BB14" i="14"/>
  <c r="BC14" i="14"/>
  <c r="AL15" i="14"/>
  <c r="AM15" i="14"/>
  <c r="AN15" i="14"/>
  <c r="AO15" i="14"/>
  <c r="AP15" i="14"/>
  <c r="AQ15" i="14"/>
  <c r="AR15" i="14"/>
  <c r="AS15" i="14"/>
  <c r="AT15" i="14"/>
  <c r="AU15" i="14"/>
  <c r="AV15" i="14"/>
  <c r="AW15" i="14"/>
  <c r="AX15" i="14"/>
  <c r="AY15" i="14"/>
  <c r="AZ15" i="14"/>
  <c r="BA15" i="14"/>
  <c r="BB15" i="14"/>
  <c r="BC15" i="14"/>
  <c r="AL16" i="14"/>
  <c r="AM16" i="14"/>
  <c r="AN16" i="14"/>
  <c r="AO16" i="14"/>
  <c r="AP16" i="14"/>
  <c r="AQ16" i="14"/>
  <c r="AR16" i="14"/>
  <c r="AS16" i="14"/>
  <c r="AT16" i="14"/>
  <c r="AU16" i="14"/>
  <c r="AV16" i="14"/>
  <c r="AW16" i="14"/>
  <c r="AX16" i="14"/>
  <c r="AY16" i="14"/>
  <c r="AZ16" i="14"/>
  <c r="BA16" i="14"/>
  <c r="BB16" i="14"/>
  <c r="BC16" i="14"/>
  <c r="AL17" i="14"/>
  <c r="AM17" i="14"/>
  <c r="AN17" i="14"/>
  <c r="AO17" i="14"/>
  <c r="AP17" i="14"/>
  <c r="AQ17" i="14"/>
  <c r="AR17" i="14"/>
  <c r="AS17" i="14"/>
  <c r="AT17" i="14"/>
  <c r="AU17" i="14"/>
  <c r="AV17" i="14"/>
  <c r="AW17" i="14"/>
  <c r="AX17" i="14"/>
  <c r="AY17" i="14"/>
  <c r="AZ17" i="14"/>
  <c r="BA17" i="14"/>
  <c r="BB17" i="14"/>
  <c r="BC17" i="14"/>
  <c r="AL18" i="14"/>
  <c r="AM18" i="14"/>
  <c r="AN18" i="14"/>
  <c r="AO18" i="14"/>
  <c r="AP18" i="14"/>
  <c r="AQ18" i="14"/>
  <c r="AR18" i="14"/>
  <c r="AS18" i="14"/>
  <c r="AT18" i="14"/>
  <c r="AU18" i="14"/>
  <c r="AV18" i="14"/>
  <c r="AW18" i="14"/>
  <c r="AX18" i="14"/>
  <c r="AY18" i="14"/>
  <c r="AZ18" i="14"/>
  <c r="BA18" i="14"/>
  <c r="BB18" i="14"/>
  <c r="BC18" i="14"/>
  <c r="AL19" i="14"/>
  <c r="AM19" i="14"/>
  <c r="AN19" i="14"/>
  <c r="AO19" i="14"/>
  <c r="AP19" i="14"/>
  <c r="AQ19" i="14"/>
  <c r="AR19" i="14"/>
  <c r="AS19" i="14"/>
  <c r="AT19" i="14"/>
  <c r="AU19" i="14"/>
  <c r="AV19" i="14"/>
  <c r="AW19" i="14"/>
  <c r="AX19" i="14"/>
  <c r="AY19" i="14"/>
  <c r="AZ19" i="14"/>
  <c r="BA19" i="14"/>
  <c r="BB19" i="14"/>
  <c r="BC19" i="14"/>
  <c r="AL20" i="14"/>
  <c r="AM20" i="14"/>
  <c r="AN20" i="14"/>
  <c r="AO20" i="14"/>
  <c r="AP20" i="14"/>
  <c r="AQ20" i="14"/>
  <c r="AR20" i="14"/>
  <c r="AS20" i="14"/>
  <c r="AT20" i="14"/>
  <c r="AU20" i="14"/>
  <c r="AV20" i="14"/>
  <c r="AW20" i="14"/>
  <c r="AX20" i="14"/>
  <c r="AY20" i="14"/>
  <c r="AZ20" i="14"/>
  <c r="BA20" i="14"/>
  <c r="BB20" i="14"/>
  <c r="BC20" i="14"/>
  <c r="AL21" i="14"/>
  <c r="AM21" i="14"/>
  <c r="AN21" i="14"/>
  <c r="AO21" i="14"/>
  <c r="AP21" i="14"/>
  <c r="AQ21" i="14"/>
  <c r="AR21" i="14"/>
  <c r="AS21" i="14"/>
  <c r="AT21" i="14"/>
  <c r="AU21" i="14"/>
  <c r="AV21" i="14"/>
  <c r="AW21" i="14"/>
  <c r="AX21" i="14"/>
  <c r="AY21" i="14"/>
  <c r="AZ21" i="14"/>
  <c r="BA21" i="14"/>
  <c r="BB21" i="14"/>
  <c r="BC21" i="14"/>
  <c r="AL22" i="14"/>
  <c r="AM22" i="14"/>
  <c r="AN22" i="14"/>
  <c r="AO22" i="14"/>
  <c r="AP22" i="14"/>
  <c r="AQ22" i="14"/>
  <c r="AR22" i="14"/>
  <c r="AS22" i="14"/>
  <c r="AT22" i="14"/>
  <c r="AU22" i="14"/>
  <c r="AV22" i="14"/>
  <c r="AW22" i="14"/>
  <c r="AX22" i="14"/>
  <c r="AY22" i="14"/>
  <c r="AZ22" i="14"/>
  <c r="BA22" i="14"/>
  <c r="BB22" i="14"/>
  <c r="BC22" i="14"/>
  <c r="AL23" i="14"/>
  <c r="AM23" i="14"/>
  <c r="AN23" i="14"/>
  <c r="AO23" i="14"/>
  <c r="AP23" i="14"/>
  <c r="AQ23" i="14"/>
  <c r="AR23" i="14"/>
  <c r="AS23" i="14"/>
  <c r="AT23" i="14"/>
  <c r="AU23" i="14"/>
  <c r="AV23" i="14"/>
  <c r="AW23" i="14"/>
  <c r="AX23" i="14"/>
  <c r="AY23" i="14"/>
  <c r="AZ23" i="14"/>
  <c r="BA23" i="14"/>
  <c r="BB23" i="14"/>
  <c r="BC23" i="14"/>
  <c r="AL24" i="14"/>
  <c r="AM24" i="14"/>
  <c r="AN24" i="14"/>
  <c r="AO24" i="14"/>
  <c r="AP24" i="14"/>
  <c r="AQ24" i="14"/>
  <c r="AR24" i="14"/>
  <c r="AS24" i="14"/>
  <c r="AT24" i="14"/>
  <c r="AU24" i="14"/>
  <c r="AV24" i="14"/>
  <c r="AW24" i="14"/>
  <c r="AX24" i="14"/>
  <c r="AY24" i="14"/>
  <c r="AZ24" i="14"/>
  <c r="BA24" i="14"/>
  <c r="BB24" i="14"/>
  <c r="BC24" i="14"/>
  <c r="AL25" i="14"/>
  <c r="AM25" i="14"/>
  <c r="AN25" i="14"/>
  <c r="AO25" i="14"/>
  <c r="AP25" i="14"/>
  <c r="AQ25" i="14"/>
  <c r="AR25" i="14"/>
  <c r="AS25" i="14"/>
  <c r="AT25" i="14"/>
  <c r="AU25" i="14"/>
  <c r="AV25" i="14"/>
  <c r="AW25" i="14"/>
  <c r="AX25" i="14"/>
  <c r="AY25" i="14"/>
  <c r="AZ25" i="14"/>
  <c r="BA25" i="14"/>
  <c r="BB25" i="14"/>
  <c r="BC25" i="14"/>
  <c r="AL26" i="14"/>
  <c r="AM26" i="14"/>
  <c r="AN26" i="14"/>
  <c r="AO26" i="14"/>
  <c r="AP26" i="14"/>
  <c r="AQ26" i="14"/>
  <c r="AR26" i="14"/>
  <c r="AS26" i="14"/>
  <c r="AT26" i="14"/>
  <c r="AU26" i="14"/>
  <c r="AV26" i="14"/>
  <c r="AW26" i="14"/>
  <c r="AX26" i="14"/>
  <c r="AY26" i="14"/>
  <c r="AZ26" i="14"/>
  <c r="BA26" i="14"/>
  <c r="BB26" i="14"/>
  <c r="BC26" i="14"/>
  <c r="AL27" i="14"/>
  <c r="AM27" i="14"/>
  <c r="AN27" i="14"/>
  <c r="AO27" i="14"/>
  <c r="AP27" i="14"/>
  <c r="AQ27" i="14"/>
  <c r="AR27" i="14"/>
  <c r="AS27" i="14"/>
  <c r="AT27" i="14"/>
  <c r="AU27" i="14"/>
  <c r="AV27" i="14"/>
  <c r="AW27" i="14"/>
  <c r="AX27" i="14"/>
  <c r="AY27" i="14"/>
  <c r="AZ27" i="14"/>
  <c r="BA27" i="14"/>
  <c r="BB27" i="14"/>
  <c r="BC27" i="14"/>
  <c r="AL28" i="14"/>
  <c r="AM28" i="14"/>
  <c r="AN28" i="14"/>
  <c r="AO28" i="14"/>
  <c r="AP28" i="14"/>
  <c r="AQ28" i="14"/>
  <c r="AR28" i="14"/>
  <c r="AS28" i="14"/>
  <c r="AT28" i="14"/>
  <c r="AU28" i="14"/>
  <c r="AV28" i="14"/>
  <c r="AW28" i="14"/>
  <c r="AX28" i="14"/>
  <c r="AY28" i="14"/>
  <c r="AZ28" i="14"/>
  <c r="BA28" i="14"/>
  <c r="BB28" i="14"/>
  <c r="BC28" i="14"/>
  <c r="AL29" i="14"/>
  <c r="AM29" i="14"/>
  <c r="AN29" i="14"/>
  <c r="AO29" i="14"/>
  <c r="AP29" i="14"/>
  <c r="AQ29" i="14"/>
  <c r="AR29" i="14"/>
  <c r="AS29" i="14"/>
  <c r="AT29" i="14"/>
  <c r="AU29" i="14"/>
  <c r="AV29" i="14"/>
  <c r="AW29" i="14"/>
  <c r="AX29" i="14"/>
  <c r="AY29" i="14"/>
  <c r="AZ29" i="14"/>
  <c r="BA29" i="14"/>
  <c r="BB29" i="14"/>
  <c r="BC29" i="14"/>
  <c r="AL30" i="14"/>
  <c r="AM30" i="14"/>
  <c r="AN30" i="14"/>
  <c r="AO30" i="14"/>
  <c r="AP30" i="14"/>
  <c r="AQ30" i="14"/>
  <c r="AR30" i="14"/>
  <c r="AS30" i="14"/>
  <c r="AT30" i="14"/>
  <c r="AU30" i="14"/>
  <c r="AV30" i="14"/>
  <c r="AW30" i="14"/>
  <c r="AX30" i="14"/>
  <c r="AY30" i="14"/>
  <c r="AZ30" i="14"/>
  <c r="BA30" i="14"/>
  <c r="BB30" i="14"/>
  <c r="BC30" i="14"/>
  <c r="AL31" i="14"/>
  <c r="AM31" i="14"/>
  <c r="AN31" i="14"/>
  <c r="AO31" i="14"/>
  <c r="AP31" i="14"/>
  <c r="AQ31" i="14"/>
  <c r="AR31" i="14"/>
  <c r="AS31" i="14"/>
  <c r="AT31" i="14"/>
  <c r="AU31" i="14"/>
  <c r="AV31" i="14"/>
  <c r="AW31" i="14"/>
  <c r="AX31" i="14"/>
  <c r="AY31" i="14"/>
  <c r="AZ31" i="14"/>
  <c r="BA31" i="14"/>
  <c r="BB31" i="14"/>
  <c r="BC31" i="14"/>
  <c r="AL32" i="14"/>
  <c r="AM32" i="14"/>
  <c r="AN32" i="14"/>
  <c r="AO32" i="14"/>
  <c r="AP32" i="14"/>
  <c r="AQ32" i="14"/>
  <c r="AR32" i="14"/>
  <c r="AS32" i="14"/>
  <c r="AT32" i="14"/>
  <c r="AU32" i="14"/>
  <c r="AV32" i="14"/>
  <c r="AW32" i="14"/>
  <c r="AX32" i="14"/>
  <c r="AY32" i="14"/>
  <c r="AZ32" i="14"/>
  <c r="BA32" i="14"/>
  <c r="BB32" i="14"/>
  <c r="BC32" i="14"/>
  <c r="AL33" i="14"/>
  <c r="AM33" i="14"/>
  <c r="AN33" i="14"/>
  <c r="AO33" i="14"/>
  <c r="AP33" i="14"/>
  <c r="AQ33" i="14"/>
  <c r="AR33" i="14"/>
  <c r="AS33" i="14"/>
  <c r="AT33" i="14"/>
  <c r="AU33" i="14"/>
  <c r="AV33" i="14"/>
  <c r="AW33" i="14"/>
  <c r="AX33" i="14"/>
  <c r="AY33" i="14"/>
  <c r="AZ33" i="14"/>
  <c r="BA33" i="14"/>
  <c r="BB33" i="14"/>
  <c r="BC33" i="14"/>
  <c r="AL34" i="14"/>
  <c r="AM34" i="14"/>
  <c r="AN34" i="14"/>
  <c r="AO34" i="14"/>
  <c r="AP34" i="14"/>
  <c r="AQ34" i="14"/>
  <c r="AR34" i="14"/>
  <c r="AS34" i="14"/>
  <c r="AT34" i="14"/>
  <c r="AU34" i="14"/>
  <c r="AV34" i="14"/>
  <c r="AW34" i="14"/>
  <c r="AX34" i="14"/>
  <c r="AY34" i="14"/>
  <c r="AZ34" i="14"/>
  <c r="BA34" i="14"/>
  <c r="BB34" i="14"/>
  <c r="BC34" i="14"/>
  <c r="AL35" i="14"/>
  <c r="AM35" i="14"/>
  <c r="AN35" i="14"/>
  <c r="AO35" i="14"/>
  <c r="AP35" i="14"/>
  <c r="AQ35" i="14"/>
  <c r="AR35" i="14"/>
  <c r="AS35" i="14"/>
  <c r="AT35" i="14"/>
  <c r="AU35" i="14"/>
  <c r="AV35" i="14"/>
  <c r="AW35" i="14"/>
  <c r="AX35" i="14"/>
  <c r="AY35" i="14"/>
  <c r="AZ35" i="14"/>
  <c r="BA35" i="14"/>
  <c r="BB35" i="14"/>
  <c r="BC35" i="14"/>
  <c r="AL36" i="14"/>
  <c r="AM36" i="14"/>
  <c r="AN36" i="14"/>
  <c r="AO36" i="14"/>
  <c r="AP36" i="14"/>
  <c r="AQ36" i="14"/>
  <c r="AR36" i="14"/>
  <c r="AS36" i="14"/>
  <c r="AT36" i="14"/>
  <c r="AU36" i="14"/>
  <c r="AV36" i="14"/>
  <c r="AW36" i="14"/>
  <c r="AX36" i="14"/>
  <c r="AY36" i="14"/>
  <c r="AZ36" i="14"/>
  <c r="BA36" i="14"/>
  <c r="BB36" i="14"/>
  <c r="BC36" i="14"/>
  <c r="AL37" i="14"/>
  <c r="AM37" i="14"/>
  <c r="AN37" i="14"/>
  <c r="AO37" i="14"/>
  <c r="AP37" i="14"/>
  <c r="AQ37" i="14"/>
  <c r="AR37" i="14"/>
  <c r="AS37" i="14"/>
  <c r="AT37" i="14"/>
  <c r="AU37" i="14"/>
  <c r="AV37" i="14"/>
  <c r="AW37" i="14"/>
  <c r="AX37" i="14"/>
  <c r="AY37" i="14"/>
  <c r="AZ37" i="14"/>
  <c r="BA37" i="14"/>
  <c r="BB37" i="14"/>
  <c r="BC37" i="14"/>
  <c r="AL38" i="14"/>
  <c r="AM38" i="14"/>
  <c r="AN38" i="14"/>
  <c r="AO38" i="14"/>
  <c r="AP38" i="14"/>
  <c r="AQ38" i="14"/>
  <c r="AR38" i="14"/>
  <c r="AS38" i="14"/>
  <c r="AT38" i="14"/>
  <c r="AU38" i="14"/>
  <c r="AV38" i="14"/>
  <c r="AW38" i="14"/>
  <c r="AX38" i="14"/>
  <c r="AY38" i="14"/>
  <c r="AZ38" i="14"/>
  <c r="BA38" i="14"/>
  <c r="BB38" i="14"/>
  <c r="BC38" i="14"/>
  <c r="AL39" i="14"/>
  <c r="AM39" i="14"/>
  <c r="AN39" i="14"/>
  <c r="AO39" i="14"/>
  <c r="AP39" i="14"/>
  <c r="AQ39" i="14"/>
  <c r="AR39" i="14"/>
  <c r="AS39" i="14"/>
  <c r="AT39" i="14"/>
  <c r="AU39" i="14"/>
  <c r="AV39" i="14"/>
  <c r="AW39" i="14"/>
  <c r="AX39" i="14"/>
  <c r="AY39" i="14"/>
  <c r="AZ39" i="14"/>
  <c r="BA39" i="14"/>
  <c r="BB39" i="14"/>
  <c r="BC39" i="14"/>
  <c r="AL40" i="14"/>
  <c r="AM40" i="14"/>
  <c r="AN40" i="14"/>
  <c r="AO40" i="14"/>
  <c r="AP40" i="14"/>
  <c r="AQ40" i="14"/>
  <c r="AR40" i="14"/>
  <c r="AS40" i="14"/>
  <c r="AT40" i="14"/>
  <c r="AU40" i="14"/>
  <c r="AV40" i="14"/>
  <c r="AW40" i="14"/>
  <c r="AX40" i="14"/>
  <c r="AY40" i="14"/>
  <c r="AZ40" i="14"/>
  <c r="BA40" i="14"/>
  <c r="BB40" i="14"/>
  <c r="BC40" i="14"/>
  <c r="AL41" i="14"/>
  <c r="AM41" i="14"/>
  <c r="AN41" i="14"/>
  <c r="AO41" i="14"/>
  <c r="AP41" i="14"/>
  <c r="AQ41" i="14"/>
  <c r="AR41" i="14"/>
  <c r="AS41" i="14"/>
  <c r="AT41" i="14"/>
  <c r="AU41" i="14"/>
  <c r="AV41" i="14"/>
  <c r="AW41" i="14"/>
  <c r="AX41" i="14"/>
  <c r="AY41" i="14"/>
  <c r="AZ41" i="14"/>
  <c r="BA41" i="14"/>
  <c r="BB41" i="14"/>
  <c r="BC41" i="14"/>
  <c r="AL42" i="14"/>
  <c r="AM42" i="14"/>
  <c r="AN42" i="14"/>
  <c r="AO42" i="14"/>
  <c r="AP42" i="14"/>
  <c r="AQ42" i="14"/>
  <c r="AR42" i="14"/>
  <c r="AS42" i="14"/>
  <c r="AT42" i="14"/>
  <c r="AU42" i="14"/>
  <c r="AV42" i="14"/>
  <c r="AW42" i="14"/>
  <c r="AX42" i="14"/>
  <c r="AY42" i="14"/>
  <c r="AZ42" i="14"/>
  <c r="BA42" i="14"/>
  <c r="BB42" i="14"/>
  <c r="BC42" i="14"/>
  <c r="AL43" i="14"/>
  <c r="AM43" i="14"/>
  <c r="AN43" i="14"/>
  <c r="AO43" i="14"/>
  <c r="AP43" i="14"/>
  <c r="AQ43" i="14"/>
  <c r="AR43" i="14"/>
  <c r="AS43" i="14"/>
  <c r="AT43" i="14"/>
  <c r="AU43" i="14"/>
  <c r="AV43" i="14"/>
  <c r="AW43" i="14"/>
  <c r="AX43" i="14"/>
  <c r="AY43" i="14"/>
  <c r="AZ43" i="14"/>
  <c r="BA43" i="14"/>
  <c r="BB43" i="14"/>
  <c r="BC43" i="14"/>
  <c r="AL44" i="14"/>
  <c r="AM44" i="14"/>
  <c r="AN44" i="14"/>
  <c r="AO44" i="14"/>
  <c r="AP44" i="14"/>
  <c r="AQ44" i="14"/>
  <c r="AR44" i="14"/>
  <c r="AS44" i="14"/>
  <c r="AT44" i="14"/>
  <c r="AU44" i="14"/>
  <c r="AV44" i="14"/>
  <c r="AW44" i="14"/>
  <c r="AX44" i="14"/>
  <c r="AY44" i="14"/>
  <c r="AZ44" i="14"/>
  <c r="BA44" i="14"/>
  <c r="BB44" i="14"/>
  <c r="BC44" i="14"/>
  <c r="AL45" i="14"/>
  <c r="AM45" i="14"/>
  <c r="AN45" i="14"/>
  <c r="AO45" i="14"/>
  <c r="AP45" i="14"/>
  <c r="AQ45" i="14"/>
  <c r="AR45" i="14"/>
  <c r="AS45" i="14"/>
  <c r="AT45" i="14"/>
  <c r="AU45" i="14"/>
  <c r="AV45" i="14"/>
  <c r="AW45" i="14"/>
  <c r="AX45" i="14"/>
  <c r="AY45" i="14"/>
  <c r="AZ45" i="14"/>
  <c r="BA45" i="14"/>
  <c r="BB45" i="14"/>
  <c r="BC45" i="14"/>
  <c r="AL46" i="14"/>
  <c r="AM46" i="14"/>
  <c r="AN46" i="14"/>
  <c r="AO46" i="14"/>
  <c r="AP46" i="14"/>
  <c r="AQ46" i="14"/>
  <c r="AR46" i="14"/>
  <c r="AS46" i="14"/>
  <c r="AT46" i="14"/>
  <c r="AU46" i="14"/>
  <c r="AV46" i="14"/>
  <c r="AW46" i="14"/>
  <c r="AX46" i="14"/>
  <c r="AY46" i="14"/>
  <c r="AZ46" i="14"/>
  <c r="BA46" i="14"/>
  <c r="BB46" i="14"/>
  <c r="BC46" i="14"/>
  <c r="AL47" i="14"/>
  <c r="AM47" i="14"/>
  <c r="AN47" i="14"/>
  <c r="AO47" i="14"/>
  <c r="AP47" i="14"/>
  <c r="AQ47" i="14"/>
  <c r="AR47" i="14"/>
  <c r="AS47" i="14"/>
  <c r="AT47" i="14"/>
  <c r="AU47" i="14"/>
  <c r="AV47" i="14"/>
  <c r="AW47" i="14"/>
  <c r="AX47" i="14"/>
  <c r="AY47" i="14"/>
  <c r="AZ47" i="14"/>
  <c r="BA47" i="14"/>
  <c r="BB47" i="14"/>
  <c r="BC47" i="14"/>
  <c r="AL48" i="14"/>
  <c r="AM48" i="14"/>
  <c r="AN48" i="14"/>
  <c r="AO48" i="14"/>
  <c r="AP48" i="14"/>
  <c r="AQ48" i="14"/>
  <c r="AR48" i="14"/>
  <c r="AS48" i="14"/>
  <c r="AT48" i="14"/>
  <c r="AU48" i="14"/>
  <c r="AV48" i="14"/>
  <c r="AW48" i="14"/>
  <c r="AX48" i="14"/>
  <c r="AY48" i="14"/>
  <c r="AZ48" i="14"/>
  <c r="BA48" i="14"/>
  <c r="BB48" i="14"/>
  <c r="BC48" i="14"/>
  <c r="AL49" i="14"/>
  <c r="AM49" i="14"/>
  <c r="AN49" i="14"/>
  <c r="AO49" i="14"/>
  <c r="AP49" i="14"/>
  <c r="AQ49" i="14"/>
  <c r="AR49" i="14"/>
  <c r="AS49" i="14"/>
  <c r="AT49" i="14"/>
  <c r="AU49" i="14"/>
  <c r="AV49" i="14"/>
  <c r="AW49" i="14"/>
  <c r="AX49" i="14"/>
  <c r="AY49" i="14"/>
  <c r="AZ49" i="14"/>
  <c r="BA49" i="14"/>
  <c r="BB49" i="14"/>
  <c r="BC49" i="14"/>
  <c r="AL50" i="14"/>
  <c r="AM50" i="14"/>
  <c r="AN50" i="14"/>
  <c r="AO50" i="14"/>
  <c r="AP50" i="14"/>
  <c r="AQ50" i="14"/>
  <c r="AR50" i="14"/>
  <c r="AS50" i="14"/>
  <c r="AT50" i="14"/>
  <c r="AU50" i="14"/>
  <c r="AV50" i="14"/>
  <c r="AW50" i="14"/>
  <c r="AX50" i="14"/>
  <c r="AY50" i="14"/>
  <c r="AZ50" i="14"/>
  <c r="BA50" i="14"/>
  <c r="BB50" i="14"/>
  <c r="BC50" i="14"/>
  <c r="AL51" i="14"/>
  <c r="AM51" i="14"/>
  <c r="AN51" i="14"/>
  <c r="AO51" i="14"/>
  <c r="AP51" i="14"/>
  <c r="AQ51" i="14"/>
  <c r="AR51" i="14"/>
  <c r="AS51" i="14"/>
  <c r="AT51" i="14"/>
  <c r="AU51" i="14"/>
  <c r="AV51" i="14"/>
  <c r="AW51" i="14"/>
  <c r="AX51" i="14"/>
  <c r="AY51" i="14"/>
  <c r="AZ51" i="14"/>
  <c r="BA51" i="14"/>
  <c r="BB51" i="14"/>
  <c r="BC51" i="14"/>
  <c r="AL52" i="14"/>
  <c r="AM52" i="14"/>
  <c r="AN52" i="14"/>
  <c r="AO52" i="14"/>
  <c r="AP52" i="14"/>
  <c r="AQ52" i="14"/>
  <c r="AR52" i="14"/>
  <c r="AS52" i="14"/>
  <c r="AT52" i="14"/>
  <c r="AU52" i="14"/>
  <c r="AV52" i="14"/>
  <c r="AW52" i="14"/>
  <c r="AX52" i="14"/>
  <c r="AY52" i="14"/>
  <c r="AZ52" i="14"/>
  <c r="BA52" i="14"/>
  <c r="BB52" i="14"/>
  <c r="BC52" i="14"/>
  <c r="AL53" i="14"/>
  <c r="AM53" i="14"/>
  <c r="AN53" i="14"/>
  <c r="AO53" i="14"/>
  <c r="AP53" i="14"/>
  <c r="AQ53" i="14"/>
  <c r="AR53" i="14"/>
  <c r="AS53" i="14"/>
  <c r="AT53" i="14"/>
  <c r="AU53" i="14"/>
  <c r="AV53" i="14"/>
  <c r="AW53" i="14"/>
  <c r="AX53" i="14"/>
  <c r="AY53" i="14"/>
  <c r="AZ53" i="14"/>
  <c r="BA53" i="14"/>
  <c r="BB53" i="14"/>
  <c r="BC53" i="14"/>
  <c r="S4" i="14"/>
  <c r="T4" i="14"/>
  <c r="U4" i="14"/>
  <c r="V4" i="14"/>
  <c r="W4" i="14"/>
  <c r="X4" i="14"/>
  <c r="Y4" i="14"/>
  <c r="Z4" i="14"/>
  <c r="AA4" i="14"/>
  <c r="AB4" i="14"/>
  <c r="AC4" i="14"/>
  <c r="AD4" i="14"/>
  <c r="AE4" i="14"/>
  <c r="AF4" i="14"/>
  <c r="AG4" i="14"/>
  <c r="AH4" i="14"/>
  <c r="AI4" i="14"/>
  <c r="AJ4" i="14"/>
  <c r="AK4" i="14"/>
  <c r="S5" i="14"/>
  <c r="T5" i="14"/>
  <c r="U5" i="14"/>
  <c r="V5" i="14"/>
  <c r="W5" i="14"/>
  <c r="X5" i="14"/>
  <c r="Y5" i="14"/>
  <c r="Z5" i="14"/>
  <c r="AA5" i="14"/>
  <c r="AB5" i="14"/>
  <c r="AC5" i="14"/>
  <c r="AD5" i="14"/>
  <c r="AE5" i="14"/>
  <c r="AF5" i="14"/>
  <c r="AG5" i="14"/>
  <c r="AH5" i="14"/>
  <c r="AI5" i="14"/>
  <c r="AJ5" i="14"/>
  <c r="AK5" i="14"/>
  <c r="S6" i="14"/>
  <c r="T6" i="14"/>
  <c r="U6" i="14"/>
  <c r="V6" i="14"/>
  <c r="W6" i="14"/>
  <c r="X6" i="14"/>
  <c r="Y6" i="14"/>
  <c r="Z6" i="14"/>
  <c r="AA6" i="14"/>
  <c r="AB6" i="14"/>
  <c r="AC6" i="14"/>
  <c r="AD6" i="14"/>
  <c r="AE6" i="14"/>
  <c r="AF6" i="14"/>
  <c r="AG6" i="14"/>
  <c r="AH6" i="14"/>
  <c r="AI6" i="14"/>
  <c r="AJ6" i="14"/>
  <c r="AK6" i="14"/>
  <c r="S7" i="14"/>
  <c r="T7" i="14"/>
  <c r="U7" i="14"/>
  <c r="V7" i="14"/>
  <c r="W7" i="14"/>
  <c r="X7" i="14"/>
  <c r="Y7" i="14"/>
  <c r="Z7" i="14"/>
  <c r="AA7" i="14"/>
  <c r="AB7" i="14"/>
  <c r="AC7" i="14"/>
  <c r="AD7" i="14"/>
  <c r="AE7" i="14"/>
  <c r="AF7" i="14"/>
  <c r="AG7" i="14"/>
  <c r="AH7" i="14"/>
  <c r="AI7" i="14"/>
  <c r="AJ7" i="14"/>
  <c r="AK7" i="14"/>
  <c r="S8" i="14"/>
  <c r="T8" i="14"/>
  <c r="U8" i="14"/>
  <c r="V8" i="14"/>
  <c r="W8" i="14"/>
  <c r="X8" i="14"/>
  <c r="Y8" i="14"/>
  <c r="Z8" i="14"/>
  <c r="AA8" i="14"/>
  <c r="AB8" i="14"/>
  <c r="AC8" i="14"/>
  <c r="AD8" i="14"/>
  <c r="AE8" i="14"/>
  <c r="AF8" i="14"/>
  <c r="AG8" i="14"/>
  <c r="AH8" i="14"/>
  <c r="AI8" i="14"/>
  <c r="AJ8" i="14"/>
  <c r="AK8" i="14"/>
  <c r="S9" i="14"/>
  <c r="T9" i="14"/>
  <c r="U9" i="14"/>
  <c r="V9" i="14"/>
  <c r="W9" i="14"/>
  <c r="X9" i="14"/>
  <c r="Y9" i="14"/>
  <c r="Z9" i="14"/>
  <c r="AA9" i="14"/>
  <c r="AB9" i="14"/>
  <c r="AC9" i="14"/>
  <c r="AD9" i="14"/>
  <c r="AE9" i="14"/>
  <c r="AF9" i="14"/>
  <c r="AG9" i="14"/>
  <c r="AH9" i="14"/>
  <c r="AI9" i="14"/>
  <c r="AJ9" i="14"/>
  <c r="AK9" i="14"/>
  <c r="S10" i="14"/>
  <c r="T10" i="14"/>
  <c r="U10" i="14"/>
  <c r="V10" i="14"/>
  <c r="W10" i="14"/>
  <c r="X10" i="14"/>
  <c r="Y10" i="14"/>
  <c r="Z10" i="14"/>
  <c r="AA10" i="14"/>
  <c r="AB10" i="14"/>
  <c r="AC10" i="14"/>
  <c r="AD10" i="14"/>
  <c r="AE10" i="14"/>
  <c r="AF10" i="14"/>
  <c r="AG10" i="14"/>
  <c r="AH10" i="14"/>
  <c r="AI10" i="14"/>
  <c r="AJ10" i="14"/>
  <c r="AK10" i="14"/>
  <c r="S11" i="14"/>
  <c r="T11" i="14"/>
  <c r="U11" i="14"/>
  <c r="V11" i="14"/>
  <c r="W11" i="14"/>
  <c r="X11" i="14"/>
  <c r="Y11" i="14"/>
  <c r="Z11" i="14"/>
  <c r="AA11" i="14"/>
  <c r="AB11" i="14"/>
  <c r="AC11" i="14"/>
  <c r="AD11" i="14"/>
  <c r="AE11" i="14"/>
  <c r="AF11" i="14"/>
  <c r="AG11" i="14"/>
  <c r="AH11" i="14"/>
  <c r="AI11" i="14"/>
  <c r="AJ11" i="14"/>
  <c r="AK11" i="14"/>
  <c r="S12" i="14"/>
  <c r="T12" i="14"/>
  <c r="U12" i="14"/>
  <c r="V12" i="14"/>
  <c r="W12" i="14"/>
  <c r="X12" i="14"/>
  <c r="Y12" i="14"/>
  <c r="Z12" i="14"/>
  <c r="AA12" i="14"/>
  <c r="AB12" i="14"/>
  <c r="AC12" i="14"/>
  <c r="AD12" i="14"/>
  <c r="AE12" i="14"/>
  <c r="AF12" i="14"/>
  <c r="AG12" i="14"/>
  <c r="AH12" i="14"/>
  <c r="AI12" i="14"/>
  <c r="AJ12" i="14"/>
  <c r="AK12" i="14"/>
  <c r="S13" i="14"/>
  <c r="T13" i="14"/>
  <c r="U13" i="14"/>
  <c r="V13" i="14"/>
  <c r="W13" i="14"/>
  <c r="X13" i="14"/>
  <c r="Y13" i="14"/>
  <c r="Z13" i="14"/>
  <c r="AA13" i="14"/>
  <c r="AB13" i="14"/>
  <c r="AC13" i="14"/>
  <c r="AD13" i="14"/>
  <c r="AE13" i="14"/>
  <c r="AF13" i="14"/>
  <c r="AG13" i="14"/>
  <c r="AH13" i="14"/>
  <c r="AI13" i="14"/>
  <c r="AJ13" i="14"/>
  <c r="AK13" i="14"/>
  <c r="S14" i="14"/>
  <c r="T14" i="14"/>
  <c r="U14" i="14"/>
  <c r="V14" i="14"/>
  <c r="W14" i="14"/>
  <c r="X14" i="14"/>
  <c r="Y14" i="14"/>
  <c r="Z14" i="14"/>
  <c r="AA14" i="14"/>
  <c r="AB14" i="14"/>
  <c r="AC14" i="14"/>
  <c r="AD14" i="14"/>
  <c r="AE14" i="14"/>
  <c r="AF14" i="14"/>
  <c r="AG14" i="14"/>
  <c r="AH14" i="14"/>
  <c r="AI14" i="14"/>
  <c r="AJ14" i="14"/>
  <c r="AK14" i="14"/>
  <c r="S15" i="14"/>
  <c r="T15" i="14"/>
  <c r="U15" i="14"/>
  <c r="V15" i="14"/>
  <c r="W15" i="14"/>
  <c r="X15" i="14"/>
  <c r="Y15" i="14"/>
  <c r="Z15" i="14"/>
  <c r="AA15" i="14"/>
  <c r="AB15" i="14"/>
  <c r="AC15" i="14"/>
  <c r="AD15" i="14"/>
  <c r="AE15" i="14"/>
  <c r="AF15" i="14"/>
  <c r="AG15" i="14"/>
  <c r="AH15" i="14"/>
  <c r="AI15" i="14"/>
  <c r="AJ15" i="14"/>
  <c r="AK15" i="14"/>
  <c r="S16" i="14"/>
  <c r="T16" i="14"/>
  <c r="U16" i="14"/>
  <c r="V16" i="14"/>
  <c r="W16" i="14"/>
  <c r="X16" i="14"/>
  <c r="Y16" i="14"/>
  <c r="Z16" i="14"/>
  <c r="AA16" i="14"/>
  <c r="AB16" i="14"/>
  <c r="AC16" i="14"/>
  <c r="AD16" i="14"/>
  <c r="AE16" i="14"/>
  <c r="AF16" i="14"/>
  <c r="AG16" i="14"/>
  <c r="AH16" i="14"/>
  <c r="AI16" i="14"/>
  <c r="AJ16" i="14"/>
  <c r="AK16" i="14"/>
  <c r="S17" i="14"/>
  <c r="T17" i="14"/>
  <c r="U17" i="14"/>
  <c r="V17" i="14"/>
  <c r="W17" i="14"/>
  <c r="X17" i="14"/>
  <c r="Y17" i="14"/>
  <c r="Z17" i="14"/>
  <c r="AA17" i="14"/>
  <c r="AB17" i="14"/>
  <c r="AC17" i="14"/>
  <c r="AD17" i="14"/>
  <c r="AE17" i="14"/>
  <c r="AF17" i="14"/>
  <c r="AG17" i="14"/>
  <c r="AH17" i="14"/>
  <c r="AI17" i="14"/>
  <c r="AJ17" i="14"/>
  <c r="AK17" i="14"/>
  <c r="S18" i="14"/>
  <c r="T18" i="14"/>
  <c r="U18" i="14"/>
  <c r="V18" i="14"/>
  <c r="W18" i="14"/>
  <c r="X18" i="14"/>
  <c r="Y18" i="14"/>
  <c r="Z18" i="14"/>
  <c r="AA18" i="14"/>
  <c r="AB18" i="14"/>
  <c r="AC18" i="14"/>
  <c r="AD18" i="14"/>
  <c r="AE18" i="14"/>
  <c r="AF18" i="14"/>
  <c r="AG18" i="14"/>
  <c r="AH18" i="14"/>
  <c r="AI18" i="14"/>
  <c r="AJ18" i="14"/>
  <c r="AK18" i="14"/>
  <c r="S19" i="14"/>
  <c r="T19" i="14"/>
  <c r="U19" i="14"/>
  <c r="V19" i="14"/>
  <c r="W19" i="14"/>
  <c r="X19" i="14"/>
  <c r="Y19" i="14"/>
  <c r="Z19" i="14"/>
  <c r="AA19" i="14"/>
  <c r="AB19" i="14"/>
  <c r="AC19" i="14"/>
  <c r="AD19" i="14"/>
  <c r="AE19" i="14"/>
  <c r="AF19" i="14"/>
  <c r="AG19" i="14"/>
  <c r="AH19" i="14"/>
  <c r="AI19" i="14"/>
  <c r="AJ19" i="14"/>
  <c r="AK19" i="14"/>
  <c r="S20" i="14"/>
  <c r="T20" i="14"/>
  <c r="U20" i="14"/>
  <c r="V20" i="14"/>
  <c r="W20" i="14"/>
  <c r="X20" i="14"/>
  <c r="Y20" i="14"/>
  <c r="Z20" i="14"/>
  <c r="AA20" i="14"/>
  <c r="AB20" i="14"/>
  <c r="AC20" i="14"/>
  <c r="AD20" i="14"/>
  <c r="AE20" i="14"/>
  <c r="AF20" i="14"/>
  <c r="AG20" i="14"/>
  <c r="AH20" i="14"/>
  <c r="AI20" i="14"/>
  <c r="AJ20" i="14"/>
  <c r="AK20" i="14"/>
  <c r="S21" i="14"/>
  <c r="T21" i="14"/>
  <c r="U21" i="14"/>
  <c r="V21" i="14"/>
  <c r="W21" i="14"/>
  <c r="X21" i="14"/>
  <c r="Y21" i="14"/>
  <c r="Z21" i="14"/>
  <c r="AA21" i="14"/>
  <c r="AB21" i="14"/>
  <c r="AC21" i="14"/>
  <c r="AD21" i="14"/>
  <c r="AE21" i="14"/>
  <c r="AF21" i="14"/>
  <c r="AG21" i="14"/>
  <c r="AH21" i="14"/>
  <c r="AI21" i="14"/>
  <c r="AJ21" i="14"/>
  <c r="AK21" i="14"/>
  <c r="S22" i="14"/>
  <c r="T22" i="14"/>
  <c r="U22" i="14"/>
  <c r="V22" i="14"/>
  <c r="W22" i="14"/>
  <c r="X22" i="14"/>
  <c r="Y22" i="14"/>
  <c r="Z22" i="14"/>
  <c r="AA22" i="14"/>
  <c r="AB22" i="14"/>
  <c r="AC22" i="14"/>
  <c r="AD22" i="14"/>
  <c r="AE22" i="14"/>
  <c r="AF22" i="14"/>
  <c r="AG22" i="14"/>
  <c r="AH22" i="14"/>
  <c r="AI22" i="14"/>
  <c r="AJ22" i="14"/>
  <c r="AK22" i="14"/>
  <c r="S23" i="14"/>
  <c r="T23" i="14"/>
  <c r="U23" i="14"/>
  <c r="V23" i="14"/>
  <c r="W23" i="14"/>
  <c r="X23" i="14"/>
  <c r="Y23" i="14"/>
  <c r="Z23" i="14"/>
  <c r="AA23" i="14"/>
  <c r="AB23" i="14"/>
  <c r="AC23" i="14"/>
  <c r="AD23" i="14"/>
  <c r="AE23" i="14"/>
  <c r="AF23" i="14"/>
  <c r="AG23" i="14"/>
  <c r="AH23" i="14"/>
  <c r="AI23" i="14"/>
  <c r="AJ23" i="14"/>
  <c r="AK23" i="14"/>
  <c r="S24" i="14"/>
  <c r="T24" i="14"/>
  <c r="U24" i="14"/>
  <c r="V24" i="14"/>
  <c r="W24" i="14"/>
  <c r="X24" i="14"/>
  <c r="Y24" i="14"/>
  <c r="Z24" i="14"/>
  <c r="AA24" i="14"/>
  <c r="AB24" i="14"/>
  <c r="AC24" i="14"/>
  <c r="AD24" i="14"/>
  <c r="AE24" i="14"/>
  <c r="AF24" i="14"/>
  <c r="AG24" i="14"/>
  <c r="AH24" i="14"/>
  <c r="AI24" i="14"/>
  <c r="AJ24" i="14"/>
  <c r="AK24" i="14"/>
  <c r="S25" i="14"/>
  <c r="T25" i="14"/>
  <c r="U25" i="14"/>
  <c r="V25" i="14"/>
  <c r="W25" i="14"/>
  <c r="X25" i="14"/>
  <c r="Y25" i="14"/>
  <c r="Z25" i="14"/>
  <c r="AA25" i="14"/>
  <c r="AB25" i="14"/>
  <c r="AC25" i="14"/>
  <c r="AD25" i="14"/>
  <c r="AE25" i="14"/>
  <c r="AF25" i="14"/>
  <c r="AG25" i="14"/>
  <c r="AH25" i="14"/>
  <c r="AI25" i="14"/>
  <c r="AJ25" i="14"/>
  <c r="AK25" i="14"/>
  <c r="S26" i="14"/>
  <c r="T26" i="14"/>
  <c r="U26" i="14"/>
  <c r="V26" i="14"/>
  <c r="W26" i="14"/>
  <c r="X26" i="14"/>
  <c r="Y26" i="14"/>
  <c r="Z26" i="14"/>
  <c r="AA26" i="14"/>
  <c r="AB26" i="14"/>
  <c r="AC26" i="14"/>
  <c r="AD26" i="14"/>
  <c r="AE26" i="14"/>
  <c r="AF26" i="14"/>
  <c r="AG26" i="14"/>
  <c r="AH26" i="14"/>
  <c r="AI26" i="14"/>
  <c r="AJ26" i="14"/>
  <c r="AK26" i="14"/>
  <c r="S27" i="14"/>
  <c r="T27" i="14"/>
  <c r="U27" i="14"/>
  <c r="V27" i="14"/>
  <c r="W27" i="14"/>
  <c r="X27" i="14"/>
  <c r="Y27" i="14"/>
  <c r="Z27" i="14"/>
  <c r="AA27" i="14"/>
  <c r="AB27" i="14"/>
  <c r="AC27" i="14"/>
  <c r="AD27" i="14"/>
  <c r="AE27" i="14"/>
  <c r="AF27" i="14"/>
  <c r="AG27" i="14"/>
  <c r="AH27" i="14"/>
  <c r="AI27" i="14"/>
  <c r="AJ27" i="14"/>
  <c r="AK27" i="14"/>
  <c r="S28" i="14"/>
  <c r="T28" i="14"/>
  <c r="U28" i="14"/>
  <c r="V28" i="14"/>
  <c r="W28" i="14"/>
  <c r="X28" i="14"/>
  <c r="Y28" i="14"/>
  <c r="Z28" i="14"/>
  <c r="AA28" i="14"/>
  <c r="AB28" i="14"/>
  <c r="AC28" i="14"/>
  <c r="AD28" i="14"/>
  <c r="AE28" i="14"/>
  <c r="AF28" i="14"/>
  <c r="AG28" i="14"/>
  <c r="AH28" i="14"/>
  <c r="AI28" i="14"/>
  <c r="AJ28" i="14"/>
  <c r="AK28" i="14"/>
  <c r="S29" i="14"/>
  <c r="T29" i="14"/>
  <c r="U29" i="14"/>
  <c r="V29" i="14"/>
  <c r="W29" i="14"/>
  <c r="X29" i="14"/>
  <c r="Y29" i="14"/>
  <c r="Z29" i="14"/>
  <c r="AA29" i="14"/>
  <c r="AB29" i="14"/>
  <c r="AC29" i="14"/>
  <c r="AD29" i="14"/>
  <c r="AE29" i="14"/>
  <c r="AF29" i="14"/>
  <c r="AG29" i="14"/>
  <c r="AH29" i="14"/>
  <c r="AI29" i="14"/>
  <c r="AJ29" i="14"/>
  <c r="AK29" i="14"/>
  <c r="S30" i="14"/>
  <c r="T30" i="14"/>
  <c r="U30" i="14"/>
  <c r="V30" i="14"/>
  <c r="W30" i="14"/>
  <c r="X30" i="14"/>
  <c r="Y30" i="14"/>
  <c r="Z30" i="14"/>
  <c r="AA30" i="14"/>
  <c r="AB30" i="14"/>
  <c r="AC30" i="14"/>
  <c r="AD30" i="14"/>
  <c r="AE30" i="14"/>
  <c r="AF30" i="14"/>
  <c r="AG30" i="14"/>
  <c r="AH30" i="14"/>
  <c r="AI30" i="14"/>
  <c r="AJ30" i="14"/>
  <c r="AK30" i="14"/>
  <c r="S31" i="14"/>
  <c r="T31" i="14"/>
  <c r="U31" i="14"/>
  <c r="V31" i="14"/>
  <c r="W31" i="14"/>
  <c r="X31" i="14"/>
  <c r="Y31" i="14"/>
  <c r="Z31" i="14"/>
  <c r="AA31" i="14"/>
  <c r="AB31" i="14"/>
  <c r="AC31" i="14"/>
  <c r="AD31" i="14"/>
  <c r="AE31" i="14"/>
  <c r="AF31" i="14"/>
  <c r="AG31" i="14"/>
  <c r="AH31" i="14"/>
  <c r="AI31" i="14"/>
  <c r="AJ31" i="14"/>
  <c r="AK31" i="14"/>
  <c r="S32" i="14"/>
  <c r="T32" i="14"/>
  <c r="U32" i="14"/>
  <c r="V32" i="14"/>
  <c r="W32" i="14"/>
  <c r="X32" i="14"/>
  <c r="Y32" i="14"/>
  <c r="Z32" i="14"/>
  <c r="AA32" i="14"/>
  <c r="AB32" i="14"/>
  <c r="AC32" i="14"/>
  <c r="AD32" i="14"/>
  <c r="AE32" i="14"/>
  <c r="AF32" i="14"/>
  <c r="AG32" i="14"/>
  <c r="AH32" i="14"/>
  <c r="AI32" i="14"/>
  <c r="AJ32" i="14"/>
  <c r="AK32" i="14"/>
  <c r="S33" i="14"/>
  <c r="T33" i="14"/>
  <c r="U33" i="14"/>
  <c r="V33" i="14"/>
  <c r="W33" i="14"/>
  <c r="X33" i="14"/>
  <c r="Y33" i="14"/>
  <c r="Z33" i="14"/>
  <c r="AA33" i="14"/>
  <c r="AB33" i="14"/>
  <c r="AC33" i="14"/>
  <c r="AD33" i="14"/>
  <c r="AE33" i="14"/>
  <c r="AF33" i="14"/>
  <c r="AG33" i="14"/>
  <c r="AH33" i="14"/>
  <c r="AI33" i="14"/>
  <c r="AJ33" i="14"/>
  <c r="AK33" i="14"/>
  <c r="S34" i="14"/>
  <c r="T34" i="14"/>
  <c r="U34" i="14"/>
  <c r="V34" i="14"/>
  <c r="W34" i="14"/>
  <c r="X34" i="14"/>
  <c r="Y34" i="14"/>
  <c r="Z34" i="14"/>
  <c r="AA34" i="14"/>
  <c r="AB34" i="14"/>
  <c r="AC34" i="14"/>
  <c r="AD34" i="14"/>
  <c r="AE34" i="14"/>
  <c r="AF34" i="14"/>
  <c r="AG34" i="14"/>
  <c r="AH34" i="14"/>
  <c r="AI34" i="14"/>
  <c r="AJ34" i="14"/>
  <c r="AK34" i="14"/>
  <c r="S35" i="14"/>
  <c r="T35" i="14"/>
  <c r="U35" i="14"/>
  <c r="V35" i="14"/>
  <c r="W35" i="14"/>
  <c r="X35" i="14"/>
  <c r="Y35" i="14"/>
  <c r="Z35" i="14"/>
  <c r="AA35" i="14"/>
  <c r="AB35" i="14"/>
  <c r="AC35" i="14"/>
  <c r="AD35" i="14"/>
  <c r="AE35" i="14"/>
  <c r="AF35" i="14"/>
  <c r="AG35" i="14"/>
  <c r="AH35" i="14"/>
  <c r="AI35" i="14"/>
  <c r="AJ35" i="14"/>
  <c r="AK35" i="14"/>
  <c r="S36" i="14"/>
  <c r="T36" i="14"/>
  <c r="U36" i="14"/>
  <c r="V36" i="14"/>
  <c r="W36" i="14"/>
  <c r="X36" i="14"/>
  <c r="Y36" i="14"/>
  <c r="Z36" i="14"/>
  <c r="AA36" i="14"/>
  <c r="AB36" i="14"/>
  <c r="AC36" i="14"/>
  <c r="AD36" i="14"/>
  <c r="AE36" i="14"/>
  <c r="AF36" i="14"/>
  <c r="AG36" i="14"/>
  <c r="AH36" i="14"/>
  <c r="AI36" i="14"/>
  <c r="AJ36" i="14"/>
  <c r="AK36" i="14"/>
  <c r="S37" i="14"/>
  <c r="T37" i="14"/>
  <c r="U37" i="14"/>
  <c r="V37" i="14"/>
  <c r="W37" i="14"/>
  <c r="X37" i="14"/>
  <c r="Y37" i="14"/>
  <c r="Z37" i="14"/>
  <c r="AA37" i="14"/>
  <c r="AB37" i="14"/>
  <c r="AC37" i="14"/>
  <c r="AD37" i="14"/>
  <c r="AE37" i="14"/>
  <c r="AF37" i="14"/>
  <c r="AG37" i="14"/>
  <c r="AH37" i="14"/>
  <c r="AI37" i="14"/>
  <c r="AJ37" i="14"/>
  <c r="AK37" i="14"/>
  <c r="S38" i="14"/>
  <c r="T38" i="14"/>
  <c r="U38" i="14"/>
  <c r="V38" i="14"/>
  <c r="W38" i="14"/>
  <c r="X38" i="14"/>
  <c r="Y38" i="14"/>
  <c r="Z38" i="14"/>
  <c r="AA38" i="14"/>
  <c r="AB38" i="14"/>
  <c r="AC38" i="14"/>
  <c r="AD38" i="14"/>
  <c r="AE38" i="14"/>
  <c r="AF38" i="14"/>
  <c r="AG38" i="14"/>
  <c r="AH38" i="14"/>
  <c r="AI38" i="14"/>
  <c r="AJ38" i="14"/>
  <c r="AK38" i="14"/>
  <c r="S39" i="14"/>
  <c r="T39" i="14"/>
  <c r="U39" i="14"/>
  <c r="V39" i="14"/>
  <c r="W39" i="14"/>
  <c r="X39" i="14"/>
  <c r="Y39" i="14"/>
  <c r="Z39" i="14"/>
  <c r="AA39" i="14"/>
  <c r="AB39" i="14"/>
  <c r="AC39" i="14"/>
  <c r="AD39" i="14"/>
  <c r="AE39" i="14"/>
  <c r="AF39" i="14"/>
  <c r="AG39" i="14"/>
  <c r="AH39" i="14"/>
  <c r="AI39" i="14"/>
  <c r="AJ39" i="14"/>
  <c r="AK39" i="14"/>
  <c r="S40" i="14"/>
  <c r="T40" i="14"/>
  <c r="U40" i="14"/>
  <c r="V40" i="14"/>
  <c r="W40" i="14"/>
  <c r="X40" i="14"/>
  <c r="Y40" i="14"/>
  <c r="Z40" i="14"/>
  <c r="AA40" i="14"/>
  <c r="AB40" i="14"/>
  <c r="AC40" i="14"/>
  <c r="AD40" i="14"/>
  <c r="AE40" i="14"/>
  <c r="AF40" i="14"/>
  <c r="AG40" i="14"/>
  <c r="AH40" i="14"/>
  <c r="AI40" i="14"/>
  <c r="AJ40" i="14"/>
  <c r="AK40" i="14"/>
  <c r="S41" i="14"/>
  <c r="T41" i="14"/>
  <c r="U41" i="14"/>
  <c r="V41" i="14"/>
  <c r="W41" i="14"/>
  <c r="X41" i="14"/>
  <c r="Y41" i="14"/>
  <c r="Z41" i="14"/>
  <c r="AA41" i="14"/>
  <c r="AB41" i="14"/>
  <c r="AC41" i="14"/>
  <c r="AD41" i="14"/>
  <c r="AE41" i="14"/>
  <c r="AF41" i="14"/>
  <c r="AG41" i="14"/>
  <c r="AH41" i="14"/>
  <c r="AI41" i="14"/>
  <c r="AJ41" i="14"/>
  <c r="AK41" i="14"/>
  <c r="S42" i="14"/>
  <c r="T42" i="14"/>
  <c r="U42" i="14"/>
  <c r="V42" i="14"/>
  <c r="W42" i="14"/>
  <c r="X42" i="14"/>
  <c r="Y42" i="14"/>
  <c r="Z42" i="14"/>
  <c r="AA42" i="14"/>
  <c r="AB42" i="14"/>
  <c r="AC42" i="14"/>
  <c r="AD42" i="14"/>
  <c r="AE42" i="14"/>
  <c r="AF42" i="14"/>
  <c r="AG42" i="14"/>
  <c r="AH42" i="14"/>
  <c r="AI42" i="14"/>
  <c r="AJ42" i="14"/>
  <c r="AK42" i="14"/>
  <c r="S43" i="14"/>
  <c r="T43" i="14"/>
  <c r="U43" i="14"/>
  <c r="V43" i="14"/>
  <c r="W43" i="14"/>
  <c r="X43" i="14"/>
  <c r="Y43" i="14"/>
  <c r="Z43" i="14"/>
  <c r="AA43" i="14"/>
  <c r="AB43" i="14"/>
  <c r="AC43" i="14"/>
  <c r="AD43" i="14"/>
  <c r="AE43" i="14"/>
  <c r="AF43" i="14"/>
  <c r="AG43" i="14"/>
  <c r="AH43" i="14"/>
  <c r="AI43" i="14"/>
  <c r="AJ43" i="14"/>
  <c r="AK43" i="14"/>
  <c r="S44" i="14"/>
  <c r="T44" i="14"/>
  <c r="U44" i="14"/>
  <c r="V44" i="14"/>
  <c r="W44" i="14"/>
  <c r="X44" i="14"/>
  <c r="Y44" i="14"/>
  <c r="Z44" i="14"/>
  <c r="AA44" i="14"/>
  <c r="AB44" i="14"/>
  <c r="AC44" i="14"/>
  <c r="AD44" i="14"/>
  <c r="AE44" i="14"/>
  <c r="AF44" i="14"/>
  <c r="AG44" i="14"/>
  <c r="AH44" i="14"/>
  <c r="AI44" i="14"/>
  <c r="AJ44" i="14"/>
  <c r="AK44" i="14"/>
  <c r="S45" i="14"/>
  <c r="T45" i="14"/>
  <c r="U45" i="14"/>
  <c r="V45" i="14"/>
  <c r="W45" i="14"/>
  <c r="X45" i="14"/>
  <c r="Y45" i="14"/>
  <c r="Z45" i="14"/>
  <c r="AA45" i="14"/>
  <c r="AB45" i="14"/>
  <c r="AC45" i="14"/>
  <c r="AD45" i="14"/>
  <c r="AE45" i="14"/>
  <c r="AF45" i="14"/>
  <c r="AG45" i="14"/>
  <c r="AH45" i="14"/>
  <c r="AI45" i="14"/>
  <c r="AJ45" i="14"/>
  <c r="AK45" i="14"/>
  <c r="S46" i="14"/>
  <c r="T46" i="14"/>
  <c r="U46" i="14"/>
  <c r="V46" i="14"/>
  <c r="W46" i="14"/>
  <c r="X46" i="14"/>
  <c r="Y46" i="14"/>
  <c r="Z46" i="14"/>
  <c r="AA46" i="14"/>
  <c r="AB46" i="14"/>
  <c r="AC46" i="14"/>
  <c r="AD46" i="14"/>
  <c r="AE46" i="14"/>
  <c r="AF46" i="14"/>
  <c r="AG46" i="14"/>
  <c r="AH46" i="14"/>
  <c r="AI46" i="14"/>
  <c r="AJ46" i="14"/>
  <c r="AK46" i="14"/>
  <c r="S47" i="14"/>
  <c r="T47" i="14"/>
  <c r="U47" i="14"/>
  <c r="V47" i="14"/>
  <c r="W47" i="14"/>
  <c r="X47" i="14"/>
  <c r="Y47" i="14"/>
  <c r="Z47" i="14"/>
  <c r="AA47" i="14"/>
  <c r="AB47" i="14"/>
  <c r="AC47" i="14"/>
  <c r="AD47" i="14"/>
  <c r="AE47" i="14"/>
  <c r="AF47" i="14"/>
  <c r="AG47" i="14"/>
  <c r="AH47" i="14"/>
  <c r="AI47" i="14"/>
  <c r="AJ47" i="14"/>
  <c r="AK47" i="14"/>
  <c r="S48" i="14"/>
  <c r="T48" i="14"/>
  <c r="U48" i="14"/>
  <c r="V48" i="14"/>
  <c r="W48" i="14"/>
  <c r="X48" i="14"/>
  <c r="Y48" i="14"/>
  <c r="Z48" i="14"/>
  <c r="AA48" i="14"/>
  <c r="AB48" i="14"/>
  <c r="AC48" i="14"/>
  <c r="AD48" i="14"/>
  <c r="AE48" i="14"/>
  <c r="AF48" i="14"/>
  <c r="AG48" i="14"/>
  <c r="AH48" i="14"/>
  <c r="AI48" i="14"/>
  <c r="AJ48" i="14"/>
  <c r="AK48" i="14"/>
  <c r="S49" i="14"/>
  <c r="T49" i="14"/>
  <c r="U49" i="14"/>
  <c r="V49" i="14"/>
  <c r="W49" i="14"/>
  <c r="X49" i="14"/>
  <c r="Y49" i="14"/>
  <c r="Z49" i="14"/>
  <c r="AA49" i="14"/>
  <c r="AB49" i="14"/>
  <c r="AC49" i="14"/>
  <c r="AD49" i="14"/>
  <c r="AE49" i="14"/>
  <c r="AF49" i="14"/>
  <c r="AG49" i="14"/>
  <c r="AH49" i="14"/>
  <c r="AI49" i="14"/>
  <c r="AJ49" i="14"/>
  <c r="AK49" i="14"/>
  <c r="S50" i="14"/>
  <c r="T50" i="14"/>
  <c r="U50" i="14"/>
  <c r="V50" i="14"/>
  <c r="W50" i="14"/>
  <c r="X50" i="14"/>
  <c r="Y50" i="14"/>
  <c r="Z50" i="14"/>
  <c r="AA50" i="14"/>
  <c r="AB50" i="14"/>
  <c r="AC50" i="14"/>
  <c r="AD50" i="14"/>
  <c r="AE50" i="14"/>
  <c r="AF50" i="14"/>
  <c r="AG50" i="14"/>
  <c r="AH50" i="14"/>
  <c r="AI50" i="14"/>
  <c r="AJ50" i="14"/>
  <c r="AK50" i="14"/>
  <c r="S51" i="14"/>
  <c r="T51" i="14"/>
  <c r="U51" i="14"/>
  <c r="V51" i="14"/>
  <c r="W51" i="14"/>
  <c r="X51" i="14"/>
  <c r="Y51" i="14"/>
  <c r="Z51" i="14"/>
  <c r="AA51" i="14"/>
  <c r="AB51" i="14"/>
  <c r="AC51" i="14"/>
  <c r="AD51" i="14"/>
  <c r="AE51" i="14"/>
  <c r="AF51" i="14"/>
  <c r="AG51" i="14"/>
  <c r="AH51" i="14"/>
  <c r="AI51" i="14"/>
  <c r="AJ51" i="14"/>
  <c r="AK51" i="14"/>
  <c r="S52" i="14"/>
  <c r="T52" i="14"/>
  <c r="U52" i="14"/>
  <c r="V52" i="14"/>
  <c r="W52" i="14"/>
  <c r="X52" i="14"/>
  <c r="Y52" i="14"/>
  <c r="Z52" i="14"/>
  <c r="AA52" i="14"/>
  <c r="AB52" i="14"/>
  <c r="AC52" i="14"/>
  <c r="AD52" i="14"/>
  <c r="AE52" i="14"/>
  <c r="AF52" i="14"/>
  <c r="AG52" i="14"/>
  <c r="AH52" i="14"/>
  <c r="AI52" i="14"/>
  <c r="AJ52" i="14"/>
  <c r="AK52" i="14"/>
  <c r="S53" i="14"/>
  <c r="T53" i="14"/>
  <c r="U53" i="14"/>
  <c r="V53" i="14"/>
  <c r="W53" i="14"/>
  <c r="X53" i="14"/>
  <c r="Y53" i="14"/>
  <c r="Z53" i="14"/>
  <c r="AA53" i="14"/>
  <c r="AB53" i="14"/>
  <c r="AC53" i="14"/>
  <c r="AD53" i="14"/>
  <c r="AE53" i="14"/>
  <c r="AF53" i="14"/>
  <c r="AG53" i="14"/>
  <c r="AH53" i="14"/>
  <c r="AI53" i="14"/>
  <c r="AJ53" i="14"/>
  <c r="AK53" i="14"/>
  <c r="F4" i="14"/>
  <c r="G4" i="14"/>
  <c r="H4" i="14"/>
  <c r="I4" i="14"/>
  <c r="J4" i="14"/>
  <c r="K4" i="14"/>
  <c r="L4" i="14"/>
  <c r="M4" i="14"/>
  <c r="N4" i="14"/>
  <c r="O4" i="14"/>
  <c r="P4" i="14"/>
  <c r="Q4" i="14"/>
  <c r="R4" i="14"/>
  <c r="F5" i="14"/>
  <c r="G5" i="14"/>
  <c r="H5" i="14"/>
  <c r="I5" i="14"/>
  <c r="J5" i="14"/>
  <c r="K5" i="14"/>
  <c r="L5" i="14"/>
  <c r="M5" i="14"/>
  <c r="N5" i="14"/>
  <c r="O5" i="14"/>
  <c r="P5" i="14"/>
  <c r="Q5" i="14"/>
  <c r="R5" i="14"/>
  <c r="F6" i="14"/>
  <c r="G6" i="14"/>
  <c r="H6" i="14"/>
  <c r="I6" i="14"/>
  <c r="J6" i="14"/>
  <c r="K6" i="14"/>
  <c r="L6" i="14"/>
  <c r="M6" i="14"/>
  <c r="N6" i="14"/>
  <c r="O6" i="14"/>
  <c r="P6" i="14"/>
  <c r="Q6" i="14"/>
  <c r="R6" i="14"/>
  <c r="F7" i="14"/>
  <c r="G7" i="14"/>
  <c r="H7" i="14"/>
  <c r="I7" i="14"/>
  <c r="J7" i="14"/>
  <c r="K7" i="14"/>
  <c r="L7" i="14"/>
  <c r="M7" i="14"/>
  <c r="N7" i="14"/>
  <c r="O7" i="14"/>
  <c r="P7" i="14"/>
  <c r="Q7" i="14"/>
  <c r="R7" i="14"/>
  <c r="F8" i="14"/>
  <c r="G8" i="14"/>
  <c r="H8" i="14"/>
  <c r="I8" i="14"/>
  <c r="J8" i="14"/>
  <c r="K8" i="14"/>
  <c r="L8" i="14"/>
  <c r="M8" i="14"/>
  <c r="N8" i="14"/>
  <c r="O8" i="14"/>
  <c r="P8" i="14"/>
  <c r="Q8" i="14"/>
  <c r="R8" i="14"/>
  <c r="F9" i="14"/>
  <c r="G9" i="14"/>
  <c r="H9" i="14"/>
  <c r="I9" i="14"/>
  <c r="J9" i="14"/>
  <c r="K9" i="14"/>
  <c r="L9" i="14"/>
  <c r="M9" i="14"/>
  <c r="N9" i="14"/>
  <c r="O9" i="14"/>
  <c r="P9" i="14"/>
  <c r="Q9" i="14"/>
  <c r="R9" i="14"/>
  <c r="F10" i="14"/>
  <c r="G10" i="14"/>
  <c r="H10" i="14"/>
  <c r="I10" i="14"/>
  <c r="J10" i="14"/>
  <c r="K10" i="14"/>
  <c r="L10" i="14"/>
  <c r="M10" i="14"/>
  <c r="N10" i="14"/>
  <c r="O10" i="14"/>
  <c r="P10" i="14"/>
  <c r="Q10" i="14"/>
  <c r="R10" i="14"/>
  <c r="F11" i="14"/>
  <c r="G11" i="14"/>
  <c r="H11" i="14"/>
  <c r="I11" i="14"/>
  <c r="J11" i="14"/>
  <c r="K11" i="14"/>
  <c r="L11" i="14"/>
  <c r="M11" i="14"/>
  <c r="N11" i="14"/>
  <c r="O11" i="14"/>
  <c r="P11" i="14"/>
  <c r="Q11" i="14"/>
  <c r="R11" i="14"/>
  <c r="F12" i="14"/>
  <c r="G12" i="14"/>
  <c r="H12" i="14"/>
  <c r="I12" i="14"/>
  <c r="J12" i="14"/>
  <c r="K12" i="14"/>
  <c r="L12" i="14"/>
  <c r="M12" i="14"/>
  <c r="N12" i="14"/>
  <c r="O12" i="14"/>
  <c r="P12" i="14"/>
  <c r="Q12" i="14"/>
  <c r="R12" i="14"/>
  <c r="F13" i="14"/>
  <c r="G13" i="14"/>
  <c r="H13" i="14"/>
  <c r="I13" i="14"/>
  <c r="J13" i="14"/>
  <c r="K13" i="14"/>
  <c r="L13" i="14"/>
  <c r="M13" i="14"/>
  <c r="N13" i="14"/>
  <c r="O13" i="14"/>
  <c r="P13" i="14"/>
  <c r="Q13" i="14"/>
  <c r="R13" i="14"/>
  <c r="F14" i="14"/>
  <c r="G14" i="14"/>
  <c r="H14" i="14"/>
  <c r="I14" i="14"/>
  <c r="J14" i="14"/>
  <c r="K14" i="14"/>
  <c r="L14" i="14"/>
  <c r="M14" i="14"/>
  <c r="N14" i="14"/>
  <c r="O14" i="14"/>
  <c r="P14" i="14"/>
  <c r="Q14" i="14"/>
  <c r="R14" i="14"/>
  <c r="F15" i="14"/>
  <c r="G15" i="14"/>
  <c r="H15" i="14"/>
  <c r="I15" i="14"/>
  <c r="J15" i="14"/>
  <c r="K15" i="14"/>
  <c r="L15" i="14"/>
  <c r="M15" i="14"/>
  <c r="N15" i="14"/>
  <c r="O15" i="14"/>
  <c r="P15" i="14"/>
  <c r="Q15" i="14"/>
  <c r="R15" i="14"/>
  <c r="F16" i="14"/>
  <c r="G16" i="14"/>
  <c r="H16" i="14"/>
  <c r="I16" i="14"/>
  <c r="J16" i="14"/>
  <c r="K16" i="14"/>
  <c r="L16" i="14"/>
  <c r="M16" i="14"/>
  <c r="N16" i="14"/>
  <c r="O16" i="14"/>
  <c r="P16" i="14"/>
  <c r="Q16" i="14"/>
  <c r="R16" i="14"/>
  <c r="F17" i="14"/>
  <c r="G17" i="14"/>
  <c r="H17" i="14"/>
  <c r="I17" i="14"/>
  <c r="J17" i="14"/>
  <c r="K17" i="14"/>
  <c r="L17" i="14"/>
  <c r="M17" i="14"/>
  <c r="N17" i="14"/>
  <c r="O17" i="14"/>
  <c r="P17" i="14"/>
  <c r="Q17" i="14"/>
  <c r="R17" i="14"/>
  <c r="F18" i="14"/>
  <c r="G18" i="14"/>
  <c r="H18" i="14"/>
  <c r="I18" i="14"/>
  <c r="J18" i="14"/>
  <c r="K18" i="14"/>
  <c r="L18" i="14"/>
  <c r="M18" i="14"/>
  <c r="N18" i="14"/>
  <c r="O18" i="14"/>
  <c r="P18" i="14"/>
  <c r="Q18" i="14"/>
  <c r="R18" i="14"/>
  <c r="F19" i="14"/>
  <c r="G19" i="14"/>
  <c r="H19" i="14"/>
  <c r="I19" i="14"/>
  <c r="J19" i="14"/>
  <c r="K19" i="14"/>
  <c r="L19" i="14"/>
  <c r="M19" i="14"/>
  <c r="N19" i="14"/>
  <c r="O19" i="14"/>
  <c r="P19" i="14"/>
  <c r="Q19" i="14"/>
  <c r="R19" i="14"/>
  <c r="F20" i="14"/>
  <c r="G20" i="14"/>
  <c r="H20" i="14"/>
  <c r="I20" i="14"/>
  <c r="J20" i="14"/>
  <c r="K20" i="14"/>
  <c r="L20" i="14"/>
  <c r="M20" i="14"/>
  <c r="N20" i="14"/>
  <c r="O20" i="14"/>
  <c r="P20" i="14"/>
  <c r="Q20" i="14"/>
  <c r="R20" i="14"/>
  <c r="F21" i="14"/>
  <c r="G21" i="14"/>
  <c r="H21" i="14"/>
  <c r="I21" i="14"/>
  <c r="J21" i="14"/>
  <c r="K21" i="14"/>
  <c r="L21" i="14"/>
  <c r="M21" i="14"/>
  <c r="N21" i="14"/>
  <c r="O21" i="14"/>
  <c r="P21" i="14"/>
  <c r="Q21" i="14"/>
  <c r="R21" i="14"/>
  <c r="F22" i="14"/>
  <c r="G22" i="14"/>
  <c r="H22" i="14"/>
  <c r="I22" i="14"/>
  <c r="J22" i="14"/>
  <c r="K22" i="14"/>
  <c r="L22" i="14"/>
  <c r="M22" i="14"/>
  <c r="N22" i="14"/>
  <c r="O22" i="14"/>
  <c r="P22" i="14"/>
  <c r="Q22" i="14"/>
  <c r="R22" i="14"/>
  <c r="F23" i="14"/>
  <c r="G23" i="14"/>
  <c r="H23" i="14"/>
  <c r="I23" i="14"/>
  <c r="J23" i="14"/>
  <c r="K23" i="14"/>
  <c r="L23" i="14"/>
  <c r="M23" i="14"/>
  <c r="N23" i="14"/>
  <c r="O23" i="14"/>
  <c r="P23" i="14"/>
  <c r="Q23" i="14"/>
  <c r="R23" i="14"/>
  <c r="F24" i="14"/>
  <c r="G24" i="14"/>
  <c r="H24" i="14"/>
  <c r="I24" i="14"/>
  <c r="J24" i="14"/>
  <c r="K24" i="14"/>
  <c r="L24" i="14"/>
  <c r="M24" i="14"/>
  <c r="N24" i="14"/>
  <c r="O24" i="14"/>
  <c r="P24" i="14"/>
  <c r="Q24" i="14"/>
  <c r="R24" i="14"/>
  <c r="F25" i="14"/>
  <c r="G25" i="14"/>
  <c r="H25" i="14"/>
  <c r="I25" i="14"/>
  <c r="J25" i="14"/>
  <c r="K25" i="14"/>
  <c r="L25" i="14"/>
  <c r="M25" i="14"/>
  <c r="N25" i="14"/>
  <c r="O25" i="14"/>
  <c r="P25" i="14"/>
  <c r="Q25" i="14"/>
  <c r="R25" i="14"/>
  <c r="F26" i="14"/>
  <c r="G26" i="14"/>
  <c r="H26" i="14"/>
  <c r="I26" i="14"/>
  <c r="J26" i="14"/>
  <c r="K26" i="14"/>
  <c r="L26" i="14"/>
  <c r="M26" i="14"/>
  <c r="N26" i="14"/>
  <c r="O26" i="14"/>
  <c r="P26" i="14"/>
  <c r="Q26" i="14"/>
  <c r="R26" i="14"/>
  <c r="F27" i="14"/>
  <c r="G27" i="14"/>
  <c r="H27" i="14"/>
  <c r="I27" i="14"/>
  <c r="J27" i="14"/>
  <c r="K27" i="14"/>
  <c r="L27" i="14"/>
  <c r="M27" i="14"/>
  <c r="N27" i="14"/>
  <c r="O27" i="14"/>
  <c r="P27" i="14"/>
  <c r="Q27" i="14"/>
  <c r="R27" i="14"/>
  <c r="F28" i="14"/>
  <c r="G28" i="14"/>
  <c r="H28" i="14"/>
  <c r="I28" i="14"/>
  <c r="J28" i="14"/>
  <c r="K28" i="14"/>
  <c r="L28" i="14"/>
  <c r="M28" i="14"/>
  <c r="N28" i="14"/>
  <c r="O28" i="14"/>
  <c r="P28" i="14"/>
  <c r="Q28" i="14"/>
  <c r="R28" i="14"/>
  <c r="F29" i="14"/>
  <c r="G29" i="14"/>
  <c r="H29" i="14"/>
  <c r="I29" i="14"/>
  <c r="J29" i="14"/>
  <c r="K29" i="14"/>
  <c r="L29" i="14"/>
  <c r="M29" i="14"/>
  <c r="N29" i="14"/>
  <c r="O29" i="14"/>
  <c r="P29" i="14"/>
  <c r="Q29" i="14"/>
  <c r="R29" i="14"/>
  <c r="F30" i="14"/>
  <c r="G30" i="14"/>
  <c r="H30" i="14"/>
  <c r="I30" i="14"/>
  <c r="J30" i="14"/>
  <c r="K30" i="14"/>
  <c r="L30" i="14"/>
  <c r="M30" i="14"/>
  <c r="N30" i="14"/>
  <c r="O30" i="14"/>
  <c r="P30" i="14"/>
  <c r="Q30" i="14"/>
  <c r="R30" i="14"/>
  <c r="F31" i="14"/>
  <c r="G31" i="14"/>
  <c r="H31" i="14"/>
  <c r="I31" i="14"/>
  <c r="J31" i="14"/>
  <c r="K31" i="14"/>
  <c r="L31" i="14"/>
  <c r="M31" i="14"/>
  <c r="N31" i="14"/>
  <c r="O31" i="14"/>
  <c r="P31" i="14"/>
  <c r="Q31" i="14"/>
  <c r="R31" i="14"/>
  <c r="F32" i="14"/>
  <c r="G32" i="14"/>
  <c r="H32" i="14"/>
  <c r="I32" i="14"/>
  <c r="J32" i="14"/>
  <c r="K32" i="14"/>
  <c r="L32" i="14"/>
  <c r="M32" i="14"/>
  <c r="N32" i="14"/>
  <c r="O32" i="14"/>
  <c r="P32" i="14"/>
  <c r="Q32" i="14"/>
  <c r="R32" i="14"/>
  <c r="F33" i="14"/>
  <c r="G33" i="14"/>
  <c r="H33" i="14"/>
  <c r="I33" i="14"/>
  <c r="J33" i="14"/>
  <c r="K33" i="14"/>
  <c r="L33" i="14"/>
  <c r="M33" i="14"/>
  <c r="N33" i="14"/>
  <c r="O33" i="14"/>
  <c r="P33" i="14"/>
  <c r="Q33" i="14"/>
  <c r="R33" i="14"/>
  <c r="F34" i="14"/>
  <c r="G34" i="14"/>
  <c r="H34" i="14"/>
  <c r="I34" i="14"/>
  <c r="J34" i="14"/>
  <c r="K34" i="14"/>
  <c r="L34" i="14"/>
  <c r="M34" i="14"/>
  <c r="N34" i="14"/>
  <c r="O34" i="14"/>
  <c r="P34" i="14"/>
  <c r="Q34" i="14"/>
  <c r="R34" i="14"/>
  <c r="F35" i="14"/>
  <c r="G35" i="14"/>
  <c r="H35" i="14"/>
  <c r="I35" i="14"/>
  <c r="J35" i="14"/>
  <c r="K35" i="14"/>
  <c r="L35" i="14"/>
  <c r="M35" i="14"/>
  <c r="N35" i="14"/>
  <c r="O35" i="14"/>
  <c r="P35" i="14"/>
  <c r="Q35" i="14"/>
  <c r="R35" i="14"/>
  <c r="F36" i="14"/>
  <c r="G36" i="14"/>
  <c r="H36" i="14"/>
  <c r="I36" i="14"/>
  <c r="J36" i="14"/>
  <c r="K36" i="14"/>
  <c r="L36" i="14"/>
  <c r="M36" i="14"/>
  <c r="N36" i="14"/>
  <c r="O36" i="14"/>
  <c r="P36" i="14"/>
  <c r="Q36" i="14"/>
  <c r="R36" i="14"/>
  <c r="F37" i="14"/>
  <c r="G37" i="14"/>
  <c r="H37" i="14"/>
  <c r="I37" i="14"/>
  <c r="J37" i="14"/>
  <c r="K37" i="14"/>
  <c r="L37" i="14"/>
  <c r="M37" i="14"/>
  <c r="N37" i="14"/>
  <c r="O37" i="14"/>
  <c r="P37" i="14"/>
  <c r="Q37" i="14"/>
  <c r="R37" i="14"/>
  <c r="F38" i="14"/>
  <c r="G38" i="14"/>
  <c r="H38" i="14"/>
  <c r="I38" i="14"/>
  <c r="J38" i="14"/>
  <c r="K38" i="14"/>
  <c r="L38" i="14"/>
  <c r="M38" i="14"/>
  <c r="N38" i="14"/>
  <c r="O38" i="14"/>
  <c r="P38" i="14"/>
  <c r="Q38" i="14"/>
  <c r="R38" i="14"/>
  <c r="F39" i="14"/>
  <c r="G39" i="14"/>
  <c r="H39" i="14"/>
  <c r="I39" i="14"/>
  <c r="J39" i="14"/>
  <c r="K39" i="14"/>
  <c r="L39" i="14"/>
  <c r="M39" i="14"/>
  <c r="N39" i="14"/>
  <c r="O39" i="14"/>
  <c r="P39" i="14"/>
  <c r="Q39" i="14"/>
  <c r="R39" i="14"/>
  <c r="F40" i="14"/>
  <c r="G40" i="14"/>
  <c r="H40" i="14"/>
  <c r="I40" i="14"/>
  <c r="J40" i="14"/>
  <c r="K40" i="14"/>
  <c r="L40" i="14"/>
  <c r="M40" i="14"/>
  <c r="N40" i="14"/>
  <c r="O40" i="14"/>
  <c r="P40" i="14"/>
  <c r="Q40" i="14"/>
  <c r="R40" i="14"/>
  <c r="F41" i="14"/>
  <c r="G41" i="14"/>
  <c r="H41" i="14"/>
  <c r="I41" i="14"/>
  <c r="J41" i="14"/>
  <c r="K41" i="14"/>
  <c r="L41" i="14"/>
  <c r="M41" i="14"/>
  <c r="N41" i="14"/>
  <c r="O41" i="14"/>
  <c r="P41" i="14"/>
  <c r="Q41" i="14"/>
  <c r="R41" i="14"/>
  <c r="F42" i="14"/>
  <c r="G42" i="14"/>
  <c r="H42" i="14"/>
  <c r="I42" i="14"/>
  <c r="J42" i="14"/>
  <c r="K42" i="14"/>
  <c r="L42" i="14"/>
  <c r="M42" i="14"/>
  <c r="N42" i="14"/>
  <c r="O42" i="14"/>
  <c r="P42" i="14"/>
  <c r="Q42" i="14"/>
  <c r="R42" i="14"/>
  <c r="F43" i="14"/>
  <c r="G43" i="14"/>
  <c r="H43" i="14"/>
  <c r="I43" i="14"/>
  <c r="J43" i="14"/>
  <c r="K43" i="14"/>
  <c r="L43" i="14"/>
  <c r="M43" i="14"/>
  <c r="N43" i="14"/>
  <c r="O43" i="14"/>
  <c r="P43" i="14"/>
  <c r="Q43" i="14"/>
  <c r="R43" i="14"/>
  <c r="F44" i="14"/>
  <c r="G44" i="14"/>
  <c r="H44" i="14"/>
  <c r="I44" i="14"/>
  <c r="J44" i="14"/>
  <c r="K44" i="14"/>
  <c r="L44" i="14"/>
  <c r="M44" i="14"/>
  <c r="N44" i="14"/>
  <c r="O44" i="14"/>
  <c r="P44" i="14"/>
  <c r="Q44" i="14"/>
  <c r="R44" i="14"/>
  <c r="F45" i="14"/>
  <c r="G45" i="14"/>
  <c r="H45" i="14"/>
  <c r="I45" i="14"/>
  <c r="J45" i="14"/>
  <c r="K45" i="14"/>
  <c r="L45" i="14"/>
  <c r="M45" i="14"/>
  <c r="N45" i="14"/>
  <c r="O45" i="14"/>
  <c r="P45" i="14"/>
  <c r="Q45" i="14"/>
  <c r="R45" i="14"/>
  <c r="F46" i="14"/>
  <c r="G46" i="14"/>
  <c r="H46" i="14"/>
  <c r="I46" i="14"/>
  <c r="J46" i="14"/>
  <c r="K46" i="14"/>
  <c r="L46" i="14"/>
  <c r="M46" i="14"/>
  <c r="N46" i="14"/>
  <c r="O46" i="14"/>
  <c r="P46" i="14"/>
  <c r="Q46" i="14"/>
  <c r="R46" i="14"/>
  <c r="F47" i="14"/>
  <c r="G47" i="14"/>
  <c r="H47" i="14"/>
  <c r="I47" i="14"/>
  <c r="J47" i="14"/>
  <c r="K47" i="14"/>
  <c r="L47" i="14"/>
  <c r="M47" i="14"/>
  <c r="N47" i="14"/>
  <c r="O47" i="14"/>
  <c r="P47" i="14"/>
  <c r="Q47" i="14"/>
  <c r="R47" i="14"/>
  <c r="F48" i="14"/>
  <c r="G48" i="14"/>
  <c r="H48" i="14"/>
  <c r="I48" i="14"/>
  <c r="J48" i="14"/>
  <c r="K48" i="14"/>
  <c r="L48" i="14"/>
  <c r="M48" i="14"/>
  <c r="N48" i="14"/>
  <c r="O48" i="14"/>
  <c r="P48" i="14"/>
  <c r="Q48" i="14"/>
  <c r="R48" i="14"/>
  <c r="F49" i="14"/>
  <c r="G49" i="14"/>
  <c r="H49" i="14"/>
  <c r="I49" i="14"/>
  <c r="J49" i="14"/>
  <c r="K49" i="14"/>
  <c r="L49" i="14"/>
  <c r="M49" i="14"/>
  <c r="N49" i="14"/>
  <c r="O49" i="14"/>
  <c r="P49" i="14"/>
  <c r="Q49" i="14"/>
  <c r="R49" i="14"/>
  <c r="F50" i="14"/>
  <c r="G50" i="14"/>
  <c r="H50" i="14"/>
  <c r="I50" i="14"/>
  <c r="J50" i="14"/>
  <c r="K50" i="14"/>
  <c r="L50" i="14"/>
  <c r="M50" i="14"/>
  <c r="N50" i="14"/>
  <c r="O50" i="14"/>
  <c r="P50" i="14"/>
  <c r="Q50" i="14"/>
  <c r="R50" i="14"/>
  <c r="F51" i="14"/>
  <c r="G51" i="14"/>
  <c r="H51" i="14"/>
  <c r="I51" i="14"/>
  <c r="J51" i="14"/>
  <c r="K51" i="14"/>
  <c r="L51" i="14"/>
  <c r="M51" i="14"/>
  <c r="N51" i="14"/>
  <c r="O51" i="14"/>
  <c r="P51" i="14"/>
  <c r="Q51" i="14"/>
  <c r="R51" i="14"/>
  <c r="F52" i="14"/>
  <c r="G52" i="14"/>
  <c r="H52" i="14"/>
  <c r="I52" i="14"/>
  <c r="J52" i="14"/>
  <c r="K52" i="14"/>
  <c r="L52" i="14"/>
  <c r="M52" i="14"/>
  <c r="N52" i="14"/>
  <c r="O52" i="14"/>
  <c r="P52" i="14"/>
  <c r="Q52" i="14"/>
  <c r="R52" i="14"/>
  <c r="F53" i="14"/>
  <c r="G53" i="14"/>
  <c r="H53" i="14"/>
  <c r="I53" i="14"/>
  <c r="J53" i="14"/>
  <c r="K53" i="14"/>
  <c r="L53" i="14"/>
  <c r="M53" i="14"/>
  <c r="N53" i="14"/>
  <c r="O53" i="14"/>
  <c r="P53" i="14"/>
  <c r="Q53" i="14"/>
  <c r="R53"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 i="14"/>
  <c r="E6" i="14"/>
  <c r="E7" i="14"/>
  <c r="E4" i="14"/>
  <c r="BC3" i="14"/>
  <c r="BB3" i="14"/>
  <c r="BA3" i="14"/>
  <c r="AZ3" i="14"/>
  <c r="AY3" i="14"/>
  <c r="AX3" i="14"/>
  <c r="AW3" i="14"/>
  <c r="AV3" i="14"/>
  <c r="AU3" i="14"/>
  <c r="AT3" i="14"/>
  <c r="AS3" i="14"/>
  <c r="AR3" i="14"/>
  <c r="AQ3" i="14"/>
  <c r="AP3" i="14"/>
  <c r="AO3" i="14"/>
  <c r="AN3" i="14"/>
  <c r="AM3" i="14"/>
  <c r="AL3" i="14"/>
  <c r="AK3" i="14"/>
  <c r="AJ3" i="14"/>
  <c r="AI3" i="14"/>
  <c r="AH3" i="14"/>
  <c r="AG3" i="14"/>
  <c r="AF3" i="14"/>
  <c r="AE3" i="14"/>
  <c r="AD3" i="14"/>
  <c r="AC3" i="14"/>
  <c r="AB3" i="14"/>
  <c r="AA3" i="14"/>
  <c r="Z3" i="14"/>
  <c r="Y3" i="14"/>
  <c r="X3" i="14"/>
  <c r="W3" i="14"/>
  <c r="V3" i="14"/>
  <c r="U3" i="14"/>
  <c r="T3" i="14"/>
  <c r="S3" i="14"/>
  <c r="R3" i="14"/>
  <c r="Q3" i="14"/>
  <c r="P3" i="14"/>
  <c r="O3" i="14"/>
  <c r="N3" i="14"/>
  <c r="M3" i="14"/>
  <c r="L3" i="14"/>
  <c r="K3" i="14"/>
  <c r="J3" i="14"/>
  <c r="I3" i="14"/>
  <c r="H3" i="14"/>
  <c r="G3" i="14"/>
  <c r="F3" i="14"/>
  <c r="J21" i="5" l="1"/>
  <c r="G21" i="5"/>
  <c r="D21" i="5"/>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BD35" i="13"/>
  <c r="BC35" i="13"/>
  <c r="BB35" i="13"/>
  <c r="BA35" i="13"/>
  <c r="AZ35" i="13"/>
  <c r="AY35" i="13"/>
  <c r="AX35" i="13"/>
  <c r="AW35" i="13"/>
  <c r="AV35" i="13"/>
  <c r="AU35" i="13"/>
  <c r="AT35" i="13"/>
  <c r="AS35" i="13"/>
  <c r="AR35" i="13"/>
  <c r="AQ35" i="13"/>
  <c r="AP35" i="13"/>
  <c r="AO35" i="13"/>
  <c r="AN35" i="13"/>
  <c r="AM35" i="13"/>
  <c r="AL35"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BD26" i="13"/>
  <c r="BC26" i="13"/>
  <c r="BB26" i="13"/>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BD17" i="13"/>
  <c r="BC17" i="13"/>
  <c r="BB17" i="13"/>
  <c r="BA17" i="13"/>
  <c r="AZ17" i="13"/>
  <c r="AY17" i="13"/>
  <c r="AX17" i="13"/>
  <c r="AW17" i="13"/>
  <c r="AV17" i="13"/>
  <c r="AU17" i="13"/>
  <c r="AT17" i="13"/>
  <c r="AS17" i="13"/>
  <c r="AR17" i="13"/>
  <c r="AQ17" i="13"/>
  <c r="AP17" i="13"/>
  <c r="AO17" i="13"/>
  <c r="AN17"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BD14" i="13"/>
  <c r="BC14" i="13"/>
  <c r="BB14" i="13"/>
  <c r="BA14" i="13"/>
  <c r="AZ14" i="13"/>
  <c r="AY14" i="13"/>
  <c r="AX14" i="13"/>
  <c r="AW14" i="13"/>
  <c r="AV14" i="13"/>
  <c r="AU14" i="13"/>
  <c r="AT14" i="13"/>
  <c r="AS14" i="13"/>
  <c r="AR14" i="13"/>
  <c r="AQ14" i="13"/>
  <c r="AP14" i="13"/>
  <c r="AO14" i="13"/>
  <c r="AN14" i="13"/>
  <c r="AM14" i="13"/>
  <c r="AL14"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BD11" i="13"/>
  <c r="BC11" i="13"/>
  <c r="BB11" i="13"/>
  <c r="BA11" i="13"/>
  <c r="AZ11" i="13"/>
  <c r="AY11" i="13"/>
  <c r="AX11" i="13"/>
  <c r="AW11" i="13"/>
  <c r="AV11" i="13"/>
  <c r="AU11" i="13"/>
  <c r="AT11" i="13"/>
  <c r="AS11" i="13"/>
  <c r="AR11" i="13"/>
  <c r="AQ11" i="13"/>
  <c r="AP11" i="13"/>
  <c r="AO11" i="13"/>
  <c r="AN11" i="13"/>
  <c r="AM11" i="13"/>
  <c r="AL11"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BD8" i="13"/>
  <c r="BC8" i="13"/>
  <c r="BB8" i="13"/>
  <c r="BA8" i="13"/>
  <c r="AZ8" i="13"/>
  <c r="AY8" i="13"/>
  <c r="AX8" i="13"/>
  <c r="AW8" i="13"/>
  <c r="AV8" i="13"/>
  <c r="AU8" i="13"/>
  <c r="AT8" i="13"/>
  <c r="AS8" i="13"/>
  <c r="AR8" i="13"/>
  <c r="AQ8" i="13"/>
  <c r="AP8" i="13"/>
  <c r="AO8" i="13"/>
  <c r="AN8" i="13"/>
  <c r="AM8" i="13"/>
  <c r="AL8"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F8"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BD5" i="13"/>
  <c r="BC5" i="13"/>
  <c r="BB5" i="13"/>
  <c r="BA5" i="13"/>
  <c r="AZ5" i="13"/>
  <c r="AY5" i="13"/>
  <c r="AX5" i="13"/>
  <c r="AW5" i="13"/>
  <c r="AV5" i="13"/>
  <c r="AU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6" i="13"/>
  <c r="L6" i="13"/>
  <c r="K6" i="13"/>
  <c r="J6" i="13"/>
  <c r="I6" i="13"/>
  <c r="H6" i="13"/>
  <c r="G6" i="13"/>
  <c r="F6" i="13"/>
  <c r="M5" i="13"/>
  <c r="L5" i="13"/>
  <c r="K5" i="13"/>
  <c r="J5" i="13"/>
  <c r="I5" i="13"/>
  <c r="H5" i="13"/>
  <c r="G5" i="13"/>
  <c r="F5" i="13"/>
  <c r="E5" i="13"/>
  <c r="E6" i="13"/>
  <c r="G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H3" i="6"/>
  <c r="I3" i="6" s="1"/>
  <c r="H4" i="6"/>
  <c r="I4" i="6" s="1"/>
  <c r="H5" i="6"/>
  <c r="I5" i="6" s="1"/>
  <c r="H6" i="6"/>
  <c r="I6" i="6" s="1"/>
  <c r="H7" i="6"/>
  <c r="I7" i="6" s="1"/>
  <c r="H8" i="6"/>
  <c r="I8" i="6" s="1"/>
  <c r="H9" i="6"/>
  <c r="I9" i="6" s="1"/>
  <c r="H10" i="6"/>
  <c r="I10" i="6" s="1"/>
  <c r="H11" i="6"/>
  <c r="I11" i="6" s="1"/>
  <c r="H12" i="6"/>
  <c r="I12" i="6" s="1"/>
  <c r="H13" i="6"/>
  <c r="I13" i="6" s="1"/>
  <c r="H14" i="6"/>
  <c r="I14" i="6" s="1"/>
  <c r="H15" i="6"/>
  <c r="I15" i="6" s="1"/>
  <c r="H16" i="6"/>
  <c r="I16" i="6" s="1"/>
  <c r="H17" i="6"/>
  <c r="I17" i="6" s="1"/>
  <c r="H18" i="6"/>
  <c r="I18" i="6" s="1"/>
  <c r="H19" i="6"/>
  <c r="I19" i="6" s="1"/>
  <c r="H20" i="6"/>
  <c r="I20" i="6" s="1"/>
  <c r="H21" i="6"/>
  <c r="I21" i="6" s="1"/>
  <c r="H22" i="6"/>
  <c r="I22" i="6" s="1"/>
  <c r="H23" i="6"/>
  <c r="I23" i="6" s="1"/>
  <c r="H24" i="6"/>
  <c r="I24" i="6" s="1"/>
  <c r="H25" i="6"/>
  <c r="I25" i="6" s="1"/>
  <c r="H26" i="6"/>
  <c r="I26" i="6" s="1"/>
  <c r="H27" i="6"/>
  <c r="I27" i="6" s="1"/>
  <c r="H28" i="6"/>
  <c r="I28" i="6" s="1"/>
  <c r="H29" i="6"/>
  <c r="I29" i="6" s="1"/>
  <c r="H30" i="6"/>
  <c r="I30" i="6" s="1"/>
  <c r="H31" i="6"/>
  <c r="I31" i="6" s="1"/>
  <c r="H32" i="6"/>
  <c r="I32" i="6" s="1"/>
  <c r="H33" i="6"/>
  <c r="I33" i="6" s="1"/>
  <c r="H34" i="6"/>
  <c r="I34" i="6" s="1"/>
  <c r="H35" i="6"/>
  <c r="I35" i="6" s="1"/>
  <c r="H36" i="6"/>
  <c r="I36" i="6" s="1"/>
  <c r="H37" i="6"/>
  <c r="I37" i="6" s="1"/>
  <c r="H38" i="6"/>
  <c r="I38" i="6" s="1"/>
  <c r="H39" i="6"/>
  <c r="I39" i="6" s="1"/>
  <c r="H40" i="6"/>
  <c r="I40" i="6" s="1"/>
  <c r="H41" i="6"/>
  <c r="I41" i="6" s="1"/>
  <c r="H42" i="6"/>
  <c r="I42" i="6" s="1"/>
  <c r="H43" i="6"/>
  <c r="I43" i="6" s="1"/>
  <c r="H44" i="6"/>
  <c r="I44" i="6" s="1"/>
  <c r="H45" i="6"/>
  <c r="I45" i="6" s="1"/>
  <c r="H46" i="6"/>
  <c r="I46" i="6" s="1"/>
  <c r="H47" i="6"/>
  <c r="I47" i="6" s="1"/>
  <c r="H48" i="6"/>
  <c r="I48" i="6" s="1"/>
  <c r="H49" i="6"/>
  <c r="I49" i="6" s="1"/>
  <c r="H50" i="6"/>
  <c r="I50" i="6" s="1"/>
  <c r="H51" i="6"/>
  <c r="I51" i="6" s="1"/>
  <c r="H52" i="6"/>
  <c r="I52" i="6" s="1"/>
  <c r="H53" i="6"/>
  <c r="I53" i="6" s="1"/>
  <c r="H54" i="6"/>
  <c r="I54" i="6" s="1"/>
  <c r="H55" i="6"/>
  <c r="I55" i="6" s="1"/>
  <c r="H56" i="6"/>
  <c r="I56" i="6" s="1"/>
  <c r="H57" i="6"/>
  <c r="I57" i="6" s="1"/>
  <c r="H58" i="6"/>
  <c r="I58" i="6" s="1"/>
  <c r="H59" i="6"/>
  <c r="I59" i="6" s="1"/>
  <c r="H60" i="6"/>
  <c r="I60" i="6" s="1"/>
  <c r="H61" i="6"/>
  <c r="I61" i="6" s="1"/>
  <c r="H62" i="6"/>
  <c r="I62" i="6" s="1"/>
  <c r="H63" i="6"/>
  <c r="I63" i="6" s="1"/>
  <c r="H64" i="6"/>
  <c r="I64" i="6" s="1"/>
  <c r="H65" i="6"/>
  <c r="I65" i="6" s="1"/>
  <c r="H66" i="6"/>
  <c r="I66" i="6" s="1"/>
  <c r="H67" i="6"/>
  <c r="I67" i="6" s="1"/>
  <c r="H68" i="6"/>
  <c r="I68" i="6" s="1"/>
  <c r="H69" i="6"/>
  <c r="I69" i="6" s="1"/>
  <c r="H70" i="6"/>
  <c r="I70" i="6" s="1"/>
  <c r="H71" i="6"/>
  <c r="I71" i="6" s="1"/>
  <c r="H72" i="6"/>
  <c r="I72" i="6" s="1"/>
  <c r="H73" i="6"/>
  <c r="I73" i="6" s="1"/>
  <c r="H74" i="6"/>
  <c r="I74" i="6" s="1"/>
  <c r="H75" i="6"/>
  <c r="I75" i="6" s="1"/>
  <c r="H76" i="6"/>
  <c r="I76" i="6" s="1"/>
  <c r="H77" i="6"/>
  <c r="I77" i="6" s="1"/>
  <c r="H78" i="6"/>
  <c r="I78" i="6" s="1"/>
  <c r="H79" i="6"/>
  <c r="I79" i="6" s="1"/>
  <c r="H80" i="6"/>
  <c r="I80" i="6" s="1"/>
  <c r="H81" i="6"/>
  <c r="I81" i="6" s="1"/>
  <c r="H82" i="6"/>
  <c r="I82" i="6" s="1"/>
  <c r="H83" i="6"/>
  <c r="I83" i="6" s="1"/>
  <c r="H84" i="6"/>
  <c r="I84" i="6" s="1"/>
  <c r="H85" i="6"/>
  <c r="I85" i="6" s="1"/>
  <c r="H86" i="6"/>
  <c r="I86" i="6" s="1"/>
  <c r="H87" i="6"/>
  <c r="I87" i="6" s="1"/>
  <c r="H88" i="6"/>
  <c r="I88" i="6" s="1"/>
  <c r="H89" i="6"/>
  <c r="I89" i="6" s="1"/>
  <c r="H90" i="6"/>
  <c r="I90" i="6" s="1"/>
  <c r="H91" i="6"/>
  <c r="I91" i="6" s="1"/>
  <c r="H92" i="6"/>
  <c r="I92" i="6" s="1"/>
  <c r="H93" i="6"/>
  <c r="I93" i="6" s="1"/>
  <c r="H94" i="6"/>
  <c r="I94" i="6" s="1"/>
  <c r="H95" i="6"/>
  <c r="I95" i="6" s="1"/>
  <c r="H96" i="6"/>
  <c r="I96" i="6" s="1"/>
  <c r="H97" i="6"/>
  <c r="I97" i="6" s="1"/>
  <c r="H98" i="6"/>
  <c r="I98" i="6" s="1"/>
  <c r="H99" i="6"/>
  <c r="I99" i="6" s="1"/>
  <c r="H100" i="6"/>
  <c r="I100" i="6" s="1"/>
  <c r="H101" i="6"/>
  <c r="I101" i="6" s="1"/>
  <c r="H102" i="6"/>
  <c r="I102" i="6" s="1"/>
  <c r="H103" i="6"/>
  <c r="I103" i="6" s="1"/>
  <c r="H104" i="6"/>
  <c r="I104" i="6" s="1"/>
  <c r="H105" i="6"/>
  <c r="I105" i="6" s="1"/>
  <c r="H106" i="6"/>
  <c r="I106" i="6" s="1"/>
  <c r="H107" i="6"/>
  <c r="I107" i="6" s="1"/>
  <c r="H108" i="6"/>
  <c r="I108" i="6" s="1"/>
  <c r="H109" i="6"/>
  <c r="I109" i="6" s="1"/>
  <c r="H110" i="6"/>
  <c r="I110" i="6" s="1"/>
  <c r="H111" i="6"/>
  <c r="I111" i="6" s="1"/>
  <c r="H112" i="6"/>
  <c r="I112" i="6" s="1"/>
  <c r="H113" i="6"/>
  <c r="I113" i="6" s="1"/>
  <c r="H114" i="6"/>
  <c r="I114" i="6" s="1"/>
  <c r="H115" i="6"/>
  <c r="I115" i="6" s="1"/>
  <c r="H116" i="6"/>
  <c r="I116" i="6" s="1"/>
  <c r="H117" i="6"/>
  <c r="I117" i="6" s="1"/>
  <c r="H118" i="6"/>
  <c r="I118" i="6" s="1"/>
  <c r="H119" i="6"/>
  <c r="I119" i="6" s="1"/>
  <c r="H120" i="6"/>
  <c r="I120" i="6" s="1"/>
  <c r="H121" i="6"/>
  <c r="I121" i="6" s="1"/>
  <c r="H122" i="6"/>
  <c r="I122" i="6" s="1"/>
  <c r="H123" i="6"/>
  <c r="I123" i="6" s="1"/>
  <c r="H124" i="6"/>
  <c r="I124" i="6" s="1"/>
  <c r="H125" i="6"/>
  <c r="I125" i="6" s="1"/>
  <c r="H126" i="6"/>
  <c r="I126" i="6" s="1"/>
  <c r="H127" i="6"/>
  <c r="I127" i="6" s="1"/>
  <c r="H128" i="6"/>
  <c r="I128" i="6" s="1"/>
  <c r="H129" i="6"/>
  <c r="I129" i="6" s="1"/>
  <c r="H130" i="6"/>
  <c r="I130" i="6" s="1"/>
  <c r="H131" i="6"/>
  <c r="I131" i="6" s="1"/>
  <c r="H132" i="6"/>
  <c r="I132" i="6" s="1"/>
  <c r="H133" i="6"/>
  <c r="I133" i="6" s="1"/>
  <c r="H134" i="6"/>
  <c r="I134" i="6" s="1"/>
  <c r="H135" i="6"/>
  <c r="I135" i="6" s="1"/>
  <c r="H136" i="6"/>
  <c r="I136" i="6" s="1"/>
  <c r="H137" i="6"/>
  <c r="I137" i="6" s="1"/>
  <c r="H138" i="6"/>
  <c r="I138" i="6" s="1"/>
  <c r="H139" i="6"/>
  <c r="I139" i="6" s="1"/>
  <c r="H140" i="6"/>
  <c r="I140" i="6" s="1"/>
  <c r="H141" i="6"/>
  <c r="I141" i="6" s="1"/>
  <c r="H142" i="6"/>
  <c r="I142" i="6" s="1"/>
  <c r="H143" i="6"/>
  <c r="I143" i="6" s="1"/>
  <c r="H144" i="6"/>
  <c r="I144" i="6" s="1"/>
  <c r="H145" i="6"/>
  <c r="I145" i="6" s="1"/>
  <c r="H146" i="6"/>
  <c r="I146" i="6" s="1"/>
  <c r="H147" i="6"/>
  <c r="I147" i="6" s="1"/>
  <c r="H148" i="6"/>
  <c r="I148" i="6" s="1"/>
  <c r="H149" i="6"/>
  <c r="I149" i="6" s="1"/>
  <c r="H150" i="6"/>
  <c r="I150" i="6" s="1"/>
  <c r="H151" i="6"/>
  <c r="I151" i="6" s="1"/>
  <c r="H152" i="6"/>
  <c r="I152" i="6" s="1"/>
  <c r="H153" i="6"/>
  <c r="I153" i="6" s="1"/>
  <c r="H154" i="6"/>
  <c r="I154" i="6" s="1"/>
  <c r="H155" i="6"/>
  <c r="I155" i="6" s="1"/>
  <c r="H156" i="6"/>
  <c r="I156" i="6" s="1"/>
  <c r="H157" i="6"/>
  <c r="I157" i="6" s="1"/>
  <c r="H2" i="6"/>
  <c r="I2" i="6" s="1"/>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3" i="10"/>
  <c r="Q4" i="10"/>
  <c r="Q5" i="10"/>
  <c r="Q6" i="10"/>
  <c r="Q7" i="10"/>
  <c r="Q8" i="10"/>
  <c r="Q9" i="10"/>
  <c r="Q2" i="10"/>
  <c r="DJ62" i="1" l="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DJ62" i="2"/>
  <c r="DI62" i="2"/>
  <c r="DH62" i="2"/>
  <c r="DG62" i="2"/>
  <c r="DF62" i="2"/>
  <c r="DE62" i="2"/>
  <c r="DD62" i="2"/>
  <c r="DC62" i="2"/>
  <c r="DB62" i="2"/>
  <c r="DA62" i="2"/>
  <c r="CZ62" i="2"/>
  <c r="CY62" i="2"/>
  <c r="CX62" i="2"/>
  <c r="CW62" i="2"/>
  <c r="CV62" i="2"/>
  <c r="CU62" i="2"/>
  <c r="CT62" i="2"/>
  <c r="CS62" i="2"/>
  <c r="CR62" i="2"/>
  <c r="CQ62" i="2"/>
  <c r="CP62" i="2"/>
  <c r="CO62" i="2"/>
  <c r="CN62" i="2"/>
  <c r="CM62" i="2"/>
  <c r="CL62" i="2"/>
  <c r="CK62" i="2"/>
  <c r="CJ62" i="2"/>
  <c r="CI62" i="2"/>
  <c r="CH62" i="2"/>
  <c r="CG62" i="2"/>
  <c r="CF62" i="2"/>
  <c r="CE62" i="2"/>
  <c r="CD62" i="2"/>
  <c r="CC62" i="2"/>
  <c r="CB62" i="2"/>
  <c r="CA62" i="2"/>
  <c r="BZ62" i="2"/>
  <c r="BY62" i="2"/>
  <c r="BX62" i="2"/>
  <c r="BW62" i="2"/>
  <c r="BV62" i="2"/>
  <c r="BU62" i="2"/>
  <c r="BT62" i="2"/>
  <c r="BS62" i="2"/>
  <c r="BR62" i="2"/>
  <c r="BQ62" i="2"/>
  <c r="BP62" i="2"/>
  <c r="BO62" i="2"/>
  <c r="BN62" i="2"/>
  <c r="BM62" i="2"/>
  <c r="BL62" i="2"/>
  <c r="BK62" i="2"/>
  <c r="BJ62" i="2"/>
  <c r="BI62" i="2"/>
  <c r="BH62" i="2"/>
  <c r="BG62" i="2"/>
  <c r="BF62" i="2"/>
  <c r="BE62" i="2"/>
  <c r="BD62" i="2"/>
  <c r="BC62" i="2"/>
  <c r="BB62" i="2"/>
  <c r="BA62" i="2"/>
  <c r="AZ62" i="2"/>
  <c r="AY62" i="2"/>
  <c r="AX62" i="2"/>
  <c r="AW62" i="2"/>
  <c r="AV62" i="2"/>
  <c r="AU62" i="2"/>
  <c r="AT62" i="2"/>
  <c r="AS62" i="2"/>
  <c r="AR62" i="2"/>
  <c r="AQ62" i="2"/>
  <c r="AP62"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DJ61" i="2"/>
  <c r="DI61" i="2"/>
  <c r="DH61" i="2"/>
  <c r="DG61" i="2"/>
  <c r="DF61" i="2"/>
  <c r="DE61" i="2"/>
  <c r="DD61" i="2"/>
  <c r="DC61" i="2"/>
  <c r="DB61" i="2"/>
  <c r="DA61" i="2"/>
  <c r="CZ61" i="2"/>
  <c r="CY61" i="2"/>
  <c r="CX61" i="2"/>
  <c r="CW61" i="2"/>
  <c r="CV61" i="2"/>
  <c r="CU61" i="2"/>
  <c r="CT61" i="2"/>
  <c r="CS61" i="2"/>
  <c r="CR61" i="2"/>
  <c r="CQ61" i="2"/>
  <c r="CP61" i="2"/>
  <c r="CO61" i="2"/>
  <c r="CN61" i="2"/>
  <c r="CM61" i="2"/>
  <c r="CL61" i="2"/>
  <c r="CK61" i="2"/>
  <c r="CJ61" i="2"/>
  <c r="CI61" i="2"/>
  <c r="CH61" i="2"/>
  <c r="CG61" i="2"/>
  <c r="CF61" i="2"/>
  <c r="CE61" i="2"/>
  <c r="CD61" i="2"/>
  <c r="CC61" i="2"/>
  <c r="CB61" i="2"/>
  <c r="CA61" i="2"/>
  <c r="BZ61" i="2"/>
  <c r="BY61" i="2"/>
  <c r="BX61" i="2"/>
  <c r="BW61" i="2"/>
  <c r="BV61" i="2"/>
  <c r="BU61" i="2"/>
  <c r="BT61" i="2"/>
  <c r="BS61" i="2"/>
  <c r="BR61" i="2"/>
  <c r="BQ61" i="2"/>
  <c r="BP61" i="2"/>
  <c r="BO61" i="2"/>
  <c r="BN61" i="2"/>
  <c r="BM61" i="2"/>
  <c r="BL61" i="2"/>
  <c r="BK61" i="2"/>
  <c r="BJ61" i="2"/>
  <c r="BI61" i="2"/>
  <c r="BH61" i="2"/>
  <c r="BG61" i="2"/>
  <c r="BF61" i="2"/>
  <c r="BE61" i="2"/>
  <c r="BD61" i="2"/>
  <c r="BC61" i="2"/>
  <c r="BB61" i="2"/>
  <c r="BA61" i="2"/>
  <c r="AZ61" i="2"/>
  <c r="AY61" i="2"/>
  <c r="AX61" i="2"/>
  <c r="AW61" i="2"/>
  <c r="AV61" i="2"/>
  <c r="AU61" i="2"/>
  <c r="AT61" i="2"/>
  <c r="AS61" i="2"/>
  <c r="AR61" i="2"/>
  <c r="AQ61"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DJ60" i="2"/>
  <c r="DI60" i="2"/>
  <c r="DH60" i="2"/>
  <c r="DG60" i="2"/>
  <c r="DF60" i="2"/>
  <c r="DE60" i="2"/>
  <c r="DD60" i="2"/>
  <c r="DC60" i="2"/>
  <c r="DB60" i="2"/>
  <c r="DA60" i="2"/>
  <c r="CZ60" i="2"/>
  <c r="CY60" i="2"/>
  <c r="CX60" i="2"/>
  <c r="CW60" i="2"/>
  <c r="CV60" i="2"/>
  <c r="CU60" i="2"/>
  <c r="CT60" i="2"/>
  <c r="CS60" i="2"/>
  <c r="CR60" i="2"/>
  <c r="CQ60" i="2"/>
  <c r="CP60" i="2"/>
  <c r="CO60" i="2"/>
  <c r="CN60" i="2"/>
  <c r="CM60" i="2"/>
  <c r="CL60" i="2"/>
  <c r="CK60" i="2"/>
  <c r="CJ60" i="2"/>
  <c r="CI60" i="2"/>
  <c r="CH60" i="2"/>
  <c r="CG60" i="2"/>
  <c r="CF60" i="2"/>
  <c r="CE60" i="2"/>
  <c r="CD60" i="2"/>
  <c r="CC60" i="2"/>
  <c r="CB60" i="2"/>
  <c r="CA60" i="2"/>
  <c r="BZ60" i="2"/>
  <c r="BY60" i="2"/>
  <c r="BX60" i="2"/>
  <c r="BW60" i="2"/>
  <c r="BV60" i="2"/>
  <c r="BU60" i="2"/>
  <c r="BT60" i="2"/>
  <c r="BS60" i="2"/>
  <c r="BR60" i="2"/>
  <c r="BQ60" i="2"/>
  <c r="BP60" i="2"/>
  <c r="BO60" i="2"/>
  <c r="BN60" i="2"/>
  <c r="BM60" i="2"/>
  <c r="BL60" i="2"/>
  <c r="BK60" i="2"/>
  <c r="BJ60" i="2"/>
  <c r="BI60" i="2"/>
  <c r="BH60" i="2"/>
  <c r="BG60" i="2"/>
  <c r="BF60" i="2"/>
  <c r="BE60" i="2"/>
  <c r="BD60" i="2"/>
  <c r="BC60" i="2"/>
  <c r="BB60" i="2"/>
  <c r="BA60" i="2"/>
  <c r="AZ60" i="2"/>
  <c r="AY60" i="2"/>
  <c r="AX60" i="2"/>
  <c r="AW60" i="2"/>
  <c r="AV60" i="2"/>
  <c r="AU60" i="2"/>
  <c r="AT60" i="2"/>
  <c r="AS60" i="2"/>
  <c r="AR60" i="2"/>
  <c r="AQ60" i="2"/>
  <c r="AP60"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DJ59" i="2"/>
  <c r="DI59" i="2"/>
  <c r="DH59" i="2"/>
  <c r="DG59" i="2"/>
  <c r="DF59" i="2"/>
  <c r="DE59" i="2"/>
  <c r="DD59" i="2"/>
  <c r="DC59" i="2"/>
  <c r="DB59" i="2"/>
  <c r="DA59" i="2"/>
  <c r="CZ59" i="2"/>
  <c r="CY59" i="2"/>
  <c r="CX59" i="2"/>
  <c r="CW59" i="2"/>
  <c r="CV59" i="2"/>
  <c r="CU59" i="2"/>
  <c r="CT59" i="2"/>
  <c r="CS59" i="2"/>
  <c r="CR59" i="2"/>
  <c r="CQ59" i="2"/>
  <c r="CP59" i="2"/>
  <c r="CO59" i="2"/>
  <c r="CN59" i="2"/>
  <c r="CM59" i="2"/>
  <c r="CL59" i="2"/>
  <c r="CK59" i="2"/>
  <c r="CJ59" i="2"/>
  <c r="CI59" i="2"/>
  <c r="CH59" i="2"/>
  <c r="CG59" i="2"/>
  <c r="CF59" i="2"/>
  <c r="CE59" i="2"/>
  <c r="CD59" i="2"/>
  <c r="CC59" i="2"/>
  <c r="CB59" i="2"/>
  <c r="CA59" i="2"/>
  <c r="BZ59" i="2"/>
  <c r="BY59" i="2"/>
  <c r="BX59" i="2"/>
  <c r="BW59" i="2"/>
  <c r="BV59" i="2"/>
  <c r="BU59" i="2"/>
  <c r="BT59" i="2"/>
  <c r="BS59" i="2"/>
  <c r="BR59" i="2"/>
  <c r="BQ59" i="2"/>
  <c r="BP59" i="2"/>
  <c r="BO59" i="2"/>
  <c r="BN59" i="2"/>
  <c r="BM59" i="2"/>
  <c r="BL59" i="2"/>
  <c r="BK59" i="2"/>
  <c r="BJ59" i="2"/>
  <c r="BI59" i="2"/>
  <c r="BH59" i="2"/>
  <c r="BG59" i="2"/>
  <c r="BF59" i="2"/>
  <c r="BE59" i="2"/>
  <c r="BD59" i="2"/>
  <c r="BC59" i="2"/>
  <c r="BB59" i="2"/>
  <c r="BA59" i="2"/>
  <c r="AZ59" i="2"/>
  <c r="AY59" i="2"/>
  <c r="AX59" i="2"/>
  <c r="AW59" i="2"/>
  <c r="AV59" i="2"/>
  <c r="AU59" i="2"/>
  <c r="AT59" i="2"/>
  <c r="AS59" i="2"/>
  <c r="AR59" i="2"/>
  <c r="AQ59" i="2"/>
  <c r="AP59"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DJ58" i="2"/>
  <c r="DI58" i="2"/>
  <c r="DH58" i="2"/>
  <c r="DG58" i="2"/>
  <c r="DF58" i="2"/>
  <c r="DE58" i="2"/>
  <c r="DD58" i="2"/>
  <c r="DC58" i="2"/>
  <c r="DB58" i="2"/>
  <c r="DA58" i="2"/>
  <c r="CZ58" i="2"/>
  <c r="CY58" i="2"/>
  <c r="CX58" i="2"/>
  <c r="CW58" i="2"/>
  <c r="CV58" i="2"/>
  <c r="CU58" i="2"/>
  <c r="CT58" i="2"/>
  <c r="CS58" i="2"/>
  <c r="CR58" i="2"/>
  <c r="CQ58" i="2"/>
  <c r="CP58" i="2"/>
  <c r="CO58" i="2"/>
  <c r="CN58" i="2"/>
  <c r="CM58" i="2"/>
  <c r="CL58" i="2"/>
  <c r="CK58" i="2"/>
  <c r="CJ58" i="2"/>
  <c r="CI58" i="2"/>
  <c r="CH58" i="2"/>
  <c r="CG58" i="2"/>
  <c r="CF58" i="2"/>
  <c r="CE58" i="2"/>
  <c r="CD58" i="2"/>
  <c r="CC58" i="2"/>
  <c r="CB58" i="2"/>
  <c r="CA58" i="2"/>
  <c r="BZ58" i="2"/>
  <c r="BY58" i="2"/>
  <c r="BX58" i="2"/>
  <c r="BW58" i="2"/>
  <c r="BV58" i="2"/>
  <c r="BU58" i="2"/>
  <c r="BT58" i="2"/>
  <c r="BS58" i="2"/>
  <c r="BR58" i="2"/>
  <c r="BQ58" i="2"/>
  <c r="BP58" i="2"/>
  <c r="BO58" i="2"/>
  <c r="BN58" i="2"/>
  <c r="BM58" i="2"/>
  <c r="BL58" i="2"/>
  <c r="BK58" i="2"/>
  <c r="BJ58" i="2"/>
  <c r="BI58" i="2"/>
  <c r="BH58" i="2"/>
  <c r="BG58" i="2"/>
  <c r="BF58" i="2"/>
  <c r="BE58" i="2"/>
  <c r="BD58" i="2"/>
  <c r="BC58" i="2"/>
  <c r="BB58" i="2"/>
  <c r="BA58" i="2"/>
  <c r="AZ58" i="2"/>
  <c r="AY58" i="2"/>
  <c r="AX58" i="2"/>
  <c r="AW58" i="2"/>
  <c r="AV58" i="2"/>
  <c r="AU58" i="2"/>
  <c r="AT58" i="2"/>
  <c r="AS58" i="2"/>
  <c r="AR58" i="2"/>
  <c r="AQ58" i="2"/>
  <c r="AP58"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DJ57" i="2"/>
  <c r="DI57" i="2"/>
  <c r="DH57" i="2"/>
  <c r="DG57" i="2"/>
  <c r="DF57" i="2"/>
  <c r="DE57" i="2"/>
  <c r="DD57" i="2"/>
  <c r="DC57" i="2"/>
  <c r="DB57" i="2"/>
  <c r="DA57" i="2"/>
  <c r="CZ57" i="2"/>
  <c r="CY57" i="2"/>
  <c r="CX57" i="2"/>
  <c r="CW57" i="2"/>
  <c r="CV57" i="2"/>
  <c r="CU57" i="2"/>
  <c r="CT57" i="2"/>
  <c r="CS57" i="2"/>
  <c r="CR57" i="2"/>
  <c r="CQ57" i="2"/>
  <c r="CP57" i="2"/>
  <c r="CO57" i="2"/>
  <c r="CN57" i="2"/>
  <c r="CM57" i="2"/>
  <c r="CL57" i="2"/>
  <c r="CK57" i="2"/>
  <c r="CJ57" i="2"/>
  <c r="CI57" i="2"/>
  <c r="CH57" i="2"/>
  <c r="CG57" i="2"/>
  <c r="CF57" i="2"/>
  <c r="CE57" i="2"/>
  <c r="CD57" i="2"/>
  <c r="CC57" i="2"/>
  <c r="CB57" i="2"/>
  <c r="CA57" i="2"/>
  <c r="BZ57" i="2"/>
  <c r="BY57" i="2"/>
  <c r="BX57" i="2"/>
  <c r="BW57" i="2"/>
  <c r="BV57" i="2"/>
  <c r="BU57" i="2"/>
  <c r="BT57" i="2"/>
  <c r="BS57" i="2"/>
  <c r="BR57" i="2"/>
  <c r="BQ57" i="2"/>
  <c r="BP57" i="2"/>
  <c r="BO57" i="2"/>
  <c r="BN57" i="2"/>
  <c r="BM57" i="2"/>
  <c r="BL57" i="2"/>
  <c r="BK57" i="2"/>
  <c r="BJ57"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DJ56" i="2"/>
  <c r="DI56" i="2"/>
  <c r="DH56" i="2"/>
  <c r="DG56" i="2"/>
  <c r="DF56" i="2"/>
  <c r="DE56" i="2"/>
  <c r="DD56" i="2"/>
  <c r="DC56" i="2"/>
  <c r="DB56" i="2"/>
  <c r="DA56" i="2"/>
  <c r="CZ56" i="2"/>
  <c r="CY56" i="2"/>
  <c r="CX56" i="2"/>
  <c r="CW56" i="2"/>
  <c r="CV56" i="2"/>
  <c r="CU56" i="2"/>
  <c r="CT56" i="2"/>
  <c r="CS56" i="2"/>
  <c r="CR56" i="2"/>
  <c r="CQ56" i="2"/>
  <c r="CP56" i="2"/>
  <c r="CO56" i="2"/>
  <c r="CN56" i="2"/>
  <c r="CM56" i="2"/>
  <c r="CL56" i="2"/>
  <c r="CK56" i="2"/>
  <c r="CJ56" i="2"/>
  <c r="CI56" i="2"/>
  <c r="CH56" i="2"/>
  <c r="CG56" i="2"/>
  <c r="CF56" i="2"/>
  <c r="CE56" i="2"/>
  <c r="CD56" i="2"/>
  <c r="CC56" i="2"/>
  <c r="CB56" i="2"/>
  <c r="CA56" i="2"/>
  <c r="BZ56" i="2"/>
  <c r="BY56" i="2"/>
  <c r="BX56" i="2"/>
  <c r="BW56" i="2"/>
  <c r="BV56" i="2"/>
  <c r="BU56" i="2"/>
  <c r="BT56" i="2"/>
  <c r="BS56" i="2"/>
  <c r="BR56" i="2"/>
  <c r="BQ56" i="2"/>
  <c r="BP56" i="2"/>
  <c r="BO56" i="2"/>
  <c r="BN56" i="2"/>
  <c r="BM56" i="2"/>
  <c r="BL56" i="2"/>
  <c r="BK56" i="2"/>
  <c r="BJ56" i="2"/>
  <c r="BI56" i="2"/>
  <c r="BH56" i="2"/>
  <c r="BG56" i="2"/>
  <c r="BF56"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DJ55" i="2"/>
  <c r="DI55" i="2"/>
  <c r="DH55" i="2"/>
  <c r="DG55" i="2"/>
  <c r="DF55" i="2"/>
  <c r="DE55" i="2"/>
  <c r="DD55" i="2"/>
  <c r="DC55" i="2"/>
  <c r="DB55" i="2"/>
  <c r="DA55" i="2"/>
  <c r="CZ55" i="2"/>
  <c r="CY55" i="2"/>
  <c r="CX55" i="2"/>
  <c r="CW55" i="2"/>
  <c r="CV55" i="2"/>
  <c r="CU55" i="2"/>
  <c r="CT55" i="2"/>
  <c r="CS55" i="2"/>
  <c r="CR55" i="2"/>
  <c r="CQ55" i="2"/>
  <c r="CP55" i="2"/>
  <c r="CO55" i="2"/>
  <c r="CN55" i="2"/>
  <c r="CM55" i="2"/>
  <c r="CL55" i="2"/>
  <c r="CK55" i="2"/>
  <c r="CJ55" i="2"/>
  <c r="CI55" i="2"/>
  <c r="CH55" i="2"/>
  <c r="CG55" i="2"/>
  <c r="CF55" i="2"/>
  <c r="CE55" i="2"/>
  <c r="CD55" i="2"/>
  <c r="CC55" i="2"/>
  <c r="CB55" i="2"/>
  <c r="CA55" i="2"/>
  <c r="BZ55" i="2"/>
  <c r="BY55" i="2"/>
  <c r="BX55" i="2"/>
  <c r="BW55" i="2"/>
  <c r="BV55" i="2"/>
  <c r="BU55" i="2"/>
  <c r="BT55" i="2"/>
  <c r="BS55" i="2"/>
  <c r="BR55" i="2"/>
  <c r="BQ55" i="2"/>
  <c r="BP55" i="2"/>
  <c r="BO55" i="2"/>
  <c r="BN55" i="2"/>
  <c r="BM55" i="2"/>
  <c r="BL55" i="2"/>
  <c r="BK55" i="2"/>
  <c r="BJ55" i="2"/>
  <c r="BI55" i="2"/>
  <c r="BH55" i="2"/>
  <c r="BG55" i="2"/>
  <c r="BF55"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DJ54" i="2"/>
  <c r="DI54" i="2"/>
  <c r="DH54" i="2"/>
  <c r="DG54" i="2"/>
  <c r="DF54" i="2"/>
  <c r="DE54" i="2"/>
  <c r="DD54" i="2"/>
  <c r="DC54" i="2"/>
  <c r="DB54" i="2"/>
  <c r="DA54" i="2"/>
  <c r="CZ54" i="2"/>
  <c r="CY54" i="2"/>
  <c r="CX54" i="2"/>
  <c r="CW54" i="2"/>
  <c r="CV54" i="2"/>
  <c r="CU54" i="2"/>
  <c r="CT54" i="2"/>
  <c r="CS54" i="2"/>
  <c r="CR54" i="2"/>
  <c r="CQ54" i="2"/>
  <c r="CP54" i="2"/>
  <c r="CO54" i="2"/>
  <c r="CN54" i="2"/>
  <c r="CM54" i="2"/>
  <c r="CL54" i="2"/>
  <c r="CK54" i="2"/>
  <c r="CJ54" i="2"/>
  <c r="CI54" i="2"/>
  <c r="CH54" i="2"/>
  <c r="CG54" i="2"/>
  <c r="CF54" i="2"/>
  <c r="CE54" i="2"/>
  <c r="CD54" i="2"/>
  <c r="CC54" i="2"/>
  <c r="CB54" i="2"/>
  <c r="CA54" i="2"/>
  <c r="BZ54" i="2"/>
  <c r="BY54" i="2"/>
  <c r="BX54" i="2"/>
  <c r="BW54" i="2"/>
  <c r="BV54" i="2"/>
  <c r="BU54" i="2"/>
  <c r="BT54" i="2"/>
  <c r="BS54" i="2"/>
  <c r="BR54" i="2"/>
  <c r="BQ54" i="2"/>
  <c r="BP54" i="2"/>
  <c r="BO54" i="2"/>
  <c r="BN54" i="2"/>
  <c r="BM54" i="2"/>
  <c r="BL54" i="2"/>
  <c r="BK54" i="2"/>
  <c r="BJ54"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DJ53" i="2"/>
  <c r="DI53" i="2"/>
  <c r="DH53" i="2"/>
  <c r="DG53" i="2"/>
  <c r="DF53" i="2"/>
  <c r="DE53" i="2"/>
  <c r="DD53" i="2"/>
  <c r="DC53" i="2"/>
  <c r="DB53" i="2"/>
  <c r="DA53" i="2"/>
  <c r="CZ53" i="2"/>
  <c r="CY53" i="2"/>
  <c r="CX53" i="2"/>
  <c r="CW53" i="2"/>
  <c r="CV53" i="2"/>
  <c r="CU53" i="2"/>
  <c r="CT53" i="2"/>
  <c r="CS53" i="2"/>
  <c r="CR53" i="2"/>
  <c r="CQ53" i="2"/>
  <c r="CP53" i="2"/>
  <c r="CO53" i="2"/>
  <c r="CN53" i="2"/>
  <c r="CM53" i="2"/>
  <c r="CL53" i="2"/>
  <c r="CK53" i="2"/>
  <c r="CJ53" i="2"/>
  <c r="CI53" i="2"/>
  <c r="CH53" i="2"/>
  <c r="CG53" i="2"/>
  <c r="CF53" i="2"/>
  <c r="CE53" i="2"/>
  <c r="CD53" i="2"/>
  <c r="CC53" i="2"/>
  <c r="CB53" i="2"/>
  <c r="CA53" i="2"/>
  <c r="BZ53" i="2"/>
  <c r="BY53" i="2"/>
  <c r="BX53" i="2"/>
  <c r="BW53" i="2"/>
  <c r="BV53" i="2"/>
  <c r="BU53" i="2"/>
  <c r="BT53" i="2"/>
  <c r="BS53" i="2"/>
  <c r="BR53" i="2"/>
  <c r="BQ53" i="2"/>
  <c r="BP53" i="2"/>
  <c r="BO53" i="2"/>
  <c r="BN53" i="2"/>
  <c r="BM53" i="2"/>
  <c r="BL53" i="2"/>
  <c r="BK53" i="2"/>
  <c r="BJ53"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DJ52" i="2"/>
  <c r="DI52" i="2"/>
  <c r="DH52" i="2"/>
  <c r="DG52" i="2"/>
  <c r="DF52" i="2"/>
  <c r="DE52" i="2"/>
  <c r="DD52" i="2"/>
  <c r="DC52" i="2"/>
  <c r="DB52" i="2"/>
  <c r="DA52" i="2"/>
  <c r="CZ52" i="2"/>
  <c r="CY52" i="2"/>
  <c r="CX52" i="2"/>
  <c r="CW52" i="2"/>
  <c r="CV52" i="2"/>
  <c r="CU52" i="2"/>
  <c r="CT52" i="2"/>
  <c r="CS52" i="2"/>
  <c r="CR52" i="2"/>
  <c r="CQ52" i="2"/>
  <c r="CP52" i="2"/>
  <c r="CO52" i="2"/>
  <c r="CN52" i="2"/>
  <c r="CM52" i="2"/>
  <c r="CL52" i="2"/>
  <c r="CK52" i="2"/>
  <c r="CJ52" i="2"/>
  <c r="CI52" i="2"/>
  <c r="CH52" i="2"/>
  <c r="CG52" i="2"/>
  <c r="CF52" i="2"/>
  <c r="CE52" i="2"/>
  <c r="CD52" i="2"/>
  <c r="CC52" i="2"/>
  <c r="CB52" i="2"/>
  <c r="CA52" i="2"/>
  <c r="BZ52" i="2"/>
  <c r="BY52" i="2"/>
  <c r="BX52" i="2"/>
  <c r="BW52" i="2"/>
  <c r="BV52" i="2"/>
  <c r="BU52" i="2"/>
  <c r="BT52" i="2"/>
  <c r="BS52" i="2"/>
  <c r="BR52" i="2"/>
  <c r="BQ52" i="2"/>
  <c r="BP52" i="2"/>
  <c r="BO52" i="2"/>
  <c r="BN52" i="2"/>
  <c r="BM52" i="2"/>
  <c r="BL52" i="2"/>
  <c r="BK52" i="2"/>
  <c r="BJ52" i="2"/>
  <c r="BI52" i="2"/>
  <c r="BH52" i="2"/>
  <c r="BG52" i="2"/>
  <c r="BF52"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DJ51" i="2"/>
  <c r="DI51" i="2"/>
  <c r="DH51" i="2"/>
  <c r="DG51" i="2"/>
  <c r="DF51" i="2"/>
  <c r="DE51" i="2"/>
  <c r="DD51" i="2"/>
  <c r="DC51" i="2"/>
  <c r="DB51" i="2"/>
  <c r="DA51" i="2"/>
  <c r="CZ51" i="2"/>
  <c r="CY51" i="2"/>
  <c r="CX51" i="2"/>
  <c r="CW51" i="2"/>
  <c r="CV51" i="2"/>
  <c r="CU51" i="2"/>
  <c r="CT51" i="2"/>
  <c r="CS51" i="2"/>
  <c r="CR51" i="2"/>
  <c r="CQ51" i="2"/>
  <c r="CP51" i="2"/>
  <c r="CO51" i="2"/>
  <c r="CN51" i="2"/>
  <c r="CM51" i="2"/>
  <c r="CL51" i="2"/>
  <c r="CK51" i="2"/>
  <c r="CJ51" i="2"/>
  <c r="CI51" i="2"/>
  <c r="CH51" i="2"/>
  <c r="CG51" i="2"/>
  <c r="CF51" i="2"/>
  <c r="CE51" i="2"/>
  <c r="CD51" i="2"/>
  <c r="CC51" i="2"/>
  <c r="CB51" i="2"/>
  <c r="CA51" i="2"/>
  <c r="BZ51" i="2"/>
  <c r="BY51" i="2"/>
  <c r="BX51" i="2"/>
  <c r="BW51" i="2"/>
  <c r="BV51" i="2"/>
  <c r="BU51" i="2"/>
  <c r="BT51" i="2"/>
  <c r="BS51" i="2"/>
  <c r="BR51" i="2"/>
  <c r="BQ51" i="2"/>
  <c r="BP51" i="2"/>
  <c r="BO51" i="2"/>
  <c r="BN51" i="2"/>
  <c r="BM51" i="2"/>
  <c r="BL51" i="2"/>
  <c r="BK51" i="2"/>
  <c r="BJ51"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DJ50" i="2"/>
  <c r="DI50" i="2"/>
  <c r="DH50" i="2"/>
  <c r="DG50" i="2"/>
  <c r="DF50" i="2"/>
  <c r="DE50" i="2"/>
  <c r="DD50" i="2"/>
  <c r="DC50" i="2"/>
  <c r="DB50" i="2"/>
  <c r="DA50" i="2"/>
  <c r="CZ50" i="2"/>
  <c r="CY50" i="2"/>
  <c r="CX50" i="2"/>
  <c r="CW50" i="2"/>
  <c r="CV50" i="2"/>
  <c r="CU50" i="2"/>
  <c r="CT50" i="2"/>
  <c r="CS50" i="2"/>
  <c r="CR50" i="2"/>
  <c r="CQ50" i="2"/>
  <c r="CP50" i="2"/>
  <c r="CO50" i="2"/>
  <c r="CN50" i="2"/>
  <c r="CM50" i="2"/>
  <c r="CL50" i="2"/>
  <c r="CK50" i="2"/>
  <c r="CJ50" i="2"/>
  <c r="CI50" i="2"/>
  <c r="CH50" i="2"/>
  <c r="CG50" i="2"/>
  <c r="CF50" i="2"/>
  <c r="CE50" i="2"/>
  <c r="CD50" i="2"/>
  <c r="CC50" i="2"/>
  <c r="CB50" i="2"/>
  <c r="CA50" i="2"/>
  <c r="BZ50" i="2"/>
  <c r="BY50" i="2"/>
  <c r="BX50" i="2"/>
  <c r="BW50" i="2"/>
  <c r="BV50" i="2"/>
  <c r="BU50" i="2"/>
  <c r="BT50" i="2"/>
  <c r="BS50" i="2"/>
  <c r="BR50" i="2"/>
  <c r="BQ50" i="2"/>
  <c r="BP50" i="2"/>
  <c r="BO50" i="2"/>
  <c r="BN50" i="2"/>
  <c r="BM50" i="2"/>
  <c r="BL50" i="2"/>
  <c r="BK50" i="2"/>
  <c r="BJ50"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DJ49" i="2"/>
  <c r="DI49" i="2"/>
  <c r="DH49" i="2"/>
  <c r="DG49" i="2"/>
  <c r="DF49" i="2"/>
  <c r="DE49" i="2"/>
  <c r="DD49" i="2"/>
  <c r="DC49" i="2"/>
  <c r="DB49" i="2"/>
  <c r="DA49" i="2"/>
  <c r="CZ49" i="2"/>
  <c r="CY49" i="2"/>
  <c r="CX49" i="2"/>
  <c r="CW49" i="2"/>
  <c r="CV49" i="2"/>
  <c r="CU49" i="2"/>
  <c r="CT49" i="2"/>
  <c r="CS49" i="2"/>
  <c r="CR49" i="2"/>
  <c r="CQ49" i="2"/>
  <c r="CP49" i="2"/>
  <c r="CO49" i="2"/>
  <c r="CN49" i="2"/>
  <c r="CM49" i="2"/>
  <c r="CL49" i="2"/>
  <c r="CK49" i="2"/>
  <c r="CJ49" i="2"/>
  <c r="CI49"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DJ47" i="2"/>
  <c r="DI47" i="2"/>
  <c r="DH47" i="2"/>
  <c r="DG47" i="2"/>
  <c r="DF47" i="2"/>
  <c r="DE47" i="2"/>
  <c r="DD47" i="2"/>
  <c r="DC47" i="2"/>
  <c r="DB47" i="2"/>
  <c r="DA47" i="2"/>
  <c r="CZ47" i="2"/>
  <c r="CY47" i="2"/>
  <c r="CX47" i="2"/>
  <c r="CW47" i="2"/>
  <c r="CV47" i="2"/>
  <c r="CU47" i="2"/>
  <c r="CT47" i="2"/>
  <c r="CS47" i="2"/>
  <c r="CR47" i="2"/>
  <c r="CQ47" i="2"/>
  <c r="CP47" i="2"/>
  <c r="CO47" i="2"/>
  <c r="CN47" i="2"/>
  <c r="CM47" i="2"/>
  <c r="CL47" i="2"/>
  <c r="CK47" i="2"/>
  <c r="CJ47" i="2"/>
  <c r="CI47" i="2"/>
  <c r="CH47" i="2"/>
  <c r="CG47" i="2"/>
  <c r="CF47" i="2"/>
  <c r="CE47" i="2"/>
  <c r="CD47" i="2"/>
  <c r="CC47" i="2"/>
  <c r="CB47" i="2"/>
  <c r="CA47" i="2"/>
  <c r="BZ47" i="2"/>
  <c r="BY47" i="2"/>
  <c r="BX47" i="2"/>
  <c r="BW47" i="2"/>
  <c r="BV47" i="2"/>
  <c r="BU47" i="2"/>
  <c r="BT47" i="2"/>
  <c r="BS47" i="2"/>
  <c r="BR47" i="2"/>
  <c r="BQ47" i="2"/>
  <c r="BP47" i="2"/>
  <c r="BO47" i="2"/>
  <c r="BN47" i="2"/>
  <c r="BM47" i="2"/>
  <c r="BL47" i="2"/>
  <c r="BK47" i="2"/>
  <c r="BJ47"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DJ46" i="2"/>
  <c r="DI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I46" i="2"/>
  <c r="CH46" i="2"/>
  <c r="CG46" i="2"/>
  <c r="CF46" i="2"/>
  <c r="CE46" i="2"/>
  <c r="CD46" i="2"/>
  <c r="CC46" i="2"/>
  <c r="CB46" i="2"/>
  <c r="CA46" i="2"/>
  <c r="BZ46" i="2"/>
  <c r="BY46" i="2"/>
  <c r="BX46" i="2"/>
  <c r="BW46" i="2"/>
  <c r="BV46"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DJ45" i="2"/>
  <c r="DI45" i="2"/>
  <c r="DH45" i="2"/>
  <c r="DG45" i="2"/>
  <c r="DF45" i="2"/>
  <c r="DE45" i="2"/>
  <c r="DD45" i="2"/>
  <c r="DC45" i="2"/>
  <c r="DB45" i="2"/>
  <c r="DA45" i="2"/>
  <c r="CZ45" i="2"/>
  <c r="CY45" i="2"/>
  <c r="CX45" i="2"/>
  <c r="CW45" i="2"/>
  <c r="CV45" i="2"/>
  <c r="CU45" i="2"/>
  <c r="CT45" i="2"/>
  <c r="CS45" i="2"/>
  <c r="CR45" i="2"/>
  <c r="CQ45" i="2"/>
  <c r="CP45" i="2"/>
  <c r="CO45" i="2"/>
  <c r="CN45" i="2"/>
  <c r="CM45" i="2"/>
  <c r="CL45" i="2"/>
  <c r="CK45" i="2"/>
  <c r="CJ45" i="2"/>
  <c r="CI45" i="2"/>
  <c r="CH45" i="2"/>
  <c r="CG45" i="2"/>
  <c r="CF45" i="2"/>
  <c r="CE45" i="2"/>
  <c r="CD45" i="2"/>
  <c r="CC45" i="2"/>
  <c r="CB45" i="2"/>
  <c r="CA45" i="2"/>
  <c r="BZ45" i="2"/>
  <c r="BY45" i="2"/>
  <c r="BX45" i="2"/>
  <c r="BW45" i="2"/>
  <c r="BV45" i="2"/>
  <c r="BU45" i="2"/>
  <c r="BT45" i="2"/>
  <c r="BS45" i="2"/>
  <c r="BR45" i="2"/>
  <c r="BQ45" i="2"/>
  <c r="BP45" i="2"/>
  <c r="BO45" i="2"/>
  <c r="BN45" i="2"/>
  <c r="BM45" i="2"/>
  <c r="BL45" i="2"/>
  <c r="BK45" i="2"/>
  <c r="BJ45"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DJ44" i="2"/>
  <c r="DI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I44" i="2"/>
  <c r="CH44" i="2"/>
  <c r="CG44" i="2"/>
  <c r="CF44" i="2"/>
  <c r="CE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DJ43" i="2"/>
  <c r="DI43"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I43" i="2"/>
  <c r="CH43" i="2"/>
  <c r="CG43" i="2"/>
  <c r="CF43" i="2"/>
  <c r="CE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DJ42" i="2"/>
  <c r="DI42" i="2"/>
  <c r="DH42" i="2"/>
  <c r="DG42" i="2"/>
  <c r="DF42" i="2"/>
  <c r="DE42" i="2"/>
  <c r="DD42" i="2"/>
  <c r="DC42" i="2"/>
  <c r="DB42" i="2"/>
  <c r="DA42" i="2"/>
  <c r="CZ42" i="2"/>
  <c r="CY42" i="2"/>
  <c r="CX42" i="2"/>
  <c r="CW42" i="2"/>
  <c r="CV42" i="2"/>
  <c r="CU42" i="2"/>
  <c r="CT42" i="2"/>
  <c r="CS42" i="2"/>
  <c r="CR42" i="2"/>
  <c r="CQ42" i="2"/>
  <c r="CP42" i="2"/>
  <c r="CO42" i="2"/>
  <c r="CN42" i="2"/>
  <c r="CM42" i="2"/>
  <c r="CL42" i="2"/>
  <c r="CK42" i="2"/>
  <c r="CJ42" i="2"/>
  <c r="CI42" i="2"/>
  <c r="CH42" i="2"/>
  <c r="CG42" i="2"/>
  <c r="CF42" i="2"/>
  <c r="CE42" i="2"/>
  <c r="CD42" i="2"/>
  <c r="CC42" i="2"/>
  <c r="CB42" i="2"/>
  <c r="CA42" i="2"/>
  <c r="BZ42" i="2"/>
  <c r="BY42" i="2"/>
  <c r="BX42" i="2"/>
  <c r="BW42" i="2"/>
  <c r="BV42" i="2"/>
  <c r="BU42" i="2"/>
  <c r="BT42" i="2"/>
  <c r="BS42" i="2"/>
  <c r="BR42" i="2"/>
  <c r="BQ42" i="2"/>
  <c r="BP42" i="2"/>
  <c r="BO42" i="2"/>
  <c r="BN42" i="2"/>
  <c r="BM42" i="2"/>
  <c r="BL42" i="2"/>
  <c r="BK42" i="2"/>
  <c r="BJ42" i="2"/>
  <c r="BI42" i="2"/>
  <c r="BH42" i="2"/>
  <c r="BG42" i="2"/>
  <c r="BF42"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DJ41" i="2"/>
  <c r="DI41" i="2"/>
  <c r="DH41" i="2"/>
  <c r="DG41" i="2"/>
  <c r="DF41" i="2"/>
  <c r="DE41" i="2"/>
  <c r="DD41" i="2"/>
  <c r="DC41" i="2"/>
  <c r="DB41" i="2"/>
  <c r="DA41" i="2"/>
  <c r="CZ41" i="2"/>
  <c r="CY41" i="2"/>
  <c r="CX41" i="2"/>
  <c r="CW41" i="2"/>
  <c r="CV41" i="2"/>
  <c r="CU41" i="2"/>
  <c r="CT41" i="2"/>
  <c r="CS41" i="2"/>
  <c r="CR41" i="2"/>
  <c r="CQ41" i="2"/>
  <c r="CP41" i="2"/>
  <c r="CO41" i="2"/>
  <c r="CN41" i="2"/>
  <c r="CM41" i="2"/>
  <c r="CL41" i="2"/>
  <c r="CK41" i="2"/>
  <c r="CJ41" i="2"/>
  <c r="CI41" i="2"/>
  <c r="CH41" i="2"/>
  <c r="CG41" i="2"/>
  <c r="CF41" i="2"/>
  <c r="CE41" i="2"/>
  <c r="CD41" i="2"/>
  <c r="CC41" i="2"/>
  <c r="CB41" i="2"/>
  <c r="CA41" i="2"/>
  <c r="BZ41" i="2"/>
  <c r="BY41" i="2"/>
  <c r="BX41" i="2"/>
  <c r="BW41" i="2"/>
  <c r="BV41" i="2"/>
  <c r="BU41" i="2"/>
  <c r="BT41" i="2"/>
  <c r="BS41" i="2"/>
  <c r="BR41" i="2"/>
  <c r="BQ41" i="2"/>
  <c r="BP41" i="2"/>
  <c r="BO41" i="2"/>
  <c r="BN41" i="2"/>
  <c r="BM41" i="2"/>
  <c r="BL41" i="2"/>
  <c r="BK41" i="2"/>
  <c r="BJ41" i="2"/>
  <c r="BI41" i="2"/>
  <c r="BH41" i="2"/>
  <c r="BG41" i="2"/>
  <c r="BF41"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DJ40" i="2"/>
  <c r="DI40" i="2"/>
  <c r="DH40" i="2"/>
  <c r="DG40" i="2"/>
  <c r="DF40" i="2"/>
  <c r="DE40" i="2"/>
  <c r="DD40" i="2"/>
  <c r="DC40" i="2"/>
  <c r="DB40" i="2"/>
  <c r="DA40" i="2"/>
  <c r="CZ40" i="2"/>
  <c r="CY40" i="2"/>
  <c r="CX40" i="2"/>
  <c r="CW40" i="2"/>
  <c r="CV40" i="2"/>
  <c r="CU40" i="2"/>
  <c r="CT40" i="2"/>
  <c r="CS40" i="2"/>
  <c r="CR40" i="2"/>
  <c r="CQ40" i="2"/>
  <c r="CP40" i="2"/>
  <c r="CO40" i="2"/>
  <c r="CN40" i="2"/>
  <c r="CM40" i="2"/>
  <c r="CL40" i="2"/>
  <c r="CK40" i="2"/>
  <c r="CJ40" i="2"/>
  <c r="CI40" i="2"/>
  <c r="CH40" i="2"/>
  <c r="CG40" i="2"/>
  <c r="CF40" i="2"/>
  <c r="CE40" i="2"/>
  <c r="CD40" i="2"/>
  <c r="CC40" i="2"/>
  <c r="CB40" i="2"/>
  <c r="CA40" i="2"/>
  <c r="BZ40" i="2"/>
  <c r="BY40" i="2"/>
  <c r="BX40" i="2"/>
  <c r="BW40" i="2"/>
  <c r="BV40" i="2"/>
  <c r="BU40" i="2"/>
  <c r="BT40"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DJ39" i="2"/>
  <c r="DI39" i="2"/>
  <c r="DH39" i="2"/>
  <c r="DG39" i="2"/>
  <c r="DF39" i="2"/>
  <c r="DE39" i="2"/>
  <c r="DD39" i="2"/>
  <c r="DC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DJ38" i="2"/>
  <c r="DI38" i="2"/>
  <c r="DH38" i="2"/>
  <c r="DG38" i="2"/>
  <c r="DF38" i="2"/>
  <c r="DE38" i="2"/>
  <c r="DD38" i="2"/>
  <c r="DC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BS38" i="2"/>
  <c r="BR38" i="2"/>
  <c r="BQ38" i="2"/>
  <c r="BP38" i="2"/>
  <c r="BO38" i="2"/>
  <c r="BN38" i="2"/>
  <c r="BM38" i="2"/>
  <c r="BL38" i="2"/>
  <c r="BK38" i="2"/>
  <c r="BJ38" i="2"/>
  <c r="BI38" i="2"/>
  <c r="BH38" i="2"/>
  <c r="BG38" i="2"/>
  <c r="BF38" i="2"/>
  <c r="BE38" i="2"/>
  <c r="BD38" i="2"/>
  <c r="BC38" i="2"/>
  <c r="BB38" i="2"/>
  <c r="BA38" i="2"/>
  <c r="AZ38" i="2"/>
  <c r="AY38" i="2"/>
  <c r="AX38" i="2"/>
  <c r="AW38" i="2"/>
  <c r="AV38" i="2"/>
  <c r="AU38" i="2"/>
  <c r="AT38" i="2"/>
  <c r="AS38" i="2"/>
  <c r="AR38" i="2"/>
  <c r="AQ38" i="2"/>
  <c r="AP38"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DJ37" i="2"/>
  <c r="DI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BS37" i="2"/>
  <c r="BR37" i="2"/>
  <c r="BQ37" i="2"/>
  <c r="BP37" i="2"/>
  <c r="BO37" i="2"/>
  <c r="BN37" i="2"/>
  <c r="BM37" i="2"/>
  <c r="BL37" i="2"/>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DJ35" i="2"/>
  <c r="DI35" i="2"/>
  <c r="DH35" i="2"/>
  <c r="DG35" i="2"/>
  <c r="DF35" i="2"/>
  <c r="DE35" i="2"/>
  <c r="DD35" i="2"/>
  <c r="DC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DJ34" i="2"/>
  <c r="DI34" i="2"/>
  <c r="DH34" i="2"/>
  <c r="DG34" i="2"/>
  <c r="DF34" i="2"/>
  <c r="DE34" i="2"/>
  <c r="DD34" i="2"/>
  <c r="DC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DJ33" i="2"/>
  <c r="DI33" i="2"/>
  <c r="DH33" i="2"/>
  <c r="DG33" i="2"/>
  <c r="DF33" i="2"/>
  <c r="DE33" i="2"/>
  <c r="DD33" i="2"/>
  <c r="DC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BS33" i="2"/>
  <c r="BR33" i="2"/>
  <c r="BQ33" i="2"/>
  <c r="BP33" i="2"/>
  <c r="BO33" i="2"/>
  <c r="BN33" i="2"/>
  <c r="BM33" i="2"/>
  <c r="BL33" i="2"/>
  <c r="BK33" i="2"/>
  <c r="BJ33" i="2"/>
  <c r="BI33" i="2"/>
  <c r="BH33" i="2"/>
  <c r="BG33" i="2"/>
  <c r="BF33"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DJ32" i="2"/>
  <c r="DI32" i="2"/>
  <c r="DH32" i="2"/>
  <c r="DG32" i="2"/>
  <c r="DF32" i="2"/>
  <c r="DE32" i="2"/>
  <c r="DD32" i="2"/>
  <c r="DC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BS32" i="2"/>
  <c r="BR32" i="2"/>
  <c r="BQ32" i="2"/>
  <c r="BP32" i="2"/>
  <c r="BO32" i="2"/>
  <c r="BN32" i="2"/>
  <c r="BM32" i="2"/>
  <c r="BL32" i="2"/>
  <c r="BK32" i="2"/>
  <c r="BJ32"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DJ31" i="2"/>
  <c r="DI31" i="2"/>
  <c r="DH31" i="2"/>
  <c r="DG31" i="2"/>
  <c r="DF31" i="2"/>
  <c r="DE31" i="2"/>
  <c r="DD31" i="2"/>
  <c r="DC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BS31" i="2"/>
  <c r="BR31" i="2"/>
  <c r="BQ31" i="2"/>
  <c r="BP31" i="2"/>
  <c r="BO31" i="2"/>
  <c r="BN31" i="2"/>
  <c r="BM31" i="2"/>
  <c r="BL31" i="2"/>
  <c r="BK31" i="2"/>
  <c r="BJ31"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DJ30" i="2"/>
  <c r="DI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DJ29" i="2"/>
  <c r="DI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DJ28" i="2"/>
  <c r="DI28" i="2"/>
  <c r="DH28" i="2"/>
  <c r="DG28" i="2"/>
  <c r="DF28" i="2"/>
  <c r="DE28" i="2"/>
  <c r="DD28" i="2"/>
  <c r="DC28" i="2"/>
  <c r="DB28" i="2"/>
  <c r="DA28" i="2"/>
  <c r="CZ28" i="2"/>
  <c r="CY28" i="2"/>
  <c r="CX28" i="2"/>
  <c r="CW28" i="2"/>
  <c r="CV28" i="2"/>
  <c r="CU28" i="2"/>
  <c r="CT28" i="2"/>
  <c r="CS28" i="2"/>
  <c r="CR28" i="2"/>
  <c r="CQ28" i="2"/>
  <c r="CP28" i="2"/>
  <c r="CO28" i="2"/>
  <c r="CN28" i="2"/>
  <c r="CM28" i="2"/>
  <c r="CL28" i="2"/>
  <c r="CK28" i="2"/>
  <c r="CJ28" i="2"/>
  <c r="CI28" i="2"/>
  <c r="CH28" i="2"/>
  <c r="CG28" i="2"/>
  <c r="CF28" i="2"/>
  <c r="CE28" i="2"/>
  <c r="CD28" i="2"/>
  <c r="CC28" i="2"/>
  <c r="CB28" i="2"/>
  <c r="CA28" i="2"/>
  <c r="BZ28" i="2"/>
  <c r="BY28" i="2"/>
  <c r="BX28" i="2"/>
  <c r="BW28" i="2"/>
  <c r="BV28" i="2"/>
  <c r="BU28" i="2"/>
  <c r="BT28" i="2"/>
  <c r="BS28" i="2"/>
  <c r="BR28" i="2"/>
  <c r="BQ28" i="2"/>
  <c r="BP28" i="2"/>
  <c r="BO28" i="2"/>
  <c r="BN28" i="2"/>
  <c r="BM28" i="2"/>
  <c r="BL28" i="2"/>
  <c r="BK28" i="2"/>
  <c r="BJ28" i="2"/>
  <c r="BI28" i="2"/>
  <c r="BH28" i="2"/>
  <c r="BG28" i="2"/>
  <c r="BF28"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DJ27" i="2"/>
  <c r="DI27" i="2"/>
  <c r="DH27" i="2"/>
  <c r="DG27" i="2"/>
  <c r="DF27" i="2"/>
  <c r="DE27" i="2"/>
  <c r="DD27" i="2"/>
  <c r="DC27" i="2"/>
  <c r="DB27" i="2"/>
  <c r="DA27" i="2"/>
  <c r="CZ27" i="2"/>
  <c r="CY27" i="2"/>
  <c r="CX27" i="2"/>
  <c r="CW27" i="2"/>
  <c r="CV27" i="2"/>
  <c r="CU27" i="2"/>
  <c r="CT27" i="2"/>
  <c r="CS27" i="2"/>
  <c r="CR27" i="2"/>
  <c r="CQ27" i="2"/>
  <c r="CP27" i="2"/>
  <c r="CO27" i="2"/>
  <c r="CN27" i="2"/>
  <c r="CM27" i="2"/>
  <c r="CL27" i="2"/>
  <c r="CK27" i="2"/>
  <c r="CJ27" i="2"/>
  <c r="CI27" i="2"/>
  <c r="CH27" i="2"/>
  <c r="CG27" i="2"/>
  <c r="CF27" i="2"/>
  <c r="CE27" i="2"/>
  <c r="CD27" i="2"/>
  <c r="CC27" i="2"/>
  <c r="CB27" i="2"/>
  <c r="CA27" i="2"/>
  <c r="BZ27" i="2"/>
  <c r="BY27" i="2"/>
  <c r="BX27" i="2"/>
  <c r="BW27" i="2"/>
  <c r="BV27" i="2"/>
  <c r="BU27" i="2"/>
  <c r="BT27"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DJ26" i="2"/>
  <c r="DI26" i="2"/>
  <c r="DH26" i="2"/>
  <c r="DG26" i="2"/>
  <c r="DF26" i="2"/>
  <c r="DE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C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DJ24" i="2"/>
  <c r="DI24"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DJ23" i="2"/>
  <c r="DI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DJ22" i="2"/>
  <c r="DI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DJ20" i="2"/>
  <c r="DI20" i="2"/>
  <c r="DH20" i="2"/>
  <c r="DG20" i="2"/>
  <c r="DF20" i="2"/>
  <c r="DE20" i="2"/>
  <c r="DD20" i="2"/>
  <c r="DC20" i="2"/>
  <c r="DB20" i="2"/>
  <c r="DA20" i="2"/>
  <c r="CZ20" i="2"/>
  <c r="CY20" i="2"/>
  <c r="CX20" i="2"/>
  <c r="CW20" i="2"/>
  <c r="CV20" i="2"/>
  <c r="CU20"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DJ19" i="2"/>
  <c r="DI19" i="2"/>
  <c r="DH19" i="2"/>
  <c r="DG19" i="2"/>
  <c r="DF19" i="2"/>
  <c r="DE19" i="2"/>
  <c r="DD19" i="2"/>
  <c r="DC19" i="2"/>
  <c r="DB19" i="2"/>
  <c r="DA19" i="2"/>
  <c r="CZ19" i="2"/>
  <c r="CY19" i="2"/>
  <c r="CX19" i="2"/>
  <c r="CW19" i="2"/>
  <c r="CV19" i="2"/>
  <c r="CU19"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DJ18" i="2"/>
  <c r="DI18" i="2"/>
  <c r="DH18" i="2"/>
  <c r="DG18" i="2"/>
  <c r="DF18" i="2"/>
  <c r="DE18" i="2"/>
  <c r="DD18" i="2"/>
  <c r="DC18" i="2"/>
  <c r="DB18" i="2"/>
  <c r="DA18" i="2"/>
  <c r="CZ18" i="2"/>
  <c r="CY18" i="2"/>
  <c r="CX18" i="2"/>
  <c r="CW18" i="2"/>
  <c r="CV18" i="2"/>
  <c r="CU18" i="2"/>
  <c r="CT18" i="2"/>
  <c r="CS18" i="2"/>
  <c r="CR18"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DJ17" i="2"/>
  <c r="DI17" i="2"/>
  <c r="DH17" i="2"/>
  <c r="DG17" i="2"/>
  <c r="DF17" i="2"/>
  <c r="DE17" i="2"/>
  <c r="DD17" i="2"/>
  <c r="DC17" i="2"/>
  <c r="DB17" i="2"/>
  <c r="DA17" i="2"/>
  <c r="CZ17" i="2"/>
  <c r="CY17" i="2"/>
  <c r="CX17" i="2"/>
  <c r="CW17" i="2"/>
  <c r="CV17" i="2"/>
  <c r="CU17" i="2"/>
  <c r="CT17" i="2"/>
  <c r="CS17" i="2"/>
  <c r="CR17" i="2"/>
  <c r="CQ17" i="2"/>
  <c r="CP17" i="2"/>
  <c r="CO17" i="2"/>
  <c r="CN17" i="2"/>
  <c r="CM17" i="2"/>
  <c r="CL17" i="2"/>
  <c r="CK17" i="2"/>
  <c r="CJ17" i="2"/>
  <c r="CI17" i="2"/>
  <c r="CH17" i="2"/>
  <c r="CG17" i="2"/>
  <c r="CF17" i="2"/>
  <c r="CE17" i="2"/>
  <c r="CD17" i="2"/>
  <c r="CC17" i="2"/>
  <c r="CB17" i="2"/>
  <c r="CA17" i="2"/>
  <c r="BZ17" i="2"/>
  <c r="BY17" i="2"/>
  <c r="BX17" i="2"/>
  <c r="BW17" i="2"/>
  <c r="BV17" i="2"/>
  <c r="BU17" i="2"/>
  <c r="BT17" i="2"/>
  <c r="BS17" i="2"/>
  <c r="BR17" i="2"/>
  <c r="BQ17" i="2"/>
  <c r="BP17" i="2"/>
  <c r="BO17" i="2"/>
  <c r="BN17" i="2"/>
  <c r="BM17" i="2"/>
  <c r="BL17" i="2"/>
  <c r="BK17" i="2"/>
  <c r="BJ17" i="2"/>
  <c r="BI17" i="2"/>
  <c r="BH17" i="2"/>
  <c r="BG17" i="2"/>
  <c r="BF17" i="2"/>
  <c r="BE17" i="2"/>
  <c r="BD17" i="2"/>
  <c r="BC17" i="2"/>
  <c r="BB17" i="2"/>
  <c r="BA17" i="2"/>
  <c r="AZ17" i="2"/>
  <c r="AY17" i="2"/>
  <c r="AX17" i="2"/>
  <c r="AW17" i="2"/>
  <c r="AV17" i="2"/>
  <c r="AU17" i="2"/>
  <c r="AT17" i="2"/>
  <c r="AS17" i="2"/>
  <c r="AR17" i="2"/>
  <c r="AQ17" i="2"/>
  <c r="AP17"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DJ16" i="2"/>
  <c r="DI16" i="2"/>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DJ15" i="2"/>
  <c r="DI15" i="2"/>
  <c r="DH15" i="2"/>
  <c r="DG15" i="2"/>
  <c r="DF15" i="2"/>
  <c r="DE15" i="2"/>
  <c r="DD15" i="2"/>
  <c r="DC15" i="2"/>
  <c r="DB15" i="2"/>
  <c r="DA15" i="2"/>
  <c r="CZ15" i="2"/>
  <c r="CY15" i="2"/>
  <c r="CX15" i="2"/>
  <c r="CW15" i="2"/>
  <c r="CV15" i="2"/>
  <c r="CU15" i="2"/>
  <c r="CT15" i="2"/>
  <c r="CS15" i="2"/>
  <c r="CR15" i="2"/>
  <c r="CQ15" i="2"/>
  <c r="CP15" i="2"/>
  <c r="CO15" i="2"/>
  <c r="CN15" i="2"/>
  <c r="CM15" i="2"/>
  <c r="CL15" i="2"/>
  <c r="CK15" i="2"/>
  <c r="CJ15" i="2"/>
  <c r="CI15" i="2"/>
  <c r="CH15" i="2"/>
  <c r="CG15" i="2"/>
  <c r="CF15" i="2"/>
  <c r="CE15" i="2"/>
  <c r="CD15" i="2"/>
  <c r="CC15" i="2"/>
  <c r="CB15" i="2"/>
  <c r="CA15" i="2"/>
  <c r="BZ15" i="2"/>
  <c r="BY15" i="2"/>
  <c r="BX15" i="2"/>
  <c r="BW15" i="2"/>
  <c r="BV15" i="2"/>
  <c r="BU15" i="2"/>
  <c r="BT15" i="2"/>
  <c r="BS15" i="2"/>
  <c r="BR15" i="2"/>
  <c r="BQ15" i="2"/>
  <c r="BP15" i="2"/>
  <c r="BO15" i="2"/>
  <c r="BN15" i="2"/>
  <c r="BM15" i="2"/>
  <c r="BL15" i="2"/>
  <c r="BK15" i="2"/>
  <c r="BJ15" i="2"/>
  <c r="BI15" i="2"/>
  <c r="BH15" i="2"/>
  <c r="BG15" i="2"/>
  <c r="BF15" i="2"/>
  <c r="BE15" i="2"/>
  <c r="BD15" i="2"/>
  <c r="BC15" i="2"/>
  <c r="BB15" i="2"/>
  <c r="BA15" i="2"/>
  <c r="AZ15" i="2"/>
  <c r="AY15" i="2"/>
  <c r="AX15" i="2"/>
  <c r="AW15"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DJ14" i="2"/>
  <c r="DI14" i="2"/>
  <c r="DH14" i="2"/>
  <c r="DG14" i="2"/>
  <c r="DF14" i="2"/>
  <c r="DE14" i="2"/>
  <c r="DD14" i="2"/>
  <c r="DC14" i="2"/>
  <c r="DB14" i="2"/>
  <c r="DA14" i="2"/>
  <c r="CZ14" i="2"/>
  <c r="CY14" i="2"/>
  <c r="CX14" i="2"/>
  <c r="CW14" i="2"/>
  <c r="CV14" i="2"/>
  <c r="CU14" i="2"/>
  <c r="CT14" i="2"/>
  <c r="CS14" i="2"/>
  <c r="CR14" i="2"/>
  <c r="CQ14" i="2"/>
  <c r="CP14" i="2"/>
  <c r="CO14" i="2"/>
  <c r="CN14" i="2"/>
  <c r="CM14" i="2"/>
  <c r="CL14" i="2"/>
  <c r="CK14" i="2"/>
  <c r="CJ14" i="2"/>
  <c r="CI14" i="2"/>
  <c r="CH14" i="2"/>
  <c r="CG14" i="2"/>
  <c r="CF14" i="2"/>
  <c r="CE14" i="2"/>
  <c r="CD14" i="2"/>
  <c r="CC14" i="2"/>
  <c r="CB14" i="2"/>
  <c r="CA14" i="2"/>
  <c r="BZ14" i="2"/>
  <c r="BY14" i="2"/>
  <c r="BX14" i="2"/>
  <c r="BW14" i="2"/>
  <c r="BV14" i="2"/>
  <c r="BU14" i="2"/>
  <c r="BT14" i="2"/>
  <c r="BS14" i="2"/>
  <c r="BR14" i="2"/>
  <c r="BQ14" i="2"/>
  <c r="BP14" i="2"/>
  <c r="BO14" i="2"/>
  <c r="BN14" i="2"/>
  <c r="BM14" i="2"/>
  <c r="BL14" i="2"/>
  <c r="BK14" i="2"/>
  <c r="BJ14" i="2"/>
  <c r="BI14" i="2"/>
  <c r="BH14" i="2"/>
  <c r="BG14" i="2"/>
  <c r="BF14" i="2"/>
  <c r="BE14" i="2"/>
  <c r="BD14" i="2"/>
  <c r="BC14" i="2"/>
  <c r="BB14" i="2"/>
  <c r="BA14" i="2"/>
  <c r="AZ14" i="2"/>
  <c r="AY14" i="2"/>
  <c r="AX14" i="2"/>
  <c r="AW14" i="2"/>
  <c r="AV14" i="2"/>
  <c r="AU14" i="2"/>
  <c r="AT14" i="2"/>
  <c r="AS14"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DJ13" i="2"/>
  <c r="DI13" i="2"/>
  <c r="DH13" i="2"/>
  <c r="DG13" i="2"/>
  <c r="DF13" i="2"/>
  <c r="DE13" i="2"/>
  <c r="DD13" i="2"/>
  <c r="DC13" i="2"/>
  <c r="DB13" i="2"/>
  <c r="DA13" i="2"/>
  <c r="CZ13" i="2"/>
  <c r="CY13" i="2"/>
  <c r="CX13" i="2"/>
  <c r="CW13" i="2"/>
  <c r="CV13" i="2"/>
  <c r="CU13" i="2"/>
  <c r="CT13" i="2"/>
  <c r="CS13" i="2"/>
  <c r="CR13" i="2"/>
  <c r="CQ13" i="2"/>
  <c r="CP13" i="2"/>
  <c r="CO13" i="2"/>
  <c r="CN13" i="2"/>
  <c r="CM13" i="2"/>
  <c r="CL13" i="2"/>
  <c r="CK13" i="2"/>
  <c r="CJ13" i="2"/>
  <c r="CI13" i="2"/>
  <c r="CH13" i="2"/>
  <c r="CG13" i="2"/>
  <c r="CF13" i="2"/>
  <c r="CE13" i="2"/>
  <c r="CD13" i="2"/>
  <c r="CC13" i="2"/>
  <c r="CB13" i="2"/>
  <c r="CA13" i="2"/>
  <c r="BZ13" i="2"/>
  <c r="BY13" i="2"/>
  <c r="BX13" i="2"/>
  <c r="BW13" i="2"/>
  <c r="BV13" i="2"/>
  <c r="BU13" i="2"/>
  <c r="BT13" i="2"/>
  <c r="BS13" i="2"/>
  <c r="BR13" i="2"/>
  <c r="BQ13" i="2"/>
  <c r="BP13" i="2"/>
  <c r="BO13" i="2"/>
  <c r="BN13" i="2"/>
  <c r="BM13" i="2"/>
  <c r="BL13" i="2"/>
  <c r="BK13" i="2"/>
  <c r="BJ13" i="2"/>
  <c r="BI13" i="2"/>
  <c r="BH13" i="2"/>
  <c r="BG13" i="2"/>
  <c r="BF13" i="2"/>
  <c r="BE13" i="2"/>
  <c r="BD13" i="2"/>
  <c r="BC13" i="2"/>
  <c r="BB13" i="2"/>
  <c r="BA13" i="2"/>
  <c r="AZ13" i="2"/>
  <c r="AY13" i="2"/>
  <c r="AX13" i="2"/>
  <c r="AW13" i="2"/>
  <c r="AV13" i="2"/>
  <c r="AU13" i="2"/>
  <c r="AT13" i="2"/>
  <c r="AS13"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DJ12" i="2"/>
  <c r="DI12" i="2"/>
  <c r="DH12" i="2"/>
  <c r="DG12" i="2"/>
  <c r="DF12" i="2"/>
  <c r="DE12" i="2"/>
  <c r="DD12" i="2"/>
  <c r="DC12" i="2"/>
  <c r="DB12" i="2"/>
  <c r="DA12" i="2"/>
  <c r="CZ12" i="2"/>
  <c r="CY12" i="2"/>
  <c r="CX12" i="2"/>
  <c r="CW12" i="2"/>
  <c r="CV12" i="2"/>
  <c r="CU12" i="2"/>
  <c r="CT12" i="2"/>
  <c r="CS12" i="2"/>
  <c r="CR12" i="2"/>
  <c r="CQ12" i="2"/>
  <c r="CP12" i="2"/>
  <c r="CO12" i="2"/>
  <c r="CN12" i="2"/>
  <c r="CM12" i="2"/>
  <c r="CL12" i="2"/>
  <c r="CK12" i="2"/>
  <c r="CJ12" i="2"/>
  <c r="CI12" i="2"/>
  <c r="CH12" i="2"/>
  <c r="CG12"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DJ11" i="2"/>
  <c r="DI11" i="2"/>
  <c r="DH11" i="2"/>
  <c r="DG11" i="2"/>
  <c r="DF11" i="2"/>
  <c r="DE11" i="2"/>
  <c r="DD11" i="2"/>
  <c r="DC11" i="2"/>
  <c r="DB11" i="2"/>
  <c r="DA11" i="2"/>
  <c r="CZ11" i="2"/>
  <c r="CY11" i="2"/>
  <c r="CX11" i="2"/>
  <c r="CW11" i="2"/>
  <c r="CV11" i="2"/>
  <c r="CU11" i="2"/>
  <c r="CT11" i="2"/>
  <c r="CS11" i="2"/>
  <c r="CR11" i="2"/>
  <c r="CQ11" i="2"/>
  <c r="CP11" i="2"/>
  <c r="CO11" i="2"/>
  <c r="CN11" i="2"/>
  <c r="CM11" i="2"/>
  <c r="CL11" i="2"/>
  <c r="CK11" i="2"/>
  <c r="CJ11" i="2"/>
  <c r="CI11" i="2"/>
  <c r="CH11" i="2"/>
  <c r="CG11" i="2"/>
  <c r="CF11" i="2"/>
  <c r="CE11" i="2"/>
  <c r="CD11"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DJ10" i="2"/>
  <c r="DI10" i="2"/>
  <c r="DH10" i="2"/>
  <c r="DG10" i="2"/>
  <c r="DF10" i="2"/>
  <c r="DE10" i="2"/>
  <c r="DD10" i="2"/>
  <c r="DC10" i="2"/>
  <c r="DB10" i="2"/>
  <c r="DA10" i="2"/>
  <c r="CZ10" i="2"/>
  <c r="CY10" i="2"/>
  <c r="CX10" i="2"/>
  <c r="CW10" i="2"/>
  <c r="CV10" i="2"/>
  <c r="CU10" i="2"/>
  <c r="CT10" i="2"/>
  <c r="CS10" i="2"/>
  <c r="CR10" i="2"/>
  <c r="CQ10" i="2"/>
  <c r="CP10" i="2"/>
  <c r="CO10" i="2"/>
  <c r="CN10" i="2"/>
  <c r="CM10" i="2"/>
  <c r="CL10" i="2"/>
  <c r="CK10" i="2"/>
  <c r="CJ10" i="2"/>
  <c r="CI10" i="2"/>
  <c r="CH10" i="2"/>
  <c r="CG10" i="2"/>
  <c r="CF10" i="2"/>
  <c r="CE10" i="2"/>
  <c r="CD10" i="2"/>
  <c r="CC10" i="2"/>
  <c r="CB10" i="2"/>
  <c r="CA10" i="2"/>
  <c r="BZ10" i="2"/>
  <c r="BY10" i="2"/>
  <c r="BX10" i="2"/>
  <c r="BW10" i="2"/>
  <c r="BV10" i="2"/>
  <c r="BU10" i="2"/>
  <c r="BT10" i="2"/>
  <c r="BS10" i="2"/>
  <c r="BR10" i="2"/>
  <c r="BQ10" i="2"/>
  <c r="BP10" i="2"/>
  <c r="BO10" i="2"/>
  <c r="BN10" i="2"/>
  <c r="BM10" i="2"/>
  <c r="BL10" i="2"/>
  <c r="BK10" i="2"/>
  <c r="BJ10" i="2"/>
  <c r="BI10" i="2"/>
  <c r="BH10" i="2"/>
  <c r="BG10" i="2"/>
  <c r="BF10" i="2"/>
  <c r="BE10" i="2"/>
  <c r="BD10" i="2"/>
  <c r="BC10" i="2"/>
  <c r="BB10" i="2"/>
  <c r="BA10" i="2"/>
  <c r="AZ10" i="2"/>
  <c r="AY10" i="2"/>
  <c r="AX10" i="2"/>
  <c r="AW10" i="2"/>
  <c r="AV10" i="2"/>
  <c r="AU10" i="2"/>
  <c r="AT10" i="2"/>
  <c r="AS10" i="2"/>
  <c r="AR10" i="2"/>
  <c r="AQ10" i="2"/>
  <c r="AP10"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J10" i="3"/>
  <c r="DI10" i="3"/>
  <c r="DH10" i="3"/>
  <c r="DG10" i="3"/>
  <c r="DF10" i="3"/>
  <c r="DE10" i="3"/>
  <c r="DD10" i="3"/>
  <c r="DC10" i="3"/>
  <c r="DB10" i="3"/>
  <c r="DA10" i="3"/>
  <c r="CZ10" i="3"/>
  <c r="CY10" i="3"/>
  <c r="CX10" i="3"/>
  <c r="CW10" i="3"/>
  <c r="CV10" i="3"/>
  <c r="CU10" i="3"/>
  <c r="CT10" i="3"/>
  <c r="CS10" i="3"/>
  <c r="CR10" i="3"/>
  <c r="CQ10" i="3"/>
  <c r="CP10" i="3"/>
  <c r="CO10" i="3"/>
  <c r="CN10" i="3"/>
  <c r="CM10" i="3"/>
  <c r="CL10" i="3"/>
  <c r="CK10" i="3"/>
  <c r="CJ10" i="3"/>
  <c r="CI10" i="3"/>
  <c r="CH10" i="3"/>
  <c r="CG10" i="3"/>
  <c r="CF10" i="3"/>
  <c r="CE10" i="3"/>
  <c r="CD10" i="3"/>
  <c r="CC10" i="3"/>
  <c r="CB10" i="3"/>
  <c r="CA10" i="3"/>
  <c r="BZ10" i="3"/>
  <c r="BY10" i="3"/>
  <c r="BX10" i="3"/>
  <c r="BW10" i="3"/>
  <c r="BV10" i="3"/>
  <c r="BU10" i="3"/>
  <c r="BT10" i="3"/>
  <c r="BS10" i="3"/>
  <c r="BR10" i="3"/>
  <c r="BQ10" i="3"/>
  <c r="BP10" i="3"/>
  <c r="BO10" i="3"/>
  <c r="BN10" i="3"/>
  <c r="BM10" i="3"/>
  <c r="BL10" i="3"/>
  <c r="BK10" i="3"/>
  <c r="BJ10" i="3"/>
  <c r="BI10" i="3"/>
  <c r="BH10" i="3"/>
  <c r="BG10" i="3"/>
  <c r="BF10" i="3"/>
  <c r="BE10" i="3"/>
  <c r="BD10"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alcChain>
</file>

<file path=xl/sharedStrings.xml><?xml version="1.0" encoding="utf-8"?>
<sst xmlns="http://schemas.openxmlformats.org/spreadsheetml/2006/main" count="4172" uniqueCount="1361">
  <si>
    <t>Table 1.  State-to-State Migration Flows*: 2012</t>
  </si>
  <si>
    <t>Dataset: 2012 American Community Survey 1-Year Estimates</t>
  </si>
  <si>
    <t>Universe: Population 1 year and over</t>
  </si>
  <si>
    <t>Source: http://www.census.gov/hhes/migration/files/acs/st-to-st/State_to_State_Migrations_Table_2012.xls</t>
  </si>
  <si>
    <t>Current residence in --</t>
  </si>
  <si>
    <t>Population 1 year and over</t>
  </si>
  <si>
    <t>Same residence 1 year ago</t>
  </si>
  <si>
    <t>Different residence, same state 1 year ago</t>
  </si>
  <si>
    <t>Alabama</t>
  </si>
  <si>
    <t>Alaska</t>
  </si>
  <si>
    <t>Arizona</t>
  </si>
  <si>
    <t>Arkansas</t>
  </si>
  <si>
    <t>California</t>
  </si>
  <si>
    <t>Colorado</t>
  </si>
  <si>
    <t>Connecticut</t>
  </si>
  <si>
    <t>Delaware</t>
  </si>
  <si>
    <t xml:space="preserve">District of Columbia </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</si>
  <si>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</si>
  <si>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</si>
  <si>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</si>
  <si>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</si>
  <si>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</si>
  <si>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</si>
  <si>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</si>
  <si>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</si>
  <si>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</si>
  <si>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</si>
  <si>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</si>
  <si>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</si>
  <si>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</si>
  <si>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</si>
  <si>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</si>
  <si>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</si>
  <si>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</si>
  <si>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</si>
  <si>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</si>
  <si>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</si>
  <si>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</si>
  <si>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</si>
  <si>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</si>
  <si>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</si>
  <si>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</si>
  <si>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</si>
  <si>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</si>
  <si>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</si>
  <si>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</si>
  <si>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</si>
  <si>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</si>
  <si>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</si>
  <si>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</si>
  <si>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</si>
  <si>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</si>
  <si>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</si>
  <si>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</si>
  <si>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</si>
  <si>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</si>
  <si>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</si>
  <si>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</si>
  <si>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</si>
  <si>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Estimate</t>
  </si>
  <si>
    <t>MOE</t>
  </si>
  <si>
    <t>N/A</t>
  </si>
  <si>
    <t>Puerto Rico</t>
  </si>
  <si>
    <t>United States</t>
  </si>
  <si>
    <t>State of Residence Last year (Estimate)</t>
  </si>
  <si>
    <t>TOTAL</t>
  </si>
  <si>
    <t>State of Residence Last year (Margin of Error)</t>
  </si>
  <si>
    <t>Dataset: 2011 American Community Survey 1-Year Estimates</t>
  </si>
  <si>
    <t>Source: http://www.census.gov/hhes/migration/files/acs/st-to-st/State_to_State_Migrations_Table_2011.xls</t>
  </si>
  <si>
    <t>Table 2  State-to-State Migration Flows*: 2011</t>
  </si>
  <si>
    <t>ESTIMATES</t>
  </si>
  <si>
    <t>Margin of Error</t>
  </si>
  <si>
    <t>Table 3  State-to-State Migration Flows*: 2010</t>
  </si>
  <si>
    <t>Dataset: 2010 American Community Survey 1-Year Estimates</t>
  </si>
  <si>
    <t>Source: http://www.census.gov/hhes/migration/files/acs/st-to-st/State_to_State_Migrations_Table_2010.xls</t>
  </si>
  <si>
    <t>Population MOE</t>
  </si>
  <si>
    <t>Population Estimate</t>
  </si>
  <si>
    <t>Same residence 1 year ago Estimate</t>
  </si>
  <si>
    <t>Same residence 1 year ago MOE</t>
  </si>
  <si>
    <t>Different residence, same state 1 year ago Estimate</t>
  </si>
  <si>
    <t>Different residence, same state 1 year ago MOE</t>
  </si>
  <si>
    <t>Table with row headings in column A and column headings in rows 4 to 6.</t>
  </si>
  <si>
    <t xml:space="preserve">Table H-8.  Median Household Income by State: 1984 to 2012 </t>
  </si>
  <si>
    <t>(Households as of March of the following year.  Income in current and 2012 CPI-U-RS adjusted dollars. 28/  Beginning in 2010, standard errors were calculated using replicate weights)</t>
  </si>
  <si>
    <t>State</t>
  </si>
  <si>
    <t>2010 37/</t>
  </si>
  <si>
    <t>2009 36/</t>
  </si>
  <si>
    <t>2005</t>
  </si>
  <si>
    <t>2004(revised)</t>
  </si>
  <si>
    <t>2002</t>
  </si>
  <si>
    <t>2001</t>
  </si>
  <si>
    <t>2000 30/</t>
  </si>
  <si>
    <t>1999 29/</t>
  </si>
  <si>
    <t>1998</t>
  </si>
  <si>
    <t>1997</t>
  </si>
  <si>
    <t>1996</t>
  </si>
  <si>
    <t>1995 25/</t>
  </si>
  <si>
    <t>1994 24/</t>
  </si>
  <si>
    <t>1993 23/</t>
  </si>
  <si>
    <t>1992 22/</t>
  </si>
  <si>
    <t>1991</t>
  </si>
  <si>
    <t>1990</t>
  </si>
  <si>
    <t>1989</t>
  </si>
  <si>
    <t>1988</t>
  </si>
  <si>
    <t>1987 21/</t>
  </si>
  <si>
    <t>1986</t>
  </si>
  <si>
    <t>1985 20/</t>
  </si>
  <si>
    <t>1984 19/</t>
  </si>
  <si>
    <t>Median income</t>
  </si>
  <si>
    <t>Standard error</t>
  </si>
  <si>
    <t xml:space="preserve">   Median income</t>
  </si>
  <si>
    <t xml:space="preserve"> Standard error</t>
  </si>
  <si>
    <t>Current Dollars</t>
  </si>
  <si>
    <t xml:space="preserve">     United States</t>
  </si>
  <si>
    <t>District of Columbia</t>
  </si>
  <si>
    <t>2012 Dollars</t>
  </si>
  <si>
    <t xml:space="preserve">For footnotes, see www.census.gov/hhes/www/income/histinc/ftnotes.html 
</t>
  </si>
  <si>
    <t>For suggested citations, see www.census.gov/main/www/citation.html</t>
  </si>
  <si>
    <t>Source:  U.S. Census Bureau, Current Population Survey, Annual Social and Economic Supplements.  For information on confidentiality protection, sampling error, nonsampling error, and definitions, see www.census.gov/prod/techdoc/cps/cpsmar13.pdf[PDF].</t>
  </si>
  <si>
    <t>B19119. MEDIAN FAMILY INCOME IN THE PAST 12 MONTHS (IN 2011 INFLATION-ADJUSTED DOLLARS) BY FAMILY SIZE - Universe:  FAMILIES</t>
  </si>
  <si>
    <t>Data Set: 2009-2011 American Community Survey 3-Year Estimates</t>
  </si>
  <si>
    <t>Survey: American Community Survey, Puerto Rico Community Survey</t>
  </si>
  <si>
    <t>NOTE. Although the American Community Survey (ACS) produces population, demographic and housing unit estimates, it is the Census Bureau's Population Estimates Program that produces and disseminates the official estimates of the population for the nation, states, counties, cities and towns and estimates of housing units for states and counties.</t>
  </si>
  <si>
    <t>For information on confidentiality protection, sampling error, nonsampling error, and definitions, see Survey Methodology.</t>
  </si>
  <si>
    <t/>
  </si>
  <si>
    <t>Total:</t>
  </si>
  <si>
    <t>52,664</t>
  </si>
  <si>
    <t>+/-412</t>
  </si>
  <si>
    <t xml:space="preserve">  2-person families</t>
  </si>
  <si>
    <t>48,177</t>
  </si>
  <si>
    <t>+/-581</t>
  </si>
  <si>
    <t xml:space="preserve">  3-person families</t>
  </si>
  <si>
    <t>53,323</t>
  </si>
  <si>
    <t>+/-1,177</t>
  </si>
  <si>
    <t xml:space="preserve">  4-person families</t>
  </si>
  <si>
    <t>64,899</t>
  </si>
  <si>
    <t>+/-1,170</t>
  </si>
  <si>
    <t xml:space="preserve">  5-person families</t>
  </si>
  <si>
    <t>59,417</t>
  </si>
  <si>
    <t>+/-2,446</t>
  </si>
  <si>
    <t xml:space="preserve">  6-person families</t>
  </si>
  <si>
    <t>54,099</t>
  </si>
  <si>
    <t>+/-3,781</t>
  </si>
  <si>
    <t xml:space="preserve">  7-or-more-person families</t>
  </si>
  <si>
    <t>47,655</t>
  </si>
  <si>
    <t>+/-3,561</t>
  </si>
  <si>
    <t>79,617</t>
  </si>
  <si>
    <t>+/-1,551</t>
  </si>
  <si>
    <t>73,966</t>
  </si>
  <si>
    <t>+/-1,858</t>
  </si>
  <si>
    <t>82,276</t>
  </si>
  <si>
    <t>+/-3,236</t>
  </si>
  <si>
    <t>87,726</t>
  </si>
  <si>
    <t>+/-3,722</t>
  </si>
  <si>
    <t>87,216</t>
  </si>
  <si>
    <t>+/-6,127</t>
  </si>
  <si>
    <t>84,488</t>
  </si>
  <si>
    <t>+/-6,761</t>
  </si>
  <si>
    <t>77,683</t>
  </si>
  <si>
    <t>+/-5,754</t>
  </si>
  <si>
    <t>57,477</t>
  </si>
  <si>
    <t>+/-462</t>
  </si>
  <si>
    <t>55,358</t>
  </si>
  <si>
    <t>+/-590</t>
  </si>
  <si>
    <t>57,827</t>
  </si>
  <si>
    <t>+/-1,318</t>
  </si>
  <si>
    <t>64,434</t>
  </si>
  <si>
    <t>+/-1,219</t>
  </si>
  <si>
    <t>58,661</t>
  </si>
  <si>
    <t>+/-1,827</t>
  </si>
  <si>
    <t>54,121</t>
  </si>
  <si>
    <t>+/-2,265</t>
  </si>
  <si>
    <t>54,832</t>
  </si>
  <si>
    <t>+/-3,306</t>
  </si>
  <si>
    <t>49,212</t>
  </si>
  <si>
    <t>+/-506</t>
  </si>
  <si>
    <t>45,669</t>
  </si>
  <si>
    <t>+/-692</t>
  </si>
  <si>
    <t>50,050</t>
  </si>
  <si>
    <t>+/-983</t>
  </si>
  <si>
    <t>56,994</t>
  </si>
  <si>
    <t>+/-1,518</t>
  </si>
  <si>
    <t>53,238</t>
  </si>
  <si>
    <t>+/-2,622</t>
  </si>
  <si>
    <t>51,443</t>
  </si>
  <si>
    <t>+/-3,700</t>
  </si>
  <si>
    <t>50,814</t>
  </si>
  <si>
    <t>+/-4,046</t>
  </si>
  <si>
    <t>67,745</t>
  </si>
  <si>
    <t>+/-212</t>
  </si>
  <si>
    <t>63,297</t>
  </si>
  <si>
    <t>+/-303</t>
  </si>
  <si>
    <t>68,349</t>
  </si>
  <si>
    <t>+/-657</t>
  </si>
  <si>
    <t>77,679</t>
  </si>
  <si>
    <t>+/-651</t>
  </si>
  <si>
    <t>66,267</t>
  </si>
  <si>
    <t>+/-718</t>
  </si>
  <si>
    <t>64,606</t>
  </si>
  <si>
    <t>+/-963</t>
  </si>
  <si>
    <t>70,984</t>
  </si>
  <si>
    <t>+/-1,232</t>
  </si>
  <si>
    <t>70,461</t>
  </si>
  <si>
    <t>+/-468</t>
  </si>
  <si>
    <t>65,229</t>
  </si>
  <si>
    <t>+/-875</t>
  </si>
  <si>
    <t>71,355</t>
  </si>
  <si>
    <t>+/-1,206</t>
  </si>
  <si>
    <t>84,431</t>
  </si>
  <si>
    <t>+/-1,239</t>
  </si>
  <si>
    <t>73,071</t>
  </si>
  <si>
    <t>+/-2,385</t>
  </si>
  <si>
    <t>68,120</t>
  </si>
  <si>
    <t>+/-4,318</t>
  </si>
  <si>
    <t>63,339</t>
  </si>
  <si>
    <t>+/-3,295</t>
  </si>
  <si>
    <t>84,558</t>
  </si>
  <si>
    <t>+/-610</t>
  </si>
  <si>
    <t>72,839</t>
  </si>
  <si>
    <t>+/-789</t>
  </si>
  <si>
    <t>84,935</t>
  </si>
  <si>
    <t>+/-1,469</t>
  </si>
  <si>
    <t>103,173</t>
  </si>
  <si>
    <t>+/-1,415</t>
  </si>
  <si>
    <t>103,460</t>
  </si>
  <si>
    <t>+/-2,710</t>
  </si>
  <si>
    <t>97,696</t>
  </si>
  <si>
    <t>+/-6,865</t>
  </si>
  <si>
    <t>101,858</t>
  </si>
  <si>
    <t>+/-9,782</t>
  </si>
  <si>
    <t>70,218</t>
  </si>
  <si>
    <t>+/-1,267</t>
  </si>
  <si>
    <t>62,602</t>
  </si>
  <si>
    <t>+/-1,302</t>
  </si>
  <si>
    <t>72,298</t>
  </si>
  <si>
    <t>+/-2,767</t>
  </si>
  <si>
    <t>83,557</t>
  </si>
  <si>
    <t>+/-3,441</t>
  </si>
  <si>
    <t>83,480</t>
  </si>
  <si>
    <t>+/-5,114</t>
  </si>
  <si>
    <t>75,283</t>
  </si>
  <si>
    <t>+/-10,240</t>
  </si>
  <si>
    <t>83,110</t>
  </si>
  <si>
    <t>+/-9,756</t>
  </si>
  <si>
    <t>75,807</t>
  </si>
  <si>
    <t>+/-3,018</t>
  </si>
  <si>
    <t>80,706</t>
  </si>
  <si>
    <t>+/-5,137</t>
  </si>
  <si>
    <t>67,272</t>
  </si>
  <si>
    <t>+/-5,057</t>
  </si>
  <si>
    <t>87,902</t>
  </si>
  <si>
    <t>+/-13,651</t>
  </si>
  <si>
    <t>58,576</t>
  </si>
  <si>
    <t>+/-10,191</t>
  </si>
  <si>
    <t>70,208</t>
  </si>
  <si>
    <t>+/-15,076</t>
  </si>
  <si>
    <t>61,757</t>
  </si>
  <si>
    <t>+/-8,962</t>
  </si>
  <si>
    <t>55,043</t>
  </si>
  <si>
    <t>+/-266</t>
  </si>
  <si>
    <t>51,217</t>
  </si>
  <si>
    <t>+/-285</t>
  </si>
  <si>
    <t>55,015</t>
  </si>
  <si>
    <t>+/-529</t>
  </si>
  <si>
    <t>65,406</t>
  </si>
  <si>
    <t>+/-776</t>
  </si>
  <si>
    <t>62,125</t>
  </si>
  <si>
    <t>+/-1,079</t>
  </si>
  <si>
    <t>58,502</t>
  </si>
  <si>
    <t>+/-1,812</t>
  </si>
  <si>
    <t>59,116</t>
  </si>
  <si>
    <t>+/-2,944</t>
  </si>
  <si>
    <t>57,018</t>
  </si>
  <si>
    <t>52,056</t>
  </si>
  <si>
    <t>+/-515</t>
  </si>
  <si>
    <t>57,301</t>
  </si>
  <si>
    <t>+/-834</t>
  </si>
  <si>
    <t>67,401</t>
  </si>
  <si>
    <t>+/-987</t>
  </si>
  <si>
    <t>60,747</t>
  </si>
  <si>
    <t>+/-1,605</t>
  </si>
  <si>
    <t>55,681</t>
  </si>
  <si>
    <t>+/-3,081</t>
  </si>
  <si>
    <t>57,073</t>
  </si>
  <si>
    <t>+/-3,183</t>
  </si>
  <si>
    <t>77,385</t>
  </si>
  <si>
    <t>+/-786</t>
  </si>
  <si>
    <t>64,762</t>
  </si>
  <si>
    <t>+/-1,137</t>
  </si>
  <si>
    <t>77,358</t>
  </si>
  <si>
    <t>+/-1,633</t>
  </si>
  <si>
    <t>85,350</t>
  </si>
  <si>
    <t>+/-2,697</t>
  </si>
  <si>
    <t>85,755</t>
  </si>
  <si>
    <t>+/-3,626</t>
  </si>
  <si>
    <t>98,996</t>
  </si>
  <si>
    <t>+/-4,468</t>
  </si>
  <si>
    <t>124,167</t>
  </si>
  <si>
    <t>+/-5,622</t>
  </si>
  <si>
    <t>53,805</t>
  </si>
  <si>
    <t>+/-699</t>
  </si>
  <si>
    <t>49,855</t>
  </si>
  <si>
    <t>+/-990</t>
  </si>
  <si>
    <t>54,505</t>
  </si>
  <si>
    <t>+/-1,913</t>
  </si>
  <si>
    <t>61,724</t>
  </si>
  <si>
    <t>+/-2,093</t>
  </si>
  <si>
    <t>57,921</t>
  </si>
  <si>
    <t>+/-2,760</t>
  </si>
  <si>
    <t>58,643</t>
  </si>
  <si>
    <t>+/-4,583</t>
  </si>
  <si>
    <t>61,158</t>
  </si>
  <si>
    <t>+/-5,637</t>
  </si>
  <si>
    <t>67,892</t>
  </si>
  <si>
    <t>+/-326</t>
  </si>
  <si>
    <t>60,233</t>
  </si>
  <si>
    <t>+/-427</t>
  </si>
  <si>
    <t>69,975</t>
  </si>
  <si>
    <t>+/-697</t>
  </si>
  <si>
    <t>81,770</t>
  </si>
  <si>
    <t>+/-980</t>
  </si>
  <si>
    <t>75,412</t>
  </si>
  <si>
    <t>+/-1,187</t>
  </si>
  <si>
    <t>70,011</t>
  </si>
  <si>
    <t>+/-2,157</t>
  </si>
  <si>
    <t>67,574</t>
  </si>
  <si>
    <t>+/-2,812</t>
  </si>
  <si>
    <t>57,996</t>
  </si>
  <si>
    <t>+/-336</t>
  </si>
  <si>
    <t>51,802</t>
  </si>
  <si>
    <t>+/-354</t>
  </si>
  <si>
    <t>59,757</t>
  </si>
  <si>
    <t>+/-716</t>
  </si>
  <si>
    <t>70,504</t>
  </si>
  <si>
    <t>+/-727</t>
  </si>
  <si>
    <t>66,952</t>
  </si>
  <si>
    <t>+/-1,790</t>
  </si>
  <si>
    <t>63,616</t>
  </si>
  <si>
    <t>+/-1,833</t>
  </si>
  <si>
    <t>63,900</t>
  </si>
  <si>
    <t>+/-2,620</t>
  </si>
  <si>
    <t>63,433</t>
  </si>
  <si>
    <t>+/-420</t>
  </si>
  <si>
    <t>57,458</t>
  </si>
  <si>
    <t>+/-551</t>
  </si>
  <si>
    <t>65,035</t>
  </si>
  <si>
    <t>+/-1,029</t>
  </si>
  <si>
    <t>76,905</t>
  </si>
  <si>
    <t>+/-1,094</t>
  </si>
  <si>
    <t>71,946</t>
  </si>
  <si>
    <t>+/-1,335</t>
  </si>
  <si>
    <t>69,108</t>
  </si>
  <si>
    <t>+/-3,727</t>
  </si>
  <si>
    <t>64,974</t>
  </si>
  <si>
    <t>+/-3,428</t>
  </si>
  <si>
    <t>63,317</t>
  </si>
  <si>
    <t>+/-487</t>
  </si>
  <si>
    <t>57,524</t>
  </si>
  <si>
    <t>+/-707</t>
  </si>
  <si>
    <t>66,004</t>
  </si>
  <si>
    <t>+/-1,400</t>
  </si>
  <si>
    <t>74,073</t>
  </si>
  <si>
    <t>71,417</t>
  </si>
  <si>
    <t>+/-2,231</t>
  </si>
  <si>
    <t>64,627</t>
  </si>
  <si>
    <t>+/-2,911</t>
  </si>
  <si>
    <t>60,580</t>
  </si>
  <si>
    <t>+/-4,067</t>
  </si>
  <si>
    <t>52,123</t>
  </si>
  <si>
    <t>+/-351</t>
  </si>
  <si>
    <t>46,224</t>
  </si>
  <si>
    <t>+/-473</t>
  </si>
  <si>
    <t>54,177</t>
  </si>
  <si>
    <t>+/-1,047</t>
  </si>
  <si>
    <t>65,968</t>
  </si>
  <si>
    <t>+/-1,520</t>
  </si>
  <si>
    <t>60,926</t>
  </si>
  <si>
    <t>+/-1,910</t>
  </si>
  <si>
    <t>60,030</t>
  </si>
  <si>
    <t>+/-4,222</t>
  </si>
  <si>
    <t>53,285</t>
  </si>
  <si>
    <t>+/-5,493</t>
  </si>
  <si>
    <t>54,730</t>
  </si>
  <si>
    <t>+/-601</t>
  </si>
  <si>
    <t>47,445</t>
  </si>
  <si>
    <t>+/-609</t>
  </si>
  <si>
    <t>56,354</t>
  </si>
  <si>
    <t>+/-1,214</t>
  </si>
  <si>
    <t>68,964</t>
  </si>
  <si>
    <t>+/-1,475</t>
  </si>
  <si>
    <t>66,363</t>
  </si>
  <si>
    <t>+/-2,801</t>
  </si>
  <si>
    <t>59,392</t>
  </si>
  <si>
    <t>+/-3,312</t>
  </si>
  <si>
    <t>54,329</t>
  </si>
  <si>
    <t>+/-4,977</t>
  </si>
  <si>
    <t>59,547</t>
  </si>
  <si>
    <t>+/-753</t>
  </si>
  <si>
    <t>52,993</t>
  </si>
  <si>
    <t>+/-884</t>
  </si>
  <si>
    <t>60,947</t>
  </si>
  <si>
    <t>+/-1,786</t>
  </si>
  <si>
    <t>74,481</t>
  </si>
  <si>
    <t>+/-1,615</t>
  </si>
  <si>
    <t>70,839</t>
  </si>
  <si>
    <t>+/-2,970</t>
  </si>
  <si>
    <t>69,870</t>
  </si>
  <si>
    <t>+/-8,336</t>
  </si>
  <si>
    <t>63,378</t>
  </si>
  <si>
    <t>+/-9,438</t>
  </si>
  <si>
    <t>86,056</t>
  </si>
  <si>
    <t>+/-538</t>
  </si>
  <si>
    <t>75,252</t>
  </si>
  <si>
    <t>+/-644</t>
  </si>
  <si>
    <t>87,481</t>
  </si>
  <si>
    <t>+/-1,301</t>
  </si>
  <si>
    <t>105,348</t>
  </si>
  <si>
    <t>+/-1,499</t>
  </si>
  <si>
    <t>99,174</t>
  </si>
  <si>
    <t>+/-2,891</t>
  </si>
  <si>
    <t>93,706</t>
  </si>
  <si>
    <t>+/-3,406</t>
  </si>
  <si>
    <t>94,582</t>
  </si>
  <si>
    <t>+/-3,911</t>
  </si>
  <si>
    <t>82,009</t>
  </si>
  <si>
    <t>+/-578</t>
  </si>
  <si>
    <t>67,391</t>
  </si>
  <si>
    <t>+/-811</t>
  </si>
  <si>
    <t>83,077</t>
  </si>
  <si>
    <t>+/-1,201</t>
  </si>
  <si>
    <t>102,773</t>
  </si>
  <si>
    <t>+/-1,110</t>
  </si>
  <si>
    <t>105,489</t>
  </si>
  <si>
    <t>+/-1,740</t>
  </si>
  <si>
    <t>99,727</t>
  </si>
  <si>
    <t>+/-4,019</t>
  </si>
  <si>
    <t>89,745</t>
  </si>
  <si>
    <t>+/-4,405</t>
  </si>
  <si>
    <t>58,632</t>
  </si>
  <si>
    <t>+/-245</t>
  </si>
  <si>
    <t>51,760</t>
  </si>
  <si>
    <t>+/-248</t>
  </si>
  <si>
    <t>61,301</t>
  </si>
  <si>
    <t>+/-611</t>
  </si>
  <si>
    <t>73,354</t>
  </si>
  <si>
    <t>+/-828</t>
  </si>
  <si>
    <t>70,363</t>
  </si>
  <si>
    <t>61,331</t>
  </si>
  <si>
    <t>+/-1,967</t>
  </si>
  <si>
    <t>53,826</t>
  </si>
  <si>
    <t>+/-2,239</t>
  </si>
  <si>
    <t>71,826</t>
  </si>
  <si>
    <t>+/-337</t>
  </si>
  <si>
    <t>62,853</t>
  </si>
  <si>
    <t>+/-457</t>
  </si>
  <si>
    <t>75,054</t>
  </si>
  <si>
    <t>+/-794</t>
  </si>
  <si>
    <t>87,283</t>
  </si>
  <si>
    <t>+/-1,026</t>
  </si>
  <si>
    <t>84,829</t>
  </si>
  <si>
    <t>+/-1,352</t>
  </si>
  <si>
    <t>74,479</t>
  </si>
  <si>
    <t>+/-2,647</t>
  </si>
  <si>
    <t>65,258</t>
  </si>
  <si>
    <t>+/-3,022</t>
  </si>
  <si>
    <t>47,003</t>
  </si>
  <si>
    <t>+/-571</t>
  </si>
  <si>
    <t>42,553</t>
  </si>
  <si>
    <t>+/-797</t>
  </si>
  <si>
    <t>46,324</t>
  </si>
  <si>
    <t>57,662</t>
  </si>
  <si>
    <t>+/-1,653</t>
  </si>
  <si>
    <t>51,349</t>
  </si>
  <si>
    <t>+/-1,970</t>
  </si>
  <si>
    <t>44,376</t>
  </si>
  <si>
    <t>+/-2,680</t>
  </si>
  <si>
    <t>45,208</t>
  </si>
  <si>
    <t>+/-4,582</t>
  </si>
  <si>
    <t>57,917</t>
  </si>
  <si>
    <t>+/-443</t>
  </si>
  <si>
    <t>51,671</t>
  </si>
  <si>
    <t>+/-435</t>
  </si>
  <si>
    <t>60,029</t>
  </si>
  <si>
    <t>+/-1,054</t>
  </si>
  <si>
    <t>70,896</t>
  </si>
  <si>
    <t>+/-960</t>
  </si>
  <si>
    <t>68,915</t>
  </si>
  <si>
    <t>+/-2,194</t>
  </si>
  <si>
    <t>65,159</t>
  </si>
  <si>
    <t>60,632</t>
  </si>
  <si>
    <t>+/-3,165</t>
  </si>
  <si>
    <t>56,895</t>
  </si>
  <si>
    <t>+/-766</t>
  </si>
  <si>
    <t>52,465</t>
  </si>
  <si>
    <t>58,039</t>
  </si>
  <si>
    <t>+/-1,800</t>
  </si>
  <si>
    <t>68,905</t>
  </si>
  <si>
    <t>+/-2,146</t>
  </si>
  <si>
    <t>61,550</t>
  </si>
  <si>
    <t>+/-3,176</t>
  </si>
  <si>
    <t>63,247</t>
  </si>
  <si>
    <t>+/-8,592</t>
  </si>
  <si>
    <t>67,986</t>
  </si>
  <si>
    <t>+/-7,043</t>
  </si>
  <si>
    <t>63,618</t>
  </si>
  <si>
    <t>57,327</t>
  </si>
  <si>
    <t>+/-670</t>
  </si>
  <si>
    <t>66,990</t>
  </si>
  <si>
    <t>+/-1,423</t>
  </si>
  <si>
    <t>74,484</t>
  </si>
  <si>
    <t>+/-1,316</t>
  </si>
  <si>
    <t>73,136</t>
  </si>
  <si>
    <t>+/-3,045</t>
  </si>
  <si>
    <t>67,348</t>
  </si>
  <si>
    <t>+/-4,310</t>
  </si>
  <si>
    <t>62,723</t>
  </si>
  <si>
    <t>+/-6,915</t>
  </si>
  <si>
    <t>60,964</t>
  </si>
  <si>
    <t>+/-711</t>
  </si>
  <si>
    <t>57,036</t>
  </si>
  <si>
    <t>+/-991</t>
  </si>
  <si>
    <t>59,609</t>
  </si>
  <si>
    <t>+/-1,869</t>
  </si>
  <si>
    <t>69,475</t>
  </si>
  <si>
    <t>+/-2,054</t>
  </si>
  <si>
    <t>63,032</t>
  </si>
  <si>
    <t>+/-2,520</t>
  </si>
  <si>
    <t>65,582</t>
  </si>
  <si>
    <t>+/-5,652</t>
  </si>
  <si>
    <t>73,365</t>
  </si>
  <si>
    <t>+/-5,390</t>
  </si>
  <si>
    <t>77,178</t>
  </si>
  <si>
    <t>+/-903</t>
  </si>
  <si>
    <t>64,642</t>
  </si>
  <si>
    <t>+/-1,062</t>
  </si>
  <si>
    <t>82,963</t>
  </si>
  <si>
    <t>+/-1,905</t>
  </si>
  <si>
    <t>94,838</t>
  </si>
  <si>
    <t>+/-2,107</t>
  </si>
  <si>
    <t>91,634</t>
  </si>
  <si>
    <t>+/-5,308</t>
  </si>
  <si>
    <t>96,690</t>
  </si>
  <si>
    <t>+/-8,096</t>
  </si>
  <si>
    <t>96,458</t>
  </si>
  <si>
    <t>+/-15,121</t>
  </si>
  <si>
    <t>85,005</t>
  </si>
  <si>
    <t>+/-520</t>
  </si>
  <si>
    <t>70,238</t>
  </si>
  <si>
    <t>+/-739</t>
  </si>
  <si>
    <t>86,481</t>
  </si>
  <si>
    <t>+/-1,005</t>
  </si>
  <si>
    <t>103,852</t>
  </si>
  <si>
    <t>+/-885</t>
  </si>
  <si>
    <t>104,375</t>
  </si>
  <si>
    <t>+/-1,323</t>
  </si>
  <si>
    <t>100,757</t>
  </si>
  <si>
    <t>+/-2,972</t>
  </si>
  <si>
    <t>88,699</t>
  </si>
  <si>
    <t>+/-4,447</t>
  </si>
  <si>
    <t>53,054</t>
  </si>
  <si>
    <t>+/-655</t>
  </si>
  <si>
    <t>51,928</t>
  </si>
  <si>
    <t>+/-938</t>
  </si>
  <si>
    <t>52,214</t>
  </si>
  <si>
    <t>+/-1,743</t>
  </si>
  <si>
    <t>57,353</t>
  </si>
  <si>
    <t>+/-2,361</t>
  </si>
  <si>
    <t>52,746</t>
  </si>
  <si>
    <t>54,478</t>
  </si>
  <si>
    <t>+/-2,840</t>
  </si>
  <si>
    <t>53,479</t>
  </si>
  <si>
    <t>+/-4,634</t>
  </si>
  <si>
    <t>68,161</t>
  </si>
  <si>
    <t>+/-269</t>
  </si>
  <si>
    <t>58,342</t>
  </si>
  <si>
    <t>+/-425</t>
  </si>
  <si>
    <t>69,062</t>
  </si>
  <si>
    <t>+/-672</t>
  </si>
  <si>
    <t>83,648</t>
  </si>
  <si>
    <t>+/-762</t>
  </si>
  <si>
    <t>81,680</t>
  </si>
  <si>
    <t>+/-1,157</t>
  </si>
  <si>
    <t>76,355</t>
  </si>
  <si>
    <t>+/-2,076</t>
  </si>
  <si>
    <t>78,000</t>
  </si>
  <si>
    <t>+/-2,333</t>
  </si>
  <si>
    <t>55,338</t>
  </si>
  <si>
    <t>+/-347</t>
  </si>
  <si>
    <t>51,088</t>
  </si>
  <si>
    <t>+/-367</t>
  </si>
  <si>
    <t>56,123</t>
  </si>
  <si>
    <t>+/-768</t>
  </si>
  <si>
    <t>66,985</t>
  </si>
  <si>
    <t>+/-912</t>
  </si>
  <si>
    <t>59,961</t>
  </si>
  <si>
    <t>+/-1,408</t>
  </si>
  <si>
    <t>54,518</t>
  </si>
  <si>
    <t>+/-2,593</t>
  </si>
  <si>
    <t>50,294</t>
  </si>
  <si>
    <t>+/-2,198</t>
  </si>
  <si>
    <t>67,126</t>
  </si>
  <si>
    <t>+/-971</t>
  </si>
  <si>
    <t>60,051</t>
  </si>
  <si>
    <t>+/-1,081</t>
  </si>
  <si>
    <t>70,157</t>
  </si>
  <si>
    <t>+/-2,309</t>
  </si>
  <si>
    <t>82,605</t>
  </si>
  <si>
    <t>+/-2,512</t>
  </si>
  <si>
    <t>77,122</t>
  </si>
  <si>
    <t>+/-3,232</t>
  </si>
  <si>
    <t>72,110</t>
  </si>
  <si>
    <t>+/-6,881</t>
  </si>
  <si>
    <t>69,529</t>
  </si>
  <si>
    <t>+/-8,963</t>
  </si>
  <si>
    <t>59,193</t>
  </si>
  <si>
    <t>+/-286</t>
  </si>
  <si>
    <t>52,276</t>
  </si>
  <si>
    <t>+/-328</t>
  </si>
  <si>
    <t>60,873</t>
  </si>
  <si>
    <t>+/-622</t>
  </si>
  <si>
    <t>73,924</t>
  </si>
  <si>
    <t>+/-774</t>
  </si>
  <si>
    <t>69,833</t>
  </si>
  <si>
    <t>+/-1,402</t>
  </si>
  <si>
    <t>65,663</t>
  </si>
  <si>
    <t>+/-1,838</t>
  </si>
  <si>
    <t>57,485</t>
  </si>
  <si>
    <t>+/-2,517</t>
  </si>
  <si>
    <t>54,263</t>
  </si>
  <si>
    <t>+/-451</t>
  </si>
  <si>
    <t>50,660</t>
  </si>
  <si>
    <t>+/-528</t>
  </si>
  <si>
    <t>54,660</t>
  </si>
  <si>
    <t>+/-902</t>
  </si>
  <si>
    <t>63,580</t>
  </si>
  <si>
    <t>+/-1,068</t>
  </si>
  <si>
    <t>58,640</t>
  </si>
  <si>
    <t>+/-1,519</t>
  </si>
  <si>
    <t>54,573</t>
  </si>
  <si>
    <t>+/-2,616</t>
  </si>
  <si>
    <t>55,687</t>
  </si>
  <si>
    <t>+/-4,849</t>
  </si>
  <si>
    <t>59,494</t>
  </si>
  <si>
    <t>+/-494</t>
  </si>
  <si>
    <t>55,095</t>
  </si>
  <si>
    <t>+/-556</t>
  </si>
  <si>
    <t>60,819</t>
  </si>
  <si>
    <t>+/-1,192</t>
  </si>
  <si>
    <t>69,573</t>
  </si>
  <si>
    <t>+/-1,835</t>
  </si>
  <si>
    <t>64,889</t>
  </si>
  <si>
    <t>+/-1,694</t>
  </si>
  <si>
    <t>61,022</t>
  </si>
  <si>
    <t>+/-3,169</t>
  </si>
  <si>
    <t>62,781</t>
  </si>
  <si>
    <t>+/-3,817</t>
  </si>
  <si>
    <t>64,331</t>
  </si>
  <si>
    <t>+/-294</t>
  </si>
  <si>
    <t>54,816</t>
  </si>
  <si>
    <t>+/-306</t>
  </si>
  <si>
    <t>68,937</t>
  </si>
  <si>
    <t>+/-656</t>
  </si>
  <si>
    <t>80,937</t>
  </si>
  <si>
    <t>+/-754</t>
  </si>
  <si>
    <t>78,833</t>
  </si>
  <si>
    <t>+/-1,122</t>
  </si>
  <si>
    <t>71,723</t>
  </si>
  <si>
    <t>+/-1,810</t>
  </si>
  <si>
    <t>67,821</t>
  </si>
  <si>
    <t>+/-2,606</t>
  </si>
  <si>
    <t>70,360</t>
  </si>
  <si>
    <t>+/-1,089</t>
  </si>
  <si>
    <t>60,466</t>
  </si>
  <si>
    <t>+/-1,505</t>
  </si>
  <si>
    <t>72,900</t>
  </si>
  <si>
    <t>87,793</t>
  </si>
  <si>
    <t>+/-2,903</t>
  </si>
  <si>
    <t>83,357</t>
  </si>
  <si>
    <t>+/-6,142</t>
  </si>
  <si>
    <t>70,076</t>
  </si>
  <si>
    <t>+/-10,407</t>
  </si>
  <si>
    <t>74,297</t>
  </si>
  <si>
    <t>+/-6,994</t>
  </si>
  <si>
    <t>53,345</t>
  </si>
  <si>
    <t>+/-461</t>
  </si>
  <si>
    <t>50,331</t>
  </si>
  <si>
    <t>52,822</t>
  </si>
  <si>
    <t>+/-1,263</t>
  </si>
  <si>
    <t>62,965</t>
  </si>
  <si>
    <t>+/-1,195</t>
  </si>
  <si>
    <t>58,084</t>
  </si>
  <si>
    <t>+/-2,062</t>
  </si>
  <si>
    <t>55,620</t>
  </si>
  <si>
    <t>+/-3,633</t>
  </si>
  <si>
    <t>50,205</t>
  </si>
  <si>
    <t>+/-4,710</t>
  </si>
  <si>
    <t>61,794</t>
  </si>
  <si>
    <t>+/-880</t>
  </si>
  <si>
    <t>56,542</t>
  </si>
  <si>
    <t>+/-1,165</t>
  </si>
  <si>
    <t>63,140</t>
  </si>
  <si>
    <t>+/-1,817</t>
  </si>
  <si>
    <t>71,207</t>
  </si>
  <si>
    <t>+/-2,032</t>
  </si>
  <si>
    <t>72,043</t>
  </si>
  <si>
    <t>+/-3,527</t>
  </si>
  <si>
    <t>67,008</t>
  </si>
  <si>
    <t>+/-5,610</t>
  </si>
  <si>
    <t>53,621</t>
  </si>
  <si>
    <t>+/-5,527</t>
  </si>
  <si>
    <t>52,889</t>
  </si>
  <si>
    <t>+/-325</t>
  </si>
  <si>
    <t>48,361</t>
  </si>
  <si>
    <t>54,063</t>
  </si>
  <si>
    <t>+/-743</t>
  </si>
  <si>
    <t>64,042</t>
  </si>
  <si>
    <t>+/-1,041</t>
  </si>
  <si>
    <t>61,223</t>
  </si>
  <si>
    <t>+/-1,550</t>
  </si>
  <si>
    <t>55,091</t>
  </si>
  <si>
    <t>+/-2,783</t>
  </si>
  <si>
    <t>52,431</t>
  </si>
  <si>
    <t>+/-4,463</t>
  </si>
  <si>
    <t>58,929</t>
  </si>
  <si>
    <t>+/-218</t>
  </si>
  <si>
    <t>55,895</t>
  </si>
  <si>
    <t>+/-375</t>
  </si>
  <si>
    <t>59,556</t>
  </si>
  <si>
    <t>+/-563</t>
  </si>
  <si>
    <t>66,880</t>
  </si>
  <si>
    <t>+/-704</t>
  </si>
  <si>
    <t>59,583</t>
  </si>
  <si>
    <t>+/-819</t>
  </si>
  <si>
    <t>54,120</t>
  </si>
  <si>
    <t>+/-1,312</t>
  </si>
  <si>
    <t>54,547</t>
  </si>
  <si>
    <t>+/-1,111</t>
  </si>
  <si>
    <t>64,095</t>
  </si>
  <si>
    <t>+/-492</t>
  </si>
  <si>
    <t>56,588</t>
  </si>
  <si>
    <t>+/-701</t>
  </si>
  <si>
    <t>62,252</t>
  </si>
  <si>
    <t>+/-1,128</t>
  </si>
  <si>
    <t>68,017</t>
  </si>
  <si>
    <t>+/-1,420</t>
  </si>
  <si>
    <t>72,324</t>
  </si>
  <si>
    <t>+/-1,439</t>
  </si>
  <si>
    <t>74,930</t>
  </si>
  <si>
    <t>+/-2,516</t>
  </si>
  <si>
    <t>79,043</t>
  </si>
  <si>
    <t>+/-2,296</t>
  </si>
  <si>
    <t>65,959</t>
  </si>
  <si>
    <t>+/-959</t>
  </si>
  <si>
    <t>58,920</t>
  </si>
  <si>
    <t>+/-1,458</t>
  </si>
  <si>
    <t>68,563</t>
  </si>
  <si>
    <t>+/-1,771</t>
  </si>
  <si>
    <t>81,408</t>
  </si>
  <si>
    <t>+/-3,059</t>
  </si>
  <si>
    <t>71,344</t>
  </si>
  <si>
    <t>+/-4,718</t>
  </si>
  <si>
    <t>73,802</t>
  </si>
  <si>
    <t>+/-5,412</t>
  </si>
  <si>
    <t>68,509</t>
  </si>
  <si>
    <t>+/-7,819</t>
  </si>
  <si>
    <t>74,766</t>
  </si>
  <si>
    <t>+/-403</t>
  </si>
  <si>
    <t>65,589</t>
  </si>
  <si>
    <t>+/-619</t>
  </si>
  <si>
    <t>75,414</t>
  </si>
  <si>
    <t>+/-852</t>
  </si>
  <si>
    <t>90,109</t>
  </si>
  <si>
    <t>+/-1,045</t>
  </si>
  <si>
    <t>85,214</t>
  </si>
  <si>
    <t>+/-1,687</t>
  </si>
  <si>
    <t>85,388</t>
  </si>
  <si>
    <t>+/-2,630</t>
  </si>
  <si>
    <t>89,761</t>
  </si>
  <si>
    <t>+/-3,463</t>
  </si>
  <si>
    <t>69,979</t>
  </si>
  <si>
    <t>64,250</t>
  </si>
  <si>
    <t>+/-552</t>
  </si>
  <si>
    <t>72,119</t>
  </si>
  <si>
    <t>+/-1,038</t>
  </si>
  <si>
    <t>83,238</t>
  </si>
  <si>
    <t>+/-1,049</t>
  </si>
  <si>
    <t>72,534</t>
  </si>
  <si>
    <t>+/-1,683</t>
  </si>
  <si>
    <t>66,591</t>
  </si>
  <si>
    <t>+/-4,075</t>
  </si>
  <si>
    <t>65,957</t>
  </si>
  <si>
    <t>+/-4,283</t>
  </si>
  <si>
    <t>50,295</t>
  </si>
  <si>
    <t>+/-531</t>
  </si>
  <si>
    <t>44,435</t>
  </si>
  <si>
    <t>+/-764</t>
  </si>
  <si>
    <t>53,684</t>
  </si>
  <si>
    <t>+/-1,575</t>
  </si>
  <si>
    <t>63,863</t>
  </si>
  <si>
    <t>+/-1,768</t>
  </si>
  <si>
    <t>59,291</t>
  </si>
  <si>
    <t>+/-3,269</t>
  </si>
  <si>
    <t>60,966</t>
  </si>
  <si>
    <t>+/-4,432</t>
  </si>
  <si>
    <t>58,067</t>
  </si>
  <si>
    <t>+/-7,053</t>
  </si>
  <si>
    <t>64,492</t>
  </si>
  <si>
    <t>+/-324</t>
  </si>
  <si>
    <t>57,414</t>
  </si>
  <si>
    <t>+/-424</t>
  </si>
  <si>
    <t>66,644</t>
  </si>
  <si>
    <t>+/-690</t>
  </si>
  <si>
    <t>79,141</t>
  </si>
  <si>
    <t>+/-733</t>
  </si>
  <si>
    <t>75,649</t>
  </si>
  <si>
    <t>+/-1,358</t>
  </si>
  <si>
    <t>69,173</t>
  </si>
  <si>
    <t>59,928</t>
  </si>
  <si>
    <t>+/-2,338</t>
  </si>
  <si>
    <t>68,694</t>
  </si>
  <si>
    <t>+/-1,097</t>
  </si>
  <si>
    <t>63,391</t>
  </si>
  <si>
    <t>+/-1,582</t>
  </si>
  <si>
    <t>71,387</t>
  </si>
  <si>
    <t>+/-2,931</t>
  </si>
  <si>
    <t>76,868</t>
  </si>
  <si>
    <t>+/-2,594</t>
  </si>
  <si>
    <t>71,534</t>
  </si>
  <si>
    <t>+/-5,021</t>
  </si>
  <si>
    <t>73,110</t>
  </si>
  <si>
    <t>+/-5,485</t>
  </si>
  <si>
    <t>75,258</t>
  </si>
  <si>
    <t>+/-8,732</t>
  </si>
  <si>
    <t>22,221</t>
  </si>
  <si>
    <t>+/-227</t>
  </si>
  <si>
    <t>18,860</t>
  </si>
  <si>
    <t>+/-240</t>
  </si>
  <si>
    <t>23,128</t>
  </si>
  <si>
    <t>28,174</t>
  </si>
  <si>
    <t>28,191</t>
  </si>
  <si>
    <t>+/-1,193</t>
  </si>
  <si>
    <t>27,076</t>
  </si>
  <si>
    <t>+/-1,857</t>
  </si>
  <si>
    <t>24,139</t>
  </si>
  <si>
    <t>+/-3,465</t>
  </si>
  <si>
    <t>id</t>
  </si>
  <si>
    <t>abbrev</t>
  </si>
  <si>
    <t>state</t>
  </si>
  <si>
    <t>capital</t>
  </si>
  <si>
    <t>latitude</t>
  </si>
  <si>
    <t>longitude</t>
  </si>
  <si>
    <t>AL</t>
  </si>
  <si>
    <t>Montgomery</t>
  </si>
  <si>
    <t>AK</t>
  </si>
  <si>
    <t>Juneau</t>
  </si>
  <si>
    <t>AZ</t>
  </si>
  <si>
    <t>Phoenix</t>
  </si>
  <si>
    <t>AR</t>
  </si>
  <si>
    <t>Little Rock</t>
  </si>
  <si>
    <t>CA</t>
  </si>
  <si>
    <t>Sacramento</t>
  </si>
  <si>
    <t>CO</t>
  </si>
  <si>
    <t>Denver</t>
  </si>
  <si>
    <t>CT</t>
  </si>
  <si>
    <t>Hartford</t>
  </si>
  <si>
    <t>DE</t>
  </si>
  <si>
    <t>Dover</t>
  </si>
  <si>
    <t>FL</t>
  </si>
  <si>
    <t>Tallahassee</t>
  </si>
  <si>
    <t>GA</t>
  </si>
  <si>
    <t>Atlanta</t>
  </si>
  <si>
    <t>HI</t>
  </si>
  <si>
    <t>Honolulu</t>
  </si>
  <si>
    <t>ID</t>
  </si>
  <si>
    <t>Boise</t>
  </si>
  <si>
    <t>IL</t>
  </si>
  <si>
    <t>Springfield</t>
  </si>
  <si>
    <t>IN</t>
  </si>
  <si>
    <t>Indianapolis</t>
  </si>
  <si>
    <t>IA</t>
  </si>
  <si>
    <t>Des Moines</t>
  </si>
  <si>
    <t>KS</t>
  </si>
  <si>
    <t>Topeka</t>
  </si>
  <si>
    <t>KY</t>
  </si>
  <si>
    <t>Frankfort</t>
  </si>
  <si>
    <t>LA</t>
  </si>
  <si>
    <t>Baton Rouge</t>
  </si>
  <si>
    <t>ME</t>
  </si>
  <si>
    <t>Augusta</t>
  </si>
  <si>
    <t>MD</t>
  </si>
  <si>
    <t>Annapolis</t>
  </si>
  <si>
    <t>MA</t>
  </si>
  <si>
    <t>Boston</t>
  </si>
  <si>
    <t>MI</t>
  </si>
  <si>
    <t>Lansing</t>
  </si>
  <si>
    <t>MN</t>
  </si>
  <si>
    <t>Saint Paul</t>
  </si>
  <si>
    <t>MS</t>
  </si>
  <si>
    <t>Jackson</t>
  </si>
  <si>
    <t>MO</t>
  </si>
  <si>
    <t>Jefferson City</t>
  </si>
  <si>
    <t>MT</t>
  </si>
  <si>
    <t>Helana</t>
  </si>
  <si>
    <t>NE</t>
  </si>
  <si>
    <t>Lincoln</t>
  </si>
  <si>
    <t>NV</t>
  </si>
  <si>
    <t>Carson City</t>
  </si>
  <si>
    <t>NH</t>
  </si>
  <si>
    <t>Concord</t>
  </si>
  <si>
    <t>NJ</t>
  </si>
  <si>
    <t>Trenton</t>
  </si>
  <si>
    <t>NM</t>
  </si>
  <si>
    <t>Santa Fe</t>
  </si>
  <si>
    <t>NY</t>
  </si>
  <si>
    <t>Albany</t>
  </si>
  <si>
    <t>NC</t>
  </si>
  <si>
    <t>Raleigh</t>
  </si>
  <si>
    <t>ND</t>
  </si>
  <si>
    <t>Bismarck</t>
  </si>
  <si>
    <t>OH</t>
  </si>
  <si>
    <t>Columbus</t>
  </si>
  <si>
    <t>OK</t>
  </si>
  <si>
    <t>Oklahoma City</t>
  </si>
  <si>
    <t>OR</t>
  </si>
  <si>
    <t>Salem</t>
  </si>
  <si>
    <t>PA</t>
  </si>
  <si>
    <t>Harrisburg</t>
  </si>
  <si>
    <t>RI</t>
  </si>
  <si>
    <t>Providence</t>
  </si>
  <si>
    <t>SC</t>
  </si>
  <si>
    <t>Columbia</t>
  </si>
  <si>
    <t>SD</t>
  </si>
  <si>
    <t>Pierre</t>
  </si>
  <si>
    <t>TN</t>
  </si>
  <si>
    <t>Nashville</t>
  </si>
  <si>
    <t>TX</t>
  </si>
  <si>
    <t>Austin</t>
  </si>
  <si>
    <t>UT</t>
  </si>
  <si>
    <t>Salt Lake City</t>
  </si>
  <si>
    <t>VT</t>
  </si>
  <si>
    <t>Montpelier</t>
  </si>
  <si>
    <t>VA</t>
  </si>
  <si>
    <t>Richmond</t>
  </si>
  <si>
    <t>WA</t>
  </si>
  <si>
    <t>Olympia</t>
  </si>
  <si>
    <t>WV</t>
  </si>
  <si>
    <t>Charleston</t>
  </si>
  <si>
    <t>WI</t>
  </si>
  <si>
    <t>Madison</t>
  </si>
  <si>
    <t>WY</t>
  </si>
  <si>
    <t>Cheyenne</t>
  </si>
  <si>
    <t>PR</t>
  </si>
  <si>
    <t>DC</t>
  </si>
  <si>
    <t>Year</t>
  </si>
  <si>
    <t>Data-ID</t>
  </si>
  <si>
    <t>Move % within state</t>
  </si>
  <si>
    <t>Move % from outside state</t>
  </si>
  <si>
    <t>Different state</t>
  </si>
  <si>
    <t>Top 10 States (by population)</t>
  </si>
  <si>
    <t>EarthRadius</t>
  </si>
  <si>
    <t>Person-Miles - INWARDS</t>
  </si>
  <si>
    <t>Assumptions</t>
  </si>
  <si>
    <t>Data Source: http://bl.ocks.org/sjengle/5315515#us-capitals.csv</t>
  </si>
  <si>
    <t>(Added)</t>
  </si>
  <si>
    <t>2010-02</t>
  </si>
  <si>
    <t>2010-03</t>
  </si>
  <si>
    <t>2010-04</t>
  </si>
  <si>
    <t>2010-05</t>
  </si>
  <si>
    <t>2010-06</t>
  </si>
  <si>
    <t>2010-07</t>
  </si>
  <si>
    <t>2010-08</t>
  </si>
  <si>
    <t>2010-09</t>
  </si>
  <si>
    <t>2010-10</t>
  </si>
  <si>
    <t>2010-11</t>
  </si>
  <si>
    <t>2010-12</t>
  </si>
  <si>
    <t>2010-13</t>
  </si>
  <si>
    <t>2010-14</t>
  </si>
  <si>
    <t>2010-15</t>
  </si>
  <si>
    <t>2010-16</t>
  </si>
  <si>
    <t>2010-17</t>
  </si>
  <si>
    <t>2010-18</t>
  </si>
  <si>
    <t>2010-19</t>
  </si>
  <si>
    <t>2010-20</t>
  </si>
  <si>
    <t>2010-21</t>
  </si>
  <si>
    <t>2010-22</t>
  </si>
  <si>
    <t>2010-23</t>
  </si>
  <si>
    <t>2010-24</t>
  </si>
  <si>
    <t>2010-25</t>
  </si>
  <si>
    <t>2010-26</t>
  </si>
  <si>
    <t>2010-27</t>
  </si>
  <si>
    <t>2010-28</t>
  </si>
  <si>
    <t>2010-29</t>
  </si>
  <si>
    <t>2010-30</t>
  </si>
  <si>
    <t>2010-31</t>
  </si>
  <si>
    <t>2010-32</t>
  </si>
  <si>
    <t>2010-33</t>
  </si>
  <si>
    <t>2010-34</t>
  </si>
  <si>
    <t>2010-35</t>
  </si>
  <si>
    <t>2010-36</t>
  </si>
  <si>
    <t>2010-37</t>
  </si>
  <si>
    <t>2010-38</t>
  </si>
  <si>
    <t>2010-39</t>
  </si>
  <si>
    <t>2010-40</t>
  </si>
  <si>
    <t>2010-41</t>
  </si>
  <si>
    <t>2010-42</t>
  </si>
  <si>
    <t>2010-43</t>
  </si>
  <si>
    <t>2010-44</t>
  </si>
  <si>
    <t>2010-45</t>
  </si>
  <si>
    <t>2010-46</t>
  </si>
  <si>
    <t>2010-47</t>
  </si>
  <si>
    <t>2010-48</t>
  </si>
  <si>
    <t>2010-49</t>
  </si>
  <si>
    <t>2010-50</t>
  </si>
  <si>
    <t>2010-51</t>
  </si>
  <si>
    <t>2010-52</t>
  </si>
  <si>
    <t>2010-53</t>
  </si>
  <si>
    <t>2011-02</t>
  </si>
  <si>
    <t>2011-03</t>
  </si>
  <si>
    <t>2011-04</t>
  </si>
  <si>
    <t>2011-05</t>
  </si>
  <si>
    <t>2011-06</t>
  </si>
  <si>
    <t>2011-07</t>
  </si>
  <si>
    <t>2011-08</t>
  </si>
  <si>
    <t>2011-09</t>
  </si>
  <si>
    <t>2011-10</t>
  </si>
  <si>
    <t>2011-11</t>
  </si>
  <si>
    <t>2011-12</t>
  </si>
  <si>
    <t>2011-13</t>
  </si>
  <si>
    <t>2011-14</t>
  </si>
  <si>
    <t>2011-15</t>
  </si>
  <si>
    <t>2011-16</t>
  </si>
  <si>
    <t>2011-17</t>
  </si>
  <si>
    <t>2011-18</t>
  </si>
  <si>
    <t>2011-19</t>
  </si>
  <si>
    <t>2011-20</t>
  </si>
  <si>
    <t>2011-21</t>
  </si>
  <si>
    <t>2011-22</t>
  </si>
  <si>
    <t>2011-23</t>
  </si>
  <si>
    <t>2011-24</t>
  </si>
  <si>
    <t>2011-25</t>
  </si>
  <si>
    <t>2011-26</t>
  </si>
  <si>
    <t>2011-27</t>
  </si>
  <si>
    <t>2011-28</t>
  </si>
  <si>
    <t>2011-29</t>
  </si>
  <si>
    <t>2011-30</t>
  </si>
  <si>
    <t>2011-31</t>
  </si>
  <si>
    <t>2011-32</t>
  </si>
  <si>
    <t>2011-33</t>
  </si>
  <si>
    <t>2011-34</t>
  </si>
  <si>
    <t>2011-35</t>
  </si>
  <si>
    <t>2011-36</t>
  </si>
  <si>
    <t>2011-37</t>
  </si>
  <si>
    <t>2011-38</t>
  </si>
  <si>
    <t>2011-39</t>
  </si>
  <si>
    <t>2011-40</t>
  </si>
  <si>
    <t>2011-41</t>
  </si>
  <si>
    <t>2011-42</t>
  </si>
  <si>
    <t>2011-43</t>
  </si>
  <si>
    <t>2011-44</t>
  </si>
  <si>
    <t>2011-45</t>
  </si>
  <si>
    <t>2011-46</t>
  </si>
  <si>
    <t>2011-47</t>
  </si>
  <si>
    <t>2011-48</t>
  </si>
  <si>
    <t>2011-49</t>
  </si>
  <si>
    <t>2011-50</t>
  </si>
  <si>
    <t>2011-51</t>
  </si>
  <si>
    <t>2011-52</t>
  </si>
  <si>
    <t>2011-53</t>
  </si>
  <si>
    <t>2012-02</t>
  </si>
  <si>
    <t>2012-03</t>
  </si>
  <si>
    <t>2012-04</t>
  </si>
  <si>
    <t>2012-05</t>
  </si>
  <si>
    <t>2012-06</t>
  </si>
  <si>
    <t>2012-07</t>
  </si>
  <si>
    <t>2012-08</t>
  </si>
  <si>
    <t>2012-09</t>
  </si>
  <si>
    <t>2012-10</t>
  </si>
  <si>
    <t>2012-11</t>
  </si>
  <si>
    <t>2012-12</t>
  </si>
  <si>
    <t>2012-13</t>
  </si>
  <si>
    <t>2012-14</t>
  </si>
  <si>
    <t>2012-15</t>
  </si>
  <si>
    <t>2012-16</t>
  </si>
  <si>
    <t>2012-17</t>
  </si>
  <si>
    <t>2012-18</t>
  </si>
  <si>
    <t>2012-19</t>
  </si>
  <si>
    <t>2012-20</t>
  </si>
  <si>
    <t>2012-21</t>
  </si>
  <si>
    <t>2012-22</t>
  </si>
  <si>
    <t>2012-23</t>
  </si>
  <si>
    <t>2012-24</t>
  </si>
  <si>
    <t>2012-25</t>
  </si>
  <si>
    <t>2012-26</t>
  </si>
  <si>
    <t>2012-27</t>
  </si>
  <si>
    <t>2012-28</t>
  </si>
  <si>
    <t>2012-29</t>
  </si>
  <si>
    <t>2012-30</t>
  </si>
  <si>
    <t>2012-31</t>
  </si>
  <si>
    <t>2012-32</t>
  </si>
  <si>
    <t>2012-33</t>
  </si>
  <si>
    <t>2012-34</t>
  </si>
  <si>
    <t>2012-35</t>
  </si>
  <si>
    <t>2012-36</t>
  </si>
  <si>
    <t>2012-37</t>
  </si>
  <si>
    <t>2012-38</t>
  </si>
  <si>
    <t>2012-39</t>
  </si>
  <si>
    <t>2012-40</t>
  </si>
  <si>
    <t>2012-41</t>
  </si>
  <si>
    <t>2012-42</t>
  </si>
  <si>
    <t>2012-43</t>
  </si>
  <si>
    <t>2012-44</t>
  </si>
  <si>
    <t>2012-45</t>
  </si>
  <si>
    <t>2012-46</t>
  </si>
  <si>
    <t>2012-47</t>
  </si>
  <si>
    <t>2012-48</t>
  </si>
  <si>
    <t>2012-49</t>
  </si>
  <si>
    <t>2012-50</t>
  </si>
  <si>
    <t>2012-51</t>
  </si>
  <si>
    <t>2012-52</t>
  </si>
  <si>
    <t>2012-53</t>
  </si>
  <si>
    <t>Key Findings</t>
  </si>
  <si>
    <t>MOS2</t>
  </si>
  <si>
    <t>MOS3</t>
  </si>
  <si>
    <t>MOS4</t>
  </si>
  <si>
    <t>MOS5</t>
  </si>
  <si>
    <t>MOS6</t>
  </si>
  <si>
    <t>MOS7</t>
  </si>
  <si>
    <t>MOS8</t>
  </si>
  <si>
    <t>MOS9</t>
  </si>
  <si>
    <t>MOS10</t>
  </si>
  <si>
    <t>MOS11</t>
  </si>
  <si>
    <t>MOS12</t>
  </si>
  <si>
    <t>MOS13</t>
  </si>
  <si>
    <t>MOS14</t>
  </si>
  <si>
    <t>MOS15</t>
  </si>
  <si>
    <t>MOS16</t>
  </si>
  <si>
    <t>MOS17</t>
  </si>
  <si>
    <t>MOS18</t>
  </si>
  <si>
    <t>MOS19</t>
  </si>
  <si>
    <t>MOS20</t>
  </si>
  <si>
    <t>MOS21</t>
  </si>
  <si>
    <t>MOS22</t>
  </si>
  <si>
    <t>MOS23</t>
  </si>
  <si>
    <t>MOS24</t>
  </si>
  <si>
    <t>MOS25</t>
  </si>
  <si>
    <t>MOS26</t>
  </si>
  <si>
    <t>MOS27</t>
  </si>
  <si>
    <t>MOS28</t>
  </si>
  <si>
    <t>MOS29</t>
  </si>
  <si>
    <t>MOS30</t>
  </si>
  <si>
    <t>MOS31</t>
  </si>
  <si>
    <t>MOS32</t>
  </si>
  <si>
    <t>MOS33</t>
  </si>
  <si>
    <t>MOS34</t>
  </si>
  <si>
    <t>MOS35</t>
  </si>
  <si>
    <t>MOS36</t>
  </si>
  <si>
    <t>MOS37</t>
  </si>
  <si>
    <t>MOS38</t>
  </si>
  <si>
    <t>MOS39</t>
  </si>
  <si>
    <t>MOS40</t>
  </si>
  <si>
    <t>MOS41</t>
  </si>
  <si>
    <t>MOS42</t>
  </si>
  <si>
    <t>MOS43</t>
  </si>
  <si>
    <t>MOS44</t>
  </si>
  <si>
    <t>MOS45</t>
  </si>
  <si>
    <t>MOS46</t>
  </si>
  <si>
    <t>MOS47</t>
  </si>
  <si>
    <t>MOS48</t>
  </si>
  <si>
    <t>MOS49</t>
  </si>
  <si>
    <t>MOS50</t>
  </si>
  <si>
    <t>MOS51</t>
  </si>
  <si>
    <t>MOS52</t>
  </si>
  <si>
    <t>MOS53</t>
  </si>
  <si>
    <t>MOE2</t>
  </si>
  <si>
    <t>MOE3</t>
  </si>
  <si>
    <t>MOE4</t>
  </si>
  <si>
    <t>MOE5</t>
  </si>
  <si>
    <t>MOE6</t>
  </si>
  <si>
    <t>MOE7</t>
  </si>
  <si>
    <t>MOE8</t>
  </si>
  <si>
    <t>MOE9</t>
  </si>
  <si>
    <t>MOE10</t>
  </si>
  <si>
    <t>MOE11</t>
  </si>
  <si>
    <t>MOE12</t>
  </si>
  <si>
    <t>MOE13</t>
  </si>
  <si>
    <t>MOE14</t>
  </si>
  <si>
    <t>MOE15</t>
  </si>
  <si>
    <t>MOE16</t>
  </si>
  <si>
    <t>MOE17</t>
  </si>
  <si>
    <t>MOE18</t>
  </si>
  <si>
    <t>MOE19</t>
  </si>
  <si>
    <t>MOE20</t>
  </si>
  <si>
    <t>MOE21</t>
  </si>
  <si>
    <t>MOE22</t>
  </si>
  <si>
    <t>MOE23</t>
  </si>
  <si>
    <t>MOE24</t>
  </si>
  <si>
    <t>MOE25</t>
  </si>
  <si>
    <t>MOE26</t>
  </si>
  <si>
    <t>MOE27</t>
  </si>
  <si>
    <t>MOE28</t>
  </si>
  <si>
    <t>MOE29</t>
  </si>
  <si>
    <t>MOE30</t>
  </si>
  <si>
    <t>MOE31</t>
  </si>
  <si>
    <t>MOE32</t>
  </si>
  <si>
    <t>MOE33</t>
  </si>
  <si>
    <t>MOE34</t>
  </si>
  <si>
    <t>MOE35</t>
  </si>
  <si>
    <t>MOE36</t>
  </si>
  <si>
    <t>MOE37</t>
  </si>
  <si>
    <t>MOE38</t>
  </si>
  <si>
    <t>MOE39</t>
  </si>
  <si>
    <t>MOE40</t>
  </si>
  <si>
    <t>MOE41</t>
  </si>
  <si>
    <t>MOE42</t>
  </si>
  <si>
    <t>MOE43</t>
  </si>
  <si>
    <t>MOE44</t>
  </si>
  <si>
    <t>MOE45</t>
  </si>
  <si>
    <t>MOE46</t>
  </si>
  <si>
    <t>MOE47</t>
  </si>
  <si>
    <t>MOE48</t>
  </si>
  <si>
    <t>MOE49</t>
  </si>
  <si>
    <t>MOE50</t>
  </si>
  <si>
    <t>MOE51</t>
  </si>
  <si>
    <t>MOE52</t>
  </si>
  <si>
    <t>MOE53</t>
  </si>
  <si>
    <t>PM2</t>
  </si>
  <si>
    <t>PM3</t>
  </si>
  <si>
    <t>PM4</t>
  </si>
  <si>
    <t>PM5</t>
  </si>
  <si>
    <t>PM6</t>
  </si>
  <si>
    <t>PM7</t>
  </si>
  <si>
    <t>PM8</t>
  </si>
  <si>
    <t>PM9</t>
  </si>
  <si>
    <t>PM10</t>
  </si>
  <si>
    <t>PM11</t>
  </si>
  <si>
    <t>PM12</t>
  </si>
  <si>
    <t>PM13</t>
  </si>
  <si>
    <t>PM14</t>
  </si>
  <si>
    <t>PM15</t>
  </si>
  <si>
    <t>PM16</t>
  </si>
  <si>
    <t>PM17</t>
  </si>
  <si>
    <t>PM18</t>
  </si>
  <si>
    <t>PM19</t>
  </si>
  <si>
    <t>PM20</t>
  </si>
  <si>
    <t>PM21</t>
  </si>
  <si>
    <t>PM22</t>
  </si>
  <si>
    <t>PM23</t>
  </si>
  <si>
    <t>PM24</t>
  </si>
  <si>
    <t>PM25</t>
  </si>
  <si>
    <t>PM26</t>
  </si>
  <si>
    <t>PM27</t>
  </si>
  <si>
    <t>PM28</t>
  </si>
  <si>
    <t>PM29</t>
  </si>
  <si>
    <t>PM30</t>
  </si>
  <si>
    <t>PM31</t>
  </si>
  <si>
    <t>PM32</t>
  </si>
  <si>
    <t>PM33</t>
  </si>
  <si>
    <t>PM34</t>
  </si>
  <si>
    <t>PM35</t>
  </si>
  <si>
    <t>PM36</t>
  </si>
  <si>
    <t>PM37</t>
  </si>
  <si>
    <t>PM38</t>
  </si>
  <si>
    <t>PM39</t>
  </si>
  <si>
    <t>PM40</t>
  </si>
  <si>
    <t>PM41</t>
  </si>
  <si>
    <t>PM42</t>
  </si>
  <si>
    <t>PM43</t>
  </si>
  <si>
    <t>PM44</t>
  </si>
  <si>
    <t>PM45</t>
  </si>
  <si>
    <t>PM46</t>
  </si>
  <si>
    <t>PM47</t>
  </si>
  <si>
    <t>PM48</t>
  </si>
  <si>
    <t>PM49</t>
  </si>
  <si>
    <t>PM50</t>
  </si>
  <si>
    <t>PM51</t>
  </si>
  <si>
    <t>PM52</t>
  </si>
  <si>
    <t>PM53</t>
  </si>
  <si>
    <t>% Population in Top 10 states versus entire US</t>
  </si>
  <si>
    <t>Unexplained</t>
  </si>
  <si>
    <r>
      <rPr>
        <sz val="11"/>
        <color rgb="FFFF0000"/>
        <rFont val="Calibri"/>
        <family val="2"/>
        <scheme val="minor"/>
      </rPr>
      <t>Great Circle Distance</t>
    </r>
    <r>
      <rPr>
        <sz val="11"/>
        <color theme="1"/>
        <rFont val="Calibri"/>
        <family val="2"/>
        <scheme val="minor"/>
      </rPr>
      <t xml:space="preserve"> between two points (X1,Y1) and (X2,Y2) is 
 EarthRadius*((2*ASIN(SQRT((SIN((RADIANS(</t>
    </r>
    <r>
      <rPr>
        <sz val="11"/>
        <color rgb="FFFF0000"/>
        <rFont val="Calibri"/>
        <family val="2"/>
        <scheme val="minor"/>
      </rPr>
      <t>x1</t>
    </r>
    <r>
      <rPr>
        <sz val="11"/>
        <color theme="1"/>
        <rFont val="Calibri"/>
        <family val="2"/>
        <scheme val="minor"/>
      </rPr>
      <t>)-RADIANS(</t>
    </r>
    <r>
      <rPr>
        <sz val="11"/>
        <color rgb="FFFF0000"/>
        <rFont val="Calibri"/>
        <family val="2"/>
        <scheme val="minor"/>
      </rPr>
      <t>x2</t>
    </r>
    <r>
      <rPr>
        <sz val="11"/>
        <color theme="1"/>
        <rFont val="Calibri"/>
        <family val="2"/>
        <scheme val="minor"/>
      </rPr>
      <t>))/2)^2)+COS(RADIANS(</t>
    </r>
    <r>
      <rPr>
        <sz val="11"/>
        <color rgb="FFFF0000"/>
        <rFont val="Calibri"/>
        <family val="2"/>
        <scheme val="minor"/>
      </rPr>
      <t>x1</t>
    </r>
    <r>
      <rPr>
        <sz val="11"/>
        <color theme="1"/>
        <rFont val="Calibri"/>
        <family val="2"/>
        <scheme val="minor"/>
      </rPr>
      <t>))*COS(RADIANS(</t>
    </r>
    <r>
      <rPr>
        <sz val="11"/>
        <color rgb="FFFF0000"/>
        <rFont val="Calibri"/>
        <family val="2"/>
        <scheme val="minor"/>
      </rPr>
      <t>x2</t>
    </r>
    <r>
      <rPr>
        <sz val="11"/>
        <color theme="1"/>
        <rFont val="Calibri"/>
        <family val="2"/>
        <scheme val="minor"/>
      </rPr>
      <t>))*(SIN((RADIANS(</t>
    </r>
    <r>
      <rPr>
        <sz val="11"/>
        <color rgb="FFFF0000"/>
        <rFont val="Calibri"/>
        <family val="2"/>
        <scheme val="minor"/>
      </rPr>
      <t>y1</t>
    </r>
    <r>
      <rPr>
        <sz val="11"/>
        <color theme="1"/>
        <rFont val="Calibri"/>
        <family val="2"/>
        <scheme val="minor"/>
      </rPr>
      <t>)-RADIANS(</t>
    </r>
    <r>
      <rPr>
        <sz val="11"/>
        <color rgb="FFFF0000"/>
        <rFont val="Calibri"/>
        <family val="2"/>
        <scheme val="minor"/>
      </rPr>
      <t>y2</t>
    </r>
    <r>
      <rPr>
        <sz val="11"/>
        <color theme="1"/>
        <rFont val="Calibri"/>
        <family val="2"/>
        <scheme val="minor"/>
      </rPr>
      <t xml:space="preserve">))/2)^2))))))
</t>
    </r>
    <r>
      <rPr>
        <sz val="11"/>
        <color rgb="FF00B0F0"/>
        <rFont val="Calibri"/>
        <family val="2"/>
        <scheme val="minor"/>
      </rPr>
      <t xml:space="preserve">Source: http://www.cpearson.com/excel/LatLong.aspx
</t>
    </r>
    <r>
      <rPr>
        <sz val="11"/>
        <color theme="1"/>
        <rFont val="Calibri"/>
        <family val="2"/>
        <scheme val="minor"/>
      </rPr>
      <t xml:space="preserve">
Formula is 
Distance =  EarthRadius*((2*ASIN(SQRT((SIN((RADIANS(START-LAT)-RADIANS(END-LAT))/2)^2)+COS(RADIANS(START-LAT))*COS(RADIANS(END-LAT))*(SIN((RADIANS(START-LONG)-RADIANS(END-LONG))/2)^2))))))</t>
    </r>
  </si>
  <si>
    <t>Least 'Attractive' States (based on number of people moving there)</t>
  </si>
  <si>
    <t>Mos 'Attractive' States (Based on number of people moving there)</t>
  </si>
  <si>
    <t>1. 'Why people move' is not clearly explained due to incomplete 'dataset'
2. Age-wise migration data would be useful to understand whether people move for 'job opportunities' or for better retirement living
3. Correlation of house moves between 'in-state' and from out-of-state is perplexing</t>
  </si>
  <si>
    <t>1. 'Top 10 states' (20%) (by population) account for more than 50% of entire population of the US
2. Florida, Texas, California, New York, North Carolina, Virginia and Georgia consistently 'attract' more than quarter million 'migrants' annually
3. Coastal states have larger population concentration than interior states
4. Using additional data, better financial well being (Increase in family income) seems to be a big driver for migration
5. People are clocking phenomenal 'miles' as a result of these migrations</t>
  </si>
  <si>
    <t>High correlation seems to indicate the factors 'are related'</t>
  </si>
  <si>
    <t>Correlation of 'in-state' house moves to 'from-out-of-state' house moves</t>
  </si>
  <si>
    <t>Family Income Change - See assumptions - FIC2</t>
  </si>
  <si>
    <t>FIC3</t>
  </si>
  <si>
    <t>FIC4</t>
  </si>
  <si>
    <t>FIC5</t>
  </si>
  <si>
    <t>FIC6</t>
  </si>
  <si>
    <t>FIC7</t>
  </si>
  <si>
    <t>FIC8</t>
  </si>
  <si>
    <t>FIC9</t>
  </si>
  <si>
    <t>FIC10</t>
  </si>
  <si>
    <t>FIC11</t>
  </si>
  <si>
    <t>FIC12</t>
  </si>
  <si>
    <t>FIC13</t>
  </si>
  <si>
    <t>FIC14</t>
  </si>
  <si>
    <t>FIC15</t>
  </si>
  <si>
    <t>FIC16</t>
  </si>
  <si>
    <t>FIC17</t>
  </si>
  <si>
    <t>FIC18</t>
  </si>
  <si>
    <t>FIC19</t>
  </si>
  <si>
    <t>FIC20</t>
  </si>
  <si>
    <t>FIC21</t>
  </si>
  <si>
    <t>FIC22</t>
  </si>
  <si>
    <t>FIC23</t>
  </si>
  <si>
    <t>FIC24</t>
  </si>
  <si>
    <t>FIC25</t>
  </si>
  <si>
    <t>FIC26</t>
  </si>
  <si>
    <t>FIC27</t>
  </si>
  <si>
    <t>FIC28</t>
  </si>
  <si>
    <t>FIC29</t>
  </si>
  <si>
    <t>FIC30</t>
  </si>
  <si>
    <t>FIC31</t>
  </si>
  <si>
    <t>FIC32</t>
  </si>
  <si>
    <t>FIC33</t>
  </si>
  <si>
    <t>FIC34</t>
  </si>
  <si>
    <t>FIC35</t>
  </si>
  <si>
    <t>FIC36</t>
  </si>
  <si>
    <t>FIC37</t>
  </si>
  <si>
    <t>FIC38</t>
  </si>
  <si>
    <t>FIC39</t>
  </si>
  <si>
    <t>FIC40</t>
  </si>
  <si>
    <t>FIC41</t>
  </si>
  <si>
    <t>FIC42</t>
  </si>
  <si>
    <t>FIC43</t>
  </si>
  <si>
    <t>FIC44</t>
  </si>
  <si>
    <t>FIC45</t>
  </si>
  <si>
    <t>FIC46</t>
  </si>
  <si>
    <t>FIC47</t>
  </si>
  <si>
    <t>FIC48</t>
  </si>
  <si>
    <t>FIC49</t>
  </si>
  <si>
    <t>FIC50</t>
  </si>
  <si>
    <t>FIC51</t>
  </si>
  <si>
    <t>FIC52</t>
  </si>
  <si>
    <t>2010 moves may have been a result of the recession - people moving closer to family (or taking up any job, regardless of pay?)</t>
  </si>
  <si>
    <t>Family* Income change (state move)</t>
  </si>
  <si>
    <t>'Person-Miles' travelled in cross-state migration</t>
  </si>
  <si>
    <t>Miles have been computed multiplying number of people migrating across states multiplied by 'great circle distance' (flight path) from capital city of Origin state to destination state</t>
  </si>
  <si>
    <t>Household Income - Delta</t>
  </si>
  <si>
    <t>Median Household Income - State</t>
  </si>
  <si>
    <t>Derived data - using previous year's median income in the 'FROM STATE' comparing with current year's figures in TO STATE</t>
  </si>
  <si>
    <t>Source: http://www.census.gov/hhes/www/income/data/Fam_Inc_SizeofFam1.xls</t>
  </si>
  <si>
    <t>Family Income by State</t>
  </si>
  <si>
    <t>Tab name</t>
  </si>
  <si>
    <t>This data shows family income 'resembles' the income of a 3 member family
The number of  'family moves' was derived as number of people moving across states divided by 3 to determine DELTA in family incomes due to the move</t>
  </si>
  <si>
    <t>States &amp; Capitals</t>
  </si>
  <si>
    <t>This list shows the state names, capitals and their latitude/longitude</t>
  </si>
  <si>
    <t>Distance between state capitals</t>
  </si>
  <si>
    <t>Derived data - using the 'great circle distance' formula, distance between respective state capitals was used</t>
  </si>
  <si>
    <t>Description</t>
  </si>
  <si>
    <t>GroupData</t>
  </si>
  <si>
    <t xml:space="preserve"> </t>
  </si>
  <si>
    <t>This has the consolidated calculated information used to develop (static) snippets on the Dashboard tab</t>
  </si>
  <si>
    <t>Source acknowledgements</t>
  </si>
  <si>
    <t>Source of Great Circle Distance formula: http://www.cpearson.com/excel/LatLong.aspx</t>
  </si>
  <si>
    <t>Family size of 3 members used to compute change in family incomes due to move</t>
  </si>
  <si>
    <t>http://www.census.gov/hhes/www/income/data/historical/household/2012/H08_2012.xls</t>
  </si>
  <si>
    <t>Historical median household income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</si>
</sst>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quot;+/- &quot;#,###"/>
    <numFmt numFmtId="166" formatCode="0.00000000"/>
    <numFmt numFmtId="167" formatCode="0.000000000000000000"/>
    <numFmt numFmtId="168" formatCode="0.0"/>
    <numFmt numFmtId="169" formatCode="_(&quot;$&quot;* #,##0.00_);_(&quot;$&quot;* \(#,##0.00\);_(&quot;$&quot;* &quot;-&quot;??_);_(@_)"/>
    <numFmt numFmtId="170" formatCode="_(* #,##0.00_);_(* \(#,##0.00\);_(* &quot;-&quot;??_);_(@_)"/>
    <numFmt numFmtId="181" formatCode="0.00000%"/>
    <numFmt numFmtId="182" formatCode="0.000000%"/>
  </numFmts>
  <fonts count="33">
    <font>
      <sz val="11"/>
      <color theme="1"/>
      <name val="Calibri"/>
      <family val="2"/>
      <scheme val="minor"/>
    </font>
    <font>
      <b/>
      <sz val="11"/>
      <color theme="0"/>
      <name val="Calibri"/>
      <family val="2"/>
      <scheme val="minor"/>
    </font>
    <font>
      <b/>
      <sz val="11"/>
      <color theme="1"/>
      <name val="Calibri"/>
      <family val="2"/>
      <scheme val="minor"/>
    </font>
    <font>
      <sz val="10"/>
      <name val="Calibri"/>
      <family val="2"/>
      <scheme val="minor"/>
    </font>
    <font>
      <sz val="9"/>
      <color theme="1"/>
      <name val="Calibri"/>
      <family val="2"/>
      <scheme val="minor"/>
    </font>
    <font>
      <sz val="9"/>
      <name val="Calibri"/>
      <family val="2"/>
      <scheme val="minor"/>
    </font>
    <font>
      <b/>
      <sz val="10"/>
      <name val="Calibri"/>
      <family val="2"/>
      <scheme val="minor"/>
    </font>
    <font>
      <u/>
      <sz val="11"/>
      <color theme="10"/>
      <name val="Calibri"/>
      <family val="2"/>
      <scheme val="minor"/>
    </font>
    <font>
      <sz val="11"/>
      <color theme="1"/>
      <name val="Calibri"/>
      <family val="2"/>
      <scheme val="minor"/>
    </font>
    <font>
      <sz val="11"/>
      <color rgb="FFFF0000"/>
      <name val="Calibri"/>
      <family val="2"/>
      <scheme val="minor"/>
    </font>
    <font>
      <sz val="12"/>
      <name val="Arial"/>
    </font>
    <font>
      <sz val="11"/>
      <color indexed="9"/>
      <name val="Arial"/>
      <family val="2"/>
    </font>
    <font>
      <sz val="11"/>
      <name val="Arial"/>
      <family val="2"/>
    </font>
    <font>
      <b/>
      <sz val="11"/>
      <name val="Arial"/>
      <family val="2"/>
    </font>
    <font>
      <b/>
      <sz val="12"/>
      <name val="Arial"/>
      <family val="2"/>
    </font>
    <font>
      <b/>
      <sz val="12"/>
      <color indexed="8"/>
      <name val="Arial"/>
      <family val="2"/>
    </font>
    <font>
      <sz val="12"/>
      <name val="Arial"/>
      <family val="2"/>
    </font>
    <font>
      <sz val="10"/>
      <name val="Courier New"/>
      <family val="3"/>
    </font>
    <font>
      <b/>
      <sz val="10"/>
      <color indexed="8"/>
      <name val="Arial"/>
      <family val="2"/>
    </font>
    <font>
      <sz val="10"/>
      <color indexed="8"/>
      <name val="Arial"/>
      <family val="2"/>
    </font>
    <font>
      <sz val="10"/>
      <name val="Arial"/>
      <family val="2"/>
    </font>
    <font>
      <sz val="11"/>
      <color indexed="8"/>
      <name val="Arial"/>
      <family val="2"/>
    </font>
    <font>
      <sz val="10"/>
      <name val="MS Sans Serif"/>
      <family val="2"/>
    </font>
    <font>
      <sz val="10"/>
      <name val="Arial"/>
    </font>
    <font>
      <sz val="10"/>
      <color rgb="FF000000"/>
      <name val="Menlo"/>
      <family val="3"/>
    </font>
    <font>
      <u/>
      <sz val="10"/>
      <color indexed="12"/>
      <name val="Arial"/>
      <family val="2"/>
    </font>
    <font>
      <sz val="11"/>
      <color rgb="FF00B0F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b/>
      <sz val="12"/>
      <color theme="0"/>
      <name val="Calibri"/>
      <family val="2"/>
      <scheme val="minor"/>
    </font>
    <font>
      <b/>
      <sz val="14"/>
      <color theme="1"/>
      <name val="Calibri"/>
      <family val="2"/>
      <scheme val="minor"/>
    </font>
    <font>
      <sz val="11"/>
      <color rgb="FF000000"/>
      <name val="Calibri"/>
      <family val="2"/>
      <scheme val="minor"/>
    </font>
  </fonts>
  <fills count="18">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CC"/>
      </patternFill>
    </fill>
    <fill>
      <patternFill patternType="solid">
        <fgColor indexed="44"/>
        <bgColor indexed="64"/>
      </patternFill>
    </fill>
    <fill>
      <patternFill patternType="solid">
        <fgColor indexed="22"/>
        <bgColor indexed="64"/>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7" tint="0.59999389629810485"/>
        <bgColor indexed="64"/>
      </patternFill>
    </fill>
    <fill>
      <patternFill patternType="solid">
        <fgColor rgb="FF0070C0"/>
        <bgColor indexed="64"/>
      </patternFill>
    </fill>
    <fill>
      <patternFill patternType="solid">
        <fgColor theme="0"/>
        <bgColor indexed="64"/>
      </patternFill>
    </fill>
  </fills>
  <borders count="48">
    <border>
      <left/>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thin">
        <color indexed="8"/>
      </top>
      <bottom/>
      <diagonal/>
    </border>
    <border>
      <left style="thick">
        <color rgb="FFCCCCCC"/>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21">
    <xf numFmtId="0" fontId="0" fillId="0" borderId="0"/>
    <xf numFmtId="0" fontId="7" fillId="0" borderId="0" applyNumberForma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37" fontId="10" fillId="0" borderId="0"/>
    <xf numFmtId="169" fontId="17" fillId="0" borderId="0" applyFont="0" applyFill="0" applyBorder="0" applyAlignment="0" applyProtection="0"/>
    <xf numFmtId="0" fontId="20" fillId="0" borderId="0"/>
    <xf numFmtId="170" fontId="22" fillId="0" borderId="0" applyFont="0" applyFill="0" applyBorder="0" applyAlignment="0" applyProtection="0"/>
    <xf numFmtId="170" fontId="22" fillId="0" borderId="0" applyFont="0" applyFill="0" applyBorder="0" applyAlignment="0" applyProtection="0"/>
    <xf numFmtId="170" fontId="16" fillId="0" borderId="0" applyFont="0" applyFill="0" applyBorder="0" applyAlignment="0" applyProtection="0"/>
    <xf numFmtId="37" fontId="16" fillId="0" borderId="0"/>
    <xf numFmtId="0" fontId="8" fillId="0" borderId="0" applyNumberFormat="0" applyFill="0" applyBorder="0" applyAlignment="0" applyProtection="0"/>
    <xf numFmtId="0" fontId="22" fillId="0" borderId="0"/>
    <xf numFmtId="0" fontId="22" fillId="0" borderId="0"/>
    <xf numFmtId="0" fontId="22" fillId="0" borderId="0"/>
    <xf numFmtId="37" fontId="16" fillId="0" borderId="0"/>
    <xf numFmtId="37" fontId="16" fillId="0" borderId="0"/>
    <xf numFmtId="0" fontId="8" fillId="7" borderId="17" applyNumberFormat="0" applyFont="0" applyAlignment="0" applyProtection="0"/>
    <xf numFmtId="0" fontId="23" fillId="0" borderId="0"/>
    <xf numFmtId="0" fontId="20" fillId="0" borderId="0"/>
    <xf numFmtId="0" fontId="25" fillId="0" borderId="0" applyNumberFormat="0" applyFill="0" applyBorder="0" applyAlignment="0" applyProtection="0">
      <alignment vertical="top"/>
      <protection locked="0"/>
    </xf>
  </cellStyleXfs>
  <cellXfs count="204">
    <xf numFmtId="0" fontId="0" fillId="0" borderId="0" xfId="0"/>
    <xf numFmtId="3" fontId="4" fillId="0" borderId="8" xfId="0" applyNumberFormat="1" applyFont="1" applyBorder="1" applyAlignment="1" applyProtection="1">
      <alignment horizontal="right" wrapText="1"/>
      <protection locked="0"/>
    </xf>
    <xf numFmtId="164" fontId="4" fillId="0" borderId="9" xfId="0" applyNumberFormat="1" applyFont="1" applyBorder="1" applyAlignment="1" applyProtection="1">
      <alignment horizontal="right" wrapText="1"/>
      <protection locked="0"/>
    </xf>
    <xf numFmtId="3" fontId="4" fillId="0" borderId="8" xfId="0" applyNumberFormat="1" applyFont="1" applyBorder="1" applyAlignment="1" applyProtection="1">
      <alignment horizontal="right"/>
      <protection locked="0"/>
    </xf>
    <xf numFmtId="164" fontId="5" fillId="0" borderId="9" xfId="0" applyNumberFormat="1" applyFont="1" applyBorder="1" applyAlignment="1" applyProtection="1">
      <alignment horizontal="right"/>
      <protection locked="0"/>
    </xf>
    <xf numFmtId="3" fontId="4" fillId="0" borderId="8" xfId="0" applyNumberFormat="1" applyFont="1" applyBorder="1" applyProtection="1">
      <protection locked="0"/>
    </xf>
    <xf numFmtId="3" fontId="5" fillId="0" borderId="8" xfId="0" applyNumberFormat="1" applyFont="1" applyFill="1" applyBorder="1" applyProtection="1">
      <protection locked="0"/>
    </xf>
    <xf numFmtId="164" fontId="5" fillId="0" borderId="9" xfId="0" applyNumberFormat="1" applyFont="1" applyFill="1" applyBorder="1" applyProtection="1">
      <protection locked="0"/>
    </xf>
    <xf numFmtId="3" fontId="5" fillId="0" borderId="8" xfId="0" applyNumberFormat="1" applyFont="1" applyBorder="1" applyAlignment="1" applyProtection="1">
      <alignment horizontal="right"/>
      <protection locked="0"/>
    </xf>
    <xf numFmtId="3" fontId="4" fillId="0" borderId="10" xfId="0" applyNumberFormat="1" applyFont="1" applyBorder="1" applyProtection="1">
      <protection locked="0"/>
    </xf>
    <xf numFmtId="164" fontId="5" fillId="0" borderId="11" xfId="0" applyNumberFormat="1" applyFont="1" applyBorder="1" applyAlignment="1" applyProtection="1">
      <alignment horizontal="right"/>
      <protection locked="0"/>
    </xf>
    <xf numFmtId="3" fontId="4" fillId="0" borderId="12" xfId="0" applyNumberFormat="1" applyFont="1" applyBorder="1" applyAlignment="1" applyProtection="1">
      <alignment horizontal="right" wrapText="1"/>
      <protection locked="0"/>
    </xf>
    <xf numFmtId="164" fontId="4" fillId="0" borderId="12" xfId="0" applyNumberFormat="1" applyFont="1" applyBorder="1" applyAlignment="1" applyProtection="1">
      <alignment horizontal="right" wrapText="1"/>
      <protection locked="0"/>
    </xf>
    <xf numFmtId="3" fontId="4" fillId="0" borderId="12" xfId="0" applyNumberFormat="1" applyFont="1" applyBorder="1" applyAlignment="1" applyProtection="1">
      <alignment horizontal="right"/>
      <protection locked="0"/>
    </xf>
    <xf numFmtId="164" fontId="5" fillId="0" borderId="12" xfId="0" applyNumberFormat="1" applyFont="1" applyBorder="1" applyAlignment="1" applyProtection="1">
      <alignment horizontal="right"/>
      <protection locked="0"/>
    </xf>
    <xf numFmtId="3" fontId="4" fillId="0" borderId="12" xfId="0" applyNumberFormat="1" applyFont="1" applyBorder="1" applyProtection="1">
      <protection locked="0"/>
    </xf>
    <xf numFmtId="3" fontId="5" fillId="0" borderId="12" xfId="0" applyNumberFormat="1" applyFont="1" applyFill="1" applyBorder="1" applyProtection="1">
      <protection locked="0"/>
    </xf>
    <xf numFmtId="164" fontId="5" fillId="0" borderId="12" xfId="0" applyNumberFormat="1" applyFont="1" applyFill="1" applyBorder="1" applyProtection="1">
      <protection locked="0"/>
    </xf>
    <xf numFmtId="3" fontId="5" fillId="0" borderId="12" xfId="0" applyNumberFormat="1" applyFont="1" applyBorder="1" applyAlignment="1" applyProtection="1">
      <alignment horizontal="right"/>
      <protection locked="0"/>
    </xf>
    <xf numFmtId="0" fontId="0" fillId="0" borderId="0" xfId="0" applyFont="1"/>
    <xf numFmtId="49" fontId="0" fillId="0" borderId="2" xfId="0" applyNumberFormat="1" applyFont="1" applyBorder="1" applyAlignment="1" applyProtection="1">
      <alignment horizontal="center" wrapText="1"/>
      <protection locked="0"/>
    </xf>
    <xf numFmtId="0" fontId="0" fillId="0" borderId="3" xfId="0" applyFont="1" applyBorder="1" applyAlignment="1" applyProtection="1">
      <alignment horizontal="center" wrapText="1"/>
      <protection locked="0"/>
    </xf>
    <xf numFmtId="3" fontId="0" fillId="0" borderId="4" xfId="0" applyNumberFormat="1" applyFont="1" applyBorder="1" applyAlignment="1" applyProtection="1">
      <alignment horizontal="center" wrapText="1"/>
      <protection locked="0"/>
    </xf>
    <xf numFmtId="49" fontId="0" fillId="0" borderId="5" xfId="0" applyNumberFormat="1" applyFont="1" applyBorder="1" applyAlignment="1" applyProtection="1">
      <alignment horizontal="center" wrapText="1"/>
      <protection locked="0"/>
    </xf>
    <xf numFmtId="3" fontId="0" fillId="0" borderId="6" xfId="0" applyNumberFormat="1" applyFont="1" applyBorder="1" applyAlignment="1" applyProtection="1">
      <alignment horizontal="center" wrapText="1"/>
      <protection locked="0"/>
    </xf>
    <xf numFmtId="0" fontId="4" fillId="0" borderId="12" xfId="0" applyFont="1" applyBorder="1"/>
    <xf numFmtId="3" fontId="6" fillId="0" borderId="0" xfId="0" applyNumberFormat="1" applyFont="1" applyBorder="1" applyProtection="1">
      <protection locked="0"/>
    </xf>
    <xf numFmtId="3" fontId="3" fillId="0" borderId="0" xfId="0" applyNumberFormat="1" applyFont="1" applyBorder="1" applyProtection="1">
      <protection locked="0"/>
    </xf>
    <xf numFmtId="0" fontId="0" fillId="0" borderId="12" xfId="0" applyFont="1" applyBorder="1"/>
    <xf numFmtId="0" fontId="0" fillId="0" borderId="12" xfId="0" applyFont="1" applyBorder="1" applyAlignment="1" applyProtection="1">
      <alignment horizontal="center" wrapText="1"/>
      <protection locked="0"/>
    </xf>
    <xf numFmtId="49" fontId="0" fillId="0" borderId="12" xfId="0" applyNumberFormat="1" applyFont="1" applyBorder="1" applyAlignment="1" applyProtection="1">
      <alignment horizontal="center" wrapText="1"/>
      <protection locked="0"/>
    </xf>
    <xf numFmtId="3" fontId="0" fillId="0" borderId="12" xfId="0" applyNumberFormat="1" applyFont="1" applyBorder="1" applyAlignment="1" applyProtection="1">
      <alignment horizontal="center" wrapText="1"/>
      <protection locked="0"/>
    </xf>
    <xf numFmtId="0" fontId="1" fillId="2" borderId="0" xfId="0" applyFont="1" applyFill="1"/>
    <xf numFmtId="0" fontId="1" fillId="3" borderId="0" xfId="0" applyFont="1" applyFill="1"/>
    <xf numFmtId="0" fontId="4" fillId="4" borderId="12" xfId="0" applyFont="1" applyFill="1" applyBorder="1"/>
    <xf numFmtId="0" fontId="2" fillId="0" borderId="0" xfId="0" applyFont="1"/>
    <xf numFmtId="0" fontId="4" fillId="0" borderId="4" xfId="0" applyFont="1" applyBorder="1"/>
    <xf numFmtId="3" fontId="3" fillId="0" borderId="12" xfId="0" applyNumberFormat="1" applyFont="1" applyBorder="1" applyAlignment="1" applyProtection="1">
      <alignment horizontal="left" wrapText="1"/>
      <protection locked="0"/>
    </xf>
    <xf numFmtId="0" fontId="3" fillId="0" borderId="12" xfId="0" applyFont="1" applyFill="1" applyBorder="1" applyProtection="1">
      <protection locked="0"/>
    </xf>
    <xf numFmtId="0" fontId="0" fillId="5" borderId="7" xfId="0" applyFont="1" applyFill="1" applyBorder="1"/>
    <xf numFmtId="0" fontId="0" fillId="5" borderId="15" xfId="0" applyFont="1" applyFill="1" applyBorder="1"/>
    <xf numFmtId="49" fontId="3" fillId="5" borderId="14" xfId="0" applyNumberFormat="1" applyFont="1" applyFill="1" applyBorder="1" applyAlignment="1" applyProtection="1">
      <protection locked="0"/>
    </xf>
    <xf numFmtId="0" fontId="0" fillId="5" borderId="14" xfId="0" applyFont="1" applyFill="1" applyBorder="1"/>
    <xf numFmtId="49" fontId="3" fillId="5" borderId="13" xfId="0" applyNumberFormat="1" applyFont="1" applyFill="1" applyBorder="1" applyAlignment="1" applyProtection="1">
      <protection locked="0"/>
    </xf>
    <xf numFmtId="0" fontId="0" fillId="5" borderId="4" xfId="0" applyFont="1" applyFill="1" applyBorder="1"/>
    <xf numFmtId="0" fontId="2" fillId="5" borderId="12" xfId="0" applyFont="1" applyFill="1" applyBorder="1" applyAlignment="1" applyProtection="1">
      <alignment horizontal="center" wrapText="1"/>
      <protection locked="0"/>
    </xf>
    <xf numFmtId="49" fontId="2" fillId="5" borderId="12" xfId="0" applyNumberFormat="1" applyFont="1" applyFill="1" applyBorder="1" applyAlignment="1" applyProtection="1">
      <alignment horizontal="center" wrapText="1"/>
      <protection locked="0"/>
    </xf>
    <xf numFmtId="0" fontId="2" fillId="5" borderId="1" xfId="0" applyFont="1" applyFill="1" applyBorder="1" applyAlignment="1" applyProtection="1">
      <alignment horizontal="center" wrapText="1"/>
      <protection locked="0"/>
    </xf>
    <xf numFmtId="0" fontId="2" fillId="5" borderId="16" xfId="0" applyFont="1" applyFill="1" applyBorder="1"/>
    <xf numFmtId="0" fontId="2" fillId="5" borderId="16" xfId="0" applyFont="1" applyFill="1" applyBorder="1" applyAlignment="1" applyProtection="1">
      <alignment horizontal="center" wrapText="1"/>
      <protection locked="0"/>
    </xf>
    <xf numFmtId="3" fontId="3" fillId="5" borderId="12" xfId="0" applyNumberFormat="1" applyFont="1" applyFill="1" applyBorder="1" applyAlignment="1" applyProtection="1">
      <alignment horizontal="center" vertical="center" wrapText="1"/>
      <protection locked="0"/>
    </xf>
    <xf numFmtId="3" fontId="3" fillId="5" borderId="12" xfId="0" applyNumberFormat="1" applyFont="1" applyFill="1" applyBorder="1" applyAlignment="1" applyProtection="1">
      <alignment horizontal="center" wrapText="1"/>
      <protection locked="0"/>
    </xf>
    <xf numFmtId="3" fontId="3" fillId="5" borderId="12" xfId="0" applyNumberFormat="1" applyFont="1" applyFill="1" applyBorder="1" applyAlignment="1" applyProtection="1">
      <alignment horizontal="center" vertical="center" wrapText="1"/>
      <protection locked="0"/>
    </xf>
    <xf numFmtId="3" fontId="3" fillId="5" borderId="12" xfId="0" applyNumberFormat="1" applyFont="1" applyFill="1" applyBorder="1" applyAlignment="1" applyProtection="1">
      <alignment horizontal="center" wrapText="1"/>
      <protection locked="0"/>
    </xf>
    <xf numFmtId="37" fontId="11" fillId="0" borderId="0" xfId="4" applyFont="1" applyBorder="1"/>
    <xf numFmtId="166" fontId="12" fillId="0" borderId="0" xfId="4" applyNumberFormat="1" applyFont="1"/>
    <xf numFmtId="166" fontId="12" fillId="0" borderId="0" xfId="4" applyNumberFormat="1" applyFont="1" applyFill="1"/>
    <xf numFmtId="166" fontId="13" fillId="0" borderId="0" xfId="4" applyNumberFormat="1" applyFont="1" applyFill="1"/>
    <xf numFmtId="37" fontId="12" fillId="0" borderId="0" xfId="4" applyFont="1"/>
    <xf numFmtId="167" fontId="12" fillId="0" borderId="0" xfId="4" applyNumberFormat="1" applyFont="1"/>
    <xf numFmtId="168" fontId="12" fillId="0" borderId="0" xfId="4" applyNumberFormat="1" applyFont="1"/>
    <xf numFmtId="0" fontId="12" fillId="0" borderId="0" xfId="4" applyNumberFormat="1" applyFont="1"/>
    <xf numFmtId="166" fontId="14" fillId="0" borderId="0" xfId="4" applyNumberFormat="1" applyFont="1" applyBorder="1" applyAlignment="1" applyProtection="1">
      <alignment horizontal="left" vertical="center" wrapText="1"/>
    </xf>
    <xf numFmtId="166" fontId="14" fillId="0" borderId="18" xfId="4" applyNumberFormat="1" applyFont="1" applyBorder="1" applyAlignment="1" applyProtection="1">
      <alignment horizontal="left" vertical="center" wrapText="1"/>
    </xf>
    <xf numFmtId="166" fontId="14" fillId="0" borderId="18" xfId="4" applyNumberFormat="1" applyFont="1" applyBorder="1" applyAlignment="1" applyProtection="1">
      <alignment horizontal="left" vertical="center" wrapText="1"/>
    </xf>
    <xf numFmtId="166" fontId="15" fillId="8" borderId="19" xfId="4" applyNumberFormat="1" applyFont="1" applyFill="1" applyBorder="1" applyAlignment="1" applyProtection="1">
      <alignment horizontal="center" vertical="center" wrapText="1"/>
    </xf>
    <xf numFmtId="166" fontId="15" fillId="8" borderId="20" xfId="4" applyNumberFormat="1" applyFont="1" applyFill="1" applyBorder="1" applyAlignment="1" applyProtection="1">
      <alignment horizontal="center" vertical="center" wrapText="1"/>
    </xf>
    <xf numFmtId="1" fontId="15" fillId="8" borderId="21" xfId="4" applyNumberFormat="1" applyFont="1" applyFill="1" applyBorder="1" applyAlignment="1" applyProtection="1">
      <alignment horizontal="center" vertical="center" wrapText="1"/>
    </xf>
    <xf numFmtId="1" fontId="15" fillId="8" borderId="22" xfId="4" applyNumberFormat="1" applyFont="1" applyFill="1" applyBorder="1" applyAlignment="1" applyProtection="1">
      <alignment horizontal="center" vertical="center" wrapText="1"/>
    </xf>
    <xf numFmtId="0" fontId="15" fillId="8" borderId="21" xfId="4" applyNumberFormat="1" applyFont="1" applyFill="1" applyBorder="1" applyAlignment="1" applyProtection="1">
      <alignment horizontal="center" vertical="center" wrapText="1"/>
    </xf>
    <xf numFmtId="0" fontId="15" fillId="8" borderId="22" xfId="4" applyNumberFormat="1" applyFont="1" applyFill="1" applyBorder="1" applyAlignment="1" applyProtection="1">
      <alignment horizontal="center" vertical="center" wrapText="1"/>
    </xf>
    <xf numFmtId="0" fontId="15" fillId="8" borderId="20" xfId="4" applyNumberFormat="1" applyFont="1" applyFill="1" applyBorder="1" applyAlignment="1" applyProtection="1">
      <alignment horizontal="center" vertical="center" wrapText="1"/>
    </xf>
    <xf numFmtId="49" fontId="15" fillId="8" borderId="20" xfId="4" applyNumberFormat="1" applyFont="1" applyFill="1" applyBorder="1" applyAlignment="1" applyProtection="1">
      <alignment horizontal="center" vertical="center" wrapText="1"/>
    </xf>
    <xf numFmtId="37" fontId="16" fillId="8" borderId="20" xfId="4" applyFont="1" applyFill="1" applyBorder="1" applyAlignment="1">
      <alignment horizontal="center" vertical="center" wrapText="1"/>
    </xf>
    <xf numFmtId="37" fontId="16" fillId="0" borderId="0" xfId="4" applyFont="1"/>
    <xf numFmtId="166" fontId="15" fillId="8" borderId="23" xfId="4" applyNumberFormat="1" applyFont="1" applyFill="1" applyBorder="1" applyAlignment="1" applyProtection="1">
      <alignment horizontal="center" vertical="center" wrapText="1"/>
    </xf>
    <xf numFmtId="166" fontId="15" fillId="8" borderId="20" xfId="4" applyNumberFormat="1" applyFont="1" applyFill="1" applyBorder="1" applyAlignment="1" applyProtection="1">
      <alignment horizontal="center" vertical="center" wrapText="1"/>
    </xf>
    <xf numFmtId="169" fontId="15" fillId="8" borderId="20" xfId="5" applyFont="1" applyFill="1" applyBorder="1" applyAlignment="1" applyProtection="1">
      <alignment horizontal="center" vertical="center" wrapText="1"/>
    </xf>
    <xf numFmtId="166" fontId="15" fillId="8" borderId="24" xfId="4" applyNumberFormat="1" applyFont="1" applyFill="1" applyBorder="1" applyAlignment="1" applyProtection="1">
      <alignment horizontal="center" vertical="center" wrapText="1"/>
    </xf>
    <xf numFmtId="166" fontId="18" fillId="0" borderId="25" xfId="4" applyNumberFormat="1" applyFont="1" applyBorder="1" applyAlignment="1" applyProtection="1">
      <alignment horizontal="left"/>
    </xf>
    <xf numFmtId="166" fontId="19" fillId="0" borderId="0" xfId="4" applyNumberFormat="1" applyFont="1" applyProtection="1"/>
    <xf numFmtId="37" fontId="20" fillId="0" borderId="0" xfId="4" applyFont="1" applyProtection="1"/>
    <xf numFmtId="37" fontId="20" fillId="0" borderId="0" xfId="4" applyFont="1" applyFill="1"/>
    <xf numFmtId="37" fontId="20" fillId="0" borderId="0" xfId="4" applyFont="1" applyFill="1" applyProtection="1"/>
    <xf numFmtId="3" fontId="20" fillId="0" borderId="0" xfId="4" applyNumberFormat="1" applyFont="1" applyProtection="1"/>
    <xf numFmtId="37" fontId="20" fillId="0" borderId="0" xfId="4" applyNumberFormat="1" applyFont="1" applyProtection="1"/>
    <xf numFmtId="37" fontId="19" fillId="0" borderId="0" xfId="4" applyNumberFormat="1" applyFont="1" applyProtection="1"/>
    <xf numFmtId="49" fontId="18" fillId="0" borderId="0" xfId="4" applyNumberFormat="1" applyFont="1" applyAlignment="1">
      <alignment horizontal="left"/>
    </xf>
    <xf numFmtId="166" fontId="19" fillId="0" borderId="0" xfId="4" applyNumberFormat="1" applyFont="1" applyFill="1" applyProtection="1"/>
    <xf numFmtId="3" fontId="19" fillId="0" borderId="0" xfId="4" applyNumberFormat="1" applyFont="1" applyFill="1" applyProtection="1"/>
    <xf numFmtId="37" fontId="19" fillId="0" borderId="0" xfId="4" applyNumberFormat="1" applyFont="1" applyFill="1" applyProtection="1"/>
    <xf numFmtId="166" fontId="18" fillId="0" borderId="0" xfId="4" applyNumberFormat="1" applyFont="1" applyFill="1" applyAlignment="1" applyProtection="1">
      <alignment horizontal="fill"/>
    </xf>
    <xf numFmtId="49" fontId="20" fillId="9" borderId="0" xfId="4" applyNumberFormat="1" applyFont="1" applyFill="1" applyBorder="1" applyAlignment="1" applyProtection="1">
      <alignment horizontal="left" wrapText="1"/>
    </xf>
    <xf numFmtId="49" fontId="20" fillId="9" borderId="0" xfId="4" applyNumberFormat="1" applyFont="1" applyFill="1" applyBorder="1" applyAlignment="1" applyProtection="1">
      <alignment horizontal="left"/>
    </xf>
    <xf numFmtId="49" fontId="20" fillId="9" borderId="0" xfId="4" applyNumberFormat="1" applyFont="1" applyFill="1" applyBorder="1" applyAlignment="1" applyProtection="1">
      <alignment wrapText="1"/>
    </xf>
    <xf numFmtId="166" fontId="12" fillId="0" borderId="0" xfId="6" applyNumberFormat="1" applyFont="1" applyAlignment="1" applyProtection="1">
      <alignment horizontal="right"/>
    </xf>
    <xf numFmtId="168" fontId="12" fillId="0" borderId="0" xfId="4" applyNumberFormat="1" applyFont="1" applyProtection="1"/>
    <xf numFmtId="0" fontId="21" fillId="0" borderId="0" xfId="4" applyNumberFormat="1" applyFont="1" applyProtection="1"/>
    <xf numFmtId="0" fontId="23" fillId="0" borderId="0" xfId="18"/>
    <xf numFmtId="0" fontId="7" fillId="0" borderId="0" xfId="1"/>
    <xf numFmtId="0" fontId="24" fillId="0" borderId="26" xfId="0" applyFont="1" applyBorder="1" applyAlignment="1">
      <alignment horizontal="left" vertical="center" indent="2"/>
    </xf>
    <xf numFmtId="0" fontId="0" fillId="10" borderId="0" xfId="0" applyFill="1"/>
    <xf numFmtId="0" fontId="2" fillId="0" borderId="12" xfId="0" applyFont="1" applyBorder="1"/>
    <xf numFmtId="0" fontId="0" fillId="5" borderId="12" xfId="0" applyFont="1" applyFill="1" applyBorder="1"/>
    <xf numFmtId="181" fontId="4" fillId="0" borderId="12" xfId="3" applyNumberFormat="1" applyFont="1" applyBorder="1" applyAlignment="1" applyProtection="1">
      <alignment horizontal="right" wrapText="1"/>
      <protection locked="0"/>
    </xf>
    <xf numFmtId="182" fontId="4" fillId="0" borderId="12" xfId="3" applyNumberFormat="1" applyFont="1" applyBorder="1" applyAlignment="1" applyProtection="1">
      <alignment horizontal="right" wrapText="1"/>
      <protection locked="0"/>
    </xf>
    <xf numFmtId="181" fontId="0" fillId="0" borderId="0" xfId="0" applyNumberFormat="1" applyFont="1"/>
    <xf numFmtId="0" fontId="0" fillId="0" borderId="0" xfId="0" applyAlignment="1">
      <alignment wrapText="1"/>
    </xf>
    <xf numFmtId="0" fontId="0" fillId="11" borderId="0" xfId="0" applyFill="1"/>
    <xf numFmtId="3" fontId="3" fillId="4" borderId="12" xfId="0" applyNumberFormat="1" applyFont="1" applyFill="1" applyBorder="1" applyAlignment="1" applyProtection="1">
      <alignment horizontal="left" wrapText="1"/>
      <protection locked="0"/>
    </xf>
    <xf numFmtId="3" fontId="4" fillId="4" borderId="12" xfId="0" applyNumberFormat="1" applyFont="1" applyFill="1" applyBorder="1" applyAlignment="1" applyProtection="1">
      <alignment horizontal="right" wrapText="1"/>
      <protection locked="0"/>
    </xf>
    <xf numFmtId="0" fontId="0" fillId="0" borderId="12" xfId="0" applyBorder="1"/>
    <xf numFmtId="0" fontId="0" fillId="0" borderId="0" xfId="0" applyAlignment="1">
      <alignment horizontal="left" wrapText="1"/>
    </xf>
    <xf numFmtId="0" fontId="0" fillId="10" borderId="0" xfId="0" applyFont="1" applyFill="1"/>
    <xf numFmtId="0" fontId="2" fillId="15" borderId="0" xfId="0" applyFont="1" applyFill="1"/>
    <xf numFmtId="0" fontId="4" fillId="15" borderId="0" xfId="0" applyFont="1" applyFill="1" applyBorder="1"/>
    <xf numFmtId="0" fontId="0" fillId="15" borderId="0" xfId="0" applyFont="1" applyFill="1"/>
    <xf numFmtId="0" fontId="0" fillId="15" borderId="0" xfId="0" applyFont="1" applyFill="1" applyBorder="1" applyAlignment="1">
      <alignment wrapText="1"/>
    </xf>
    <xf numFmtId="0" fontId="0" fillId="11" borderId="0" xfId="0" applyFill="1" applyBorder="1"/>
    <xf numFmtId="9" fontId="0" fillId="17" borderId="33" xfId="3" applyFont="1" applyFill="1" applyBorder="1" applyAlignment="1">
      <alignment horizontal="center" vertical="center"/>
    </xf>
    <xf numFmtId="3" fontId="0" fillId="11" borderId="0" xfId="0" applyNumberFormat="1" applyFill="1" applyBorder="1"/>
    <xf numFmtId="0" fontId="30" fillId="14" borderId="30" xfId="0" applyFont="1" applyFill="1" applyBorder="1" applyAlignment="1">
      <alignment horizontal="center"/>
    </xf>
    <xf numFmtId="0" fontId="30" fillId="14" borderId="31" xfId="0" applyFont="1" applyFill="1" applyBorder="1" applyAlignment="1">
      <alignment horizontal="center"/>
    </xf>
    <xf numFmtId="0" fontId="0" fillId="13" borderId="36" xfId="0" applyFill="1" applyBorder="1"/>
    <xf numFmtId="0" fontId="0" fillId="13" borderId="37" xfId="0" applyFill="1" applyBorder="1"/>
    <xf numFmtId="0" fontId="0" fillId="13" borderId="0" xfId="0" applyFill="1" applyBorder="1"/>
    <xf numFmtId="0" fontId="0" fillId="13" borderId="38" xfId="0" applyFill="1" applyBorder="1"/>
    <xf numFmtId="0" fontId="0" fillId="13" borderId="32" xfId="0" applyFill="1" applyBorder="1"/>
    <xf numFmtId="0" fontId="0" fillId="13" borderId="39" xfId="0" applyFill="1" applyBorder="1"/>
    <xf numFmtId="0" fontId="0" fillId="13" borderId="33" xfId="0" applyFill="1" applyBorder="1"/>
    <xf numFmtId="0" fontId="0" fillId="17" borderId="0" xfId="0" applyFill="1"/>
    <xf numFmtId="0" fontId="0" fillId="6" borderId="0" xfId="0" applyFill="1"/>
    <xf numFmtId="166" fontId="19" fillId="6" borderId="0" xfId="4" applyNumberFormat="1" applyFont="1" applyFill="1" applyProtection="1"/>
    <xf numFmtId="37" fontId="20" fillId="10" borderId="0" xfId="4" applyFont="1" applyFill="1" applyProtection="1"/>
    <xf numFmtId="0" fontId="0" fillId="17" borderId="0" xfId="0" applyFill="1" applyAlignment="1">
      <alignment wrapText="1"/>
    </xf>
    <xf numFmtId="0" fontId="0" fillId="17" borderId="41" xfId="0" applyFill="1" applyBorder="1" applyAlignment="1">
      <alignment horizontal="center"/>
    </xf>
    <xf numFmtId="0" fontId="0" fillId="13" borderId="35" xfId="0" applyFill="1" applyBorder="1"/>
    <xf numFmtId="0" fontId="0" fillId="17" borderId="34" xfId="0" applyFill="1" applyBorder="1"/>
    <xf numFmtId="0" fontId="0" fillId="17" borderId="36" xfId="0" applyFill="1" applyBorder="1"/>
    <xf numFmtId="0" fontId="0" fillId="17" borderId="37" xfId="0" applyFill="1" applyBorder="1"/>
    <xf numFmtId="0" fontId="0" fillId="17" borderId="0" xfId="0" applyFill="1" applyBorder="1"/>
    <xf numFmtId="0" fontId="0" fillId="17" borderId="38" xfId="0" applyFill="1" applyBorder="1"/>
    <xf numFmtId="3" fontId="4" fillId="17" borderId="12" xfId="0" applyNumberFormat="1" applyFont="1" applyFill="1" applyBorder="1" applyAlignment="1" applyProtection="1">
      <alignment horizontal="left" wrapText="1"/>
      <protection locked="0"/>
    </xf>
    <xf numFmtId="3" fontId="4" fillId="17" borderId="12" xfId="0" applyNumberFormat="1" applyFont="1" applyFill="1" applyBorder="1" applyAlignment="1" applyProtection="1">
      <alignment horizontal="right" wrapText="1"/>
      <protection locked="0"/>
    </xf>
    <xf numFmtId="0" fontId="0" fillId="17" borderId="32" xfId="0" applyFill="1" applyBorder="1"/>
    <xf numFmtId="0" fontId="0" fillId="17" borderId="39" xfId="0" applyFill="1" applyBorder="1"/>
    <xf numFmtId="0" fontId="0" fillId="17" borderId="33" xfId="0" applyFill="1" applyBorder="1"/>
    <xf numFmtId="3" fontId="3" fillId="17" borderId="12" xfId="0" applyNumberFormat="1" applyFont="1" applyFill="1" applyBorder="1" applyAlignment="1" applyProtection="1">
      <alignment horizontal="left" wrapText="1"/>
      <protection locked="0"/>
    </xf>
    <xf numFmtId="3" fontId="4" fillId="17" borderId="6" xfId="0" applyNumberFormat="1" applyFont="1" applyFill="1" applyBorder="1" applyAlignment="1" applyProtection="1">
      <alignment horizontal="left" wrapText="1"/>
      <protection locked="0"/>
    </xf>
    <xf numFmtId="3" fontId="4" fillId="17" borderId="5" xfId="0" applyNumberFormat="1" applyFont="1" applyFill="1" applyBorder="1" applyAlignment="1" applyProtection="1">
      <alignment horizontal="right" wrapText="1"/>
      <protection locked="0"/>
    </xf>
    <xf numFmtId="0" fontId="0" fillId="17" borderId="0" xfId="0" applyFill="1" applyBorder="1" applyAlignment="1">
      <alignment horizontal="center" vertical="center"/>
    </xf>
    <xf numFmtId="3" fontId="0" fillId="17" borderId="39" xfId="0" applyNumberFormat="1" applyFill="1" applyBorder="1"/>
    <xf numFmtId="0" fontId="0" fillId="12" borderId="32" xfId="0" applyFill="1" applyBorder="1" applyAlignment="1">
      <alignment horizontal="center" vertical="center" wrapText="1"/>
    </xf>
    <xf numFmtId="0" fontId="29" fillId="17" borderId="35" xfId="0" applyFont="1" applyFill="1" applyBorder="1" applyAlignment="1">
      <alignment horizontal="center"/>
    </xf>
    <xf numFmtId="0" fontId="27" fillId="17" borderId="34" xfId="0" applyFont="1" applyFill="1" applyBorder="1"/>
    <xf numFmtId="0" fontId="28" fillId="17" borderId="35" xfId="0" applyFont="1" applyFill="1" applyBorder="1" applyAlignment="1">
      <alignment horizontal="center" wrapText="1"/>
    </xf>
    <xf numFmtId="0" fontId="27" fillId="17" borderId="36" xfId="0" applyFont="1" applyFill="1" applyBorder="1"/>
    <xf numFmtId="0" fontId="27" fillId="17" borderId="37" xfId="0" applyFont="1" applyFill="1" applyBorder="1"/>
    <xf numFmtId="0" fontId="27" fillId="17" borderId="0" xfId="0" applyFont="1" applyFill="1" applyBorder="1"/>
    <xf numFmtId="0" fontId="27" fillId="17" borderId="38" xfId="0" applyFont="1" applyFill="1" applyBorder="1"/>
    <xf numFmtId="0" fontId="27" fillId="17" borderId="32" xfId="0" applyFont="1" applyFill="1" applyBorder="1"/>
    <xf numFmtId="0" fontId="30" fillId="16" borderId="40" xfId="0" applyFont="1" applyFill="1" applyBorder="1" applyAlignment="1">
      <alignment horizontal="center"/>
    </xf>
    <xf numFmtId="3" fontId="3" fillId="17" borderId="6" xfId="0" applyNumberFormat="1" applyFont="1" applyFill="1" applyBorder="1" applyAlignment="1" applyProtection="1">
      <alignment horizontal="left" wrapText="1"/>
      <protection locked="0"/>
    </xf>
    <xf numFmtId="3" fontId="3" fillId="17" borderId="42" xfId="0" applyNumberFormat="1" applyFont="1" applyFill="1" applyBorder="1" applyAlignment="1" applyProtection="1">
      <alignment horizontal="left" wrapText="1"/>
      <protection locked="0"/>
    </xf>
    <xf numFmtId="3" fontId="4" fillId="17" borderId="43" xfId="0" applyNumberFormat="1" applyFont="1" applyFill="1" applyBorder="1" applyAlignment="1" applyProtection="1">
      <alignment horizontal="right" wrapText="1"/>
      <protection locked="0"/>
    </xf>
    <xf numFmtId="0" fontId="0" fillId="17" borderId="44" xfId="0" applyFill="1" applyBorder="1" applyAlignment="1">
      <alignment horizontal="center"/>
    </xf>
    <xf numFmtId="37" fontId="0" fillId="0" borderId="0" xfId="0" applyNumberFormat="1"/>
    <xf numFmtId="37" fontId="0" fillId="0" borderId="12" xfId="0" applyNumberFormat="1" applyBorder="1"/>
    <xf numFmtId="37" fontId="20" fillId="0" borderId="12" xfId="4" applyFont="1" applyFill="1" applyBorder="1" applyProtection="1"/>
    <xf numFmtId="0" fontId="0" fillId="10" borderId="12" xfId="0" applyFill="1" applyBorder="1"/>
    <xf numFmtId="0" fontId="2" fillId="17" borderId="12" xfId="0" applyFont="1" applyFill="1" applyBorder="1"/>
    <xf numFmtId="3" fontId="3" fillId="17" borderId="12" xfId="0" applyNumberFormat="1" applyFont="1" applyFill="1" applyBorder="1" applyAlignment="1" applyProtection="1">
      <alignment horizontal="center" wrapText="1"/>
      <protection locked="0"/>
    </xf>
    <xf numFmtId="0" fontId="0" fillId="17" borderId="12" xfId="0" applyFont="1" applyFill="1" applyBorder="1"/>
    <xf numFmtId="0" fontId="0" fillId="17" borderId="0" xfId="0" applyFont="1" applyFill="1" applyBorder="1"/>
    <xf numFmtId="43" fontId="0" fillId="17" borderId="0" xfId="2" applyFont="1" applyFill="1" applyBorder="1"/>
    <xf numFmtId="43" fontId="9" fillId="17" borderId="0" xfId="2" applyFont="1" applyFill="1" applyBorder="1" applyAlignment="1">
      <alignment horizontal="center"/>
    </xf>
    <xf numFmtId="43" fontId="0" fillId="17" borderId="0" xfId="2" applyFont="1" applyFill="1" applyBorder="1" applyAlignment="1">
      <alignment horizontal="center"/>
    </xf>
    <xf numFmtId="0" fontId="0" fillId="17" borderId="37" xfId="0" applyFill="1" applyBorder="1" applyAlignment="1">
      <alignment horizontal="left" vertical="top" wrapText="1"/>
    </xf>
    <xf numFmtId="0" fontId="0" fillId="17" borderId="0" xfId="0" applyFill="1" applyBorder="1" applyAlignment="1">
      <alignment horizontal="left" vertical="top" wrapText="1"/>
    </xf>
    <xf numFmtId="0" fontId="2" fillId="17" borderId="34" xfId="0" applyFont="1" applyFill="1" applyBorder="1" applyAlignment="1">
      <alignment horizontal="center"/>
    </xf>
    <xf numFmtId="0" fontId="2" fillId="17" borderId="35" xfId="0" applyFont="1" applyFill="1" applyBorder="1" applyAlignment="1">
      <alignment horizontal="center"/>
    </xf>
    <xf numFmtId="0" fontId="2" fillId="17" borderId="36" xfId="0" applyFont="1" applyFill="1" applyBorder="1" applyAlignment="1">
      <alignment horizontal="center"/>
    </xf>
    <xf numFmtId="0" fontId="2" fillId="13" borderId="34" xfId="0" quotePrefix="1" applyFont="1" applyFill="1" applyBorder="1"/>
    <xf numFmtId="43" fontId="0" fillId="13" borderId="38" xfId="2" applyFont="1" applyFill="1" applyBorder="1"/>
    <xf numFmtId="0" fontId="0" fillId="13" borderId="37" xfId="0" applyFill="1" applyBorder="1" applyAlignment="1">
      <alignment horizontal="left" vertical="top" wrapText="1"/>
    </xf>
    <xf numFmtId="0" fontId="0" fillId="13" borderId="0" xfId="0" applyFill="1" applyBorder="1" applyAlignment="1">
      <alignment horizontal="left" vertical="top" wrapText="1"/>
    </xf>
    <xf numFmtId="0" fontId="0" fillId="13" borderId="38" xfId="0" applyFill="1" applyBorder="1" applyAlignment="1">
      <alignment horizontal="left" vertical="top" wrapText="1"/>
    </xf>
    <xf numFmtId="43" fontId="0" fillId="15" borderId="0" xfId="2" applyFont="1" applyFill="1"/>
    <xf numFmtId="0" fontId="0" fillId="17" borderId="12" xfId="0" applyFill="1" applyBorder="1"/>
    <xf numFmtId="0" fontId="0" fillId="17" borderId="12" xfId="0" applyFill="1" applyBorder="1" applyAlignment="1">
      <alignment wrapText="1"/>
    </xf>
    <xf numFmtId="0" fontId="32" fillId="0" borderId="12" xfId="0" applyFont="1" applyBorder="1" applyAlignment="1">
      <alignment vertical="top" wrapText="1"/>
    </xf>
    <xf numFmtId="0" fontId="0" fillId="11" borderId="0" xfId="0" quotePrefix="1" applyFill="1" applyAlignment="1">
      <alignment horizontal="left" vertical="top" wrapText="1"/>
    </xf>
    <xf numFmtId="0" fontId="31" fillId="17" borderId="27" xfId="0" applyFont="1" applyFill="1" applyBorder="1"/>
    <xf numFmtId="0" fontId="0" fillId="17" borderId="45" xfId="0" applyFill="1" applyBorder="1"/>
    <xf numFmtId="0" fontId="0" fillId="17" borderId="7" xfId="0" applyFill="1" applyBorder="1"/>
    <xf numFmtId="0" fontId="0" fillId="17" borderId="46" xfId="0" applyFill="1" applyBorder="1"/>
    <xf numFmtId="0" fontId="0" fillId="17" borderId="47" xfId="0" applyFill="1" applyBorder="1"/>
    <xf numFmtId="0" fontId="0" fillId="17" borderId="46" xfId="0" quotePrefix="1" applyFill="1" applyBorder="1" applyAlignment="1">
      <alignment horizontal="left" vertical="top" wrapText="1"/>
    </xf>
    <xf numFmtId="0" fontId="0" fillId="17" borderId="0" xfId="0" quotePrefix="1" applyFill="1" applyBorder="1" applyAlignment="1">
      <alignment horizontal="left" vertical="top" wrapText="1"/>
    </xf>
    <xf numFmtId="0" fontId="0" fillId="17" borderId="47" xfId="0" quotePrefix="1" applyFill="1" applyBorder="1" applyAlignment="1">
      <alignment horizontal="left" vertical="top" wrapText="1"/>
    </xf>
    <xf numFmtId="0" fontId="0" fillId="17" borderId="1" xfId="0" applyFill="1" applyBorder="1"/>
    <xf numFmtId="0" fontId="0" fillId="17" borderId="28" xfId="0" quotePrefix="1" applyFill="1" applyBorder="1" applyAlignment="1">
      <alignment horizontal="left" vertical="top" wrapText="1"/>
    </xf>
    <xf numFmtId="0" fontId="0" fillId="17" borderId="29" xfId="0" quotePrefix="1" applyFill="1" applyBorder="1" applyAlignment="1">
      <alignment horizontal="left" vertical="top" wrapText="1"/>
    </xf>
    <xf numFmtId="0" fontId="0" fillId="17" borderId="1" xfId="0" quotePrefix="1" applyFill="1" applyBorder="1" applyAlignment="1">
      <alignment horizontal="left" vertical="top" wrapText="1"/>
    </xf>
  </cellXfs>
  <cellStyles count="21">
    <cellStyle name="Comma" xfId="2" builtinId="3"/>
    <cellStyle name="Comma 2" xfId="7"/>
    <cellStyle name="Comma 3" xfId="8"/>
    <cellStyle name="Comma 4" xfId="9"/>
    <cellStyle name="Currency 2" xfId="5"/>
    <cellStyle name="Hyperlink" xfId="1" builtinId="8"/>
    <cellStyle name="Hyperlink 2" xfId="20"/>
    <cellStyle name="Normal" xfId="0" builtinId="0"/>
    <cellStyle name="Normal 2" xfId="4"/>
    <cellStyle name="Normal 2 2" xfId="10"/>
    <cellStyle name="Normal 3" xfId="11"/>
    <cellStyle name="Normal 3 2" xfId="12"/>
    <cellStyle name="Normal 4" xfId="13"/>
    <cellStyle name="Normal 5" xfId="14"/>
    <cellStyle name="Normal 6" xfId="15"/>
    <cellStyle name="Normal 7" xfId="16"/>
    <cellStyle name="Normal 8" xfId="18"/>
    <cellStyle name="Normal 9" xfId="19"/>
    <cellStyle name="Normal_H08" xfId="6"/>
    <cellStyle name="Note 2" xfId="17"/>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47624</xdr:colOff>
      <xdr:row>6</xdr:row>
      <xdr:rowOff>161923</xdr:rowOff>
    </xdr:from>
    <xdr:ext cx="4981575" cy="1297919"/>
    <xdr:sp macro="" textlink="">
      <xdr:nvSpPr>
        <xdr:cNvPr id="2" name="TextBox 1"/>
        <xdr:cNvSpPr txBox="1"/>
      </xdr:nvSpPr>
      <xdr:spPr>
        <a:xfrm>
          <a:off x="4924424" y="1133473"/>
          <a:ext cx="4981575" cy="1297919"/>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I have reviewed the data here and </a:t>
          </a:r>
          <a:r>
            <a:rPr lang="en-GB" sz="1100" baseline="0"/>
            <a:t> derived an assumption that </a:t>
          </a:r>
          <a:r>
            <a:rPr lang="en-GB" sz="1100"/>
            <a:t>the 'average/median'</a:t>
          </a:r>
          <a:r>
            <a:rPr lang="en-GB" sz="1100" baseline="0"/>
            <a:t> household income corresponds to a 3-person family. I have used this to determine 'Total increase in family income' due to the MOVE to another state</a:t>
          </a:r>
        </a:p>
        <a:p>
          <a:endParaRPr lang="en-GB" sz="1100" baseline="0"/>
        </a:p>
        <a:p>
          <a:r>
            <a:rPr lang="en-GB" sz="1100" baseline="0"/>
            <a:t>Source: http://www.census.gov/hhes/www/income/data/Fam_Inc_SizeofFam1.xls</a:t>
          </a:r>
        </a:p>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F10"/>
  <sheetViews>
    <sheetView workbookViewId="0">
      <selection activeCell="D4" sqref="D4"/>
    </sheetView>
  </sheetViews>
  <sheetFormatPr defaultRowHeight="15"/>
  <cols>
    <col min="1" max="1" width="3.42578125" style="130" customWidth="1"/>
    <col min="2" max="3" width="34" style="130" customWidth="1"/>
    <col min="4" max="4" width="48.140625" style="134" customWidth="1"/>
    <col min="5" max="5" width="9.140625" style="130"/>
    <col min="6" max="6" width="45.42578125" style="130" customWidth="1"/>
    <col min="7" max="16384" width="9.140625" style="130"/>
  </cols>
  <sheetData>
    <row r="2" spans="2:6">
      <c r="B2" s="188" t="s">
        <v>1346</v>
      </c>
      <c r="C2" s="188" t="s">
        <v>1352</v>
      </c>
      <c r="D2" s="189" t="s">
        <v>1356</v>
      </c>
      <c r="F2" s="188" t="s">
        <v>961</v>
      </c>
    </row>
    <row r="3" spans="2:6" ht="30">
      <c r="B3" s="188" t="s">
        <v>1342</v>
      </c>
      <c r="C3" s="189" t="s">
        <v>1360</v>
      </c>
      <c r="D3" s="107" t="s">
        <v>1359</v>
      </c>
      <c r="F3" s="189" t="s">
        <v>1358</v>
      </c>
    </row>
    <row r="4" spans="2:6" ht="120">
      <c r="B4" s="188" t="s">
        <v>1345</v>
      </c>
      <c r="C4" s="189" t="s">
        <v>1347</v>
      </c>
      <c r="D4" s="190" t="s">
        <v>1344</v>
      </c>
    </row>
    <row r="5" spans="2:6" ht="30">
      <c r="B5" s="188" t="s">
        <v>1348</v>
      </c>
      <c r="C5" s="189" t="s">
        <v>1349</v>
      </c>
      <c r="D5" s="189" t="s">
        <v>962</v>
      </c>
    </row>
    <row r="6" spans="2:6" ht="60">
      <c r="B6" s="188" t="s">
        <v>1341</v>
      </c>
      <c r="C6" s="189" t="s">
        <v>1343</v>
      </c>
      <c r="D6" s="189"/>
    </row>
    <row r="7" spans="2:6" ht="45">
      <c r="B7" s="188" t="s">
        <v>1350</v>
      </c>
      <c r="C7" s="189" t="s">
        <v>1351</v>
      </c>
      <c r="D7" s="189" t="s">
        <v>1357</v>
      </c>
    </row>
    <row r="8" spans="2:6" ht="45">
      <c r="B8" s="188" t="s">
        <v>1353</v>
      </c>
      <c r="C8" s="189" t="s">
        <v>1355</v>
      </c>
      <c r="D8" s="189"/>
    </row>
    <row r="10" spans="2:6">
      <c r="B10" s="130" t="s">
        <v>1354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53"/>
  <sheetViews>
    <sheetView workbookViewId="0">
      <selection activeCell="J5" sqref="J5"/>
    </sheetView>
  </sheetViews>
  <sheetFormatPr defaultRowHeight="15"/>
  <cols>
    <col min="3" max="3" width="15.28515625" bestFit="1" customWidth="1"/>
    <col min="4" max="4" width="14" bestFit="1" customWidth="1"/>
    <col min="5" max="5" width="13.140625" customWidth="1"/>
    <col min="6" max="6" width="11.7109375" bestFit="1" customWidth="1"/>
    <col min="7" max="7" width="10.7109375" bestFit="1" customWidth="1"/>
    <col min="8" max="8" width="17.42578125" customWidth="1"/>
    <col min="9" max="9" width="57.28515625" customWidth="1"/>
  </cols>
  <sheetData>
    <row r="1" spans="1:17" ht="39">
      <c r="A1" s="100" t="s">
        <v>845</v>
      </c>
      <c r="B1" t="s">
        <v>846</v>
      </c>
      <c r="C1" t="s">
        <v>847</v>
      </c>
      <c r="D1" t="s">
        <v>848</v>
      </c>
      <c r="E1" t="s">
        <v>849</v>
      </c>
      <c r="F1" t="s">
        <v>850</v>
      </c>
      <c r="I1" s="101" t="s">
        <v>962</v>
      </c>
      <c r="O1" s="19"/>
      <c r="P1" s="51" t="s">
        <v>4</v>
      </c>
    </row>
    <row r="2" spans="1:17">
      <c r="A2" s="100">
        <v>1</v>
      </c>
      <c r="B2" t="s">
        <v>851</v>
      </c>
      <c r="C2" t="s">
        <v>8</v>
      </c>
      <c r="D2" t="s">
        <v>852</v>
      </c>
      <c r="E2">
        <v>32.380119999999998</v>
      </c>
      <c r="F2">
        <v>-86.300629000000001</v>
      </c>
      <c r="O2" s="19">
        <v>2</v>
      </c>
      <c r="P2" s="38" t="s">
        <v>8</v>
      </c>
      <c r="Q2" t="str">
        <f>IF(P2=C2,"Match","No Match")</f>
        <v>Match</v>
      </c>
    </row>
    <row r="3" spans="1:17">
      <c r="A3" s="100">
        <v>2</v>
      </c>
      <c r="B3" t="s">
        <v>853</v>
      </c>
      <c r="C3" t="s">
        <v>9</v>
      </c>
      <c r="D3" t="s">
        <v>854</v>
      </c>
      <c r="E3">
        <v>58.29974</v>
      </c>
      <c r="F3">
        <v>-134.40679399999999</v>
      </c>
      <c r="O3" s="19">
        <v>3</v>
      </c>
      <c r="P3" s="38" t="s">
        <v>9</v>
      </c>
      <c r="Q3" t="str">
        <f t="shared" ref="Q3:Q53" si="0">IF(P3=C3,"Match","No Match")</f>
        <v>Match</v>
      </c>
    </row>
    <row r="4" spans="1:17">
      <c r="A4" s="100">
        <v>3</v>
      </c>
      <c r="B4" t="s">
        <v>855</v>
      </c>
      <c r="C4" t="s">
        <v>10</v>
      </c>
      <c r="D4" t="s">
        <v>856</v>
      </c>
      <c r="E4">
        <v>33.448259999999998</v>
      </c>
      <c r="F4">
        <v>-112.075774</v>
      </c>
      <c r="O4" s="19">
        <v>4</v>
      </c>
      <c r="P4" s="38" t="s">
        <v>10</v>
      </c>
      <c r="Q4" t="str">
        <f t="shared" si="0"/>
        <v>Match</v>
      </c>
    </row>
    <row r="5" spans="1:17" ht="15" customHeight="1">
      <c r="A5" s="100">
        <v>4</v>
      </c>
      <c r="B5" t="s">
        <v>857</v>
      </c>
      <c r="C5" t="s">
        <v>11</v>
      </c>
      <c r="D5" t="s">
        <v>858</v>
      </c>
      <c r="E5">
        <v>34.748654999999999</v>
      </c>
      <c r="F5">
        <v>-92.274494000000004</v>
      </c>
      <c r="I5" s="112" t="s">
        <v>1279</v>
      </c>
      <c r="O5" s="19">
        <v>5</v>
      </c>
      <c r="P5" s="38" t="s">
        <v>11</v>
      </c>
      <c r="Q5" t="str">
        <f t="shared" si="0"/>
        <v>Match</v>
      </c>
    </row>
    <row r="6" spans="1:17">
      <c r="A6" s="100">
        <v>5</v>
      </c>
      <c r="B6" t="s">
        <v>859</v>
      </c>
      <c r="C6" t="s">
        <v>12</v>
      </c>
      <c r="D6" t="s">
        <v>860</v>
      </c>
      <c r="E6">
        <v>38.579065</v>
      </c>
      <c r="F6">
        <v>-121.49101400000001</v>
      </c>
      <c r="I6" s="112"/>
      <c r="O6" s="19">
        <v>6</v>
      </c>
      <c r="P6" s="38" t="s">
        <v>12</v>
      </c>
      <c r="Q6" t="str">
        <f t="shared" si="0"/>
        <v>Match</v>
      </c>
    </row>
    <row r="7" spans="1:17">
      <c r="A7" s="100">
        <v>6</v>
      </c>
      <c r="B7" t="s">
        <v>861</v>
      </c>
      <c r="C7" t="s">
        <v>13</v>
      </c>
      <c r="D7" t="s">
        <v>862</v>
      </c>
      <c r="E7">
        <v>39.740009999999998</v>
      </c>
      <c r="F7">
        <v>-104.992259</v>
      </c>
      <c r="I7" s="112"/>
      <c r="O7" s="19">
        <v>7</v>
      </c>
      <c r="P7" s="38" t="s">
        <v>13</v>
      </c>
      <c r="Q7" t="str">
        <f t="shared" si="0"/>
        <v>Match</v>
      </c>
    </row>
    <row r="8" spans="1:17">
      <c r="A8" s="100">
        <v>7</v>
      </c>
      <c r="B8" t="s">
        <v>863</v>
      </c>
      <c r="C8" t="s">
        <v>14</v>
      </c>
      <c r="D8" t="s">
        <v>864</v>
      </c>
      <c r="E8">
        <v>41.763325000000002</v>
      </c>
      <c r="F8">
        <v>-72.674069000000003</v>
      </c>
      <c r="I8" s="112"/>
      <c r="O8" s="19">
        <v>8</v>
      </c>
      <c r="P8" s="38" t="s">
        <v>14</v>
      </c>
      <c r="Q8" t="str">
        <f t="shared" si="0"/>
        <v>Match</v>
      </c>
    </row>
    <row r="9" spans="1:17">
      <c r="A9" s="100">
        <v>8</v>
      </c>
      <c r="B9" t="s">
        <v>865</v>
      </c>
      <c r="C9" t="s">
        <v>15</v>
      </c>
      <c r="D9" t="s">
        <v>866</v>
      </c>
      <c r="E9">
        <v>39.158034999999998</v>
      </c>
      <c r="F9">
        <v>-75.524733999999995</v>
      </c>
      <c r="I9" s="112"/>
      <c r="O9" s="19">
        <v>9</v>
      </c>
      <c r="P9" s="38" t="s">
        <v>15</v>
      </c>
      <c r="Q9" t="str">
        <f t="shared" si="0"/>
        <v>Match</v>
      </c>
    </row>
    <row r="10" spans="1:17">
      <c r="A10" s="100">
        <v>9</v>
      </c>
      <c r="B10" s="131" t="s">
        <v>952</v>
      </c>
      <c r="C10" s="131" t="s">
        <v>114</v>
      </c>
      <c r="D10" s="131" t="s">
        <v>55</v>
      </c>
      <c r="E10" s="131">
        <v>38.893596500000001</v>
      </c>
      <c r="F10" s="131">
        <v>-77.014576000000005</v>
      </c>
      <c r="G10" s="131" t="s">
        <v>963</v>
      </c>
      <c r="I10" s="112"/>
      <c r="O10" s="19">
        <v>10</v>
      </c>
      <c r="P10" s="38"/>
    </row>
    <row r="11" spans="1:17">
      <c r="A11" s="100">
        <v>10</v>
      </c>
      <c r="B11" t="s">
        <v>867</v>
      </c>
      <c r="C11" t="s">
        <v>17</v>
      </c>
      <c r="D11" t="s">
        <v>868</v>
      </c>
      <c r="E11">
        <v>30.439775000000001</v>
      </c>
      <c r="F11">
        <v>-84.280648999999997</v>
      </c>
      <c r="I11" s="112"/>
      <c r="O11" s="19">
        <v>11</v>
      </c>
      <c r="P11" s="38" t="s">
        <v>17</v>
      </c>
      <c r="Q11" t="str">
        <f t="shared" si="0"/>
        <v>Match</v>
      </c>
    </row>
    <row r="12" spans="1:17">
      <c r="A12" s="100">
        <v>11</v>
      </c>
      <c r="B12" t="s">
        <v>869</v>
      </c>
      <c r="C12" t="s">
        <v>18</v>
      </c>
      <c r="D12" t="s">
        <v>870</v>
      </c>
      <c r="E12">
        <v>33.748314999999998</v>
      </c>
      <c r="F12">
        <v>-84.391109</v>
      </c>
      <c r="I12" s="112"/>
      <c r="O12" s="19">
        <v>12</v>
      </c>
      <c r="P12" s="38" t="s">
        <v>18</v>
      </c>
      <c r="Q12" t="str">
        <f t="shared" si="0"/>
        <v>Match</v>
      </c>
    </row>
    <row r="13" spans="1:17">
      <c r="A13" s="100">
        <v>12</v>
      </c>
      <c r="B13" t="s">
        <v>871</v>
      </c>
      <c r="C13" t="s">
        <v>19</v>
      </c>
      <c r="D13" t="s">
        <v>872</v>
      </c>
      <c r="E13">
        <v>21.304770000000001</v>
      </c>
      <c r="F13">
        <v>-157.85761400000001</v>
      </c>
      <c r="I13" s="112"/>
      <c r="O13" s="19">
        <v>13</v>
      </c>
      <c r="P13" s="38" t="s">
        <v>19</v>
      </c>
      <c r="Q13" t="str">
        <f t="shared" si="0"/>
        <v>Match</v>
      </c>
    </row>
    <row r="14" spans="1:17">
      <c r="A14" s="100">
        <v>13</v>
      </c>
      <c r="B14" t="s">
        <v>873</v>
      </c>
      <c r="C14" t="s">
        <v>20</v>
      </c>
      <c r="D14" t="s">
        <v>874</v>
      </c>
      <c r="E14">
        <v>43.60698</v>
      </c>
      <c r="F14">
        <v>-116.193409</v>
      </c>
      <c r="I14" s="112"/>
      <c r="O14" s="19">
        <v>14</v>
      </c>
      <c r="P14" s="38" t="s">
        <v>20</v>
      </c>
      <c r="Q14" t="str">
        <f t="shared" si="0"/>
        <v>Match</v>
      </c>
    </row>
    <row r="15" spans="1:17">
      <c r="A15" s="100">
        <v>14</v>
      </c>
      <c r="B15" t="s">
        <v>875</v>
      </c>
      <c r="C15" t="s">
        <v>21</v>
      </c>
      <c r="D15" t="s">
        <v>876</v>
      </c>
      <c r="E15">
        <v>39.801054999999998</v>
      </c>
      <c r="F15">
        <v>-89.643603999999996</v>
      </c>
      <c r="I15" s="112"/>
      <c r="O15" s="19">
        <v>15</v>
      </c>
      <c r="P15" s="38" t="s">
        <v>21</v>
      </c>
      <c r="Q15" t="str">
        <f t="shared" si="0"/>
        <v>Match</v>
      </c>
    </row>
    <row r="16" spans="1:17">
      <c r="A16" s="100">
        <v>15</v>
      </c>
      <c r="B16" t="s">
        <v>877</v>
      </c>
      <c r="C16" t="s">
        <v>22</v>
      </c>
      <c r="D16" t="s">
        <v>878</v>
      </c>
      <c r="E16">
        <v>39.766910000000003</v>
      </c>
      <c r="F16">
        <v>-86.149963999999997</v>
      </c>
      <c r="I16" s="112"/>
      <c r="O16" s="19">
        <v>16</v>
      </c>
      <c r="P16" s="38" t="s">
        <v>22</v>
      </c>
      <c r="Q16" t="str">
        <f t="shared" si="0"/>
        <v>Match</v>
      </c>
    </row>
    <row r="17" spans="1:17">
      <c r="A17" s="100">
        <v>16</v>
      </c>
      <c r="B17" t="s">
        <v>879</v>
      </c>
      <c r="C17" t="s">
        <v>23</v>
      </c>
      <c r="D17" t="s">
        <v>880</v>
      </c>
      <c r="E17">
        <v>41.589790000000001</v>
      </c>
      <c r="F17">
        <v>-93.615658999999994</v>
      </c>
      <c r="I17" s="112"/>
      <c r="O17" s="19">
        <v>17</v>
      </c>
      <c r="P17" s="38" t="s">
        <v>23</v>
      </c>
      <c r="Q17" t="str">
        <f t="shared" si="0"/>
        <v>Match</v>
      </c>
    </row>
    <row r="18" spans="1:17">
      <c r="A18" s="100">
        <v>17</v>
      </c>
      <c r="B18" t="s">
        <v>881</v>
      </c>
      <c r="C18" t="s">
        <v>24</v>
      </c>
      <c r="D18" t="s">
        <v>882</v>
      </c>
      <c r="E18">
        <v>39.049284999999998</v>
      </c>
      <c r="F18">
        <v>-95.671183999999997</v>
      </c>
      <c r="O18" s="19">
        <v>18</v>
      </c>
      <c r="P18" s="38" t="s">
        <v>24</v>
      </c>
      <c r="Q18" t="str">
        <f t="shared" si="0"/>
        <v>Match</v>
      </c>
    </row>
    <row r="19" spans="1:17">
      <c r="A19" s="100">
        <v>18</v>
      </c>
      <c r="B19" t="s">
        <v>883</v>
      </c>
      <c r="C19" t="s">
        <v>25</v>
      </c>
      <c r="D19" t="s">
        <v>884</v>
      </c>
      <c r="E19">
        <v>38.195070000000001</v>
      </c>
      <c r="F19">
        <v>-84.878693999999996</v>
      </c>
      <c r="O19" s="19">
        <v>19</v>
      </c>
      <c r="P19" s="38" t="s">
        <v>25</v>
      </c>
      <c r="Q19" t="str">
        <f t="shared" si="0"/>
        <v>Match</v>
      </c>
    </row>
    <row r="20" spans="1:17">
      <c r="A20" s="100">
        <v>19</v>
      </c>
      <c r="B20" t="s">
        <v>885</v>
      </c>
      <c r="C20" t="s">
        <v>26</v>
      </c>
      <c r="D20" t="s">
        <v>886</v>
      </c>
      <c r="E20">
        <v>30.443345000000001</v>
      </c>
      <c r="F20">
        <v>-91.186993999999999</v>
      </c>
      <c r="O20" s="19">
        <v>20</v>
      </c>
      <c r="P20" s="38" t="s">
        <v>26</v>
      </c>
      <c r="Q20" t="str">
        <f t="shared" si="0"/>
        <v>Match</v>
      </c>
    </row>
    <row r="21" spans="1:17">
      <c r="A21" s="100">
        <v>20</v>
      </c>
      <c r="B21" t="s">
        <v>887</v>
      </c>
      <c r="C21" t="s">
        <v>27</v>
      </c>
      <c r="D21" t="s">
        <v>888</v>
      </c>
      <c r="E21">
        <v>44.318035999999999</v>
      </c>
      <c r="F21">
        <v>-69.776218</v>
      </c>
      <c r="O21" s="19">
        <v>21</v>
      </c>
      <c r="P21" s="38" t="s">
        <v>27</v>
      </c>
      <c r="Q21" t="str">
        <f t="shared" si="0"/>
        <v>Match</v>
      </c>
    </row>
    <row r="22" spans="1:17">
      <c r="A22" s="100">
        <v>21</v>
      </c>
      <c r="B22" t="s">
        <v>889</v>
      </c>
      <c r="C22" t="s">
        <v>28</v>
      </c>
      <c r="D22" t="s">
        <v>890</v>
      </c>
      <c r="E22">
        <v>38.976700000000001</v>
      </c>
      <c r="F22">
        <v>-76.489934000000005</v>
      </c>
      <c r="O22" s="19">
        <v>22</v>
      </c>
      <c r="P22" s="38" t="s">
        <v>28</v>
      </c>
      <c r="Q22" t="str">
        <f t="shared" si="0"/>
        <v>Match</v>
      </c>
    </row>
    <row r="23" spans="1:17">
      <c r="A23" s="100">
        <v>22</v>
      </c>
      <c r="B23" t="s">
        <v>891</v>
      </c>
      <c r="C23" t="s">
        <v>29</v>
      </c>
      <c r="D23" t="s">
        <v>892</v>
      </c>
      <c r="E23">
        <v>42.358635</v>
      </c>
      <c r="F23">
        <v>-71.056698999999995</v>
      </c>
      <c r="O23" s="19">
        <v>23</v>
      </c>
      <c r="P23" s="38" t="s">
        <v>29</v>
      </c>
      <c r="Q23" t="str">
        <f t="shared" si="0"/>
        <v>Match</v>
      </c>
    </row>
    <row r="24" spans="1:17">
      <c r="A24" s="100">
        <v>23</v>
      </c>
      <c r="B24" t="s">
        <v>893</v>
      </c>
      <c r="C24" t="s">
        <v>30</v>
      </c>
      <c r="D24" t="s">
        <v>894</v>
      </c>
      <c r="E24">
        <v>42.731940000000002</v>
      </c>
      <c r="F24">
        <v>-84.552249000000003</v>
      </c>
      <c r="O24" s="19">
        <v>24</v>
      </c>
      <c r="P24" s="38" t="s">
        <v>30</v>
      </c>
      <c r="Q24" t="str">
        <f t="shared" si="0"/>
        <v>Match</v>
      </c>
    </row>
    <row r="25" spans="1:17">
      <c r="A25" s="100">
        <v>24</v>
      </c>
      <c r="B25" t="s">
        <v>895</v>
      </c>
      <c r="C25" t="s">
        <v>31</v>
      </c>
      <c r="D25" t="s">
        <v>896</v>
      </c>
      <c r="E25">
        <v>44.943829000000001</v>
      </c>
      <c r="F25">
        <v>-93.093326000000005</v>
      </c>
      <c r="O25" s="19">
        <v>25</v>
      </c>
      <c r="P25" s="38" t="s">
        <v>31</v>
      </c>
      <c r="Q25" t="str">
        <f t="shared" si="0"/>
        <v>Match</v>
      </c>
    </row>
    <row r="26" spans="1:17">
      <c r="A26" s="100">
        <v>25</v>
      </c>
      <c r="B26" t="s">
        <v>897</v>
      </c>
      <c r="C26" t="s">
        <v>32</v>
      </c>
      <c r="D26" t="s">
        <v>898</v>
      </c>
      <c r="E26">
        <v>32.298690000000001</v>
      </c>
      <c r="F26">
        <v>-90.180488999999994</v>
      </c>
      <c r="O26" s="19">
        <v>26</v>
      </c>
      <c r="P26" s="38" t="s">
        <v>32</v>
      </c>
      <c r="Q26" t="str">
        <f t="shared" si="0"/>
        <v>Match</v>
      </c>
    </row>
    <row r="27" spans="1:17">
      <c r="A27" s="100">
        <v>26</v>
      </c>
      <c r="B27" t="s">
        <v>899</v>
      </c>
      <c r="C27" t="s">
        <v>33</v>
      </c>
      <c r="D27" t="s">
        <v>900</v>
      </c>
      <c r="E27">
        <v>38.577514999999998</v>
      </c>
      <c r="F27">
        <v>-92.177839000000006</v>
      </c>
      <c r="O27" s="19">
        <v>27</v>
      </c>
      <c r="P27" s="38" t="s">
        <v>33</v>
      </c>
      <c r="Q27" t="str">
        <f t="shared" si="0"/>
        <v>Match</v>
      </c>
    </row>
    <row r="28" spans="1:17">
      <c r="A28" s="100">
        <v>27</v>
      </c>
      <c r="B28" t="s">
        <v>901</v>
      </c>
      <c r="C28" t="s">
        <v>34</v>
      </c>
      <c r="D28" t="s">
        <v>902</v>
      </c>
      <c r="E28">
        <v>46.589759999999998</v>
      </c>
      <c r="F28">
        <v>-112.021202</v>
      </c>
      <c r="O28" s="19">
        <v>28</v>
      </c>
      <c r="P28" s="38" t="s">
        <v>34</v>
      </c>
      <c r="Q28" t="str">
        <f t="shared" si="0"/>
        <v>Match</v>
      </c>
    </row>
    <row r="29" spans="1:17">
      <c r="A29" s="100">
        <v>28</v>
      </c>
      <c r="B29" t="s">
        <v>903</v>
      </c>
      <c r="C29" t="s">
        <v>35</v>
      </c>
      <c r="D29" t="s">
        <v>904</v>
      </c>
      <c r="E29">
        <v>40.81362</v>
      </c>
      <c r="F29">
        <v>-96.707739000000004</v>
      </c>
      <c r="O29" s="19">
        <v>29</v>
      </c>
      <c r="P29" s="38" t="s">
        <v>35</v>
      </c>
      <c r="Q29" t="str">
        <f t="shared" si="0"/>
        <v>Match</v>
      </c>
    </row>
    <row r="30" spans="1:17">
      <c r="A30" s="100">
        <v>29</v>
      </c>
      <c r="B30" t="s">
        <v>905</v>
      </c>
      <c r="C30" t="s">
        <v>36</v>
      </c>
      <c r="D30" t="s">
        <v>906</v>
      </c>
      <c r="E30">
        <v>39.164884999999998</v>
      </c>
      <c r="F30">
        <v>-119.766999</v>
      </c>
      <c r="O30" s="19">
        <v>30</v>
      </c>
      <c r="P30" s="38" t="s">
        <v>36</v>
      </c>
      <c r="Q30" t="str">
        <f t="shared" si="0"/>
        <v>Match</v>
      </c>
    </row>
    <row r="31" spans="1:17">
      <c r="A31" s="100">
        <v>30</v>
      </c>
      <c r="B31" t="s">
        <v>907</v>
      </c>
      <c r="C31" t="s">
        <v>37</v>
      </c>
      <c r="D31" t="s">
        <v>908</v>
      </c>
      <c r="E31">
        <v>43.207250000000002</v>
      </c>
      <c r="F31">
        <v>-71.536603999999997</v>
      </c>
      <c r="O31" s="19">
        <v>31</v>
      </c>
      <c r="P31" s="38" t="s">
        <v>37</v>
      </c>
      <c r="Q31" t="str">
        <f t="shared" si="0"/>
        <v>Match</v>
      </c>
    </row>
    <row r="32" spans="1:17">
      <c r="A32" s="100">
        <v>31</v>
      </c>
      <c r="B32" t="s">
        <v>909</v>
      </c>
      <c r="C32" t="s">
        <v>38</v>
      </c>
      <c r="D32" t="s">
        <v>910</v>
      </c>
      <c r="E32">
        <v>40.217874999999999</v>
      </c>
      <c r="F32">
        <v>-74.759404000000004</v>
      </c>
      <c r="O32" s="19">
        <v>32</v>
      </c>
      <c r="P32" s="38" t="s">
        <v>38</v>
      </c>
      <c r="Q32" t="str">
        <f t="shared" si="0"/>
        <v>Match</v>
      </c>
    </row>
    <row r="33" spans="1:17">
      <c r="A33" s="100">
        <v>32</v>
      </c>
      <c r="B33" t="s">
        <v>911</v>
      </c>
      <c r="C33" t="s">
        <v>39</v>
      </c>
      <c r="D33" t="s">
        <v>912</v>
      </c>
      <c r="E33">
        <v>35.691543000000003</v>
      </c>
      <c r="F33">
        <v>-105.937406</v>
      </c>
      <c r="O33" s="19">
        <v>33</v>
      </c>
      <c r="P33" s="38" t="s">
        <v>39</v>
      </c>
      <c r="Q33" t="str">
        <f t="shared" si="0"/>
        <v>Match</v>
      </c>
    </row>
    <row r="34" spans="1:17">
      <c r="A34" s="100">
        <v>33</v>
      </c>
      <c r="B34" t="s">
        <v>913</v>
      </c>
      <c r="C34" t="s">
        <v>40</v>
      </c>
      <c r="D34" t="s">
        <v>914</v>
      </c>
      <c r="E34">
        <v>42.651445000000002</v>
      </c>
      <c r="F34">
        <v>-73.755253999999994</v>
      </c>
      <c r="O34" s="19">
        <v>34</v>
      </c>
      <c r="P34" s="38" t="s">
        <v>40</v>
      </c>
      <c r="Q34" t="str">
        <f t="shared" si="0"/>
        <v>Match</v>
      </c>
    </row>
    <row r="35" spans="1:17">
      <c r="A35" s="100">
        <v>34</v>
      </c>
      <c r="B35" t="s">
        <v>915</v>
      </c>
      <c r="C35" t="s">
        <v>41</v>
      </c>
      <c r="D35" t="s">
        <v>916</v>
      </c>
      <c r="E35">
        <v>35.785510000000002</v>
      </c>
      <c r="F35">
        <v>-78.642668999999998</v>
      </c>
      <c r="O35" s="19">
        <v>35</v>
      </c>
      <c r="P35" s="38" t="s">
        <v>41</v>
      </c>
      <c r="Q35" t="str">
        <f t="shared" si="0"/>
        <v>Match</v>
      </c>
    </row>
    <row r="36" spans="1:17">
      <c r="A36" s="100">
        <v>35</v>
      </c>
      <c r="B36" t="s">
        <v>917</v>
      </c>
      <c r="C36" t="s">
        <v>42</v>
      </c>
      <c r="D36" t="s">
        <v>918</v>
      </c>
      <c r="E36">
        <v>46.805371999999998</v>
      </c>
      <c r="F36">
        <v>-100.77933400000001</v>
      </c>
      <c r="O36" s="19">
        <v>36</v>
      </c>
      <c r="P36" s="38" t="s">
        <v>42</v>
      </c>
      <c r="Q36" t="str">
        <f t="shared" si="0"/>
        <v>Match</v>
      </c>
    </row>
    <row r="37" spans="1:17">
      <c r="A37" s="100">
        <v>36</v>
      </c>
      <c r="B37" t="s">
        <v>919</v>
      </c>
      <c r="C37" t="s">
        <v>43</v>
      </c>
      <c r="D37" t="s">
        <v>920</v>
      </c>
      <c r="E37">
        <v>39.961959999999998</v>
      </c>
      <c r="F37">
        <v>-83.002983999999998</v>
      </c>
      <c r="O37" s="19">
        <v>37</v>
      </c>
      <c r="P37" s="38" t="s">
        <v>43</v>
      </c>
      <c r="Q37" t="str">
        <f t="shared" si="0"/>
        <v>Match</v>
      </c>
    </row>
    <row r="38" spans="1:17">
      <c r="A38" s="100">
        <v>37</v>
      </c>
      <c r="B38" t="s">
        <v>921</v>
      </c>
      <c r="C38" t="s">
        <v>44</v>
      </c>
      <c r="D38" t="s">
        <v>922</v>
      </c>
      <c r="E38">
        <v>35.472014999999999</v>
      </c>
      <c r="F38">
        <v>-97.520353999999998</v>
      </c>
      <c r="O38" s="19">
        <v>38</v>
      </c>
      <c r="P38" s="38" t="s">
        <v>44</v>
      </c>
      <c r="Q38" t="str">
        <f t="shared" si="0"/>
        <v>Match</v>
      </c>
    </row>
    <row r="39" spans="1:17">
      <c r="A39" s="100">
        <v>38</v>
      </c>
      <c r="B39" t="s">
        <v>923</v>
      </c>
      <c r="C39" t="s">
        <v>45</v>
      </c>
      <c r="D39" t="s">
        <v>924</v>
      </c>
      <c r="E39">
        <v>44.933259999999997</v>
      </c>
      <c r="F39">
        <v>-123.043814</v>
      </c>
      <c r="O39" s="19">
        <v>39</v>
      </c>
      <c r="P39" s="38" t="s">
        <v>45</v>
      </c>
      <c r="Q39" t="str">
        <f t="shared" si="0"/>
        <v>Match</v>
      </c>
    </row>
    <row r="40" spans="1:17">
      <c r="A40" s="100">
        <v>39</v>
      </c>
      <c r="B40" t="s">
        <v>925</v>
      </c>
      <c r="C40" t="s">
        <v>46</v>
      </c>
      <c r="D40" t="s">
        <v>926</v>
      </c>
      <c r="E40">
        <v>40.259864999999998</v>
      </c>
      <c r="F40">
        <v>-76.882230000000007</v>
      </c>
      <c r="O40" s="19">
        <v>40</v>
      </c>
      <c r="P40" s="38" t="s">
        <v>46</v>
      </c>
      <c r="Q40" t="str">
        <f t="shared" si="0"/>
        <v>Match</v>
      </c>
    </row>
    <row r="41" spans="1:17">
      <c r="A41" s="100">
        <v>40</v>
      </c>
      <c r="B41" t="s">
        <v>927</v>
      </c>
      <c r="C41" t="s">
        <v>47</v>
      </c>
      <c r="D41" t="s">
        <v>928</v>
      </c>
      <c r="E41">
        <v>41.823875000000001</v>
      </c>
      <c r="F41">
        <v>-71.411994000000007</v>
      </c>
      <c r="O41" s="19">
        <v>41</v>
      </c>
      <c r="P41" s="38" t="s">
        <v>47</v>
      </c>
      <c r="Q41" t="str">
        <f t="shared" si="0"/>
        <v>Match</v>
      </c>
    </row>
    <row r="42" spans="1:17">
      <c r="A42" s="100">
        <v>41</v>
      </c>
      <c r="B42" t="s">
        <v>929</v>
      </c>
      <c r="C42" t="s">
        <v>48</v>
      </c>
      <c r="D42" t="s">
        <v>930</v>
      </c>
      <c r="E42">
        <v>33.998550000000002</v>
      </c>
      <c r="F42">
        <v>-81.045248999999998</v>
      </c>
      <c r="O42" s="19">
        <v>42</v>
      </c>
      <c r="P42" s="38" t="s">
        <v>48</v>
      </c>
      <c r="Q42" t="str">
        <f t="shared" si="0"/>
        <v>Match</v>
      </c>
    </row>
    <row r="43" spans="1:17">
      <c r="A43" s="100">
        <v>42</v>
      </c>
      <c r="B43" t="s">
        <v>931</v>
      </c>
      <c r="C43" t="s">
        <v>49</v>
      </c>
      <c r="D43" t="s">
        <v>932</v>
      </c>
      <c r="E43">
        <v>44.368924</v>
      </c>
      <c r="F43">
        <v>-100.35015799999999</v>
      </c>
      <c r="O43" s="19">
        <v>43</v>
      </c>
      <c r="P43" s="38" t="s">
        <v>49</v>
      </c>
      <c r="Q43" t="str">
        <f t="shared" si="0"/>
        <v>Match</v>
      </c>
    </row>
    <row r="44" spans="1:17">
      <c r="A44" s="100">
        <v>43</v>
      </c>
      <c r="B44" t="s">
        <v>933</v>
      </c>
      <c r="C44" t="s">
        <v>50</v>
      </c>
      <c r="D44" t="s">
        <v>934</v>
      </c>
      <c r="E44">
        <v>36.167783</v>
      </c>
      <c r="F44">
        <v>-86.778364999999994</v>
      </c>
      <c r="O44" s="19">
        <v>44</v>
      </c>
      <c r="P44" s="38" t="s">
        <v>50</v>
      </c>
      <c r="Q44" t="str">
        <f t="shared" si="0"/>
        <v>Match</v>
      </c>
    </row>
    <row r="45" spans="1:17">
      <c r="A45" s="100">
        <v>44</v>
      </c>
      <c r="B45" t="s">
        <v>935</v>
      </c>
      <c r="C45" t="s">
        <v>51</v>
      </c>
      <c r="D45" t="s">
        <v>936</v>
      </c>
      <c r="E45">
        <v>30.267605</v>
      </c>
      <c r="F45">
        <v>-97.742984000000007</v>
      </c>
      <c r="O45" s="19">
        <v>45</v>
      </c>
      <c r="P45" s="38" t="s">
        <v>51</v>
      </c>
      <c r="Q45" t="str">
        <f t="shared" si="0"/>
        <v>Match</v>
      </c>
    </row>
    <row r="46" spans="1:17">
      <c r="A46" s="100">
        <v>45</v>
      </c>
      <c r="B46" t="s">
        <v>937</v>
      </c>
      <c r="C46" t="s">
        <v>52</v>
      </c>
      <c r="D46" t="s">
        <v>938</v>
      </c>
      <c r="E46">
        <v>40.759504999999997</v>
      </c>
      <c r="F46">
        <v>-111.888229</v>
      </c>
      <c r="O46" s="19">
        <v>46</v>
      </c>
      <c r="P46" s="38" t="s">
        <v>52</v>
      </c>
      <c r="Q46" t="str">
        <f t="shared" si="0"/>
        <v>Match</v>
      </c>
    </row>
    <row r="47" spans="1:17">
      <c r="A47" s="100">
        <v>46</v>
      </c>
      <c r="B47" t="s">
        <v>939</v>
      </c>
      <c r="C47" t="s">
        <v>53</v>
      </c>
      <c r="D47" t="s">
        <v>940</v>
      </c>
      <c r="E47">
        <v>44.260299000000003</v>
      </c>
      <c r="F47">
        <v>-72.576263999999995</v>
      </c>
      <c r="O47" s="19">
        <v>47</v>
      </c>
      <c r="P47" s="38" t="s">
        <v>53</v>
      </c>
      <c r="Q47" t="str">
        <f t="shared" si="0"/>
        <v>Match</v>
      </c>
    </row>
    <row r="48" spans="1:17">
      <c r="A48" s="100">
        <v>47</v>
      </c>
      <c r="B48" t="s">
        <v>941</v>
      </c>
      <c r="C48" t="s">
        <v>54</v>
      </c>
      <c r="D48" t="s">
        <v>942</v>
      </c>
      <c r="E48">
        <v>37.540700000000001</v>
      </c>
      <c r="F48">
        <v>-77.433654000000004</v>
      </c>
      <c r="O48" s="19">
        <v>48</v>
      </c>
      <c r="P48" s="38" t="s">
        <v>54</v>
      </c>
      <c r="Q48" t="str">
        <f t="shared" si="0"/>
        <v>Match</v>
      </c>
    </row>
    <row r="49" spans="1:17">
      <c r="A49" s="100">
        <v>48</v>
      </c>
      <c r="B49" t="s">
        <v>943</v>
      </c>
      <c r="C49" t="s">
        <v>55</v>
      </c>
      <c r="D49" t="s">
        <v>944</v>
      </c>
      <c r="E49">
        <v>47.039231000000001</v>
      </c>
      <c r="F49">
        <v>-122.891366</v>
      </c>
      <c r="O49" s="19">
        <v>49</v>
      </c>
      <c r="P49" s="38" t="s">
        <v>55</v>
      </c>
      <c r="Q49" t="str">
        <f t="shared" si="0"/>
        <v>Match</v>
      </c>
    </row>
    <row r="50" spans="1:17">
      <c r="A50" s="100">
        <v>49</v>
      </c>
      <c r="B50" t="s">
        <v>945</v>
      </c>
      <c r="C50" t="s">
        <v>56</v>
      </c>
      <c r="D50" t="s">
        <v>946</v>
      </c>
      <c r="E50">
        <v>38.350194999999999</v>
      </c>
      <c r="F50">
        <v>-81.638988999999995</v>
      </c>
      <c r="O50" s="19">
        <v>50</v>
      </c>
      <c r="P50" s="38" t="s">
        <v>56</v>
      </c>
      <c r="Q50" t="str">
        <f t="shared" si="0"/>
        <v>Match</v>
      </c>
    </row>
    <row r="51" spans="1:17">
      <c r="A51" s="100">
        <v>50</v>
      </c>
      <c r="B51" t="s">
        <v>947</v>
      </c>
      <c r="C51" t="s">
        <v>57</v>
      </c>
      <c r="D51" t="s">
        <v>948</v>
      </c>
      <c r="E51">
        <v>43.072949999999999</v>
      </c>
      <c r="F51">
        <v>-89.386694000000006</v>
      </c>
      <c r="O51" s="19">
        <v>51</v>
      </c>
      <c r="P51" s="38" t="s">
        <v>57</v>
      </c>
      <c r="Q51" t="str">
        <f t="shared" si="0"/>
        <v>Match</v>
      </c>
    </row>
    <row r="52" spans="1:17">
      <c r="A52" s="100">
        <v>51</v>
      </c>
      <c r="B52" t="s">
        <v>949</v>
      </c>
      <c r="C52" t="s">
        <v>58</v>
      </c>
      <c r="D52" t="s">
        <v>950</v>
      </c>
      <c r="E52">
        <v>41.134815000000003</v>
      </c>
      <c r="F52">
        <v>-104.821544</v>
      </c>
      <c r="O52" s="19">
        <v>52</v>
      </c>
      <c r="P52" s="38" t="s">
        <v>58</v>
      </c>
      <c r="Q52" t="str">
        <f t="shared" si="0"/>
        <v>Match</v>
      </c>
    </row>
    <row r="53" spans="1:17">
      <c r="A53" s="100">
        <v>52</v>
      </c>
      <c r="B53" s="131" t="s">
        <v>951</v>
      </c>
      <c r="C53" s="131" t="s">
        <v>62</v>
      </c>
      <c r="D53" s="131" t="s">
        <v>62</v>
      </c>
      <c r="E53" s="131">
        <v>18.1987193</v>
      </c>
      <c r="F53" s="131">
        <v>-66.352674699999994</v>
      </c>
      <c r="G53" s="131" t="s">
        <v>963</v>
      </c>
      <c r="O53" s="19">
        <v>53</v>
      </c>
      <c r="P53" s="38" t="s">
        <v>62</v>
      </c>
      <c r="Q53" t="str">
        <f t="shared" si="0"/>
        <v>Match</v>
      </c>
    </row>
  </sheetData>
  <mergeCells count="1">
    <mergeCell ref="I5:I17"/>
  </mergeCells>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D56"/>
  <sheetViews>
    <sheetView workbookViewId="0">
      <selection activeCell="O20" sqref="O20"/>
    </sheetView>
  </sheetViews>
  <sheetFormatPr defaultRowHeight="15"/>
  <sheetData>
    <row r="1" spans="1:56">
      <c r="A1" t="s">
        <v>959</v>
      </c>
      <c r="B1">
        <v>3958.82</v>
      </c>
      <c r="D1" t="s">
        <v>847</v>
      </c>
      <c r="E1" t="s">
        <v>8</v>
      </c>
      <c r="F1" t="s">
        <v>9</v>
      </c>
      <c r="G1" t="s">
        <v>10</v>
      </c>
      <c r="H1" t="s">
        <v>11</v>
      </c>
      <c r="I1" t="s">
        <v>12</v>
      </c>
      <c r="J1" t="s">
        <v>13</v>
      </c>
      <c r="K1" t="s">
        <v>14</v>
      </c>
      <c r="L1" t="s">
        <v>15</v>
      </c>
      <c r="M1" s="101" t="s">
        <v>114</v>
      </c>
      <c r="N1" t="s">
        <v>17</v>
      </c>
      <c r="O1" t="s">
        <v>18</v>
      </c>
      <c r="P1" t="s">
        <v>19</v>
      </c>
      <c r="Q1" t="s">
        <v>20</v>
      </c>
      <c r="R1" t="s">
        <v>21</v>
      </c>
      <c r="S1" t="s">
        <v>22</v>
      </c>
      <c r="T1" t="s">
        <v>23</v>
      </c>
      <c r="U1" t="s">
        <v>24</v>
      </c>
      <c r="V1" t="s">
        <v>25</v>
      </c>
      <c r="W1" t="s">
        <v>26</v>
      </c>
      <c r="X1" t="s">
        <v>27</v>
      </c>
      <c r="Y1" t="s">
        <v>28</v>
      </c>
      <c r="Z1" t="s">
        <v>29</v>
      </c>
      <c r="AA1" t="s">
        <v>30</v>
      </c>
      <c r="AB1" t="s">
        <v>31</v>
      </c>
      <c r="AC1" t="s">
        <v>32</v>
      </c>
      <c r="AD1" t="s">
        <v>33</v>
      </c>
      <c r="AE1" t="s">
        <v>34</v>
      </c>
      <c r="AF1" t="s">
        <v>35</v>
      </c>
      <c r="AG1" t="s">
        <v>36</v>
      </c>
      <c r="AH1" t="s">
        <v>37</v>
      </c>
      <c r="AI1" t="s">
        <v>38</v>
      </c>
      <c r="AJ1" t="s">
        <v>39</v>
      </c>
      <c r="AK1" t="s">
        <v>40</v>
      </c>
      <c r="AL1" t="s">
        <v>41</v>
      </c>
      <c r="AM1" t="s">
        <v>42</v>
      </c>
      <c r="AN1" t="s">
        <v>43</v>
      </c>
      <c r="AO1" t="s">
        <v>44</v>
      </c>
      <c r="AP1" t="s">
        <v>45</v>
      </c>
      <c r="AQ1" t="s">
        <v>46</v>
      </c>
      <c r="AR1" t="s">
        <v>47</v>
      </c>
      <c r="AS1" t="s">
        <v>48</v>
      </c>
      <c r="AT1" t="s">
        <v>49</v>
      </c>
      <c r="AU1" t="s">
        <v>50</v>
      </c>
      <c r="AV1" t="s">
        <v>51</v>
      </c>
      <c r="AW1" t="s">
        <v>52</v>
      </c>
      <c r="AX1" t="s">
        <v>53</v>
      </c>
      <c r="AY1" t="s">
        <v>54</v>
      </c>
      <c r="AZ1" t="s">
        <v>55</v>
      </c>
      <c r="BA1" t="s">
        <v>56</v>
      </c>
      <c r="BB1" t="s">
        <v>57</v>
      </c>
      <c r="BC1" t="s">
        <v>58</v>
      </c>
      <c r="BD1" s="101" t="s">
        <v>62</v>
      </c>
    </row>
    <row r="2" spans="1:56">
      <c r="D2" t="s">
        <v>848</v>
      </c>
      <c r="E2" t="s">
        <v>852</v>
      </c>
      <c r="F2" t="s">
        <v>854</v>
      </c>
      <c r="G2" t="s">
        <v>856</v>
      </c>
      <c r="H2" t="s">
        <v>858</v>
      </c>
      <c r="I2" t="s">
        <v>860</v>
      </c>
      <c r="J2" t="s">
        <v>862</v>
      </c>
      <c r="K2" t="s">
        <v>864</v>
      </c>
      <c r="L2" t="s">
        <v>866</v>
      </c>
      <c r="M2" s="101" t="s">
        <v>55</v>
      </c>
      <c r="N2" t="s">
        <v>868</v>
      </c>
      <c r="O2" t="s">
        <v>870</v>
      </c>
      <c r="P2" t="s">
        <v>872</v>
      </c>
      <c r="Q2" t="s">
        <v>874</v>
      </c>
      <c r="R2" t="s">
        <v>876</v>
      </c>
      <c r="S2" t="s">
        <v>878</v>
      </c>
      <c r="T2" t="s">
        <v>880</v>
      </c>
      <c r="U2" t="s">
        <v>882</v>
      </c>
      <c r="V2" t="s">
        <v>884</v>
      </c>
      <c r="W2" t="s">
        <v>886</v>
      </c>
      <c r="X2" t="s">
        <v>888</v>
      </c>
      <c r="Y2" t="s">
        <v>890</v>
      </c>
      <c r="Z2" t="s">
        <v>892</v>
      </c>
      <c r="AA2" t="s">
        <v>894</v>
      </c>
      <c r="AB2" t="s">
        <v>896</v>
      </c>
      <c r="AC2" t="s">
        <v>898</v>
      </c>
      <c r="AD2" t="s">
        <v>900</v>
      </c>
      <c r="AE2" t="s">
        <v>902</v>
      </c>
      <c r="AF2" t="s">
        <v>904</v>
      </c>
      <c r="AG2" t="s">
        <v>906</v>
      </c>
      <c r="AH2" t="s">
        <v>908</v>
      </c>
      <c r="AI2" t="s">
        <v>910</v>
      </c>
      <c r="AJ2" t="s">
        <v>912</v>
      </c>
      <c r="AK2" t="s">
        <v>914</v>
      </c>
      <c r="AL2" t="s">
        <v>916</v>
      </c>
      <c r="AM2" t="s">
        <v>918</v>
      </c>
      <c r="AN2" t="s">
        <v>920</v>
      </c>
      <c r="AO2" t="s">
        <v>922</v>
      </c>
      <c r="AP2" t="s">
        <v>924</v>
      </c>
      <c r="AQ2" t="s">
        <v>926</v>
      </c>
      <c r="AR2" t="s">
        <v>928</v>
      </c>
      <c r="AS2" t="s">
        <v>930</v>
      </c>
      <c r="AT2" t="s">
        <v>932</v>
      </c>
      <c r="AU2" t="s">
        <v>934</v>
      </c>
      <c r="AV2" t="s">
        <v>936</v>
      </c>
      <c r="AW2" t="s">
        <v>938</v>
      </c>
      <c r="AX2" t="s">
        <v>940</v>
      </c>
      <c r="AY2" t="s">
        <v>942</v>
      </c>
      <c r="AZ2" t="s">
        <v>944</v>
      </c>
      <c r="BA2" t="s">
        <v>946</v>
      </c>
      <c r="BB2" t="s">
        <v>948</v>
      </c>
      <c r="BC2" t="s">
        <v>950</v>
      </c>
      <c r="BD2" s="101" t="s">
        <v>62</v>
      </c>
    </row>
    <row r="3" spans="1:56">
      <c r="D3" t="s">
        <v>849</v>
      </c>
      <c r="E3">
        <v>32.380119999999998</v>
      </c>
      <c r="F3">
        <v>58.29974</v>
      </c>
      <c r="G3">
        <v>33.448259999999998</v>
      </c>
      <c r="H3">
        <v>34.748654999999999</v>
      </c>
      <c r="I3">
        <v>38.579065</v>
      </c>
      <c r="J3">
        <v>39.740009999999998</v>
      </c>
      <c r="K3">
        <v>41.763325000000002</v>
      </c>
      <c r="L3">
        <v>39.158034999999998</v>
      </c>
      <c r="M3" s="101">
        <v>38.893596500000001</v>
      </c>
      <c r="N3">
        <v>30.439775000000001</v>
      </c>
      <c r="O3">
        <v>33.748314999999998</v>
      </c>
      <c r="P3">
        <v>21.304770000000001</v>
      </c>
      <c r="Q3">
        <v>43.60698</v>
      </c>
      <c r="R3">
        <v>39.801054999999998</v>
      </c>
      <c r="S3">
        <v>39.766910000000003</v>
      </c>
      <c r="T3">
        <v>41.589790000000001</v>
      </c>
      <c r="U3">
        <v>39.049284999999998</v>
      </c>
      <c r="V3">
        <v>38.195070000000001</v>
      </c>
      <c r="W3">
        <v>30.443345000000001</v>
      </c>
      <c r="X3">
        <v>44.318035999999999</v>
      </c>
      <c r="Y3">
        <v>38.976700000000001</v>
      </c>
      <c r="Z3">
        <v>42.358635</v>
      </c>
      <c r="AA3">
        <v>42.731940000000002</v>
      </c>
      <c r="AB3">
        <v>44.943829000000001</v>
      </c>
      <c r="AC3">
        <v>32.298690000000001</v>
      </c>
      <c r="AD3">
        <v>38.577514999999998</v>
      </c>
      <c r="AE3">
        <v>46.589759999999998</v>
      </c>
      <c r="AF3">
        <v>40.81362</v>
      </c>
      <c r="AG3">
        <v>39.164884999999998</v>
      </c>
      <c r="AH3">
        <v>43.207250000000002</v>
      </c>
      <c r="AI3">
        <v>40.217874999999999</v>
      </c>
      <c r="AJ3">
        <v>35.691543000000003</v>
      </c>
      <c r="AK3">
        <v>42.651445000000002</v>
      </c>
      <c r="AL3">
        <v>35.785510000000002</v>
      </c>
      <c r="AM3">
        <v>46.805371999999998</v>
      </c>
      <c r="AN3">
        <v>39.961959999999998</v>
      </c>
      <c r="AO3">
        <v>35.472014999999999</v>
      </c>
      <c r="AP3">
        <v>44.933259999999997</v>
      </c>
      <c r="AQ3">
        <v>40.259864999999998</v>
      </c>
      <c r="AR3">
        <v>41.823875000000001</v>
      </c>
      <c r="AS3">
        <v>33.998550000000002</v>
      </c>
      <c r="AT3">
        <v>44.368924</v>
      </c>
      <c r="AU3">
        <v>36.167783</v>
      </c>
      <c r="AV3">
        <v>30.267605</v>
      </c>
      <c r="AW3">
        <v>40.759504999999997</v>
      </c>
      <c r="AX3">
        <v>44.260299000000003</v>
      </c>
      <c r="AY3">
        <v>37.540700000000001</v>
      </c>
      <c r="AZ3">
        <v>47.039231000000001</v>
      </c>
      <c r="BA3">
        <v>38.350194999999999</v>
      </c>
      <c r="BB3">
        <v>43.072949999999999</v>
      </c>
      <c r="BC3">
        <v>41.134815000000003</v>
      </c>
      <c r="BD3" s="101">
        <v>18.1987193</v>
      </c>
    </row>
    <row r="4" spans="1:56">
      <c r="A4" t="s">
        <v>847</v>
      </c>
      <c r="B4" t="s">
        <v>848</v>
      </c>
      <c r="C4" t="s">
        <v>849</v>
      </c>
      <c r="D4" t="s">
        <v>850</v>
      </c>
      <c r="E4">
        <v>-86.300629000000001</v>
      </c>
      <c r="F4">
        <v>-134.40679399999999</v>
      </c>
      <c r="G4">
        <v>-112.075774</v>
      </c>
      <c r="H4">
        <v>-92.274494000000004</v>
      </c>
      <c r="I4">
        <v>-121.49101400000001</v>
      </c>
      <c r="J4">
        <v>-104.992259</v>
      </c>
      <c r="K4">
        <v>-72.674069000000003</v>
      </c>
      <c r="L4">
        <v>-75.524733999999995</v>
      </c>
      <c r="M4" s="101">
        <v>-77.014576000000005</v>
      </c>
      <c r="N4">
        <v>-84.280648999999997</v>
      </c>
      <c r="O4">
        <v>-84.391109</v>
      </c>
      <c r="P4">
        <v>-157.85761400000001</v>
      </c>
      <c r="Q4">
        <v>-116.193409</v>
      </c>
      <c r="R4">
        <v>-89.643603999999996</v>
      </c>
      <c r="S4">
        <v>-86.149963999999997</v>
      </c>
      <c r="T4">
        <v>-93.615658999999994</v>
      </c>
      <c r="U4">
        <v>-95.671183999999997</v>
      </c>
      <c r="V4">
        <v>-84.878693999999996</v>
      </c>
      <c r="W4">
        <v>-91.186993999999999</v>
      </c>
      <c r="X4">
        <v>-69.776218</v>
      </c>
      <c r="Y4">
        <v>-76.489934000000005</v>
      </c>
      <c r="Z4">
        <v>-71.056698999999995</v>
      </c>
      <c r="AA4">
        <v>-84.552249000000003</v>
      </c>
      <c r="AB4">
        <v>-93.093326000000005</v>
      </c>
      <c r="AC4">
        <v>-90.180488999999994</v>
      </c>
      <c r="AD4">
        <v>-92.177839000000006</v>
      </c>
      <c r="AE4">
        <v>-112.021202</v>
      </c>
      <c r="AF4">
        <v>-96.707739000000004</v>
      </c>
      <c r="AG4">
        <v>-119.766999</v>
      </c>
      <c r="AH4">
        <v>-71.536603999999997</v>
      </c>
      <c r="AI4">
        <v>-74.759404000000004</v>
      </c>
      <c r="AJ4">
        <v>-105.937406</v>
      </c>
      <c r="AK4">
        <v>-73.755253999999994</v>
      </c>
      <c r="AL4">
        <v>-78.642668999999998</v>
      </c>
      <c r="AM4">
        <v>-100.77933400000001</v>
      </c>
      <c r="AN4">
        <v>-83.002983999999998</v>
      </c>
      <c r="AO4">
        <v>-97.520353999999998</v>
      </c>
      <c r="AP4">
        <v>-123.043814</v>
      </c>
      <c r="AQ4">
        <v>-76.882230000000007</v>
      </c>
      <c r="AR4">
        <v>-71.411994000000007</v>
      </c>
      <c r="AS4">
        <v>-81.045248999999998</v>
      </c>
      <c r="AT4">
        <v>-100.35015799999999</v>
      </c>
      <c r="AU4">
        <v>-86.778364999999994</v>
      </c>
      <c r="AV4">
        <v>-97.742984000000007</v>
      </c>
      <c r="AW4">
        <v>-111.888229</v>
      </c>
      <c r="AX4">
        <v>-72.576263999999995</v>
      </c>
      <c r="AY4">
        <v>-77.433654000000004</v>
      </c>
      <c r="AZ4">
        <v>-122.891366</v>
      </c>
      <c r="BA4">
        <v>-81.638988999999995</v>
      </c>
      <c r="BB4">
        <v>-89.386694000000006</v>
      </c>
      <c r="BC4">
        <v>-104.821544</v>
      </c>
      <c r="BD4" s="101">
        <v>-66.352674699999994</v>
      </c>
    </row>
    <row r="5" spans="1:56">
      <c r="A5" t="s">
        <v>8</v>
      </c>
      <c r="B5" t="s">
        <v>852</v>
      </c>
      <c r="C5">
        <v>32.380119999999998</v>
      </c>
      <c r="D5">
        <v>-86.300629000000001</v>
      </c>
      <c r="E5" s="111">
        <f>EarthRadius*((2*ASIN(SQRT((SIN((RADIANS($C5)-RADIANS(E$3))/2)^2)+COS(RADIANS($C5))*COS(RADIANS(E$3))*(SIN((RADIANS($D5)-RADIANS(E$4))/2)^2)))))</f>
        <v>0</v>
      </c>
      <c r="F5" s="111">
        <f>EarthRadius*((2*ASIN(SQRT((SIN((RADIANS($C5)-RADIANS(F$3))/2)^2)+COS(RADIANS($C5))*COS(RADIANS(F$3))*(SIN((RADIANS($D5)-RADIANS(F$4))/2)^2)))))</f>
        <v>2849.3866853028449</v>
      </c>
      <c r="G5" s="111">
        <f>EarthRadius*((2*ASIN(SQRT((SIN((RADIANS($C5)-RADIANS(G$3))/2)^2)+COS(RADIANS($C5))*COS(RADIANS(G$3))*(SIN((RADIANS($D5)-RADIANS(G$4))/2)^2)))))</f>
        <v>1493.058448178876</v>
      </c>
      <c r="H5" s="111">
        <f>EarthRadius*((2*ASIN(SQRT((SIN((RADIANS($C5)-RADIANS(H$3))/2)^2)+COS(RADIANS($C5))*COS(RADIANS(H$3))*(SIN((RADIANS($D5)-RADIANS(H$4))/2)^2)))))</f>
        <v>380.79453159648386</v>
      </c>
      <c r="I5" s="111">
        <f>EarthRadius*((2*ASIN(SQRT((SIN((RADIANS($C5)-RADIANS(I$3))/2)^2)+COS(RADIANS($C5))*COS(RADIANS(I$3))*(SIN((RADIANS($D5)-RADIANS(I$4))/2)^2)))))</f>
        <v>2012.8926669885313</v>
      </c>
      <c r="J5" s="111">
        <f>EarthRadius*((2*ASIN(SQRT((SIN((RADIANS($C5)-RADIANS(J$3))/2)^2)+COS(RADIANS($C5))*COS(RADIANS(J$3))*(SIN((RADIANS($D5)-RADIANS(J$4))/2)^2)))))</f>
        <v>1158.1705992503196</v>
      </c>
      <c r="K5" s="111">
        <f>EarthRadius*((2*ASIN(SQRT((SIN((RADIANS($C5)-RADIANS(K$3))/2)^2)+COS(RADIANS($C5))*COS(RADIANS(K$3))*(SIN((RADIANS($D5)-RADIANS(K$4))/2)^2)))))</f>
        <v>990.08290365851815</v>
      </c>
      <c r="L5" s="111">
        <f>EarthRadius*((2*ASIN(SQRT((SIN((RADIANS($C5)-RADIANS(L$3))/2)^2)+COS(RADIANS($C5))*COS(RADIANS(L$3))*(SIN((RADIANS($D5)-RADIANS(L$4))/2)^2)))))</f>
        <v>763.42565219686685</v>
      </c>
      <c r="M5" s="111">
        <f>EarthRadius*((2*ASIN(SQRT((SIN((RADIANS($C5)-RADIANS(M$3))/2)^2)+COS(RADIANS($C5))*COS(RADIANS(M$3))*(SIN((RADIANS($D5)-RADIANS(M$4))/2)^2)))))</f>
        <v>688.12097673412177</v>
      </c>
      <c r="N5" s="111">
        <f>EarthRadius*((2*ASIN(SQRT((SIN((RADIANS($C5)-RADIANS(N$3))/2)^2)+COS(RADIANS($C5))*COS(RADIANS(N$3))*(SIN((RADIANS($D5)-RADIANS(N$4))/2)^2)))))</f>
        <v>179.33083725090424</v>
      </c>
      <c r="O5" s="111">
        <f>EarthRadius*((2*ASIN(SQRT((SIN((RADIANS($C5)-RADIANS(O$3))/2)^2)+COS(RADIANS($C5))*COS(RADIANS(O$3))*(SIN((RADIANS($D5)-RADIANS(O$4))/2)^2)))))</f>
        <v>145.46872640511756</v>
      </c>
      <c r="P5" s="111">
        <f>EarthRadius*((2*ASIN(SQRT((SIN((RADIANS($C5)-RADIANS(P$3))/2)^2)+COS(RADIANS($C5))*COS(RADIANS(P$3))*(SIN((RADIANS($D5)-RADIANS(P$4))/2)^2)))))</f>
        <v>4399.4747452574511</v>
      </c>
      <c r="Q5" s="111">
        <f>EarthRadius*((2*ASIN(SQRT((SIN((RADIANS($C5)-RADIANS(Q$3))/2)^2)+COS(RADIANS($C5))*COS(RADIANS(Q$3))*(SIN((RADIANS($D5)-RADIANS(Q$4))/2)^2)))))</f>
        <v>1789.9838493619725</v>
      </c>
      <c r="R5" s="111">
        <f>EarthRadius*((2*ASIN(SQRT((SIN((RADIANS($C5)-RADIANS(R$3))/2)^2)+COS(RADIANS($C5))*COS(RADIANS(R$3))*(SIN((RADIANS($D5)-RADIANS(R$4))/2)^2)))))</f>
        <v>545.54297295516608</v>
      </c>
      <c r="S5" s="111">
        <f>EarthRadius*((2*ASIN(SQRT((SIN((RADIANS($C5)-RADIANS(S$3))/2)^2)+COS(RADIANS($C5))*COS(RADIANS(S$3))*(SIN((RADIANS($D5)-RADIANS(S$4))/2)^2)))))</f>
        <v>510.45524671708898</v>
      </c>
      <c r="T5" s="111">
        <f>EarthRadius*((2*ASIN(SQRT((SIN((RADIANS($C5)-RADIANS(T$3))/2)^2)+COS(RADIANS($C5))*COS(RADIANS(T$3))*(SIN((RADIANS($D5)-RADIANS(T$4))/2)^2)))))</f>
        <v>752.92420992872076</v>
      </c>
      <c r="U5" s="111">
        <f>EarthRadius*((2*ASIN(SQRT((SIN((RADIANS($C5)-RADIANS(U$3))/2)^2)+COS(RADIANS($C5))*COS(RADIANS(U$3))*(SIN((RADIANS($D5)-RADIANS(U$4))/2)^2)))))</f>
        <v>698.34156233203794</v>
      </c>
      <c r="V5" s="111">
        <f>EarthRadius*((2*ASIN(SQRT((SIN((RADIANS($C5)-RADIANS(V$3))/2)^2)+COS(RADIANS($C5))*COS(RADIANS(V$3))*(SIN((RADIANS($D5)-RADIANS(V$4))/2)^2)))))</f>
        <v>409.68918246721279</v>
      </c>
      <c r="W5" s="111">
        <f>EarthRadius*((2*ASIN(SQRT((SIN((RADIANS($C5)-RADIANS(W$3))/2)^2)+COS(RADIANS($C5))*COS(RADIANS(W$3))*(SIN((RADIANS($D5)-RADIANS(W$4))/2)^2)))))</f>
        <v>317.65128517394317</v>
      </c>
      <c r="X5" s="111">
        <f>EarthRadius*((2*ASIN(SQRT((SIN((RADIANS($C5)-RADIANS(X$3))/2)^2)+COS(RADIANS($C5))*COS(RADIANS(X$3))*(SIN((RADIANS($D5)-RADIANS(X$4))/2)^2)))))</f>
        <v>1213.0963204040688</v>
      </c>
      <c r="Y5" s="111">
        <f>EarthRadius*((2*ASIN(SQRT((SIN((RADIANS($C5)-RADIANS(Y$3))/2)^2)+COS(RADIANS($C5))*COS(RADIANS(Y$3))*(SIN((RADIANS($D5)-RADIANS(Y$4))/2)^2)))))</f>
        <v>714.02439217665881</v>
      </c>
      <c r="Z5" s="111">
        <f>EarthRadius*((2*ASIN(SQRT((SIN((RADIANS($C5)-RADIANS(Z$3))/2)^2)+COS(RADIANS($C5))*COS(RADIANS(Z$3))*(SIN((RADIANS($D5)-RADIANS(Z$4))/2)^2)))))</f>
        <v>1081.4996056123466</v>
      </c>
      <c r="AA5" s="111">
        <f>EarthRadius*((2*ASIN(SQRT((SIN((RADIANS($C5)-RADIANS(AA$3))/2)^2)+COS(RADIANS($C5))*COS(RADIANS(AA$3))*(SIN((RADIANS($D5)-RADIANS(AA$4))/2)^2)))))</f>
        <v>721.58788228711114</v>
      </c>
      <c r="AB5" s="111">
        <f>EarthRadius*((2*ASIN(SQRT((SIN((RADIANS($C5)-RADIANS(AB$3))/2)^2)+COS(RADIANS($C5))*COS(RADIANS(AB$3))*(SIN((RADIANS($D5)-RADIANS(AB$4))/2)^2)))))</f>
        <v>941.40166824113805</v>
      </c>
      <c r="AC5" s="111">
        <f>EarthRadius*((2*ASIN(SQRT((SIN((RADIANS($C5)-RADIANS(AC$3))/2)^2)+COS(RADIANS($C5))*COS(RADIANS(AC$3))*(SIN((RADIANS($D5)-RADIANS(AC$4))/2)^2)))))</f>
        <v>226.55393401852459</v>
      </c>
      <c r="AD5" s="111">
        <f>EarthRadius*((2*ASIN(SQRT((SIN((RADIANS($C5)-RADIANS(AD$3))/2)^2)+COS(RADIANS($C5))*COS(RADIANS(AD$3))*(SIN((RADIANS($D5)-RADIANS(AD$4))/2)^2)))))</f>
        <v>540.75052081329636</v>
      </c>
      <c r="AE5" s="111">
        <f>EarthRadius*((2*ASIN(SQRT((SIN((RADIANS($C5)-RADIANS(AE$3))/2)^2)+COS(RADIANS($C5))*COS(RADIANS(AE$3))*(SIN((RADIANS($D5)-RADIANS(AE$4))/2)^2)))))</f>
        <v>1674.1881220029545</v>
      </c>
      <c r="AF5" s="111">
        <f>EarthRadius*((2*ASIN(SQRT((SIN((RADIANS($C5)-RADIANS(AF$3))/2)^2)+COS(RADIANS($C5))*COS(RADIANS(AF$3))*(SIN((RADIANS($D5)-RADIANS(AF$4))/2)^2)))))</f>
        <v>819.08941601422725</v>
      </c>
      <c r="AG5" s="111">
        <f>EarthRadius*((2*ASIN(SQRT((SIN((RADIANS($C5)-RADIANS(AG$3))/2)^2)+COS(RADIANS($C5))*COS(RADIANS(AG$3))*(SIN((RADIANS($D5)-RADIANS(AG$4))/2)^2)))))</f>
        <v>1922.0131276484456</v>
      </c>
      <c r="AH5" s="111">
        <f>EarthRadius*((2*ASIN(SQRT((SIN((RADIANS($C5)-RADIANS(AH$3))/2)^2)+COS(RADIANS($C5))*COS(RADIANS(AH$3))*(SIN((RADIANS($D5)-RADIANS(AH$4))/2)^2)))))</f>
        <v>1096.6662056129421</v>
      </c>
      <c r="AI5" s="111">
        <f>EarthRadius*((2*ASIN(SQRT((SIN((RADIANS($C5)-RADIANS(AI$3))/2)^2)+COS(RADIANS($C5))*COS(RADIANS(AI$3))*(SIN((RADIANS($D5)-RADIANS(AI$4))/2)^2)))))</f>
        <v>839.12666512787541</v>
      </c>
      <c r="AJ5" s="111">
        <f>EarthRadius*((2*ASIN(SQRT((SIN((RADIANS($C5)-RADIANS(AJ$3))/2)^2)+COS(RADIANS($C5))*COS(RADIANS(AJ$3))*(SIN((RADIANS($D5)-RADIANS(AJ$4))/2)^2)))))</f>
        <v>1145.3342280524923</v>
      </c>
      <c r="AK5" s="111">
        <f>EarthRadius*((2*ASIN(SQRT((SIN((RADIANS($C5)-RADIANS(AK$3))/2)^2)+COS(RADIANS($C5))*COS(RADIANS(AK$3))*(SIN((RADIANS($D5)-RADIANS(AK$4))/2)^2)))))</f>
        <v>985.98508768075669</v>
      </c>
      <c r="AL5" s="111">
        <f>EarthRadius*((2*ASIN(SQRT((SIN((RADIANS($C5)-RADIANS(AL$3))/2)^2)+COS(RADIANS($C5))*COS(RADIANS(AL$3))*(SIN((RADIANS($D5)-RADIANS(AL$4))/2)^2)))))</f>
        <v>497.18027917777823</v>
      </c>
      <c r="AM5" s="111">
        <f>EarthRadius*((2*ASIN(SQRT((SIN((RADIANS($C5)-RADIANS(AM$3))/2)^2)+COS(RADIANS($C5))*COS(RADIANS(AM$3))*(SIN((RADIANS($D5)-RADIANS(AM$4))/2)^2)))))</f>
        <v>1255.7069737120589</v>
      </c>
      <c r="AN5" s="111">
        <f>EarthRadius*((2*ASIN(SQRT((SIN((RADIANS($C5)-RADIANS(AN$3))/2)^2)+COS(RADIANS($C5))*COS(RADIANS(AN$3))*(SIN((RADIANS($D5)-RADIANS(AN$4))/2)^2)))))</f>
        <v>555.09630341991669</v>
      </c>
      <c r="AO5" s="111">
        <f>EarthRadius*((2*ASIN(SQRT((SIN((RADIANS($C5)-RADIANS(AO$3))/2)^2)+COS(RADIANS($C5))*COS(RADIANS(AO$3))*(SIN((RADIANS($D5)-RADIANS(AO$4))/2)^2)))))</f>
        <v>677.31425349776021</v>
      </c>
      <c r="AP5" s="111">
        <f>EarthRadius*((2*ASIN(SQRT((SIN((RADIANS($C5)-RADIANS(AP$3))/2)^2)+COS(RADIANS($C5))*COS(RADIANS(AP$3))*(SIN((RADIANS($D5)-RADIANS(AP$4))/2)^2)))))</f>
        <v>2140.7870572085121</v>
      </c>
      <c r="AQ5" s="111">
        <f>EarthRadius*((2*ASIN(SQRT((SIN((RADIANS($C5)-RADIANS(AQ$3))/2)^2)+COS(RADIANS($C5))*COS(RADIANS(AQ$3))*(SIN((RADIANS($D5)-RADIANS(AQ$4))/2)^2)))))</f>
        <v>754.9767804641275</v>
      </c>
      <c r="AR5" s="111">
        <f>EarthRadius*((2*ASIN(SQRT((SIN((RADIANS($C5)-RADIANS(AR$3))/2)^2)+COS(RADIANS($C5))*COS(RADIANS(AR$3))*(SIN((RADIANS($D5)-RADIANS(AR$4))/2)^2)))))</f>
        <v>1045.6629965698078</v>
      </c>
      <c r="AS5" s="111">
        <f>EarthRadius*((2*ASIN(SQRT((SIN((RADIANS($C5)-RADIANS(AS$3))/2)^2)+COS(RADIANS($C5))*COS(RADIANS(AS$3))*(SIN((RADIANS($D5)-RADIANS(AS$4))/2)^2)))))</f>
        <v>323.75120236469434</v>
      </c>
      <c r="AT5" s="111">
        <f>EarthRadius*((2*ASIN(SQRT((SIN((RADIANS($C5)-RADIANS(AT$3))/2)^2)+COS(RADIANS($C5))*COS(RADIANS(AT$3))*(SIN((RADIANS($D5)-RADIANS(AT$4))/2)^2)))))</f>
        <v>1121.661669220664</v>
      </c>
      <c r="AU5" s="111">
        <f>EarthRadius*((2*ASIN(SQRT((SIN((RADIANS($C5)-RADIANS(AU$3))/2)^2)+COS(RADIANS($C5))*COS(RADIANS(AU$3))*(SIN((RADIANS($D5)-RADIANS(AU$4))/2)^2)))))</f>
        <v>263.12290381570062</v>
      </c>
      <c r="AV5" s="111">
        <f>EarthRadius*((2*ASIN(SQRT((SIN((RADIANS($C5)-RADIANS(AV$3))/2)^2)+COS(RADIANS($C5))*COS(RADIANS(AV$3))*(SIN((RADIANS($D5)-RADIANS(AV$4))/2)^2)))))</f>
        <v>690.58345017929901</v>
      </c>
      <c r="AW5" s="111">
        <f>EarthRadius*((2*ASIN(SQRT((SIN((RADIANS($C5)-RADIANS(AW$3))/2)^2)+COS(RADIANS($C5))*COS(RADIANS(AW$3))*(SIN((RADIANS($D5)-RADIANS(AW$4))/2)^2)))))</f>
        <v>1526.3559695364274</v>
      </c>
      <c r="AX5" s="111">
        <f>EarthRadius*((2*ASIN(SQRT((SIN((RADIANS($C5)-RADIANS(AX$3))/2)^2)+COS(RADIANS($C5))*COS(RADIANS(AX$3))*(SIN((RADIANS($D5)-RADIANS(AX$4))/2)^2)))))</f>
        <v>1104.7940469813025</v>
      </c>
      <c r="AY5" s="111">
        <f>EarthRadius*((2*ASIN(SQRT((SIN((RADIANS($C5)-RADIANS(AY$3))/2)^2)+COS(RADIANS($C5))*COS(RADIANS(AY$3))*(SIN((RADIANS($D5)-RADIANS(AY$4))/2)^2)))))</f>
        <v>615.35513813700879</v>
      </c>
      <c r="AZ5" s="111">
        <f>EarthRadius*((2*ASIN(SQRT((SIN((RADIANS($C5)-RADIANS(AZ$3))/2)^2)+COS(RADIANS($C5))*COS(RADIANS(AZ$3))*(SIN((RADIANS($D5)-RADIANS(AZ$4))/2)^2)))))</f>
        <v>2166.0066449128626</v>
      </c>
      <c r="BA5" s="111">
        <f>EarthRadius*((2*ASIN(SQRT((SIN((RADIANS($C5)-RADIANS(BA$3))/2)^2)+COS(RADIANS($C5))*COS(RADIANS(BA$3))*(SIN((RADIANS($D5)-RADIANS(BA$4))/2)^2)))))</f>
        <v>488.85220018427117</v>
      </c>
      <c r="BB5" s="111">
        <f>EarthRadius*((2*ASIN(SQRT((SIN((RADIANS($C5)-RADIANS(BB$3))/2)^2)+COS(RADIANS($C5))*COS(RADIANS(BB$3))*(SIN((RADIANS($D5)-RADIANS(BB$4))/2)^2)))))</f>
        <v>757.66583187595768</v>
      </c>
      <c r="BC5" s="111">
        <f>EarthRadius*((2*ASIN(SQRT((SIN((RADIANS($C5)-RADIANS(BC$3))/2)^2)+COS(RADIANS($C5))*COS(RADIANS(BC$3))*(SIN((RADIANS($D5)-RADIANS(BC$4))/2)^2)))))</f>
        <v>1186.7115721908856</v>
      </c>
      <c r="BD5" s="111">
        <f>EarthRadius*((2*ASIN(SQRT((SIN((RADIANS($C5)-RADIANS(BD$3))/2)^2)+COS(RADIANS($C5))*COS(RADIANS(BD$3))*(SIN((RADIANS($D5)-RADIANS(BD$4))/2)^2)))))</f>
        <v>1580.1693473868258</v>
      </c>
    </row>
    <row r="6" spans="1:56">
      <c r="A6" t="s">
        <v>9</v>
      </c>
      <c r="B6" t="s">
        <v>854</v>
      </c>
      <c r="C6">
        <v>58.29974</v>
      </c>
      <c r="D6">
        <v>-134.40679399999999</v>
      </c>
      <c r="E6" s="111">
        <f>EarthRadius*((2*ASIN(SQRT((SIN((RADIANS($C6)-RADIANS(E$3))/2)^2)+COS(RADIANS($C6))*COS(RADIANS(E$3))*(SIN((RADIANS($D6)-RADIANS(E$4))/2)^2)))))</f>
        <v>2849.3866853028449</v>
      </c>
      <c r="F6" s="111">
        <f>EarthRadius*((2*ASIN(SQRT((SIN((RADIANS($C6)-RADIANS(F$3))/2)^2)+COS(RADIANS($C6))*COS(RADIANS(F$3))*(SIN((RADIANS($D6)-RADIANS(F$4))/2)^2)))))</f>
        <v>0</v>
      </c>
      <c r="G6" s="111">
        <f>EarthRadius*((2*ASIN(SQRT((SIN((RADIANS($C6)-RADIANS(G$3))/2)^2)+COS(RADIANS($C6))*COS(RADIANS(G$3))*(SIN((RADIANS($D6)-RADIANS(G$4))/2)^2)))))</f>
        <v>2004.565701241577</v>
      </c>
      <c r="H6" s="111">
        <f>EarthRadius*((2*ASIN(SQRT((SIN((RADIANS($C6)-RADIANS(H$3))/2)^2)+COS(RADIANS($C6))*COS(RADIANS(H$3))*(SIN((RADIANS($D6)-RADIANS(H$4))/2)^2)))))</f>
        <v>2513.4226709085547</v>
      </c>
      <c r="I6" s="111">
        <f>EarthRadius*((2*ASIN(SQRT((SIN((RADIANS($C6)-RADIANS(I$3))/2)^2)+COS(RADIANS($C6))*COS(RADIANS(I$3))*(SIN((RADIANS($D6)-RADIANS(I$4))/2)^2)))))</f>
        <v>1479.7066048847205</v>
      </c>
      <c r="J6" s="111">
        <f>EarthRadius*((2*ASIN(SQRT((SIN((RADIANS($C6)-RADIANS(J$3))/2)^2)+COS(RADIANS($C6))*COS(RADIANS(J$3))*(SIN((RADIANS($D6)-RADIANS(J$4))/2)^2)))))</f>
        <v>1822.3819706689526</v>
      </c>
      <c r="K6" s="111">
        <f>EarthRadius*((2*ASIN(SQRT((SIN((RADIANS($C6)-RADIANS(K$3))/2)^2)+COS(RADIANS($C6))*COS(RADIANS(K$3))*(SIN((RADIANS($D6)-RADIANS(K$4))/2)^2)))))</f>
        <v>2847.3279819288059</v>
      </c>
      <c r="L6" s="111">
        <f>EarthRadius*((2*ASIN(SQRT((SIN((RADIANS($C6)-RADIANS(L$3))/2)^2)+COS(RADIANS($C6))*COS(RADIANS(L$3))*(SIN((RADIANS($D6)-RADIANS(L$4))/2)^2)))))</f>
        <v>2874.1529025002287</v>
      </c>
      <c r="M6" s="111">
        <f>EarthRadius*((2*ASIN(SQRT((SIN((RADIANS($C6)-RADIANS(M$3))/2)^2)+COS(RADIANS($C6))*COS(RADIANS(M$3))*(SIN((RADIANS($D6)-RADIANS(M$4))/2)^2)))))</f>
        <v>2833.5442790820866</v>
      </c>
      <c r="N6" s="111">
        <f>EarthRadius*((2*ASIN(SQRT((SIN((RADIANS($C6)-RADIANS(N$3))/2)^2)+COS(RADIANS($C6))*COS(RADIANS(N$3))*(SIN((RADIANS($D6)-RADIANS(N$4))/2)^2)))))</f>
        <v>3027.8575734358051</v>
      </c>
      <c r="O6" s="111">
        <f>EarthRadius*((2*ASIN(SQRT((SIN((RADIANS($C6)-RADIANS(O$3))/2)^2)+COS(RADIANS($C6))*COS(RADIANS(O$3))*(SIN((RADIANS($D6)-RADIANS(O$4))/2)^2)))))</f>
        <v>2840.6338482174642</v>
      </c>
      <c r="P6" s="111">
        <f>EarthRadius*((2*ASIN(SQRT((SIN((RADIANS($C6)-RADIANS(P$3))/2)^2)+COS(RADIANS($C6))*COS(RADIANS(P$3))*(SIN((RADIANS($D6)-RADIANS(P$4))/2)^2)))))</f>
        <v>2811.4340063495752</v>
      </c>
      <c r="Q6" s="111">
        <f>EarthRadius*((2*ASIN(SQRT((SIN((RADIANS($C6)-RADIANS(Q$3))/2)^2)+COS(RADIANS($C6))*COS(RADIANS(Q$3))*(SIN((RADIANS($D6)-RADIANS(Q$4))/2)^2)))))</f>
        <v>1279.3293765178018</v>
      </c>
      <c r="R6" s="111">
        <f>EarthRadius*((2*ASIN(SQRT((SIN((RADIANS($C6)-RADIANS(R$3))/2)^2)+COS(RADIANS($C6))*COS(RADIANS(R$3))*(SIN((RADIANS($D6)-RADIANS(R$4))/2)^2)))))</f>
        <v>2333.3949068168422</v>
      </c>
      <c r="S6" s="111">
        <f>EarthRadius*((2*ASIN(SQRT((SIN((RADIANS($C6)-RADIANS(S$3))/2)^2)+COS(RADIANS($C6))*COS(RADIANS(S$3))*(SIN((RADIANS($D6)-RADIANS(S$4))/2)^2)))))</f>
        <v>2459.4098189164838</v>
      </c>
      <c r="T6" s="111">
        <f>EarthRadius*((2*ASIN(SQRT((SIN((RADIANS($C6)-RADIANS(T$3))/2)^2)+COS(RADIANS($C6))*COS(RADIANS(T$3))*(SIN((RADIANS($D6)-RADIANS(T$4))/2)^2)))))</f>
        <v>2102.0755424622039</v>
      </c>
      <c r="U6" s="111">
        <f>EarthRadius*((2*ASIN(SQRT((SIN((RADIANS($C6)-RADIANS(U$3))/2)^2)+COS(RADIANS($C6))*COS(RADIANS(U$3))*(SIN((RADIANS($D6)-RADIANS(U$4))/2)^2)))))</f>
        <v>2163.6805521236975</v>
      </c>
      <c r="V6" s="111">
        <f>EarthRadius*((2*ASIN(SQRT((SIN((RADIANS($C6)-RADIANS(V$3))/2)^2)+COS(RADIANS($C6))*COS(RADIANS(V$3))*(SIN((RADIANS($D6)-RADIANS(V$4))/2)^2)))))</f>
        <v>2585.9055091258319</v>
      </c>
      <c r="W6" s="111">
        <f>EarthRadius*((2*ASIN(SQRT((SIN((RADIANS($C6)-RADIANS(W$3))/2)^2)+COS(RADIANS($C6))*COS(RADIANS(W$3))*(SIN((RADIANS($D6)-RADIANS(W$4))/2)^2)))))</f>
        <v>2793.3020785941094</v>
      </c>
      <c r="X6" s="111">
        <f>EarthRadius*((2*ASIN(SQRT((SIN((RADIANS($C6)-RADIANS(X$3))/2)^2)+COS(RADIANS($C6))*COS(RADIANS(X$3))*(SIN((RADIANS($D6)-RADIANS(X$4))/2)^2)))))</f>
        <v>2828.1467623398526</v>
      </c>
      <c r="Y6" s="111">
        <f>EarthRadius*((2*ASIN(SQRT((SIN((RADIANS($C6)-RADIANS(Y$3))/2)^2)+COS(RADIANS($C6))*COS(RADIANS(Y$3))*(SIN((RADIANS($D6)-RADIANS(Y$4))/2)^2)))))</f>
        <v>2848.3440354110467</v>
      </c>
      <c r="Z6" s="111">
        <f>EarthRadius*((2*ASIN(SQRT((SIN((RADIANS($C6)-RADIANS(Z$3))/2)^2)+COS(RADIANS($C6))*COS(RADIANS(Z$3))*(SIN((RADIANS($D6)-RADIANS(Z$4))/2)^2)))))</f>
        <v>2876.6184706247382</v>
      </c>
      <c r="AA6" s="111">
        <f>EarthRadius*((2*ASIN(SQRT((SIN((RADIANS($C6)-RADIANS(AA$3))/2)^2)+COS(RADIANS($C6))*COS(RADIANS(AA$3))*(SIN((RADIANS($D6)-RADIANS(AA$4))/2)^2)))))</f>
        <v>2369.3217072416046</v>
      </c>
      <c r="AB6" s="111">
        <f>EarthRadius*((2*ASIN(SQRT((SIN((RADIANS($C6)-RADIANS(AB$3))/2)^2)+COS(RADIANS($C6))*COS(RADIANS(AB$3))*(SIN((RADIANS($D6)-RADIANS(AB$4))/2)^2)))))</f>
        <v>1956.156042196583</v>
      </c>
      <c r="AC6" s="111">
        <f>EarthRadius*((2*ASIN(SQRT((SIN((RADIANS($C6)-RADIANS(AC$3))/2)^2)+COS(RADIANS($C6))*COS(RADIANS(AC$3))*(SIN((RADIANS($D6)-RADIANS(AC$4))/2)^2)))))</f>
        <v>2721.2594127007942</v>
      </c>
      <c r="AD6" s="111">
        <f>EarthRadius*((2*ASIN(SQRT((SIN((RADIANS($C6)-RADIANS(AD$3))/2)^2)+COS(RADIANS($C6))*COS(RADIANS(AD$3))*(SIN((RADIANS($D6)-RADIANS(AD$4))/2)^2)))))</f>
        <v>2308.6511791660905</v>
      </c>
      <c r="AE6" s="111">
        <f>EarthRadius*((2*ASIN(SQRT((SIN((RADIANS($C6)-RADIANS(AE$3))/2)^2)+COS(RADIANS($C6))*COS(RADIANS(AE$3))*(SIN((RADIANS($D6)-RADIANS(AE$4))/2)^2)))))</f>
        <v>1231.8861692950004</v>
      </c>
      <c r="AF6" s="111">
        <f>EarthRadius*((2*ASIN(SQRT((SIN((RADIANS($C6)-RADIANS(AF$3))/2)^2)+COS(RADIANS($C6))*COS(RADIANS(AF$3))*(SIN((RADIANS($D6)-RADIANS(AF$4))/2)^2)))))</f>
        <v>2035.007356097308</v>
      </c>
      <c r="AG6" s="111">
        <f>EarthRadius*((2*ASIN(SQRT((SIN((RADIANS($C6)-RADIANS(AG$3))/2)^2)+COS(RADIANS($C6))*COS(RADIANS(AG$3))*(SIN((RADIANS($D6)-RADIANS(AG$4))/2)^2)))))</f>
        <v>1473.5505285011075</v>
      </c>
      <c r="AH6" s="111">
        <f>EarthRadius*((2*ASIN(SQRT((SIN((RADIANS($C6)-RADIANS(AH$3))/2)^2)+COS(RADIANS($C6))*COS(RADIANS(AH$3))*(SIN((RADIANS($D6)-RADIANS(AH$4))/2)^2)))))</f>
        <v>2818.0987259731746</v>
      </c>
      <c r="AI6" s="111">
        <f>EarthRadius*((2*ASIN(SQRT((SIN((RADIANS($C6)-RADIANS(AI$3))/2)^2)+COS(RADIANS($C6))*COS(RADIANS(AI$3))*(SIN((RADIANS($D6)-RADIANS(AI$4))/2)^2)))))</f>
        <v>2848.4413770893875</v>
      </c>
      <c r="AJ6" s="111">
        <f>EarthRadius*((2*ASIN(SQRT((SIN((RADIANS($C6)-RADIANS(AJ$3))/2)^2)+COS(RADIANS($C6))*COS(RADIANS(AJ$3))*(SIN((RADIANS($D6)-RADIANS(AJ$4))/2)^2)))))</f>
        <v>2028.6951952518643</v>
      </c>
      <c r="AK6" s="111">
        <f>EarthRadius*((2*ASIN(SQRT((SIN((RADIANS($C6)-RADIANS(AK$3))/2)^2)+COS(RADIANS($C6))*COS(RADIANS(AK$3))*(SIN((RADIANS($D6)-RADIANS(AK$4))/2)^2)))))</f>
        <v>2764.8130120101018</v>
      </c>
      <c r="AL6" s="111">
        <f>EarthRadius*((2*ASIN(SQRT((SIN((RADIANS($C6)-RADIANS(AL$3))/2)^2)+COS(RADIANS($C6))*COS(RADIANS(AL$3))*(SIN((RADIANS($D6)-RADIANS(AL$4))/2)^2)))))</f>
        <v>2936.1840516277366</v>
      </c>
      <c r="AM6" s="111">
        <f>EarthRadius*((2*ASIN(SQRT((SIN((RADIANS($C6)-RADIANS(AM$3))/2)^2)+COS(RADIANS($C6))*COS(RADIANS(AM$3))*(SIN((RADIANS($D6)-RADIANS(AM$4))/2)^2)))))</f>
        <v>1596.7574274388933</v>
      </c>
      <c r="AN6" s="111">
        <f>EarthRadius*((2*ASIN(SQRT((SIN((RADIANS($C6)-RADIANS(AN$3))/2)^2)+COS(RADIANS($C6))*COS(RADIANS(AN$3))*(SIN((RADIANS($D6)-RADIANS(AN$4))/2)^2)))))</f>
        <v>2562.5738333088671</v>
      </c>
      <c r="AO6" s="111">
        <f>EarthRadius*((2*ASIN(SQRT((SIN((RADIANS($C6)-RADIANS(AO$3))/2)^2)+COS(RADIANS($C6))*COS(RADIANS(AO$3))*(SIN((RADIANS($D6)-RADIANS(AO$4))/2)^2)))))</f>
        <v>2299.3687679781606</v>
      </c>
      <c r="AP6" s="111">
        <f>EarthRadius*((2*ASIN(SQRT((SIN((RADIANS($C6)-RADIANS(AP$3))/2)^2)+COS(RADIANS($C6))*COS(RADIANS(AP$3))*(SIN((RADIANS($D6)-RADIANS(AP$4))/2)^2)))))</f>
        <v>1041.0902419688298</v>
      </c>
      <c r="AQ6" s="111">
        <f>EarthRadius*((2*ASIN(SQRT((SIN((RADIANS($C6)-RADIANS(AQ$3))/2)^2)+COS(RADIANS($C6))*COS(RADIANS(AQ$3))*(SIN((RADIANS($D6)-RADIANS(AQ$4))/2)^2)))))</f>
        <v>2769.2655742231359</v>
      </c>
      <c r="AR6" s="111">
        <f>EarthRadius*((2*ASIN(SQRT((SIN((RADIANS($C6)-RADIANS(AR$3))/2)^2)+COS(RADIANS($C6))*COS(RADIANS(AR$3))*(SIN((RADIANS($D6)-RADIANS(AR$4))/2)^2)))))</f>
        <v>2890.0081033021261</v>
      </c>
      <c r="AS6" s="111">
        <f>EarthRadius*((2*ASIN(SQRT((SIN((RADIANS($C6)-RADIANS(AS$3))/2)^2)+COS(RADIANS($C6))*COS(RADIANS(AS$3))*(SIN((RADIANS($D6)-RADIANS(AS$4))/2)^2)))))</f>
        <v>2945.5916272127142</v>
      </c>
      <c r="AT6" s="111">
        <f>EarthRadius*((2*ASIN(SQRT((SIN((RADIANS($C6)-RADIANS(AT$3))/2)^2)+COS(RADIANS($C6))*COS(RADIANS(AT$3))*(SIN((RADIANS($D6)-RADIANS(AT$4))/2)^2)))))</f>
        <v>1728.7496838079915</v>
      </c>
      <c r="AU6" s="111">
        <f>EarthRadius*((2*ASIN(SQRT((SIN((RADIANS($C6)-RADIANS(AU$3))/2)^2)+COS(RADIANS($C6))*COS(RADIANS(AU$3))*(SIN((RADIANS($D6)-RADIANS(AU$4))/2)^2)))))</f>
        <v>2625.6693439737892</v>
      </c>
      <c r="AV6" s="111">
        <f>EarthRadius*((2*ASIN(SQRT((SIN((RADIANS($C6)-RADIANS(AV$3))/2)^2)+COS(RADIANS($C6))*COS(RADIANS(AV$3))*(SIN((RADIANS($D6)-RADIANS(AV$4))/2)^2)))))</f>
        <v>2594.0360906283431</v>
      </c>
      <c r="AW6" s="111">
        <f>EarthRadius*((2*ASIN(SQRT((SIN((RADIANS($C6)-RADIANS(AW$3))/2)^2)+COS(RADIANS($C6))*COS(RADIANS(AW$3))*(SIN((RADIANS($D6)-RADIANS(AW$4))/2)^2)))))</f>
        <v>1562.0688284584385</v>
      </c>
      <c r="AX6" s="111">
        <f>EarthRadius*((2*ASIN(SQRT((SIN((RADIANS($C6)-RADIANS(AX$3))/2)^2)+COS(RADIANS($C6))*COS(RADIANS(AX$3))*(SIN((RADIANS($D6)-RADIANS(AX$4))/2)^2)))))</f>
        <v>2730.2824072517938</v>
      </c>
      <c r="AY6" s="111">
        <f>EarthRadius*((2*ASIN(SQRT((SIN((RADIANS($C6)-RADIANS(AY$3))/2)^2)+COS(RADIANS($C6))*COS(RADIANS(AY$3))*(SIN((RADIANS($D6)-RADIANS(AY$4))/2)^2)))))</f>
        <v>2887.9327122307382</v>
      </c>
      <c r="AZ6" s="111">
        <f>EarthRadius*((2*ASIN(SQRT((SIN((RADIANS($C6)-RADIANS(AZ$3))/2)^2)+COS(RADIANS($C6))*COS(RADIANS(AZ$3))*(SIN((RADIANS($D6)-RADIANS(AZ$4))/2)^2)))))</f>
        <v>912.70222152764109</v>
      </c>
      <c r="BA6" s="111">
        <f>EarthRadius*((2*ASIN(SQRT((SIN((RADIANS($C6)-RADIANS(BA$3))/2)^2)+COS(RADIANS($C6))*COS(RADIANS(BA$3))*(SIN((RADIANS($D6)-RADIANS(BA$4))/2)^2)))))</f>
        <v>2694.1231142080237</v>
      </c>
      <c r="BB6" s="111">
        <f>EarthRadius*((2*ASIN(SQRT((SIN((RADIANS($C6)-RADIANS(BB$3))/2)^2)+COS(RADIANS($C6))*COS(RADIANS(BB$3))*(SIN((RADIANS($D6)-RADIANS(BB$4))/2)^2)))))</f>
        <v>2178.5138462231457</v>
      </c>
      <c r="BC6" s="111">
        <f>EarthRadius*((2*ASIN(SQRT((SIN((RADIANS($C6)-RADIANS(BC$3))/2)^2)+COS(RADIANS($C6))*COS(RADIANS(BC$3))*(SIN((RADIANS($D6)-RADIANS(BC$4))/2)^2)))))</f>
        <v>1750.1531757408866</v>
      </c>
      <c r="BD6" s="111">
        <f>EarthRadius*((2*ASIN(SQRT((SIN((RADIANS($C6)-RADIANS(BD$3))/2)^2)+COS(RADIANS($C6))*COS(RADIANS(BD$3))*(SIN((RADIANS($D6)-RADIANS(BD$4))/2)^2)))))</f>
        <v>4360.5369121625099</v>
      </c>
    </row>
    <row r="7" spans="1:56">
      <c r="A7" t="s">
        <v>10</v>
      </c>
      <c r="B7" t="s">
        <v>856</v>
      </c>
      <c r="C7">
        <v>33.448259999999998</v>
      </c>
      <c r="D7">
        <v>-112.075774</v>
      </c>
      <c r="E7" s="111">
        <f>EarthRadius*((2*ASIN(SQRT((SIN((RADIANS($C7)-RADIANS(E$3))/2)^2)+COS(RADIANS($C7))*COS(RADIANS(E$3))*(SIN((RADIANS($D7)-RADIANS(E$4))/2)^2)))))</f>
        <v>1493.058448178876</v>
      </c>
      <c r="F7" s="111">
        <f>EarthRadius*((2*ASIN(SQRT((SIN((RADIANS($C7)-RADIANS(F$3))/2)^2)+COS(RADIANS($C7))*COS(RADIANS(F$3))*(SIN((RADIANS($D7)-RADIANS(F$4))/2)^2)))))</f>
        <v>2004.565701241577</v>
      </c>
      <c r="G7" s="111">
        <f>EarthRadius*((2*ASIN(SQRT((SIN((RADIANS($C7)-RADIANS(G$3))/2)^2)+COS(RADIANS($C7))*COS(RADIANS(G$3))*(SIN((RADIANS($D7)-RADIANS(G$4))/2)^2)))))</f>
        <v>0</v>
      </c>
      <c r="H7" s="111">
        <f>EarthRadius*((2*ASIN(SQRT((SIN((RADIANS($C7)-RADIANS(H$3))/2)^2)+COS(RADIANS($C7))*COS(RADIANS(H$3))*(SIN((RADIANS($D7)-RADIANS(H$4))/2)^2)))))</f>
        <v>1134.6577287432467</v>
      </c>
      <c r="I7" s="111">
        <f>EarthRadius*((2*ASIN(SQRT((SIN((RADIANS($C7)-RADIANS(I$3))/2)^2)+COS(RADIANS($C7))*COS(RADIANS(I$3))*(SIN((RADIANS($D7)-RADIANS(I$4))/2)^2)))))</f>
        <v>633.93783124970389</v>
      </c>
      <c r="J7" s="111">
        <f>EarthRadius*((2*ASIN(SQRT((SIN((RADIANS($C7)-RADIANS(J$3))/2)^2)+COS(RADIANS($C7))*COS(RADIANS(J$3))*(SIN((RADIANS($D7)-RADIANS(J$4))/2)^2)))))</f>
        <v>585.59079951592264</v>
      </c>
      <c r="K7" s="111">
        <f>EarthRadius*((2*ASIN(SQRT((SIN((RADIANS($C7)-RADIANS(K$3))/2)^2)+COS(RADIANS($C7))*COS(RADIANS(K$3))*(SIN((RADIANS($D7)-RADIANS(K$4))/2)^2)))))</f>
        <v>2211.139020903267</v>
      </c>
      <c r="L7" s="111">
        <f>EarthRadius*((2*ASIN(SQRT((SIN((RADIANS($C7)-RADIANS(L$3))/2)^2)+COS(RADIANS($C7))*COS(RADIANS(L$3))*(SIN((RADIANS($D7)-RADIANS(L$4))/2)^2)))))</f>
        <v>2058.7912748876302</v>
      </c>
      <c r="M7" s="111">
        <f>EarthRadius*((2*ASIN(SQRT((SIN((RADIANS($C7)-RADIANS(M$3))/2)^2)+COS(RADIANS($C7))*COS(RADIANS(M$3))*(SIN((RADIANS($D7)-RADIANS(M$4))/2)^2)))))</f>
        <v>1978.9011673838756</v>
      </c>
      <c r="N7" s="111">
        <f>EarthRadius*((2*ASIN(SQRT((SIN((RADIANS($C7)-RADIANS(N$3))/2)^2)+COS(RADIANS($C7))*COS(RADIANS(N$3))*(SIN((RADIANS($D7)-RADIANS(N$4))/2)^2)))))</f>
        <v>1637.9494453299462</v>
      </c>
      <c r="O7" s="111">
        <f>EarthRadius*((2*ASIN(SQRT((SIN((RADIANS($C7)-RADIANS(O$3))/2)^2)+COS(RADIANS($C7))*COS(RADIANS(O$3))*(SIN((RADIANS($D7)-RADIANS(O$4))/2)^2)))))</f>
        <v>1588.6017857042636</v>
      </c>
      <c r="P7" s="111">
        <f>EarthRadius*((2*ASIN(SQRT((SIN((RADIANS($C7)-RADIANS(P$3))/2)^2)+COS(RADIANS($C7))*COS(RADIANS(P$3))*(SIN((RADIANS($D7)-RADIANS(P$4))/2)^2)))))</f>
        <v>2906.442452944947</v>
      </c>
      <c r="Q7" s="111">
        <f>EarthRadius*((2*ASIN(SQRT((SIN((RADIANS($C7)-RADIANS(Q$3))/2)^2)+COS(RADIANS($C7))*COS(RADIANS(Q$3))*(SIN((RADIANS($D7)-RADIANS(Q$4))/2)^2)))))</f>
        <v>736.092039109094</v>
      </c>
      <c r="R7" s="111">
        <f>EarthRadius*((2*ASIN(SQRT((SIN((RADIANS($C7)-RADIANS(R$3))/2)^2)+COS(RADIANS($C7))*COS(RADIANS(R$3))*(SIN((RADIANS($D7)-RADIANS(R$4))/2)^2)))))</f>
        <v>1314.7984688164393</v>
      </c>
      <c r="S7" s="111">
        <f>EarthRadius*((2*ASIN(SQRT((SIN((RADIANS($C7)-RADIANS(S$3))/2)^2)+COS(RADIANS($C7))*COS(RADIANS(S$3))*(SIN((RADIANS($D7)-RADIANS(S$4))/2)^2)))))</f>
        <v>1496.6965702803657</v>
      </c>
      <c r="T7" s="111">
        <f>EarthRadius*((2*ASIN(SQRT((SIN((RADIANS($C7)-RADIANS(T$3))/2)^2)+COS(RADIANS($C7))*COS(RADIANS(T$3))*(SIN((RADIANS($D7)-RADIANS(T$4))/2)^2)))))</f>
        <v>1154.0441674207489</v>
      </c>
      <c r="U7" s="111">
        <f>EarthRadius*((2*ASIN(SQRT((SIN((RADIANS($C7)-RADIANS(U$3))/2)^2)+COS(RADIANS($C7))*COS(RADIANS(U$3))*(SIN((RADIANS($D7)-RADIANS(U$4))/2)^2)))))</f>
        <v>990.75107261227151</v>
      </c>
      <c r="V7" s="111">
        <f>EarthRadius*((2*ASIN(SQRT((SIN((RADIANS($C7)-RADIANS(V$3))/2)^2)+COS(RADIANS($C7))*COS(RADIANS(V$3))*(SIN((RADIANS($D7)-RADIANS(V$4))/2)^2)))))</f>
        <v>1552.6524731068671</v>
      </c>
      <c r="W7" s="111">
        <f>EarthRadius*((2*ASIN(SQRT((SIN((RADIANS($C7)-RADIANS(W$3))/2)^2)+COS(RADIANS($C7))*COS(RADIANS(W$3))*(SIN((RADIANS($D7)-RADIANS(W$4))/2)^2)))))</f>
        <v>1239.9936415124482</v>
      </c>
      <c r="X7" s="111">
        <f>EarthRadius*((2*ASIN(SQRT((SIN((RADIANS($C7)-RADIANS(X$3))/2)^2)+COS(RADIANS($C7))*COS(RADIANS(X$3))*(SIN((RADIANS($D7)-RADIANS(X$4))/2)^2)))))</f>
        <v>2366.2250120124031</v>
      </c>
      <c r="Y7" s="111">
        <f>EarthRadius*((2*ASIN(SQRT((SIN((RADIANS($C7)-RADIANS(Y$3))/2)^2)+COS(RADIANS($C7))*COS(RADIANS(Y$3))*(SIN((RADIANS($D7)-RADIANS(Y$4))/2)^2)))))</f>
        <v>2007.0874145634737</v>
      </c>
      <c r="Z7" s="111">
        <f>EarthRadius*((2*ASIN(SQRT((SIN((RADIANS($C7)-RADIANS(Z$3))/2)^2)+COS(RADIANS($C7))*COS(RADIANS(Z$3))*(SIN((RADIANS($D7)-RADIANS(Z$4))/2)^2)))))</f>
        <v>2295.4081653177191</v>
      </c>
      <c r="AA7" s="111">
        <f>EarthRadius*((2*ASIN(SQRT((SIN((RADIANS($C7)-RADIANS(AA$3))/2)^2)+COS(RADIANS($C7))*COS(RADIANS(AA$3))*(SIN((RADIANS($D7)-RADIANS(AA$4))/2)^2)))))</f>
        <v>1618.987310972361</v>
      </c>
      <c r="AB7" s="111">
        <f>EarthRadius*((2*ASIN(SQRT((SIN((RADIANS($C7)-RADIANS(AB$3))/2)^2)+COS(RADIANS($C7))*COS(RADIANS(AB$3))*(SIN((RADIANS($D7)-RADIANS(AB$4))/2)^2)))))</f>
        <v>1284.4722454238629</v>
      </c>
      <c r="AC7" s="111">
        <f>EarthRadius*((2*ASIN(SQRT((SIN((RADIANS($C7)-RADIANS(AC$3))/2)^2)+COS(RADIANS($C7))*COS(RADIANS(AC$3))*(SIN((RADIANS($D7)-RADIANS(AC$4))/2)^2)))))</f>
        <v>1270.7293950464068</v>
      </c>
      <c r="AD7" s="111">
        <f>EarthRadius*((2*ASIN(SQRT((SIN((RADIANS($C7)-RADIANS(AD$3))/2)^2)+COS(RADIANS($C7))*COS(RADIANS(AD$3))*(SIN((RADIANS($D7)-RADIANS(AD$4))/2)^2)))))</f>
        <v>1164.4182780495833</v>
      </c>
      <c r="AE7" s="111">
        <f>EarthRadius*((2*ASIN(SQRT((SIN((RADIANS($C7)-RADIANS(AE$3))/2)^2)+COS(RADIANS($C7))*COS(RADIANS(AE$3))*(SIN((RADIANS($D7)-RADIANS(AE$4))/2)^2)))))</f>
        <v>908.00915795559911</v>
      </c>
      <c r="AF7" s="111">
        <f>EarthRadius*((2*ASIN(SQRT((SIN((RADIANS($C7)-RADIANS(AF$3))/2)^2)+COS(RADIANS($C7))*COS(RADIANS(AF$3))*(SIN((RADIANS($D7)-RADIANS(AF$4))/2)^2)))))</f>
        <v>985.59512766833575</v>
      </c>
      <c r="AG7" s="111">
        <f>EarthRadius*((2*ASIN(SQRT((SIN((RADIANS($C7)-RADIANS(AG$3))/2)^2)+COS(RADIANS($C7))*COS(RADIANS(AG$3))*(SIN((RADIANS($D7)-RADIANS(AG$4))/2)^2)))))</f>
        <v>582.16683945265061</v>
      </c>
      <c r="AH7" s="111">
        <f>EarthRadius*((2*ASIN(SQRT((SIN((RADIANS($C7)-RADIANS(AH$3))/2)^2)+COS(RADIANS($C7))*COS(RADIANS(AH$3))*(SIN((RADIANS($D7)-RADIANS(AH$4))/2)^2)))))</f>
        <v>2273.7450229422648</v>
      </c>
      <c r="AI7" s="111">
        <f>EarthRadius*((2*ASIN(SQRT((SIN((RADIANS($C7)-RADIANS(AI$3))/2)^2)+COS(RADIANS($C7))*COS(RADIANS(AI$3))*(SIN((RADIANS($D7)-RADIANS(AI$4))/2)^2)))))</f>
        <v>2099.7358831580159</v>
      </c>
      <c r="AJ7" s="111">
        <f>EarthRadius*((2*ASIN(SQRT((SIN((RADIANS($C7)-RADIANS(AJ$3))/2)^2)+COS(RADIANS($C7))*COS(RADIANS(AJ$3))*(SIN((RADIANS($D7)-RADIANS(AJ$4))/2)^2)))))</f>
        <v>381.99261441165106</v>
      </c>
      <c r="AK7" s="111">
        <f>EarthRadius*((2*ASIN(SQRT((SIN((RADIANS($C7)-RADIANS(AK$3))/2)^2)+COS(RADIANS($C7))*COS(RADIANS(AK$3))*(SIN((RADIANS($D7)-RADIANS(AK$4))/2)^2)))))</f>
        <v>2159.1954457888992</v>
      </c>
      <c r="AL7" s="111">
        <f>EarthRadius*((2*ASIN(SQRT((SIN((RADIANS($C7)-RADIANS(AL$3))/2)^2)+COS(RADIANS($C7))*COS(RADIANS(AL$3))*(SIN((RADIANS($D7)-RADIANS(AL$4))/2)^2)))))</f>
        <v>1898.7535048738307</v>
      </c>
      <c r="AM7" s="111">
        <f>EarthRadius*((2*ASIN(SQRT((SIN((RADIANS($C7)-RADIANS(AM$3))/2)^2)+COS(RADIANS($C7))*COS(RADIANS(AM$3))*(SIN((RADIANS($D7)-RADIANS(AM$4))/2)^2)))))</f>
        <v>1096.52753246986</v>
      </c>
      <c r="AN7" s="111">
        <f>EarthRadius*((2*ASIN(SQRT((SIN((RADIANS($C7)-RADIANS(AN$3))/2)^2)+COS(RADIANS($C7))*COS(RADIANS(AN$3))*(SIN((RADIANS($D7)-RADIANS(AN$4))/2)^2)))))</f>
        <v>1663.899371911004</v>
      </c>
      <c r="AO7" s="111">
        <f>EarthRadius*((2*ASIN(SQRT((SIN((RADIANS($C7)-RADIANS(AO$3))/2)^2)+COS(RADIANS($C7))*COS(RADIANS(AO$3))*(SIN((RADIANS($D7)-RADIANS(AO$4))/2)^2)))))</f>
        <v>840.11616733407698</v>
      </c>
      <c r="AP7" s="111">
        <f>EarthRadius*((2*ASIN(SQRT((SIN((RADIANS($C7)-RADIANS(AP$3))/2)^2)+COS(RADIANS($C7))*COS(RADIANS(AP$3))*(SIN((RADIANS($D7)-RADIANS(AP$4))/2)^2)))))</f>
        <v>985.30030107014898</v>
      </c>
      <c r="AQ7" s="111">
        <f>EarthRadius*((2*ASIN(SQRT((SIN((RADIANS($C7)-RADIANS(AQ$3))/2)^2)+COS(RADIANS($C7))*COS(RADIANS(AQ$3))*(SIN((RADIANS($D7)-RADIANS(AQ$4))/2)^2)))))</f>
        <v>1987.8996313675539</v>
      </c>
      <c r="AR7" s="111">
        <f>EarthRadius*((2*ASIN(SQRT((SIN((RADIANS($C7)-RADIANS(AR$3))/2)^2)+COS(RADIANS($C7))*COS(RADIANS(AR$3))*(SIN((RADIANS($D7)-RADIANS(AR$4))/2)^2)))))</f>
        <v>2276.2430897549289</v>
      </c>
      <c r="AS7" s="111">
        <f>EarthRadius*((2*ASIN(SQRT((SIN((RADIANS($C7)-RADIANS(AS$3))/2)^2)+COS(RADIANS($C7))*COS(RADIANS(AS$3))*(SIN((RADIANS($D7)-RADIANS(AS$4))/2)^2)))))</f>
        <v>1776.7966859664111</v>
      </c>
      <c r="AT7" s="111">
        <f>EarthRadius*((2*ASIN(SQRT((SIN((RADIANS($C7)-RADIANS(AT$3))/2)^2)+COS(RADIANS($C7))*COS(RADIANS(AT$3))*(SIN((RADIANS($D7)-RADIANS(AT$4))/2)^2)))))</f>
        <v>981.1704462548638</v>
      </c>
      <c r="AU7" s="111">
        <f>EarthRadius*((2*ASIN(SQRT((SIN((RADIANS($C7)-RADIANS(AU$3))/2)^2)+COS(RADIANS($C7))*COS(RADIANS(AU$3))*(SIN((RADIANS($D7)-RADIANS(AU$4))/2)^2)))))</f>
        <v>1443.2623047406801</v>
      </c>
      <c r="AV7" s="111">
        <f>EarthRadius*((2*ASIN(SQRT((SIN((RADIANS($C7)-RADIANS(AV$3))/2)^2)+COS(RADIANS($C7))*COS(RADIANS(AV$3))*(SIN((RADIANS($D7)-RADIANS(AV$4))/2)^2)))))</f>
        <v>868.5501952237787</v>
      </c>
      <c r="AW7" s="111">
        <f>EarthRadius*((2*ASIN(SQRT((SIN((RADIANS($C7)-RADIANS(AW$3))/2)^2)+COS(RADIANS($C7))*COS(RADIANS(AW$3))*(SIN((RADIANS($D7)-RADIANS(AW$4))/2)^2)))))</f>
        <v>505.27171954580632</v>
      </c>
      <c r="AX7" s="111">
        <f>EarthRadius*((2*ASIN(SQRT((SIN((RADIANS($C7)-RADIANS(AX$3))/2)^2)+COS(RADIANS($C7))*COS(RADIANS(AX$3))*(SIN((RADIANS($D7)-RADIANS(AX$4))/2)^2)))))</f>
        <v>2227.8961273837749</v>
      </c>
      <c r="AY7" s="111">
        <f>EarthRadius*((2*ASIN(SQRT((SIN((RADIANS($C7)-RADIANS(AY$3))/2)^2)+COS(RADIANS($C7))*COS(RADIANS(AY$3))*(SIN((RADIANS($D7)-RADIANS(AY$4))/2)^2)))))</f>
        <v>1958.0139944609564</v>
      </c>
      <c r="AZ7" s="111">
        <f>EarthRadius*((2*ASIN(SQRT((SIN((RADIANS($C7)-RADIANS(AZ$3))/2)^2)+COS(RADIANS($C7))*COS(RADIANS(AZ$3))*(SIN((RADIANS($D7)-RADIANS(AZ$4))/2)^2)))))</f>
        <v>1096.3493559363508</v>
      </c>
      <c r="BA7" s="111">
        <f>EarthRadius*((2*ASIN(SQRT((SIN((RADIANS($C7)-RADIANS(BA$3))/2)^2)+COS(RADIANS($C7))*COS(RADIANS(BA$3))*(SIN((RADIANS($D7)-RADIANS(BA$4))/2)^2)))))</f>
        <v>1728.6951126935121</v>
      </c>
      <c r="BB7" s="111">
        <f>EarthRadius*((2*ASIN(SQRT((SIN((RADIANS($C7)-RADIANS(BB$3))/2)^2)+COS(RADIANS($C7))*COS(RADIANS(BB$3))*(SIN((RADIANS($D7)-RADIANS(BB$4))/2)^2)))))</f>
        <v>1392.695375741336</v>
      </c>
      <c r="BC7" s="111">
        <f>EarthRadius*((2*ASIN(SQRT((SIN((RADIANS($C7)-RADIANS(BC$3))/2)^2)+COS(RADIANS($C7))*COS(RADIANS(BC$3))*(SIN((RADIANS($D7)-RADIANS(BC$4))/2)^2)))))</f>
        <v>663.58177057908983</v>
      </c>
      <c r="BD7" s="111">
        <f>EarthRadius*((2*ASIN(SQRT((SIN((RADIANS($C7)-RADIANS(BD$3))/2)^2)+COS(RADIANS($C7))*COS(RADIANS(BD$3))*(SIN((RADIANS($D7)-RADIANS(BD$4))/2)^2)))))</f>
        <v>3004.8259118112219</v>
      </c>
    </row>
    <row r="8" spans="1:56">
      <c r="A8" t="s">
        <v>11</v>
      </c>
      <c r="B8" t="s">
        <v>858</v>
      </c>
      <c r="C8">
        <v>34.748654999999999</v>
      </c>
      <c r="D8">
        <v>-92.274494000000004</v>
      </c>
      <c r="E8" s="111">
        <f>EarthRadius*((2*ASIN(SQRT((SIN((RADIANS($C8)-RADIANS(E$3))/2)^2)+COS(RADIANS($C8))*COS(RADIANS(E$3))*(SIN((RADIANS($D8)-RADIANS(E$4))/2)^2)))))</f>
        <v>380.79453159648386</v>
      </c>
      <c r="F8" s="111">
        <f>EarthRadius*((2*ASIN(SQRT((SIN((RADIANS($C8)-RADIANS(F$3))/2)^2)+COS(RADIANS($C8))*COS(RADIANS(F$3))*(SIN((RADIANS($D8)-RADIANS(F$4))/2)^2)))))</f>
        <v>2513.4226709085547</v>
      </c>
      <c r="G8" s="111">
        <f>EarthRadius*((2*ASIN(SQRT((SIN((RADIANS($C8)-RADIANS(G$3))/2)^2)+COS(RADIANS($C8))*COS(RADIANS(G$3))*(SIN((RADIANS($D8)-RADIANS(G$4))/2)^2)))))</f>
        <v>1134.6577287432467</v>
      </c>
      <c r="H8" s="111">
        <f>EarthRadius*((2*ASIN(SQRT((SIN((RADIANS($C8)-RADIANS(H$3))/2)^2)+COS(RADIANS($C8))*COS(RADIANS(H$3))*(SIN((RADIANS($D8)-RADIANS(H$4))/2)^2)))))</f>
        <v>0</v>
      </c>
      <c r="I8" s="111">
        <f>EarthRadius*((2*ASIN(SQRT((SIN((RADIANS($C8)-RADIANS(I$3))/2)^2)+COS(RADIANS($C8))*COS(RADIANS(I$3))*(SIN((RADIANS($D8)-RADIANS(I$4))/2)^2)))))</f>
        <v>1633.7223728812637</v>
      </c>
      <c r="J8" s="111">
        <f>EarthRadius*((2*ASIN(SQRT((SIN((RADIANS($C8)-RADIANS(J$3))/2)^2)+COS(RADIANS($C8))*COS(RADIANS(J$3))*(SIN((RADIANS($D8)-RADIANS(J$4))/2)^2)))))</f>
        <v>778.8990971789766</v>
      </c>
      <c r="K8" s="111">
        <f>EarthRadius*((2*ASIN(SQRT((SIN((RADIANS($C8)-RADIANS(K$3))/2)^2)+COS(RADIANS($C8))*COS(RADIANS(K$3))*(SIN((RADIANS($D8)-RADIANS(K$4))/2)^2)))))</f>
        <v>1165.1322507428238</v>
      </c>
      <c r="L8" s="111">
        <f>EarthRadius*((2*ASIN(SQRT((SIN((RADIANS($C8)-RADIANS(L$3))/2)^2)+COS(RADIANS($C8))*COS(RADIANS(L$3))*(SIN((RADIANS($D8)-RADIANS(L$4))/2)^2)))))</f>
        <v>972.00706263880659</v>
      </c>
      <c r="M8" s="111">
        <f>EarthRadius*((2*ASIN(SQRT((SIN((RADIANS($C8)-RADIANS(M$3))/2)^2)+COS(RADIANS($C8))*COS(RADIANS(M$3))*(SIN((RADIANS($D8)-RADIANS(M$4))/2)^2)))))</f>
        <v>889.98305020586986</v>
      </c>
      <c r="N8" s="111">
        <f>EarthRadius*((2*ASIN(SQRT((SIN((RADIANS($C8)-RADIANS(N$3))/2)^2)+COS(RADIANS($C8))*COS(RADIANS(N$3))*(SIN((RADIANS($D8)-RADIANS(N$4))/2)^2)))))</f>
        <v>552.13293195431538</v>
      </c>
      <c r="O8" s="111">
        <f>EarthRadius*((2*ASIN(SQRT((SIN((RADIANS($C8)-RADIANS(O$3))/2)^2)+COS(RADIANS($C8))*COS(RADIANS(O$3))*(SIN((RADIANS($D8)-RADIANS(O$4))/2)^2)))))</f>
        <v>455.39939162522506</v>
      </c>
      <c r="P8" s="111">
        <f>EarthRadius*((2*ASIN(SQRT((SIN((RADIANS($C8)-RADIANS(P$3))/2)^2)+COS(RADIANS($C8))*COS(RADIANS(P$3))*(SIN((RADIANS($D8)-RADIANS(P$4))/2)^2)))))</f>
        <v>4037.2355903692278</v>
      </c>
      <c r="Q8" s="111">
        <f>EarthRadius*((2*ASIN(SQRT((SIN((RADIANS($C8)-RADIANS(Q$3))/2)^2)+COS(RADIANS($C8))*COS(RADIANS(Q$3))*(SIN((RADIANS($D8)-RADIANS(Q$4))/2)^2)))))</f>
        <v>1412.980105340911</v>
      </c>
      <c r="R8" s="111">
        <f>EarthRadius*((2*ASIN(SQRT((SIN((RADIANS($C8)-RADIANS(R$3))/2)^2)+COS(RADIANS($C8))*COS(RADIANS(R$3))*(SIN((RADIANS($D8)-RADIANS(R$4))/2)^2)))))</f>
        <v>377.82366692747962</v>
      </c>
      <c r="S8" s="111">
        <f>EarthRadius*((2*ASIN(SQRT((SIN((RADIANS($C8)-RADIANS(S$3))/2)^2)+COS(RADIANS($C8))*COS(RADIANS(S$3))*(SIN((RADIANS($D8)-RADIANS(S$4))/2)^2)))))</f>
        <v>483.14296560041004</v>
      </c>
      <c r="T8" s="111">
        <f>EarthRadius*((2*ASIN(SQRT((SIN((RADIANS($C8)-RADIANS(T$3))/2)^2)+COS(RADIANS($C8))*COS(RADIANS(T$3))*(SIN((RADIANS($D8)-RADIANS(T$4))/2)^2)))))</f>
        <v>478.2469367575286</v>
      </c>
      <c r="U8" s="111">
        <f>EarthRadius*((2*ASIN(SQRT((SIN((RADIANS($C8)-RADIANS(U$3))/2)^2)+COS(RADIANS($C8))*COS(RADIANS(U$3))*(SIN((RADIANS($D8)-RADIANS(U$4))/2)^2)))))</f>
        <v>351.38919671538883</v>
      </c>
      <c r="V8" s="111">
        <f>EarthRadius*((2*ASIN(SQRT((SIN((RADIANS($C8)-RADIANS(V$3))/2)^2)+COS(RADIANS($C8))*COS(RADIANS(V$3))*(SIN((RADIANS($D8)-RADIANS(V$4))/2)^2)))))</f>
        <v>474.70908200538662</v>
      </c>
      <c r="W8" s="111">
        <f>EarthRadius*((2*ASIN(SQRT((SIN((RADIANS($C8)-RADIANS(W$3))/2)^2)+COS(RADIANS($C8))*COS(RADIANS(W$3))*(SIN((RADIANS($D8)-RADIANS(W$4))/2)^2)))))</f>
        <v>304.12736993453922</v>
      </c>
      <c r="X8" s="111">
        <f>EarthRadius*((2*ASIN(SQRT((SIN((RADIANS($C8)-RADIANS(X$3))/2)^2)+COS(RADIANS($C8))*COS(RADIANS(X$3))*(SIN((RADIANS($D8)-RADIANS(X$4))/2)^2)))))</f>
        <v>1362.6644517219238</v>
      </c>
      <c r="Y8" s="111">
        <f>EarthRadius*((2*ASIN(SQRT((SIN((RADIANS($C8)-RADIANS(Y$3))/2)^2)+COS(RADIANS($C8))*COS(RADIANS(Y$3))*(SIN((RADIANS($D8)-RADIANS(Y$4))/2)^2)))))</f>
        <v>918.73512343095751</v>
      </c>
      <c r="Z8" s="111">
        <f>EarthRadius*((2*ASIN(SQRT((SIN((RADIANS($C8)-RADIANS(Z$3))/2)^2)+COS(RADIANS($C8))*COS(RADIANS(Z$3))*(SIN((RADIANS($D8)-RADIANS(Z$4))/2)^2)))))</f>
        <v>1256.7329884388014</v>
      </c>
      <c r="AA8" s="111">
        <f>EarthRadius*((2*ASIN(SQRT((SIN((RADIANS($C8)-RADIANS(AA$3))/2)^2)+COS(RADIANS($C8))*COS(RADIANS(AA$3))*(SIN((RADIANS($D8)-RADIANS(AA$4))/2)^2)))))</f>
        <v>690.31860087728705</v>
      </c>
      <c r="AB8" s="111">
        <f>EarthRadius*((2*ASIN(SQRT((SIN((RADIANS($C8)-RADIANS(AB$3))/2)^2)+COS(RADIANS($C8))*COS(RADIANS(AB$3))*(SIN((RADIANS($D8)-RADIANS(AB$4))/2)^2)))))</f>
        <v>705.75694143850842</v>
      </c>
      <c r="AC8" s="111">
        <f>EarthRadius*((2*ASIN(SQRT((SIN((RADIANS($C8)-RADIANS(AC$3))/2)^2)+COS(RADIANS($C8))*COS(RADIANS(AC$3))*(SIN((RADIANS($D8)-RADIANS(AC$4))/2)^2)))))</f>
        <v>207.84178041290949</v>
      </c>
      <c r="AD8" s="111">
        <f>EarthRadius*((2*ASIN(SQRT((SIN((RADIANS($C8)-RADIANS(AD$3))/2)^2)+COS(RADIANS($C8))*COS(RADIANS(AD$3))*(SIN((RADIANS($D8)-RADIANS(AD$4))/2)^2)))))</f>
        <v>264.60713100882379</v>
      </c>
      <c r="AE8" s="111">
        <f>EarthRadius*((2*ASIN(SQRT((SIN((RADIANS($C8)-RADIANS(AE$3))/2)^2)+COS(RADIANS($C8))*COS(RADIANS(AE$3))*(SIN((RADIANS($D8)-RADIANS(AE$4))/2)^2)))))</f>
        <v>1312.8271540836058</v>
      </c>
      <c r="AF8" s="111">
        <f>EarthRadius*((2*ASIN(SQRT((SIN((RADIANS($C8)-RADIANS(AF$3))/2)^2)+COS(RADIANS($C8))*COS(RADIANS(AF$3))*(SIN((RADIANS($D8)-RADIANS(AF$4))/2)^2)))))</f>
        <v>483.79079251098659</v>
      </c>
      <c r="AG8" s="111">
        <f>EarthRadius*((2*ASIN(SQRT((SIN((RADIANS($C8)-RADIANS(AG$3))/2)^2)+COS(RADIANS($C8))*COS(RADIANS(AG$3))*(SIN((RADIANS($D8)-RADIANS(AG$4))/2)^2)))))</f>
        <v>1542.0686161313399</v>
      </c>
      <c r="AH8" s="111">
        <f>EarthRadius*((2*ASIN(SQRT((SIN((RADIANS($C8)-RADIANS(AH$3))/2)^2)+COS(RADIANS($C8))*COS(RADIANS(AH$3))*(SIN((RADIANS($D8)-RADIANS(AH$4))/2)^2)))))</f>
        <v>1253.0991395973879</v>
      </c>
      <c r="AI8" s="111">
        <f>EarthRadius*((2*ASIN(SQRT((SIN((RADIANS($C8)-RADIANS(AI$3))/2)^2)+COS(RADIANS($C8))*COS(RADIANS(AI$3))*(SIN((RADIANS($D8)-RADIANS(AI$4))/2)^2)))))</f>
        <v>1029.7680321102741</v>
      </c>
      <c r="AJ8" s="111">
        <f>EarthRadius*((2*ASIN(SQRT((SIN((RADIANS($C8)-RADIANS(AJ$3))/2)^2)+COS(RADIANS($C8))*COS(RADIANS(AJ$3))*(SIN((RADIANS($D8)-RADIANS(AJ$4))/2)^2)))))</f>
        <v>773.33678004287492</v>
      </c>
      <c r="AK8" s="111">
        <f>EarthRadius*((2*ASIN(SQRT((SIN((RADIANS($C8)-RADIANS(AK$3))/2)^2)+COS(RADIANS($C8))*COS(RADIANS(AK$3))*(SIN((RADIANS($D8)-RADIANS(AK$4))/2)^2)))))</f>
        <v>1134.61723445745</v>
      </c>
      <c r="AL8" s="111">
        <f>EarthRadius*((2*ASIN(SQRT((SIN((RADIANS($C8)-RADIANS(AL$3))/2)^2)+COS(RADIANS($C8))*COS(RADIANS(AL$3))*(SIN((RADIANS($D8)-RADIANS(AL$4))/2)^2)))))</f>
        <v>771.71840448993453</v>
      </c>
      <c r="AM8" s="111">
        <f>EarthRadius*((2*ASIN(SQRT((SIN((RADIANS($C8)-RADIANS(AM$3))/2)^2)+COS(RADIANS($C8))*COS(RADIANS(AM$3))*(SIN((RADIANS($D8)-RADIANS(AM$4))/2)^2)))))</f>
        <v>943.11771674482145</v>
      </c>
      <c r="AN8" s="111">
        <f>EarthRadius*((2*ASIN(SQRT((SIN((RADIANS($C8)-RADIANS(AN$3))/2)^2)+COS(RADIANS($C8))*COS(RADIANS(AN$3))*(SIN((RADIANS($D8)-RADIANS(AN$4))/2)^2)))))</f>
        <v>623.1765945939926</v>
      </c>
      <c r="AO8" s="111">
        <f>EarthRadius*((2*ASIN(SQRT((SIN((RADIANS($C8)-RADIANS(AO$3))/2)^2)+COS(RADIANS($C8))*COS(RADIANS(AO$3))*(SIN((RADIANS($D8)-RADIANS(AO$4))/2)^2)))))</f>
        <v>300.65301971807554</v>
      </c>
      <c r="AP8" s="111">
        <f>EarthRadius*((2*ASIN(SQRT((SIN((RADIANS($C8)-RADIANS(AP$3))/2)^2)+COS(RADIANS($C8))*COS(RADIANS(AP$3))*(SIN((RADIANS($D8)-RADIANS(AP$4))/2)^2)))))</f>
        <v>1763.9544743036618</v>
      </c>
      <c r="AQ8" s="111">
        <f>EarthRadius*((2*ASIN(SQRT((SIN((RADIANS($C8)-RADIANS(AQ$3))/2)^2)+COS(RADIANS($C8))*COS(RADIANS(AQ$3))*(SIN((RADIANS($D8)-RADIANS(AQ$4))/2)^2)))))</f>
        <v>923.9692746941829</v>
      </c>
      <c r="AR8" s="111">
        <f>EarthRadius*((2*ASIN(SQRT((SIN((RADIANS($C8)-RADIANS(AR$3))/2)^2)+COS(RADIANS($C8))*COS(RADIANS(AR$3))*(SIN((RADIANS($D8)-RADIANS(AR$4))/2)^2)))))</f>
        <v>1228.427730111697</v>
      </c>
      <c r="AS8" s="111">
        <f>EarthRadius*((2*ASIN(SQRT((SIN((RADIANS($C8)-RADIANS(AS$3))/2)^2)+COS(RADIANS($C8))*COS(RADIANS(AS$3))*(SIN((RADIANS($D8)-RADIANS(AS$4))/2)^2)))))</f>
        <v>642.14610517247763</v>
      </c>
      <c r="AT8" s="111">
        <f>EarthRadius*((2*ASIN(SQRT((SIN((RADIANS($C8)-RADIANS(AT$3))/2)^2)+COS(RADIANS($C8))*COS(RADIANS(AT$3))*(SIN((RADIANS($D8)-RADIANS(AT$4))/2)^2)))))</f>
        <v>790.85201830568144</v>
      </c>
      <c r="AU8" s="111">
        <f>EarthRadius*((2*ASIN(SQRT((SIN((RADIANS($C8)-RADIANS(AU$3))/2)^2)+COS(RADIANS($C8))*COS(RADIANS(AU$3))*(SIN((RADIANS($D8)-RADIANS(AU$4))/2)^2)))))</f>
        <v>324.4349770858102</v>
      </c>
      <c r="AV8" s="111">
        <f>EarthRadius*((2*ASIN(SQRT((SIN((RADIANS($C8)-RADIANS(AV$3))/2)^2)+COS(RADIANS($C8))*COS(RADIANS(AV$3))*(SIN((RADIANS($D8)-RADIANS(AV$4))/2)^2)))))</f>
        <v>444.13540446473951</v>
      </c>
      <c r="AW8" s="111">
        <f>EarthRadius*((2*ASIN(SQRT((SIN((RADIANS($C8)-RADIANS(AW$3))/2)^2)+COS(RADIANS($C8))*COS(RADIANS(AW$3))*(SIN((RADIANS($D8)-RADIANS(AW$4))/2)^2)))))</f>
        <v>1146.0303833916616</v>
      </c>
      <c r="AX8" s="111">
        <f>EarthRadius*((2*ASIN(SQRT((SIN((RADIANS($C8)-RADIANS(AX$3))/2)^2)+COS(RADIANS($C8))*COS(RADIANS(AX$3))*(SIN((RADIANS($D8)-RADIANS(AX$4))/2)^2)))))</f>
        <v>1233.929450334761</v>
      </c>
      <c r="AY8" s="111">
        <f>EarthRadius*((2*ASIN(SQRT((SIN((RADIANS($C8)-RADIANS(AY$3))/2)^2)+COS(RADIANS($C8))*COS(RADIANS(AY$3))*(SIN((RADIANS($D8)-RADIANS(AY$4))/2)^2)))))</f>
        <v>849.23692910725026</v>
      </c>
      <c r="AZ8" s="111">
        <f>EarthRadius*((2*ASIN(SQRT((SIN((RADIANS($C8)-RADIANS(AZ$3))/2)^2)+COS(RADIANS($C8))*COS(RADIANS(AZ$3))*(SIN((RADIANS($D8)-RADIANS(AZ$4))/2)^2)))))</f>
        <v>1794.4335230759405</v>
      </c>
      <c r="BA8" s="111">
        <f>EarthRadius*((2*ASIN(SQRT((SIN((RADIANS($C8)-RADIANS(BA$3))/2)^2)+COS(RADIANS($C8))*COS(RADIANS(BA$3))*(SIN((RADIANS($D8)-RADIANS(BA$4))/2)^2)))))</f>
        <v>640.13022376191361</v>
      </c>
      <c r="BB8" s="111">
        <f>EarthRadius*((2*ASIN(SQRT((SIN((RADIANS($C8)-RADIANS(BB$3))/2)^2)+COS(RADIANS($C8))*COS(RADIANS(BB$3))*(SIN((RADIANS($D8)-RADIANS(BB$4))/2)^2)))))</f>
        <v>595.64261647429703</v>
      </c>
      <c r="BC8" s="111">
        <f>EarthRadius*((2*ASIN(SQRT((SIN((RADIANS($C8)-RADIANS(BC$3))/2)^2)+COS(RADIANS($C8))*COS(RADIANS(BC$3))*(SIN((RADIANS($D8)-RADIANS(BC$4))/2)^2)))))</f>
        <v>812.44161933477346</v>
      </c>
      <c r="BD8" s="111">
        <f>EarthRadius*((2*ASIN(SQRT((SIN((RADIANS($C8)-RADIANS(BD$3))/2)^2)+COS(RADIANS($C8))*COS(RADIANS(BD$3))*(SIN((RADIANS($D8)-RADIANS(BD$4))/2)^2)))))</f>
        <v>1959.0153572975685</v>
      </c>
    </row>
    <row r="9" spans="1:56">
      <c r="A9" t="s">
        <v>12</v>
      </c>
      <c r="B9" t="s">
        <v>860</v>
      </c>
      <c r="C9">
        <v>38.579065</v>
      </c>
      <c r="D9">
        <v>-121.49101400000001</v>
      </c>
      <c r="E9" s="111">
        <f>EarthRadius*((2*ASIN(SQRT((SIN((RADIANS($C9)-RADIANS(E$3))/2)^2)+COS(RADIANS($C9))*COS(RADIANS(E$3))*(SIN((RADIANS($D9)-RADIANS(E$4))/2)^2)))))</f>
        <v>2012.8926669885313</v>
      </c>
      <c r="F9" s="111">
        <f>EarthRadius*((2*ASIN(SQRT((SIN((RADIANS($C9)-RADIANS(F$3))/2)^2)+COS(RADIANS($C9))*COS(RADIANS(F$3))*(SIN((RADIANS($D9)-RADIANS(F$4))/2)^2)))))</f>
        <v>1479.7066048847205</v>
      </c>
      <c r="G9" s="111">
        <f>EarthRadius*((2*ASIN(SQRT((SIN((RADIANS($C9)-RADIANS(G$3))/2)^2)+COS(RADIANS($C9))*COS(RADIANS(G$3))*(SIN((RADIANS($D9)-RADIANS(G$4))/2)^2)))))</f>
        <v>633.93783124970389</v>
      </c>
      <c r="H9" s="111">
        <f>EarthRadius*((2*ASIN(SQRT((SIN((RADIANS($C9)-RADIANS(H$3))/2)^2)+COS(RADIANS($C9))*COS(RADIANS(H$3))*(SIN((RADIANS($D9)-RADIANS(H$4))/2)^2)))))</f>
        <v>1633.7223728812637</v>
      </c>
      <c r="I9" s="111">
        <f>EarthRadius*((2*ASIN(SQRT((SIN((RADIANS($C9)-RADIANS(I$3))/2)^2)+COS(RADIANS($C9))*COS(RADIANS(I$3))*(SIN((RADIANS($D9)-RADIANS(I$4))/2)^2)))))</f>
        <v>0</v>
      </c>
      <c r="J9" s="111">
        <f>EarthRadius*((2*ASIN(SQRT((SIN((RADIANS($C9)-RADIANS(J$3))/2)^2)+COS(RADIANS($C9))*COS(RADIANS(J$3))*(SIN((RADIANS($D9)-RADIANS(J$4))/2)^2)))))</f>
        <v>886.29258360204199</v>
      </c>
      <c r="K9" s="111">
        <f>EarthRadius*((2*ASIN(SQRT((SIN((RADIANS($C9)-RADIANS(K$3))/2)^2)+COS(RADIANS($C9))*COS(RADIANS(K$3))*(SIN((RADIANS($D9)-RADIANS(K$4))/2)^2)))))</f>
        <v>2552.0847776148621</v>
      </c>
      <c r="L9" s="111">
        <f>EarthRadius*((2*ASIN(SQRT((SIN((RADIANS($C9)-RADIANS(L$3))/2)^2)+COS(RADIANS($C9))*COS(RADIANS(L$3))*(SIN((RADIANS($D9)-RADIANS(L$4))/2)^2)))))</f>
        <v>2446.0270031098385</v>
      </c>
      <c r="M9" s="111">
        <f>EarthRadius*((2*ASIN(SQRT((SIN((RADIANS($C9)-RADIANS(M$3))/2)^2)+COS(RADIANS($C9))*COS(RADIANS(M$3))*(SIN((RADIANS($D9)-RADIANS(M$4))/2)^2)))))</f>
        <v>2372.813979840812</v>
      </c>
      <c r="N9" s="111">
        <f>EarthRadius*((2*ASIN(SQRT((SIN((RADIANS($C9)-RADIANS(N$3))/2)^2)+COS(RADIANS($C9))*COS(RADIANS(N$3))*(SIN((RADIANS($D9)-RADIANS(N$4))/2)^2)))))</f>
        <v>2175.9041990859632</v>
      </c>
      <c r="O9" s="111">
        <f>EarthRadius*((2*ASIN(SQRT((SIN((RADIANS($C9)-RADIANS(O$3))/2)^2)+COS(RADIANS($C9))*COS(RADIANS(O$3))*(SIN((RADIANS($D9)-RADIANS(O$4))/2)^2)))))</f>
        <v>2081.9203955396843</v>
      </c>
      <c r="P9" s="111">
        <f>EarthRadius*((2*ASIN(SQRT((SIN((RADIANS($C9)-RADIANS(P$3))/2)^2)+COS(RADIANS($C9))*COS(RADIANS(P$3))*(SIN((RADIANS($D9)-RADIANS(P$4))/2)^2)))))</f>
        <v>2460.1390300095572</v>
      </c>
      <c r="Q9" s="111">
        <f>EarthRadius*((2*ASIN(SQRT((SIN((RADIANS($C9)-RADIANS(Q$3))/2)^2)+COS(RADIANS($C9))*COS(RADIANS(Q$3))*(SIN((RADIANS($D9)-RADIANS(Q$4))/2)^2)))))</f>
        <v>443.39865911336403</v>
      </c>
      <c r="R9" s="111">
        <f>EarthRadius*((2*ASIN(SQRT((SIN((RADIANS($C9)-RADIANS(R$3))/2)^2)+COS(RADIANS($C9))*COS(RADIANS(R$3))*(SIN((RADIANS($D9)-RADIANS(R$4))/2)^2)))))</f>
        <v>1698.5752607692591</v>
      </c>
      <c r="S9" s="111">
        <f>EarthRadius*((2*ASIN(SQRT((SIN((RADIANS($C9)-RADIANS(S$3))/2)^2)+COS(RADIANS($C9))*COS(RADIANS(S$3))*(SIN((RADIANS($D9)-RADIANS(S$4))/2)^2)))))</f>
        <v>1882.5004470923514</v>
      </c>
      <c r="T9" s="111">
        <f>EarthRadius*((2*ASIN(SQRT((SIN((RADIANS($C9)-RADIANS(T$3))/2)^2)+COS(RADIANS($C9))*COS(RADIANS(T$3))*(SIN((RADIANS($D9)-RADIANS(T$4))/2)^2)))))</f>
        <v>1481.6414848531776</v>
      </c>
      <c r="U9" s="111">
        <f>EarthRadius*((2*ASIN(SQRT((SIN((RADIANS($C9)-RADIANS(U$3))/2)^2)+COS(RADIANS($C9))*COS(RADIANS(U$3))*(SIN((RADIANS($D9)-RADIANS(U$4))/2)^2)))))</f>
        <v>1385.76318978776</v>
      </c>
      <c r="V9" s="111">
        <f>EarthRadius*((2*ASIN(SQRT((SIN((RADIANS($C9)-RADIANS(V$3))/2)^2)+COS(RADIANS($C9))*COS(RADIANS(V$3))*(SIN((RADIANS($D9)-RADIANS(V$4))/2)^2)))))</f>
        <v>1969.723601898457</v>
      </c>
      <c r="W9" s="111">
        <f>EarthRadius*((2*ASIN(SQRT((SIN((RADIANS($C9)-RADIANS(W$3))/2)^2)+COS(RADIANS($C9))*COS(RADIANS(W$3))*(SIN((RADIANS($D9)-RADIANS(W$4))/2)^2)))))</f>
        <v>1805.0110406068131</v>
      </c>
      <c r="X9" s="111">
        <f>EarthRadius*((2*ASIN(SQRT((SIN((RADIANS($C9)-RADIANS(X$3))/2)^2)+COS(RADIANS($C9))*COS(RADIANS(X$3))*(SIN((RADIANS($D9)-RADIANS(X$4))/2)^2)))))</f>
        <v>2662.6713493201478</v>
      </c>
      <c r="Y9" s="111">
        <f>EarthRadius*((2*ASIN(SQRT((SIN((RADIANS($C9)-RADIANS(Y$3))/2)^2)+COS(RADIANS($C9))*COS(RADIANS(Y$3))*(SIN((RADIANS($D9)-RADIANS(Y$4))/2)^2)))))</f>
        <v>2398.8076704611667</v>
      </c>
      <c r="Z9" s="111">
        <f>EarthRadius*((2*ASIN(SQRT((SIN((RADIANS($C9)-RADIANS(Z$3))/2)^2)+COS(RADIANS($C9))*COS(RADIANS(Z$3))*(SIN((RADIANS($D9)-RADIANS(Z$4))/2)^2)))))</f>
        <v>2624.9485868661986</v>
      </c>
      <c r="AA9" s="111">
        <f>EarthRadius*((2*ASIN(SQRT((SIN((RADIANS($C9)-RADIANS(AA$3))/2)^2)+COS(RADIANS($C9))*COS(RADIANS(AA$3))*(SIN((RADIANS($D9)-RADIANS(AA$4))/2)^2)))))</f>
        <v>1941.6502636165524</v>
      </c>
      <c r="AB9" s="111">
        <f>EarthRadius*((2*ASIN(SQRT((SIN((RADIANS($C9)-RADIANS(AB$3))/2)^2)+COS(RADIANS($C9))*COS(RADIANS(AB$3))*(SIN((RADIANS($D9)-RADIANS(AB$4))/2)^2)))))</f>
        <v>1519.3373378821202</v>
      </c>
      <c r="AC9" s="111">
        <f>EarthRadius*((2*ASIN(SQRT((SIN((RADIANS($C9)-RADIANS(AC$3))/2)^2)+COS(RADIANS($C9))*COS(RADIANS(AC$3))*(SIN((RADIANS($D9)-RADIANS(AC$4))/2)^2)))))</f>
        <v>1805.7440714286349</v>
      </c>
      <c r="AD9" s="111">
        <f>EarthRadius*((2*ASIN(SQRT((SIN((RADIANS($C9)-RADIANS(AD$3))/2)^2)+COS(RADIANS($C9))*COS(RADIANS(AD$3))*(SIN((RADIANS($D9)-RADIANS(AD$4))/2)^2)))))</f>
        <v>1576.5379240251966</v>
      </c>
      <c r="AE9" s="111">
        <f>EarthRadius*((2*ASIN(SQRT((SIN((RADIANS($C9)-RADIANS(AE$3))/2)^2)+COS(RADIANS($C9))*COS(RADIANS(AE$3))*(SIN((RADIANS($D9)-RADIANS(AE$4))/2)^2)))))</f>
        <v>732.71164034697995</v>
      </c>
      <c r="AF9" s="111">
        <f>EarthRadius*((2*ASIN(SQRT((SIN((RADIANS($C9)-RADIANS(AF$3))/2)^2)+COS(RADIANS($C9))*COS(RADIANS(AF$3))*(SIN((RADIANS($D9)-RADIANS(AF$4))/2)^2)))))</f>
        <v>1322.1349631546996</v>
      </c>
      <c r="AG9" s="111">
        <f>EarthRadius*((2*ASIN(SQRT((SIN((RADIANS($C9)-RADIANS(AG$3))/2)^2)+COS(RADIANS($C9))*COS(RADIANS(AG$3))*(SIN((RADIANS($D9)-RADIANS(AG$4))/2)^2)))))</f>
        <v>101.18674554988546</v>
      </c>
      <c r="AH9" s="111">
        <f>EarthRadius*((2*ASIN(SQRT((SIN((RADIANS($C9)-RADIANS(AH$3))/2)^2)+COS(RADIANS($C9))*COS(RADIANS(AH$3))*(SIN((RADIANS($D9)-RADIANS(AH$4))/2)^2)))))</f>
        <v>2589.7881185313222</v>
      </c>
      <c r="AI9" s="111">
        <f>EarthRadius*((2*ASIN(SQRT((SIN((RADIANS($C9)-RADIANS(AI$3))/2)^2)+COS(RADIANS($C9))*COS(RADIANS(AI$3))*(SIN((RADIANS($D9)-RADIANS(AI$4))/2)^2)))))</f>
        <v>2468.5673515151584</v>
      </c>
      <c r="AJ9" s="111">
        <f>EarthRadius*((2*ASIN(SQRT((SIN((RADIANS($C9)-RADIANS(AJ$3))/2)^2)+COS(RADIANS($C9))*COS(RADIANS(AJ$3))*(SIN((RADIANS($D9)-RADIANS(AJ$4))/2)^2)))))</f>
        <v>878.48361279999426</v>
      </c>
      <c r="AK9" s="111">
        <f>EarthRadius*((2*ASIN(SQRT((SIN((RADIANS($C9)-RADIANS(AK$3))/2)^2)+COS(RADIANS($C9))*COS(RADIANS(AK$3))*(SIN((RADIANS($D9)-RADIANS(AK$4))/2)^2)))))</f>
        <v>2486.150241067061</v>
      </c>
      <c r="AL9" s="111">
        <f>EarthRadius*((2*ASIN(SQRT((SIN((RADIANS($C9)-RADIANS(AL$3))/2)^2)+COS(RADIANS($C9))*COS(RADIANS(AL$3))*(SIN((RADIANS($D9)-RADIANS(AL$4))/2)^2)))))</f>
        <v>2345.3036152265176</v>
      </c>
      <c r="AM9" s="111">
        <f>EarthRadius*((2*ASIN(SQRT((SIN((RADIANS($C9)-RADIANS(AM$3))/2)^2)+COS(RADIANS($C9))*COS(RADIANS(AM$3))*(SIN((RADIANS($D9)-RADIANS(AM$4))/2)^2)))))</f>
        <v>1190.4249630336608</v>
      </c>
      <c r="AN9" s="111">
        <f>EarthRadius*((2*ASIN(SQRT((SIN((RADIANS($C9)-RADIANS(AN$3))/2)^2)+COS(RADIANS($C9))*COS(RADIANS(AN$3))*(SIN((RADIANS($D9)-RADIANS(AN$4))/2)^2)))))</f>
        <v>2044.9289944703612</v>
      </c>
      <c r="AO9" s="111">
        <f>EarthRadius*((2*ASIN(SQRT((SIN((RADIANS($C9)-RADIANS(AO$3))/2)^2)+COS(RADIANS($C9))*COS(RADIANS(AO$3))*(SIN((RADIANS($D9)-RADIANS(AO$4))/2)^2)))))</f>
        <v>1335.678807698363</v>
      </c>
      <c r="AP9" s="111">
        <f>EarthRadius*((2*ASIN(SQRT((SIN((RADIANS($C9)-RADIANS(AP$3))/2)^2)+COS(RADIANS($C9))*COS(RADIANS(AP$3))*(SIN((RADIANS($D9)-RADIANS(AP$4))/2)^2)))))</f>
        <v>446.25011006434534</v>
      </c>
      <c r="AQ9" s="111">
        <f>EarthRadius*((2*ASIN(SQRT((SIN((RADIANS($C9)-RADIANS(AQ$3))/2)^2)+COS(RADIANS($C9))*COS(RADIANS(AQ$3))*(SIN((RADIANS($D9)-RADIANS(AQ$4))/2)^2)))))</f>
        <v>2358.5984463035311</v>
      </c>
      <c r="AR9" s="111">
        <f>EarthRadius*((2*ASIN(SQRT((SIN((RADIANS($C9)-RADIANS(AR$3))/2)^2)+COS(RADIANS($C9))*COS(RADIANS(AR$3))*(SIN((RADIANS($D9)-RADIANS(AR$4))/2)^2)))))</f>
        <v>2614.8093061857544</v>
      </c>
      <c r="AS9" s="111">
        <f>EarthRadius*((2*ASIN(SQRT((SIN((RADIANS($C9)-RADIANS(AS$3))/2)^2)+COS(RADIANS($C9))*COS(RADIANS(AS$3))*(SIN((RADIANS($D9)-RADIANS(AS$4))/2)^2)))))</f>
        <v>2256.3801170743836</v>
      </c>
      <c r="AT9" s="111">
        <f>EarthRadius*((2*ASIN(SQRT((SIN((RADIANS($C9)-RADIANS(AT$3))/2)^2)+COS(RADIANS($C9))*COS(RADIANS(AT$3))*(SIN((RADIANS($D9)-RADIANS(AT$4))/2)^2)))))</f>
        <v>1161.2300544833604</v>
      </c>
      <c r="AU9" s="111">
        <f>EarthRadius*((2*ASIN(SQRT((SIN((RADIANS($C9)-RADIANS(AU$3))/2)^2)+COS(RADIANS($C9))*COS(RADIANS(AU$3))*(SIN((RADIANS($D9)-RADIANS(AU$4))/2)^2)))))</f>
        <v>1901.9858522099416</v>
      </c>
      <c r="AV9" s="111">
        <f>EarthRadius*((2*ASIN(SQRT((SIN((RADIANS($C9)-RADIANS(AV$3))/2)^2)+COS(RADIANS($C9))*COS(RADIANS(AV$3))*(SIN((RADIANS($D9)-RADIANS(AV$4))/2)^2)))))</f>
        <v>1464.7762907215526</v>
      </c>
      <c r="AW9" s="111">
        <f>EarthRadius*((2*ASIN(SQRT((SIN((RADIANS($C9)-RADIANS(AW$3))/2)^2)+COS(RADIANS($C9))*COS(RADIANS(AW$3))*(SIN((RADIANS($D9)-RADIANS(AW$4))/2)^2)))))</f>
        <v>532.15576333364629</v>
      </c>
      <c r="AX9" s="111">
        <f>EarthRadius*((2*ASIN(SQRT((SIN((RADIANS($C9)-RADIANS(AX$3))/2)^2)+COS(RADIANS($C9))*COS(RADIANS(AX$3))*(SIN((RADIANS($D9)-RADIANS(AX$4))/2)^2)))))</f>
        <v>2526.6202318461906</v>
      </c>
      <c r="AY9" s="111">
        <f>EarthRadius*((2*ASIN(SQRT((SIN((RADIANS($C9)-RADIANS(AY$3))/2)^2)+COS(RADIANS($C9))*COS(RADIANS(AY$3))*(SIN((RADIANS($D9)-RADIANS(AY$4))/2)^2)))))</f>
        <v>2374.6077427093092</v>
      </c>
      <c r="AZ9" s="111">
        <f>EarthRadius*((2*ASIN(SQRT((SIN((RADIANS($C9)-RADIANS(AZ$3))/2)^2)+COS(RADIANS($C9))*COS(RADIANS(AZ$3))*(SIN((RADIANS($D9)-RADIANS(AZ$4))/2)^2)))))</f>
        <v>588.81652471692382</v>
      </c>
      <c r="BA9" s="111">
        <f>EarthRadius*((2*ASIN(SQRT((SIN((RADIANS($C9)-RADIANS(BA$3))/2)^2)+COS(RADIANS($C9))*COS(RADIANS(BA$3))*(SIN((RADIANS($D9)-RADIANS(BA$4))/2)^2)))))</f>
        <v>2138.7812160696594</v>
      </c>
      <c r="BB9" s="111">
        <f>EarthRadius*((2*ASIN(SQRT((SIN((RADIANS($C9)-RADIANS(BB$3))/2)^2)+COS(RADIANS($C9))*COS(RADIANS(BB$3))*(SIN((RADIANS($D9)-RADIANS(BB$4))/2)^2)))))</f>
        <v>1696.2500207073488</v>
      </c>
      <c r="BC9" s="111">
        <f>EarthRadius*((2*ASIN(SQRT((SIN((RADIANS($C9)-RADIANS(BC$3))/2)^2)+COS(RADIANS($C9))*COS(RADIANS(BC$3))*(SIN((RADIANS($D9)-RADIANS(BC$4))/2)^2)))))</f>
        <v>900.12905796576558</v>
      </c>
      <c r="BD9" s="111">
        <f>EarthRadius*((2*ASIN(SQRT((SIN((RADIANS($C9)-RADIANS(BD$3))/2)^2)+COS(RADIANS($C9))*COS(RADIANS(BD$3))*(SIN((RADIANS($D9)-RADIANS(BD$4))/2)^2)))))</f>
        <v>3574.8492001929876</v>
      </c>
    </row>
    <row r="10" spans="1:56">
      <c r="A10" t="s">
        <v>13</v>
      </c>
      <c r="B10" t="s">
        <v>862</v>
      </c>
      <c r="C10">
        <v>39.740009999999998</v>
      </c>
      <c r="D10">
        <v>-104.992259</v>
      </c>
      <c r="E10" s="111">
        <f>EarthRadius*((2*ASIN(SQRT((SIN((RADIANS($C10)-RADIANS(E$3))/2)^2)+COS(RADIANS($C10))*COS(RADIANS(E$3))*(SIN((RADIANS($D10)-RADIANS(E$4))/2)^2)))))</f>
        <v>1158.1705992503196</v>
      </c>
      <c r="F10" s="111">
        <f>EarthRadius*((2*ASIN(SQRT((SIN((RADIANS($C10)-RADIANS(F$3))/2)^2)+COS(RADIANS($C10))*COS(RADIANS(F$3))*(SIN((RADIANS($D10)-RADIANS(F$4))/2)^2)))))</f>
        <v>1822.3819706689526</v>
      </c>
      <c r="G10" s="111">
        <f>EarthRadius*((2*ASIN(SQRT((SIN((RADIANS($C10)-RADIANS(G$3))/2)^2)+COS(RADIANS($C10))*COS(RADIANS(G$3))*(SIN((RADIANS($D10)-RADIANS(G$4))/2)^2)))))</f>
        <v>585.59079951592264</v>
      </c>
      <c r="H10" s="111">
        <f>EarthRadius*((2*ASIN(SQRT((SIN((RADIANS($C10)-RADIANS(H$3))/2)^2)+COS(RADIANS($C10))*COS(RADIANS(H$3))*(SIN((RADIANS($D10)-RADIANS(H$4))/2)^2)))))</f>
        <v>778.8990971789766</v>
      </c>
      <c r="I10" s="111">
        <f>EarthRadius*((2*ASIN(SQRT((SIN((RADIANS($C10)-RADIANS(I$3))/2)^2)+COS(RADIANS($C10))*COS(RADIANS(I$3))*(SIN((RADIANS($D10)-RADIANS(I$4))/2)^2)))))</f>
        <v>886.29258360204199</v>
      </c>
      <c r="J10" s="111">
        <f>EarthRadius*((2*ASIN(SQRT((SIN((RADIANS($C10)-RADIANS(J$3))/2)^2)+COS(RADIANS($C10))*COS(RADIANS(J$3))*(SIN((RADIANS($D10)-RADIANS(J$4))/2)^2)))))</f>
        <v>0</v>
      </c>
      <c r="K10" s="111">
        <f>EarthRadius*((2*ASIN(SQRT((SIN((RADIANS($C10)-RADIANS(K$3))/2)^2)+COS(RADIANS($C10))*COS(RADIANS(K$3))*(SIN((RADIANS($D10)-RADIANS(K$4))/2)^2)))))</f>
        <v>1687.4056159494382</v>
      </c>
      <c r="L10" s="111">
        <f>EarthRadius*((2*ASIN(SQRT((SIN((RADIANS($C10)-RADIANS(L$3))/2)^2)+COS(RADIANS($C10))*COS(RADIANS(L$3))*(SIN((RADIANS($D10)-RADIANS(L$4))/2)^2)))))</f>
        <v>1565.6101897494375</v>
      </c>
      <c r="M10" s="111">
        <f>EarthRadius*((2*ASIN(SQRT((SIN((RADIANS($C10)-RADIANS(M$3))/2)^2)+COS(RADIANS($C10))*COS(RADIANS(M$3))*(SIN((RADIANS($D10)-RADIANS(M$4))/2)^2)))))</f>
        <v>1490.6160949637981</v>
      </c>
      <c r="N10" s="111">
        <f>EarthRadius*((2*ASIN(SQRT((SIN((RADIANS($C10)-RADIANS(N$3))/2)^2)+COS(RADIANS($C10))*COS(RADIANS(N$3))*(SIN((RADIANS($D10)-RADIANS(N$4))/2)^2)))))</f>
        <v>1331.0241005002524</v>
      </c>
      <c r="O10" s="111">
        <f>EarthRadius*((2*ASIN(SQRT((SIN((RADIANS($C10)-RADIANS(O$3))/2)^2)+COS(RADIANS($C10))*COS(RADIANS(O$3))*(SIN((RADIANS($D10)-RADIANS(O$4))/2)^2)))))</f>
        <v>1210.0251996947406</v>
      </c>
      <c r="P10" s="111">
        <f>EarthRadius*((2*ASIN(SQRT((SIN((RADIANS($C10)-RADIANS(P$3))/2)^2)+COS(RADIANS($C10))*COS(RADIANS(P$3))*(SIN((RADIANS($D10)-RADIANS(P$4))/2)^2)))))</f>
        <v>3339.7346400166675</v>
      </c>
      <c r="Q10" s="111">
        <f>EarthRadius*((2*ASIN(SQRT((SIN((RADIANS($C10)-RADIANS(Q$3))/2)^2)+COS(RADIANS($C10))*COS(RADIANS(Q$3))*(SIN((RADIANS($D10)-RADIANS(Q$4))/2)^2)))))</f>
        <v>636.14132931886388</v>
      </c>
      <c r="R10" s="111">
        <f>EarthRadius*((2*ASIN(SQRT((SIN((RADIANS($C10)-RADIANS(R$3))/2)^2)+COS(RADIANS($C10))*COS(RADIANS(R$3))*(SIN((RADIANS($D10)-RADIANS(R$4))/2)^2)))))</f>
        <v>814.12842189008609</v>
      </c>
      <c r="S10" s="111">
        <f>EarthRadius*((2*ASIN(SQRT((SIN((RADIANS($C10)-RADIANS(S$3))/2)^2)+COS(RADIANS($C10))*COS(RADIANS(S$3))*(SIN((RADIANS($D10)-RADIANS(S$4))/2)^2)))))</f>
        <v>999.04973038009098</v>
      </c>
      <c r="T10" s="111">
        <f>EarthRadius*((2*ASIN(SQRT((SIN((RADIANS($C10)-RADIANS(T$3))/2)^2)+COS(RADIANS($C10))*COS(RADIANS(T$3))*(SIN((RADIANS($D10)-RADIANS(T$4))/2)^2)))))</f>
        <v>609.30834855035607</v>
      </c>
      <c r="U10" s="111">
        <f>EarthRadius*((2*ASIN(SQRT((SIN((RADIANS($C10)-RADIANS(U$3))/2)^2)+COS(RADIANS($C10))*COS(RADIANS(U$3))*(SIN((RADIANS($D10)-RADIANS(U$4))/2)^2)))))</f>
        <v>499.75877202228656</v>
      </c>
      <c r="V10" s="111">
        <f>EarthRadius*((2*ASIN(SQRT((SIN((RADIANS($C10)-RADIANS(V$3))/2)^2)+COS(RADIANS($C10))*COS(RADIANS(V$3))*(SIN((RADIANS($D10)-RADIANS(V$4))/2)^2)))))</f>
        <v>1083.4873637275145</v>
      </c>
      <c r="W10" s="111">
        <f>EarthRadius*((2*ASIN(SQRT((SIN((RADIANS($C10)-RADIANS(W$3))/2)^2)+COS(RADIANS($C10))*COS(RADIANS(W$3))*(SIN((RADIANS($D10)-RADIANS(W$4))/2)^2)))))</f>
        <v>1008.6967503570472</v>
      </c>
      <c r="X10" s="111">
        <f>EarthRadius*((2*ASIN(SQRT((SIN((RADIANS($C10)-RADIANS(X$3))/2)^2)+COS(RADIANS($C10))*COS(RADIANS(X$3))*(SIN((RADIANS($D10)-RADIANS(X$4))/2)^2)))))</f>
        <v>1820.4530095308689</v>
      </c>
      <c r="Y10" s="111">
        <f>EarthRadius*((2*ASIN(SQRT((SIN((RADIANS($C10)-RADIANS(Y$3))/2)^2)+COS(RADIANS($C10))*COS(RADIANS(Y$3))*(SIN((RADIANS($D10)-RADIANS(Y$4))/2)^2)))))</f>
        <v>1517.1749338107647</v>
      </c>
      <c r="Z10" s="111">
        <f>EarthRadius*((2*ASIN(SQRT((SIN((RADIANS($C10)-RADIANS(Z$3))/2)^2)+COS(RADIANS($C10))*COS(RADIANS(Z$3))*(SIN((RADIANS($D10)-RADIANS(Z$4))/2)^2)))))</f>
        <v>1765.7237031164971</v>
      </c>
      <c r="AA10" s="111">
        <f>EarthRadius*((2*ASIN(SQRT((SIN((RADIANS($C10)-RADIANS(AA$3))/2)^2)+COS(RADIANS($C10))*COS(RADIANS(AA$3))*(SIN((RADIANS($D10)-RADIANS(AA$4))/2)^2)))))</f>
        <v>1079.1670713208616</v>
      </c>
      <c r="AB10" s="111">
        <f>EarthRadius*((2*ASIN(SQRT((SIN((RADIANS($C10)-RADIANS(AB$3))/2)^2)+COS(RADIANS($C10))*COS(RADIANS(AB$3))*(SIN((RADIANS($D10)-RADIANS(AB$4))/2)^2)))))</f>
        <v>705.03081763836326</v>
      </c>
      <c r="AC10" s="111">
        <f>EarthRadius*((2*ASIN(SQRT((SIN((RADIANS($C10)-RADIANS(AC$3))/2)^2)+COS(RADIANS($C10))*COS(RADIANS(AC$3))*(SIN((RADIANS($D10)-RADIANS(AC$4))/2)^2)))))</f>
        <v>972.47711169352067</v>
      </c>
      <c r="AD10" s="111">
        <f>EarthRadius*((2*ASIN(SQRT((SIN((RADIANS($C10)-RADIANS(AD$3))/2)^2)+COS(RADIANS($C10))*COS(RADIANS(AD$3))*(SIN((RADIANS($D10)-RADIANS(AD$4))/2)^2)))))</f>
        <v>690.62185660299713</v>
      </c>
      <c r="AE10" s="111">
        <f>EarthRadius*((2*ASIN(SQRT((SIN((RADIANS($C10)-RADIANS(AE$3))/2)^2)+COS(RADIANS($C10))*COS(RADIANS(AE$3))*(SIN((RADIANS($D10)-RADIANS(AE$4))/2)^2)))))</f>
        <v>590.64221590062391</v>
      </c>
      <c r="AF10" s="111">
        <f>EarthRadius*((2*ASIN(SQRT((SIN((RADIANS($C10)-RADIANS(AF$3))/2)^2)+COS(RADIANS($C10))*COS(RADIANS(AF$3))*(SIN((RADIANS($D10)-RADIANS(AF$4))/2)^2)))))</f>
        <v>442.79063606318687</v>
      </c>
      <c r="AG10" s="111">
        <f>EarthRadius*((2*ASIN(SQRT((SIN((RADIANS($C10)-RADIANS(AG$3))/2)^2)+COS(RADIANS($C10))*COS(RADIANS(AG$3))*(SIN((RADIANS($D10)-RADIANS(AG$4))/2)^2)))))</f>
        <v>788.36052949908594</v>
      </c>
      <c r="AH10" s="111">
        <f>EarthRadius*((2*ASIN(SQRT((SIN((RADIANS($C10)-RADIANS(AH$3))/2)^2)+COS(RADIANS($C10))*COS(RADIANS(AH$3))*(SIN((RADIANS($D10)-RADIANS(AH$4))/2)^2)))))</f>
        <v>1736.7235445761235</v>
      </c>
      <c r="AI10" s="111">
        <f>EarthRadius*((2*ASIN(SQRT((SIN((RADIANS($C10)-RADIANS(AI$3))/2)^2)+COS(RADIANS($C10))*COS(RADIANS(AI$3))*(SIN((RADIANS($D10)-RADIANS(AI$4))/2)^2)))))</f>
        <v>1593.2469406082093</v>
      </c>
      <c r="AJ10" s="111">
        <f>EarthRadius*((2*ASIN(SQRT((SIN((RADIANS($C10)-RADIANS(AJ$3))/2)^2)+COS(RADIANS($C10))*COS(RADIANS(AJ$3))*(SIN((RADIANS($D10)-RADIANS(AJ$4))/2)^2)))))</f>
        <v>284.45126552549584</v>
      </c>
      <c r="AK10" s="111">
        <f>EarthRadius*((2*ASIN(SQRT((SIN((RADIANS($C10)-RADIANS(AK$3))/2)^2)+COS(RADIANS($C10))*COS(RADIANS(AK$3))*(SIN((RADIANS($D10)-RADIANS(AK$4))/2)^2)))))</f>
        <v>1627.0903924078575</v>
      </c>
      <c r="AL10" s="111">
        <f>EarthRadius*((2*ASIN(SQRT((SIN((RADIANS($C10)-RADIANS(AL$3))/2)^2)+COS(RADIANS($C10))*COS(RADIANS(AL$3))*(SIN((RADIANS($D10)-RADIANS(AL$4))/2)^2)))))</f>
        <v>1459.4746659628477</v>
      </c>
      <c r="AM10" s="111">
        <f>EarthRadius*((2*ASIN(SQRT((SIN((RADIANS($C10)-RADIANS(AM$3))/2)^2)+COS(RADIANS($C10))*COS(RADIANS(AM$3))*(SIN((RADIANS($D10)-RADIANS(AM$4))/2)^2)))))</f>
        <v>531.9949034671356</v>
      </c>
      <c r="AN10" s="111">
        <f>EarthRadius*((2*ASIN(SQRT((SIN((RADIANS($C10)-RADIANS(AN$3))/2)^2)+COS(RADIANS($C10))*COS(RADIANS(AN$3))*(SIN((RADIANS($D10)-RADIANS(AN$4))/2)^2)))))</f>
        <v>1163.5514994447888</v>
      </c>
      <c r="AO10" s="111">
        <f>EarthRadius*((2*ASIN(SQRT((SIN((RADIANS($C10)-RADIANS(AO$3))/2)^2)+COS(RADIANS($C10))*COS(RADIANS(AO$3))*(SIN((RADIANS($D10)-RADIANS(AO$4))/2)^2)))))</f>
        <v>503.92504533070991</v>
      </c>
      <c r="AP10" s="111">
        <f>EarthRadius*((2*ASIN(SQRT((SIN((RADIANS($C10)-RADIANS(AP$3))/2)^2)+COS(RADIANS($C10))*COS(RADIANS(AP$3))*(SIN((RADIANS($D10)-RADIANS(AP$4))/2)^2)))))</f>
        <v>986.69303214811237</v>
      </c>
      <c r="AQ10" s="111">
        <f>EarthRadius*((2*ASIN(SQRT((SIN((RADIANS($C10)-RADIANS(AQ$3))/2)^2)+COS(RADIANS($C10))*COS(RADIANS(AQ$3))*(SIN((RADIANS($D10)-RADIANS(AQ$4))/2)^2)))))</f>
        <v>1482.0226564868242</v>
      </c>
      <c r="AR10" s="111">
        <f>EarthRadius*((2*ASIN(SQRT((SIN((RADIANS($C10)-RADIANS(AR$3))/2)^2)+COS(RADIANS($C10))*COS(RADIANS(AR$3))*(SIN((RADIANS($D10)-RADIANS(AR$4))/2)^2)))))</f>
        <v>1751.5562023223683</v>
      </c>
      <c r="AS10" s="111">
        <f>EarthRadius*((2*ASIN(SQRT((SIN((RADIANS($C10)-RADIANS(AS$3))/2)^2)+COS(RADIANS($C10))*COS(RADIANS(AS$3))*(SIN((RADIANS($D10)-RADIANS(AS$4))/2)^2)))))</f>
        <v>1377.0722902129385</v>
      </c>
      <c r="AT10" s="111">
        <f>EarthRadius*((2*ASIN(SQRT((SIN((RADIANS($C10)-RADIANS(AT$3))/2)^2)+COS(RADIANS($C10))*COS(RADIANS(AT$3))*(SIN((RADIANS($D10)-RADIANS(AT$4))/2)^2)))))</f>
        <v>398.61029080263984</v>
      </c>
      <c r="AU10" s="111">
        <f>EarthRadius*((2*ASIN(SQRT((SIN((RADIANS($C10)-RADIANS(AU$3))/2)^2)+COS(RADIANS($C10))*COS(RADIANS(AU$3))*(SIN((RADIANS($D10)-RADIANS(AU$4))/2)^2)))))</f>
        <v>1020.5691402173117</v>
      </c>
      <c r="AV10" s="111">
        <f>EarthRadius*((2*ASIN(SQRT((SIN((RADIANS($C10)-RADIANS(AV$3))/2)^2)+COS(RADIANS($C10))*COS(RADIANS(AV$3))*(SIN((RADIANS($D10)-RADIANS(AV$4))/2)^2)))))</f>
        <v>771.7938636334701</v>
      </c>
      <c r="AW10" s="111">
        <f>EarthRadius*((2*ASIN(SQRT((SIN((RADIANS($C10)-RADIANS(AW$3))/2)^2)+COS(RADIANS($C10))*COS(RADIANS(AW$3))*(SIN((RADIANS($D10)-RADIANS(AW$4))/2)^2)))))</f>
        <v>370.31571652865267</v>
      </c>
      <c r="AX10" s="111">
        <f>EarthRadius*((2*ASIN(SQRT((SIN((RADIANS($C10)-RADIANS(AX$3))/2)^2)+COS(RADIANS($C10))*COS(RADIANS(AX$3))*(SIN((RADIANS($D10)-RADIANS(AX$4))/2)^2)))))</f>
        <v>1682.1262301572708</v>
      </c>
      <c r="AY10" s="111">
        <f>EarthRadius*((2*ASIN(SQRT((SIN((RADIANS($C10)-RADIANS(AY$3))/2)^2)+COS(RADIANS($C10))*COS(RADIANS(AY$3))*(SIN((RADIANS($D10)-RADIANS(AY$4))/2)^2)))))</f>
        <v>1489.135035836076</v>
      </c>
      <c r="AZ10" s="111">
        <f>EarthRadius*((2*ASIN(SQRT((SIN((RADIANS($C10)-RADIANS(AZ$3))/2)^2)+COS(RADIANS($C10))*COS(RADIANS(AZ$3))*(SIN((RADIANS($D10)-RADIANS(AZ$4))/2)^2)))))</f>
        <v>1027.1004243543334</v>
      </c>
      <c r="BA10" s="111">
        <f>EarthRadius*((2*ASIN(SQRT((SIN((RADIANS($C10)-RADIANS(BA$3))/2)^2)+COS(RADIANS($C10))*COS(RADIANS(BA$3))*(SIN((RADIANS($D10)-RADIANS(BA$4))/2)^2)))))</f>
        <v>1253.3068531737092</v>
      </c>
      <c r="BB10" s="111">
        <f>EarthRadius*((2*ASIN(SQRT((SIN((RADIANS($C10)-RADIANS(BB$3))/2)^2)+COS(RADIANS($C10))*COS(RADIANS(BB$3))*(SIN((RADIANS($D10)-RADIANS(BB$4))/2)^2)))))</f>
        <v>839.45913097285052</v>
      </c>
      <c r="BC10" s="111">
        <f>EarthRadius*((2*ASIN(SQRT((SIN((RADIANS($C10)-RADIANS(BC$3))/2)^2)+COS(RADIANS($C10))*COS(RADIANS(BC$3))*(SIN((RADIANS($D10)-RADIANS(BC$4))/2)^2)))))</f>
        <v>96.790467453030388</v>
      </c>
      <c r="BD10" s="111">
        <f>EarthRadius*((2*ASIN(SQRT((SIN((RADIANS($C10)-RADIANS(BD$3))/2)^2)+COS(RADIANS($C10))*COS(RADIANS(BD$3))*(SIN((RADIANS($D10)-RADIANS(BD$4))/2)^2)))))</f>
        <v>2737.8290679469796</v>
      </c>
    </row>
    <row r="11" spans="1:56">
      <c r="A11" t="s">
        <v>14</v>
      </c>
      <c r="B11" t="s">
        <v>864</v>
      </c>
      <c r="C11">
        <v>41.763325000000002</v>
      </c>
      <c r="D11">
        <v>-72.674069000000003</v>
      </c>
      <c r="E11" s="111">
        <f>EarthRadius*((2*ASIN(SQRT((SIN((RADIANS($C11)-RADIANS(E$3))/2)^2)+COS(RADIANS($C11))*COS(RADIANS(E$3))*(SIN((RADIANS($D11)-RADIANS(E$4))/2)^2)))))</f>
        <v>990.08290365851815</v>
      </c>
      <c r="F11" s="111">
        <f>EarthRadius*((2*ASIN(SQRT((SIN((RADIANS($C11)-RADIANS(F$3))/2)^2)+COS(RADIANS($C11))*COS(RADIANS(F$3))*(SIN((RADIANS($D11)-RADIANS(F$4))/2)^2)))))</f>
        <v>2847.3279819288059</v>
      </c>
      <c r="G11" s="111">
        <f>EarthRadius*((2*ASIN(SQRT((SIN((RADIANS($C11)-RADIANS(G$3))/2)^2)+COS(RADIANS($C11))*COS(RADIANS(G$3))*(SIN((RADIANS($D11)-RADIANS(G$4))/2)^2)))))</f>
        <v>2211.139020903267</v>
      </c>
      <c r="H11" s="111">
        <f>EarthRadius*((2*ASIN(SQRT((SIN((RADIANS($C11)-RADIANS(H$3))/2)^2)+COS(RADIANS($C11))*COS(RADIANS(H$3))*(SIN((RADIANS($D11)-RADIANS(H$4))/2)^2)))))</f>
        <v>1165.1322507428238</v>
      </c>
      <c r="I11" s="111">
        <f>EarthRadius*((2*ASIN(SQRT((SIN((RADIANS($C11)-RADIANS(I$3))/2)^2)+COS(RADIANS($C11))*COS(RADIANS(I$3))*(SIN((RADIANS($D11)-RADIANS(I$4))/2)^2)))))</f>
        <v>2552.0847776148621</v>
      </c>
      <c r="J11" s="111">
        <f>EarthRadius*((2*ASIN(SQRT((SIN((RADIANS($C11)-RADIANS(J$3))/2)^2)+COS(RADIANS($C11))*COS(RADIANS(J$3))*(SIN((RADIANS($D11)-RADIANS(J$4))/2)^2)))))</f>
        <v>1687.4056159494382</v>
      </c>
      <c r="K11" s="111">
        <f>EarthRadius*((2*ASIN(SQRT((SIN((RADIANS($C11)-RADIANS(K$3))/2)^2)+COS(RADIANS($C11))*COS(RADIANS(K$3))*(SIN((RADIANS($D11)-RADIANS(K$4))/2)^2)))))</f>
        <v>0</v>
      </c>
      <c r="L11" s="111">
        <f>EarthRadius*((2*ASIN(SQRT((SIN((RADIANS($C11)-RADIANS(L$3))/2)^2)+COS(RADIANS($C11))*COS(RADIANS(L$3))*(SIN((RADIANS($D11)-RADIANS(L$4))/2)^2)))))</f>
        <v>234.19669955890916</v>
      </c>
      <c r="M11" s="111">
        <f>EarthRadius*((2*ASIN(SQRT((SIN((RADIANS($C11)-RADIANS(M$3))/2)^2)+COS(RADIANS($C11))*COS(RADIANS(M$3))*(SIN((RADIANS($D11)-RADIANS(M$4))/2)^2)))))</f>
        <v>302.56114131568211</v>
      </c>
      <c r="N11" s="111">
        <f>EarthRadius*((2*ASIN(SQRT((SIN((RADIANS($C11)-RADIANS(N$3))/2)^2)+COS(RADIANS($C11))*COS(RADIANS(N$3))*(SIN((RADIANS($D11)-RADIANS(N$4))/2)^2)))))</f>
        <v>1013.8692509006968</v>
      </c>
      <c r="O11" s="111">
        <f>EarthRadius*((2*ASIN(SQRT((SIN((RADIANS($C11)-RADIANS(O$3))/2)^2)+COS(RADIANS($C11))*COS(RADIANS(O$3))*(SIN((RADIANS($D11)-RADIANS(O$4))/2)^2)))))</f>
        <v>844.97149751144752</v>
      </c>
      <c r="P11" s="111">
        <f>EarthRadius*((2*ASIN(SQRT((SIN((RADIANS($C11)-RADIANS(P$3))/2)^2)+COS(RADIANS($C11))*COS(RADIANS(P$3))*(SIN((RADIANS($D11)-RADIANS(P$4))/2)^2)))))</f>
        <v>5010.8406087378808</v>
      </c>
      <c r="Q11" s="111">
        <f>EarthRadius*((2*ASIN(SQRT((SIN((RADIANS($C11)-RADIANS(Q$3))/2)^2)+COS(RADIANS($C11))*COS(RADIANS(Q$3))*(SIN((RADIANS($D11)-RADIANS(Q$4))/2)^2)))))</f>
        <v>2188.6305367986783</v>
      </c>
      <c r="R11" s="111">
        <f>EarthRadius*((2*ASIN(SQRT((SIN((RADIANS($C11)-RADIANS(R$3))/2)^2)+COS(RADIANS($C11))*COS(RADIANS(R$3))*(SIN((RADIANS($D11)-RADIANS(R$4))/2)^2)))))</f>
        <v>896.5945147171592</v>
      </c>
      <c r="S11" s="111">
        <f>EarthRadius*((2*ASIN(SQRT((SIN((RADIANS($C11)-RADIANS(S$3))/2)^2)+COS(RADIANS($C11))*COS(RADIANS(S$3))*(SIN((RADIANS($D11)-RADIANS(S$4))/2)^2)))))</f>
        <v>717.7843604290407</v>
      </c>
      <c r="T11" s="111">
        <f>EarthRadius*((2*ASIN(SQRT((SIN((RADIANS($C11)-RADIANS(T$3))/2)^2)+COS(RADIANS($C11))*COS(RADIANS(T$3))*(SIN((RADIANS($D11)-RADIANS(T$4))/2)^2)))))</f>
        <v>1078.1276621750117</v>
      </c>
      <c r="U11" s="111">
        <f>EarthRadius*((2*ASIN(SQRT((SIN((RADIANS($C11)-RADIANS(U$3))/2)^2)+COS(RADIANS($C11))*COS(RADIANS(U$3))*(SIN((RADIANS($D11)-RADIANS(U$4))/2)^2)))))</f>
        <v>1220.6390665559668</v>
      </c>
      <c r="V11" s="111">
        <f>EarthRadius*((2*ASIN(SQRT((SIN((RADIANS($C11)-RADIANS(V$3))/2)^2)+COS(RADIANS($C11))*COS(RADIANS(V$3))*(SIN((RADIANS($D11)-RADIANS(V$4))/2)^2)))))</f>
        <v>690.84117040957108</v>
      </c>
      <c r="W11" s="111">
        <f>EarthRadius*((2*ASIN(SQRT((SIN((RADIANS($C11)-RADIANS(W$3))/2)^2)+COS(RADIANS($C11))*COS(RADIANS(W$3))*(SIN((RADIANS($D11)-RADIANS(W$4))/2)^2)))))</f>
        <v>1291.3413546215863</v>
      </c>
      <c r="X11" s="111">
        <f>EarthRadius*((2*ASIN(SQRT((SIN((RADIANS($C11)-RADIANS(X$3))/2)^2)+COS(RADIANS($C11))*COS(RADIANS(X$3))*(SIN((RADIANS($D11)-RADIANS(X$4))/2)^2)))))</f>
        <v>229.25541106704296</v>
      </c>
      <c r="Y11" s="111">
        <f>EarthRadius*((2*ASIN(SQRT((SIN((RADIANS($C11)-RADIANS(Y$3))/2)^2)+COS(RADIANS($C11))*COS(RADIANS(Y$3))*(SIN((RADIANS($D11)-RADIANS(Y$4))/2)^2)))))</f>
        <v>278.19095043234557</v>
      </c>
      <c r="Z11" s="111">
        <f>EarthRadius*((2*ASIN(SQRT((SIN((RADIANS($C11)-RADIANS(Z$3))/2)^2)+COS(RADIANS($C11))*COS(RADIANS(Z$3))*(SIN((RADIANS($D11)-RADIANS(Z$4))/2)^2)))))</f>
        <v>92.601953206712352</v>
      </c>
      <c r="AA11" s="111">
        <f>EarthRadius*((2*ASIN(SQRT((SIN((RADIANS($C11)-RADIANS(AA$3))/2)^2)+COS(RADIANS($C11))*COS(RADIANS(AA$3))*(SIN((RADIANS($D11)-RADIANS(AA$4))/2)^2)))))</f>
        <v>610.6921350926018</v>
      </c>
      <c r="AB11" s="111">
        <f>EarthRadius*((2*ASIN(SQRT((SIN((RADIANS($C11)-RADIANS(AB$3))/2)^2)+COS(RADIANS($C11))*COS(RADIANS(AB$3))*(SIN((RADIANS($D11)-RADIANS(AB$4))/2)^2)))))</f>
        <v>1046.1603936666497</v>
      </c>
      <c r="AC11" s="111">
        <f>EarthRadius*((2*ASIN(SQRT((SIN((RADIANS($C11)-RADIANS(AC$3))/2)^2)+COS(RADIANS($C11))*COS(RADIANS(AC$3))*(SIN((RADIANS($D11)-RADIANS(AC$4))/2)^2)))))</f>
        <v>1162.6281625347049</v>
      </c>
      <c r="AD11" s="111">
        <f>EarthRadius*((2*ASIN(SQRT((SIN((RADIANS($C11)-RADIANS(AD$3))/2)^2)+COS(RADIANS($C11))*COS(RADIANS(AD$3))*(SIN((RADIANS($D11)-RADIANS(AD$4))/2)^2)))))</f>
        <v>1050.5627757979391</v>
      </c>
      <c r="AE11" s="111">
        <f>EarthRadius*((2*ASIN(SQRT((SIN((RADIANS($C11)-RADIANS(AE$3))/2)^2)+COS(RADIANS($C11))*COS(RADIANS(AE$3))*(SIN((RADIANS($D11)-RADIANS(AE$4))/2)^2)))))</f>
        <v>1957.2030741809979</v>
      </c>
      <c r="AF11" s="111">
        <f>EarthRadius*((2*ASIN(SQRT((SIN((RADIANS($C11)-RADIANS(AF$3))/2)^2)+COS(RADIANS($C11))*COS(RADIANS(AF$3))*(SIN((RADIANS($D11)-RADIANS(AF$4))/2)^2)))))</f>
        <v>1245.4279611518341</v>
      </c>
      <c r="AG11" s="111">
        <f>EarthRadius*((2*ASIN(SQRT((SIN((RADIANS($C11)-RADIANS(AG$3))/2)^2)+COS(RADIANS($C11))*COS(RADIANS(AG$3))*(SIN((RADIANS($D11)-RADIANS(AG$4))/2)^2)))))</f>
        <v>2451.0628950177897</v>
      </c>
      <c r="AH11" s="111">
        <f>EarthRadius*((2*ASIN(SQRT((SIN((RADIANS($C11)-RADIANS(AH$3))/2)^2)+COS(RADIANS($C11))*COS(RADIANS(AH$3))*(SIN((RADIANS($D11)-RADIANS(AH$4))/2)^2)))))</f>
        <v>115.37746755620559</v>
      </c>
      <c r="AI11" s="111">
        <f>EarthRadius*((2*ASIN(SQRT((SIN((RADIANS($C11)-RADIANS(AI$3))/2)^2)+COS(RADIANS($C11))*COS(RADIANS(AI$3))*(SIN((RADIANS($D11)-RADIANS(AI$4))/2)^2)))))</f>
        <v>152.40659621846075</v>
      </c>
      <c r="AJ11" s="111">
        <f>EarthRadius*((2*ASIN(SQRT((SIN((RADIANS($C11)-RADIANS(AJ$3))/2)^2)+COS(RADIANS($C11))*COS(RADIANS(AJ$3))*(SIN((RADIANS($D11)-RADIANS(AJ$4))/2)^2)))))</f>
        <v>1829.2210713854481</v>
      </c>
      <c r="AK11" s="111">
        <f>EarthRadius*((2*ASIN(SQRT((SIN((RADIANS($C11)-RADIANS(AK$3))/2)^2)+COS(RADIANS($C11))*COS(RADIANS(AK$3))*(SIN((RADIANS($D11)-RADIANS(AK$4))/2)^2)))))</f>
        <v>82.626955401371504</v>
      </c>
      <c r="AL11" s="111">
        <f>EarthRadius*((2*ASIN(SQRT((SIN((RADIANS($C11)-RADIANS(AL$3))/2)^2)+COS(RADIANS($C11))*COS(RADIANS(AL$3))*(SIN((RADIANS($D11)-RADIANS(AL$4))/2)^2)))))</f>
        <v>523.12022254011242</v>
      </c>
      <c r="AM11" s="111">
        <f>EarthRadius*((2*ASIN(SQRT((SIN((RADIANS($C11)-RADIANS(AM$3))/2)^2)+COS(RADIANS($C11))*COS(RADIANS(AM$3))*(SIN((RADIANS($D11)-RADIANS(AM$4))/2)^2)))))</f>
        <v>1424.8279314180645</v>
      </c>
      <c r="AN11" s="111">
        <f>EarthRadius*((2*ASIN(SQRT((SIN((RADIANS($C11)-RADIANS(AN$3))/2)^2)+COS(RADIANS($C11))*COS(RADIANS(AN$3))*(SIN((RADIANS($D11)-RADIANS(AN$4))/2)^2)))))</f>
        <v>553.52431132130437</v>
      </c>
      <c r="AO11" s="111">
        <f>EarthRadius*((2*ASIN(SQRT((SIN((RADIANS($C11)-RADIANS(AO$3))/2)^2)+COS(RADIANS($C11))*COS(RADIANS(AO$3))*(SIN((RADIANS($D11)-RADIANS(AO$4))/2)^2)))))</f>
        <v>1404.203200125273</v>
      </c>
      <c r="AP11" s="111">
        <f>EarthRadius*((2*ASIN(SQRT((SIN((RADIANS($C11)-RADIANS(AP$3))/2)^2)+COS(RADIANS($C11))*COS(RADIANS(AP$3))*(SIN((RADIANS($D11)-RADIANS(AP$4))/2)^2)))))</f>
        <v>2499.4263895418349</v>
      </c>
      <c r="AQ11" s="111">
        <f>EarthRadius*((2*ASIN(SQRT((SIN((RADIANS($C11)-RADIANS(AQ$3))/2)^2)+COS(RADIANS($C11))*COS(RADIANS(AQ$3))*(SIN((RADIANS($D11)-RADIANS(AQ$4))/2)^2)))))</f>
        <v>242.71325823088554</v>
      </c>
      <c r="AR11" s="111">
        <f>EarthRadius*((2*ASIN(SQRT((SIN((RADIANS($C11)-RADIANS(AR$3))/2)^2)+COS(RADIANS($C11))*COS(RADIANS(AR$3))*(SIN((RADIANS($D11)-RADIANS(AR$4))/2)^2)))))</f>
        <v>65.147644470325119</v>
      </c>
      <c r="AS11" s="111">
        <f>EarthRadius*((2*ASIN(SQRT((SIN((RADIANS($C11)-RADIANS(AS$3))/2)^2)+COS(RADIANS($C11))*COS(RADIANS(AS$3))*(SIN((RADIANS($D11)-RADIANS(AS$4))/2)^2)))))</f>
        <v>703.71310118535041</v>
      </c>
      <c r="AT11" s="111">
        <f>EarthRadius*((2*ASIN(SQRT((SIN((RADIANS($C11)-RADIANS(AT$3))/2)^2)+COS(RADIANS($C11))*COS(RADIANS(AT$3))*(SIN((RADIANS($D11)-RADIANS(AT$4))/2)^2)))))</f>
        <v>1401.8029626849614</v>
      </c>
      <c r="AU11" s="111">
        <f>EarthRadius*((2*ASIN(SQRT((SIN((RADIANS($C11)-RADIANS(AU$3))/2)^2)+COS(RADIANS($C11))*COS(RADIANS(AU$3))*(SIN((RADIANS($D11)-RADIANS(AU$4))/2)^2)))))</f>
        <v>849.18296141064422</v>
      </c>
      <c r="AV11" s="111">
        <f>EarthRadius*((2*ASIN(SQRT((SIN((RADIANS($C11)-RADIANS(AV$3))/2)^2)+COS(RADIANS($C11))*COS(RADIANS(AV$3))*(SIN((RADIANS($D11)-RADIANS(AV$4))/2)^2)))))</f>
        <v>1601.8067082205703</v>
      </c>
      <c r="AW11" s="111">
        <f>EarthRadius*((2*ASIN(SQRT((SIN((RADIANS($C11)-RADIANS(AW$3))/2)^2)+COS(RADIANS($C11))*COS(RADIANS(AW$3))*(SIN((RADIANS($D11)-RADIANS(AW$4))/2)^2)))))</f>
        <v>2020.1339730641921</v>
      </c>
      <c r="AX11" s="111">
        <f>EarthRadius*((2*ASIN(SQRT((SIN((RADIANS($C11)-RADIANS(AX$3))/2)^2)+COS(RADIANS($C11))*COS(RADIANS(AX$3))*(SIN((RADIANS($D11)-RADIANS(AX$4))/2)^2)))))</f>
        <v>172.59773747631377</v>
      </c>
      <c r="AY11" s="111">
        <f>EarthRadius*((2*ASIN(SQRT((SIN((RADIANS($C11)-RADIANS(AY$3))/2)^2)+COS(RADIANS($C11))*COS(RADIANS(AY$3))*(SIN((RADIANS($D11)-RADIANS(AY$4))/2)^2)))))</f>
        <v>386.17465871717548</v>
      </c>
      <c r="AZ11" s="111">
        <f>EarthRadius*((2*ASIN(SQRT((SIN((RADIANS($C11)-RADIANS(AZ$3))/2)^2)+COS(RADIANS($C11))*COS(RADIANS(AZ$3))*(SIN((RADIANS($D11)-RADIANS(AZ$4))/2)^2)))))</f>
        <v>2462.4708765060673</v>
      </c>
      <c r="BA11" s="111">
        <f>EarthRadius*((2*ASIN(SQRT((SIN((RADIANS($C11)-RADIANS(BA$3))/2)^2)+COS(RADIANS($C11))*COS(RADIANS(BA$3))*(SIN((RADIANS($D11)-RADIANS(BA$4))/2)^2)))))</f>
        <v>529.15099604201657</v>
      </c>
      <c r="BB11" s="111">
        <f>EarthRadius*((2*ASIN(SQRT((SIN((RADIANS($C11)-RADIANS(BB$3))/2)^2)+COS(RADIANS($C11))*COS(RADIANS(BB$3))*(SIN((RADIANS($D11)-RADIANS(BB$4))/2)^2)))))</f>
        <v>855.83557998554409</v>
      </c>
      <c r="BC11" s="111">
        <f>EarthRadius*((2*ASIN(SQRT((SIN((RADIANS($C11)-RADIANS(BC$3))/2)^2)+COS(RADIANS($C11))*COS(RADIANS(BC$3))*(SIN((RADIANS($D11)-RADIANS(BC$4))/2)^2)))))</f>
        <v>1655.7150062608364</v>
      </c>
      <c r="BD11" s="111">
        <f>EarthRadius*((2*ASIN(SQRT((SIN((RADIANS($C11)-RADIANS(BD$3))/2)^2)+COS(RADIANS($C11))*COS(RADIANS(BD$3))*(SIN((RADIANS($D11)-RADIANS(BD$4))/2)^2)))))</f>
        <v>1670.3322975206386</v>
      </c>
    </row>
    <row r="12" spans="1:56">
      <c r="A12" t="s">
        <v>15</v>
      </c>
      <c r="B12" t="s">
        <v>866</v>
      </c>
      <c r="C12">
        <v>39.158034999999998</v>
      </c>
      <c r="D12">
        <v>-75.524733999999995</v>
      </c>
      <c r="E12" s="111">
        <f>EarthRadius*((2*ASIN(SQRT((SIN((RADIANS($C12)-RADIANS(E$3))/2)^2)+COS(RADIANS($C12))*COS(RADIANS(E$3))*(SIN((RADIANS($D12)-RADIANS(E$4))/2)^2)))))</f>
        <v>763.42565219686685</v>
      </c>
      <c r="F12" s="111">
        <f>EarthRadius*((2*ASIN(SQRT((SIN((RADIANS($C12)-RADIANS(F$3))/2)^2)+COS(RADIANS($C12))*COS(RADIANS(F$3))*(SIN((RADIANS($D12)-RADIANS(F$4))/2)^2)))))</f>
        <v>2874.1529025002287</v>
      </c>
      <c r="G12" s="111">
        <f>EarthRadius*((2*ASIN(SQRT((SIN((RADIANS($C12)-RADIANS(G$3))/2)^2)+COS(RADIANS($C12))*COS(RADIANS(G$3))*(SIN((RADIANS($D12)-RADIANS(G$4))/2)^2)))))</f>
        <v>2058.7912748876302</v>
      </c>
      <c r="H12" s="111">
        <f>EarthRadius*((2*ASIN(SQRT((SIN((RADIANS($C12)-RADIANS(H$3))/2)^2)+COS(RADIANS($C12))*COS(RADIANS(H$3))*(SIN((RADIANS($D12)-RADIANS(H$4))/2)^2)))))</f>
        <v>972.00706263880659</v>
      </c>
      <c r="I12" s="111">
        <f>EarthRadius*((2*ASIN(SQRT((SIN((RADIANS($C12)-RADIANS(I$3))/2)^2)+COS(RADIANS($C12))*COS(RADIANS(I$3))*(SIN((RADIANS($D12)-RADIANS(I$4))/2)^2)))))</f>
        <v>2446.0270031098385</v>
      </c>
      <c r="J12" s="111">
        <f>EarthRadius*((2*ASIN(SQRT((SIN((RADIANS($C12)-RADIANS(J$3))/2)^2)+COS(RADIANS($C12))*COS(RADIANS(J$3))*(SIN((RADIANS($D12)-RADIANS(J$4))/2)^2)))))</f>
        <v>1565.6101897494375</v>
      </c>
      <c r="K12" s="111">
        <f>EarthRadius*((2*ASIN(SQRT((SIN((RADIANS($C12)-RADIANS(K$3))/2)^2)+COS(RADIANS($C12))*COS(RADIANS(K$3))*(SIN((RADIANS($D12)-RADIANS(K$4))/2)^2)))))</f>
        <v>234.19669955890916</v>
      </c>
      <c r="L12" s="111">
        <f>EarthRadius*((2*ASIN(SQRT((SIN((RADIANS($C12)-RADIANS(L$3))/2)^2)+COS(RADIANS($C12))*COS(RADIANS(L$3))*(SIN((RADIANS($D12)-RADIANS(L$4))/2)^2)))))</f>
        <v>0</v>
      </c>
      <c r="M12" s="111">
        <f>EarthRadius*((2*ASIN(SQRT((SIN((RADIANS($C12)-RADIANS(M$3))/2)^2)+COS(RADIANS($C12))*COS(RADIANS(M$3))*(SIN((RADIANS($D12)-RADIANS(M$4))/2)^2)))))</f>
        <v>82.029696573360127</v>
      </c>
      <c r="N12" s="111">
        <f>EarthRadius*((2*ASIN(SQRT((SIN((RADIANS($C12)-RADIANS(N$3))/2)^2)+COS(RADIANS($C12))*COS(RADIANS(N$3))*(SIN((RADIANS($D12)-RADIANS(N$4))/2)^2)))))</f>
        <v>779.96214077172704</v>
      </c>
      <c r="O12" s="111">
        <f>EarthRadius*((2*ASIN(SQRT((SIN((RADIANS($C12)-RADIANS(O$3))/2)^2)+COS(RADIANS($C12))*COS(RADIANS(O$3))*(SIN((RADIANS($D12)-RADIANS(O$4))/2)^2)))))</f>
        <v>617.95802808361827</v>
      </c>
      <c r="P12" s="111">
        <f>EarthRadius*((2*ASIN(SQRT((SIN((RADIANS($C12)-RADIANS(P$3))/2)^2)+COS(RADIANS($C12))*COS(RADIANS(P$3))*(SIN((RADIANS($D12)-RADIANS(P$4))/2)^2)))))</f>
        <v>4904.6879840976035</v>
      </c>
      <c r="Q12" s="111">
        <f>EarthRadius*((2*ASIN(SQRT((SIN((RADIANS($C12)-RADIANS(Q$3))/2)^2)+COS(RADIANS($C12))*COS(RADIANS(Q$3))*(SIN((RADIANS($D12)-RADIANS(Q$4))/2)^2)))))</f>
        <v>2109.2580543239796</v>
      </c>
      <c r="R12" s="111">
        <f>EarthRadius*((2*ASIN(SQRT((SIN((RADIANS($C12)-RADIANS(R$3))/2)^2)+COS(RADIANS($C12))*COS(RADIANS(R$3))*(SIN((RADIANS($D12)-RADIANS(R$4))/2)^2)))))</f>
        <v>753.49493133390854</v>
      </c>
      <c r="S12" s="111">
        <f>EarthRadius*((2*ASIN(SQRT((SIN((RADIANS($C12)-RADIANS(S$3))/2)^2)+COS(RADIANS($C12))*COS(RADIANS(S$3))*(SIN((RADIANS($D12)-RADIANS(S$4))/2)^2)))))</f>
        <v>568.0128767203521</v>
      </c>
      <c r="T12" s="111">
        <f>EarthRadius*((2*ASIN(SQRT((SIN((RADIANS($C12)-RADIANS(T$3))/2)^2)+COS(RADIANS($C12))*COS(RADIANS(T$3))*(SIN((RADIANS($D12)-RADIANS(T$4))/2)^2)))))</f>
        <v>965.12078748509498</v>
      </c>
      <c r="U12" s="111">
        <f>EarthRadius*((2*ASIN(SQRT((SIN((RADIANS($C12)-RADIANS(U$3))/2)^2)+COS(RADIANS($C12))*COS(RADIANS(U$3))*(SIN((RADIANS($D12)-RADIANS(U$4))/2)^2)))))</f>
        <v>1078.0032956423831</v>
      </c>
      <c r="V12" s="111">
        <f>EarthRadius*((2*ASIN(SQRT((SIN((RADIANS($C12)-RADIANS(V$3))/2)^2)+COS(RADIANS($C12))*COS(RADIANS(V$3))*(SIN((RADIANS($D12)-RADIANS(V$4))/2)^2)))))</f>
        <v>508.69624813437224</v>
      </c>
      <c r="W12" s="111">
        <f>EarthRadius*((2*ASIN(SQRT((SIN((RADIANS($C12)-RADIANS(W$3))/2)^2)+COS(RADIANS($C12))*COS(RADIANS(W$3))*(SIN((RADIANS($D12)-RADIANS(W$4))/2)^2)))))</f>
        <v>1070.9196960636486</v>
      </c>
      <c r="X12" s="111">
        <f>EarthRadius*((2*ASIN(SQRT((SIN((RADIANS($C12)-RADIANS(X$3))/2)^2)+COS(RADIANS($C12))*COS(RADIANS(X$3))*(SIN((RADIANS($D12)-RADIANS(X$4))/2)^2)))))</f>
        <v>463.37915649347906</v>
      </c>
      <c r="Y12" s="111">
        <f>EarthRadius*((2*ASIN(SQRT((SIN((RADIANS($C12)-RADIANS(Y$3))/2)^2)+COS(RADIANS($C12))*COS(RADIANS(Y$3))*(SIN((RADIANS($D12)-RADIANS(Y$4))/2)^2)))))</f>
        <v>53.272485401988924</v>
      </c>
      <c r="Z12" s="111">
        <f>EarthRadius*((2*ASIN(SQRT((SIN((RADIANS($C12)-RADIANS(Z$3))/2)^2)+COS(RADIANS($C12))*COS(RADIANS(Z$3))*(SIN((RADIANS($D12)-RADIANS(Z$4))/2)^2)))))</f>
        <v>321.76005358118795</v>
      </c>
      <c r="AA12" s="111">
        <f>EarthRadius*((2*ASIN(SQRT((SIN((RADIANS($C12)-RADIANS(AA$3))/2)^2)+COS(RADIANS($C12))*COS(RADIANS(AA$3))*(SIN((RADIANS($D12)-RADIANS(AA$4))/2)^2)))))</f>
        <v>531.52819229952797</v>
      </c>
      <c r="AB12" s="111">
        <f>EarthRadius*((2*ASIN(SQRT((SIN((RADIANS($C12)-RADIANS(AB$3))/2)^2)+COS(RADIANS($C12))*COS(RADIANS(AB$3))*(SIN((RADIANS($D12)-RADIANS(AB$4))/2)^2)))))</f>
        <v>983.38548446572338</v>
      </c>
      <c r="AC12" s="111">
        <f>EarthRadius*((2*ASIN(SQRT((SIN((RADIANS($C12)-RADIANS(AC$3))/2)^2)+COS(RADIANS($C12))*COS(RADIANS(AC$3))*(SIN((RADIANS($D12)-RADIANS(AC$4))/2)^2)))))</f>
        <v>947.13336734793847</v>
      </c>
      <c r="AD12" s="111">
        <f>EarthRadius*((2*ASIN(SQRT((SIN((RADIANS($C12)-RADIANS(AD$3))/2)^2)+COS(RADIANS($C12))*COS(RADIANS(AD$3))*(SIN((RADIANS($D12)-RADIANS(AD$4))/2)^2)))))</f>
        <v>895.52139608843618</v>
      </c>
      <c r="AE12" s="111">
        <f>EarthRadius*((2*ASIN(SQRT((SIN((RADIANS($C12)-RADIANS(AE$3))/2)^2)+COS(RADIANS($C12))*COS(RADIANS(AE$3))*(SIN((RADIANS($D12)-RADIANS(AE$4))/2)^2)))))</f>
        <v>1899.3343323164634</v>
      </c>
      <c r="AF12" s="111">
        <f>EarthRadius*((2*ASIN(SQRT((SIN((RADIANS($C12)-RADIANS(AF$3))/2)^2)+COS(RADIANS($C12))*COS(RADIANS(AF$3))*(SIN((RADIANS($D12)-RADIANS(AF$4))/2)^2)))))</f>
        <v>1124.4918115160665</v>
      </c>
      <c r="AG12" s="111">
        <f>EarthRadius*((2*ASIN(SQRT((SIN((RADIANS($C12)-RADIANS(AG$3))/2)^2)+COS(RADIANS($C12))*COS(RADIANS(AG$3))*(SIN((RADIANS($D12)-RADIANS(AG$4))/2)^2)))))</f>
        <v>2345.9496041240104</v>
      </c>
      <c r="AH12" s="111">
        <f>EarthRadius*((2*ASIN(SQRT((SIN((RADIANS($C12)-RADIANS(AH$3))/2)^2)+COS(RADIANS($C12))*COS(RADIANS(AH$3))*(SIN((RADIANS($D12)-RADIANS(AH$4))/2)^2)))))</f>
        <v>348.16571263536855</v>
      </c>
      <c r="AI12" s="111">
        <f>EarthRadius*((2*ASIN(SQRT((SIN((RADIANS($C12)-RADIANS(AI$3))/2)^2)+COS(RADIANS($C12))*COS(RADIANS(AI$3))*(SIN((RADIANS($D12)-RADIANS(AI$4))/2)^2)))))</f>
        <v>83.775049425374078</v>
      </c>
      <c r="AJ12" s="111">
        <f>EarthRadius*((2*ASIN(SQRT((SIN((RADIANS($C12)-RADIANS(AJ$3))/2)^2)+COS(RADIANS($C12))*COS(RADIANS(AJ$3))*(SIN((RADIANS($D12)-RADIANS(AJ$4))/2)^2)))))</f>
        <v>1677.9088667786987</v>
      </c>
      <c r="AK12" s="111">
        <f>EarthRadius*((2*ASIN(SQRT((SIN((RADIANS($C12)-RADIANS(AK$3))/2)^2)+COS(RADIANS($C12))*COS(RADIANS(AK$3))*(SIN((RADIANS($D12)-RADIANS(AK$4))/2)^2)))))</f>
        <v>258.44105321849781</v>
      </c>
      <c r="AL12" s="111">
        <f>EarthRadius*((2*ASIN(SQRT((SIN((RADIANS($C12)-RADIANS(AL$3))/2)^2)+COS(RADIANS($C12))*COS(RADIANS(AL$3))*(SIN((RADIANS($D12)-RADIANS(AL$4))/2)^2)))))</f>
        <v>288.97607502310598</v>
      </c>
      <c r="AM12" s="111">
        <f>EarthRadius*((2*ASIN(SQRT((SIN((RADIANS($C12)-RADIANS(AM$3))/2)^2)+COS(RADIANS($C12))*COS(RADIANS(AM$3))*(SIN((RADIANS($D12)-RADIANS(AM$4))/2)^2)))))</f>
        <v>1373.9413625787167</v>
      </c>
      <c r="AN12" s="111">
        <f>EarthRadius*((2*ASIN(SQRT((SIN((RADIANS($C12)-RADIANS(AN$3))/2)^2)+COS(RADIANS($C12))*COS(RADIANS(AN$3))*(SIN((RADIANS($D12)-RADIANS(AN$4))/2)^2)))))</f>
        <v>402.08878856396649</v>
      </c>
      <c r="AO12" s="111">
        <f>EarthRadius*((2*ASIN(SQRT((SIN((RADIANS($C12)-RADIANS(AO$3))/2)^2)+COS(RADIANS($C12))*COS(RADIANS(AO$3))*(SIN((RADIANS($D12)-RADIANS(AO$4))/2)^2)))))</f>
        <v>1231.9864608436064</v>
      </c>
      <c r="AP12" s="111">
        <f>EarthRadius*((2*ASIN(SQRT((SIN((RADIANS($C12)-RADIANS(AP$3))/2)^2)+COS(RADIANS($C12))*COS(RADIANS(AP$3))*(SIN((RADIANS($D12)-RADIANS(AP$4))/2)^2)))))</f>
        <v>2435.1099009805557</v>
      </c>
      <c r="AQ12" s="111">
        <f>EarthRadius*((2*ASIN(SQRT((SIN((RADIANS($C12)-RADIANS(AQ$3))/2)^2)+COS(RADIANS($C12))*COS(RADIANS(AQ$3))*(SIN((RADIANS($D12)-RADIANS(AQ$4))/2)^2)))))</f>
        <v>104.88965419952267</v>
      </c>
      <c r="AR12" s="111">
        <f>EarthRadius*((2*ASIN(SQRT((SIN((RADIANS($C12)-RADIANS(AR$3))/2)^2)+COS(RADIANS($C12))*COS(RADIANS(AR$3))*(SIN((RADIANS($D12)-RADIANS(AR$4))/2)^2)))))</f>
        <v>283.89555763509213</v>
      </c>
      <c r="AS12" s="111">
        <f>EarthRadius*((2*ASIN(SQRT((SIN((RADIANS($C12)-RADIANS(AS$3))/2)^2)+COS(RADIANS($C12))*COS(RADIANS(AS$3))*(SIN((RADIANS($D12)-RADIANS(AS$4))/2)^2)))))</f>
        <v>469.80673881178461</v>
      </c>
      <c r="AT12" s="111">
        <f>EarthRadius*((2*ASIN(SQRT((SIN((RADIANS($C12)-RADIANS(AT$3))/2)^2)+COS(RADIANS($C12))*COS(RADIANS(AT$3))*(SIN((RADIANS($D12)-RADIANS(AT$4))/2)^2)))))</f>
        <v>1323.3774768677247</v>
      </c>
      <c r="AU12" s="111">
        <f>EarthRadius*((2*ASIN(SQRT((SIN((RADIANS($C12)-RADIANS(AU$3))/2)^2)+COS(RADIANS($C12))*COS(RADIANS(AU$3))*(SIN((RADIANS($D12)-RADIANS(AU$4))/2)^2)))))</f>
        <v>648.74837148937956</v>
      </c>
      <c r="AV12" s="111">
        <f>EarthRadius*((2*ASIN(SQRT((SIN((RADIANS($C12)-RADIANS(AV$3))/2)^2)+COS(RADIANS($C12))*COS(RADIANS(AV$3))*(SIN((RADIANS($D12)-RADIANS(AV$4))/2)^2)))))</f>
        <v>1398.3736905462156</v>
      </c>
      <c r="AW12" s="111">
        <f>EarthRadius*((2*ASIN(SQRT((SIN((RADIANS($C12)-RADIANS(AW$3))/2)^2)+COS(RADIANS($C12))*COS(RADIANS(AW$3))*(SIN((RADIANS($D12)-RADIANS(AW$4))/2)^2)))))</f>
        <v>1915.2393126388481</v>
      </c>
      <c r="AX12" s="111">
        <f>EarthRadius*((2*ASIN(SQRT((SIN((RADIANS($C12)-RADIANS(AX$3))/2)^2)+COS(RADIANS($C12))*COS(RADIANS(AX$3))*(SIN((RADIANS($D12)-RADIANS(AX$4))/2)^2)))))</f>
        <v>383.87386140800413</v>
      </c>
      <c r="AY12" s="111">
        <f>EarthRadius*((2*ASIN(SQRT((SIN((RADIANS($C12)-RADIANS(AY$3))/2)^2)+COS(RADIANS($C12))*COS(RADIANS(AY$3))*(SIN((RADIANS($D12)-RADIANS(AY$4))/2)^2)))))</f>
        <v>152.2657054979739</v>
      </c>
      <c r="AZ12" s="111">
        <f>EarthRadius*((2*ASIN(SQRT((SIN((RADIANS($C12)-RADIANS(AZ$3))/2)^2)+COS(RADIANS($C12))*COS(RADIANS(AZ$3))*(SIN((RADIANS($D12)-RADIANS(AZ$4))/2)^2)))))</f>
        <v>2412.2394338471145</v>
      </c>
      <c r="BA12" s="111">
        <f>EarthRadius*((2*ASIN(SQRT((SIN((RADIANS($C12)-RADIANS(BA$3))/2)^2)+COS(RADIANS($C12))*COS(RADIANS(BA$3))*(SIN((RADIANS($D12)-RADIANS(BA$4))/2)^2)))))</f>
        <v>334.0784522403751</v>
      </c>
      <c r="BB12" s="111">
        <f>EarthRadius*((2*ASIN(SQRT((SIN((RADIANS($C12)-RADIANS(BB$3))/2)^2)+COS(RADIANS($C12))*COS(RADIANS(BB$3))*(SIN((RADIANS($D12)-RADIANS(BB$4))/2)^2)))))</f>
        <v>769.4687043988248</v>
      </c>
      <c r="BC12" s="111">
        <f>EarthRadius*((2*ASIN(SQRT((SIN((RADIANS($C12)-RADIANS(BC$3))/2)^2)+COS(RADIANS($C12))*COS(RADIANS(BC$3))*(SIN((RADIANS($D12)-RADIANS(BC$4))/2)^2)))))</f>
        <v>1546.0304849760648</v>
      </c>
      <c r="BD12" s="111">
        <f>EarthRadius*((2*ASIN(SQRT((SIN((RADIANS($C12)-RADIANS(BD$3))/2)^2)+COS(RADIANS($C12))*COS(RADIANS(BD$3))*(SIN((RADIANS($D12)-RADIANS(BD$4))/2)^2)))))</f>
        <v>1549.0626030910234</v>
      </c>
    </row>
    <row r="13" spans="1:56">
      <c r="A13" s="101" t="s">
        <v>114</v>
      </c>
      <c r="B13" s="101" t="s">
        <v>55</v>
      </c>
      <c r="C13" s="101">
        <v>38.893596500000001</v>
      </c>
      <c r="D13" s="101">
        <v>-77.014576000000005</v>
      </c>
      <c r="E13" s="111">
        <f>EarthRadius*((2*ASIN(SQRT((SIN((RADIANS($C13)-RADIANS(E$3))/2)^2)+COS(RADIANS($C13))*COS(RADIANS(E$3))*(SIN((RADIANS($D13)-RADIANS(E$4))/2)^2)))))</f>
        <v>688.12097673412177</v>
      </c>
      <c r="F13" s="111">
        <f>EarthRadius*((2*ASIN(SQRT((SIN((RADIANS($C13)-RADIANS(F$3))/2)^2)+COS(RADIANS($C13))*COS(RADIANS(F$3))*(SIN((RADIANS($D13)-RADIANS(F$4))/2)^2)))))</f>
        <v>2833.5442790820866</v>
      </c>
      <c r="G13" s="111">
        <f>EarthRadius*((2*ASIN(SQRT((SIN((RADIANS($C13)-RADIANS(G$3))/2)^2)+COS(RADIANS($C13))*COS(RADIANS(G$3))*(SIN((RADIANS($D13)-RADIANS(G$4))/2)^2)))))</f>
        <v>1978.9011673838756</v>
      </c>
      <c r="H13" s="111">
        <f>EarthRadius*((2*ASIN(SQRT((SIN((RADIANS($C13)-RADIANS(H$3))/2)^2)+COS(RADIANS($C13))*COS(RADIANS(H$3))*(SIN((RADIANS($D13)-RADIANS(H$4))/2)^2)))))</f>
        <v>889.98305020586986</v>
      </c>
      <c r="I13" s="111">
        <f>EarthRadius*((2*ASIN(SQRT((SIN((RADIANS($C13)-RADIANS(I$3))/2)^2)+COS(RADIANS($C13))*COS(RADIANS(I$3))*(SIN((RADIANS($D13)-RADIANS(I$4))/2)^2)))))</f>
        <v>2372.813979840812</v>
      </c>
      <c r="J13" s="111">
        <f>EarthRadius*((2*ASIN(SQRT((SIN((RADIANS($C13)-RADIANS(J$3))/2)^2)+COS(RADIANS($C13))*COS(RADIANS(J$3))*(SIN((RADIANS($D13)-RADIANS(J$4))/2)^2)))))</f>
        <v>1490.6160949637981</v>
      </c>
      <c r="K13" s="111">
        <f>EarthRadius*((2*ASIN(SQRT((SIN((RADIANS($C13)-RADIANS(K$3))/2)^2)+COS(RADIANS($C13))*COS(RADIANS(K$3))*(SIN((RADIANS($D13)-RADIANS(K$4))/2)^2)))))</f>
        <v>302.56114131568211</v>
      </c>
      <c r="L13" s="111">
        <f>EarthRadius*((2*ASIN(SQRT((SIN((RADIANS($C13)-RADIANS(L$3))/2)^2)+COS(RADIANS($C13))*COS(RADIANS(L$3))*(SIN((RADIANS($D13)-RADIANS(L$4))/2)^2)))))</f>
        <v>82.029696573360127</v>
      </c>
      <c r="M13" s="111">
        <f>EarthRadius*((2*ASIN(SQRT((SIN((RADIANS($C13)-RADIANS(M$3))/2)^2)+COS(RADIANS($C13))*COS(RADIANS(M$3))*(SIN((RADIANS($D13)-RADIANS(M$4))/2)^2)))))</f>
        <v>0</v>
      </c>
      <c r="N13" s="111">
        <f>EarthRadius*((2*ASIN(SQRT((SIN((RADIANS($C13)-RADIANS(N$3))/2)^2)+COS(RADIANS($C13))*COS(RADIANS(N$3))*(SIN((RADIANS($D13)-RADIANS(N$4))/2)^2)))))</f>
        <v>714.74566862219115</v>
      </c>
      <c r="O13" s="111">
        <f>EarthRadius*((2*ASIN(SQRT((SIN((RADIANS($C13)-RADIANS(O$3))/2)^2)+COS(RADIANS($C13))*COS(RADIANS(O$3))*(SIN((RADIANS($D13)-RADIANS(O$4))/2)^2)))))</f>
        <v>542.81169019537469</v>
      </c>
      <c r="P13" s="111">
        <f>EarthRadius*((2*ASIN(SQRT((SIN((RADIANS($C13)-RADIANS(P$3))/2)^2)+COS(RADIANS($C13))*COS(RADIANS(P$3))*(SIN((RADIANS($D13)-RADIANS(P$4))/2)^2)))))</f>
        <v>4830.2843105120983</v>
      </c>
      <c r="Q13" s="111">
        <f>EarthRadius*((2*ASIN(SQRT((SIN((RADIANS($C13)-RADIANS(Q$3))/2)^2)+COS(RADIANS($C13))*COS(RADIANS(Q$3))*(SIN((RADIANS($D13)-RADIANS(Q$4))/2)^2)))))</f>
        <v>2041.8192547669998</v>
      </c>
      <c r="R13" s="111">
        <f>EarthRadius*((2*ASIN(SQRT((SIN((RADIANS($C13)-RADIANS(R$3))/2)^2)+COS(RADIANS($C13))*COS(RADIANS(R$3))*(SIN((RADIANS($D13)-RADIANS(R$4))/2)^2)))))</f>
        <v>677.13018234026492</v>
      </c>
      <c r="S13" s="111">
        <f>EarthRadius*((2*ASIN(SQRT((SIN((RADIANS($C13)-RADIANS(S$3))/2)^2)+COS(RADIANS($C13))*COS(RADIANS(S$3))*(SIN((RADIANS($D13)-RADIANS(S$4))/2)^2)))))</f>
        <v>491.7343077715675</v>
      </c>
      <c r="T13" s="111">
        <f>EarthRadius*((2*ASIN(SQRT((SIN((RADIANS($C13)-RADIANS(T$3))/2)^2)+COS(RADIANS($C13))*COS(RADIANS(T$3))*(SIN((RADIANS($D13)-RADIANS(T$4))/2)^2)))))</f>
        <v>893.66165853976474</v>
      </c>
      <c r="U13" s="111">
        <f>EarthRadius*((2*ASIN(SQRT((SIN((RADIANS($C13)-RADIANS(U$3))/2)^2)+COS(RADIANS($C13))*COS(RADIANS(U$3))*(SIN((RADIANS($D13)-RADIANS(U$4))/2)^2)))))</f>
        <v>1000.493413562256</v>
      </c>
      <c r="V13" s="111">
        <f>EarthRadius*((2*ASIN(SQRT((SIN((RADIANS($C13)-RADIANS(V$3))/2)^2)+COS(RADIANS($C13))*COS(RADIANS(V$3))*(SIN((RADIANS($D13)-RADIANS(V$4))/2)^2)))))</f>
        <v>427.57690599480259</v>
      </c>
      <c r="W13" s="111">
        <f>EarthRadius*((2*ASIN(SQRT((SIN((RADIANS($C13)-RADIANS(W$3))/2)^2)+COS(RADIANS($C13))*COS(RADIANS(W$3))*(SIN((RADIANS($D13)-RADIANS(W$4))/2)^2)))))</f>
        <v>992.7699820585209</v>
      </c>
      <c r="X13" s="111">
        <f>EarthRadius*((2*ASIN(SQRT((SIN((RADIANS($C13)-RADIANS(X$3))/2)^2)+COS(RADIANS($C13))*COS(RADIANS(X$3))*(SIN((RADIANS($D13)-RADIANS(X$4))/2)^2)))))</f>
        <v>529.04474869913122</v>
      </c>
      <c r="Y13" s="111">
        <f>EarthRadius*((2*ASIN(SQRT((SIN((RADIANS($C13)-RADIANS(Y$3))/2)^2)+COS(RADIANS($C13))*COS(RADIANS(Y$3))*(SIN((RADIANS($D13)-RADIANS(Y$4))/2)^2)))))</f>
        <v>28.775881641445231</v>
      </c>
      <c r="Z13" s="111">
        <f>EarthRadius*((2*ASIN(SQRT((SIN((RADIANS($C13)-RADIANS(Z$3))/2)^2)+COS(RADIANS($C13))*COS(RADIANS(Z$3))*(SIN((RADIANS($D13)-RADIANS(Z$4))/2)^2)))))</f>
        <v>393.45057078633641</v>
      </c>
      <c r="AA13" s="111">
        <f>EarthRadius*((2*ASIN(SQRT((SIN((RADIANS($C13)-RADIANS(AA$3))/2)^2)+COS(RADIANS($C13))*COS(RADIANS(AA$3))*(SIN((RADIANS($D13)-RADIANS(AA$4))/2)^2)))))</f>
        <v>474.79042693783845</v>
      </c>
      <c r="AB13" s="111">
        <f>EarthRadius*((2*ASIN(SQRT((SIN((RADIANS($C13)-RADIANS(AB$3))/2)^2)+COS(RADIANS($C13))*COS(RADIANS(AB$3))*(SIN((RADIANS($D13)-RADIANS(AB$4))/2)^2)))))</f>
        <v>924.0830582068254</v>
      </c>
      <c r="AC13" s="111">
        <f>EarthRadius*((2*ASIN(SQRT((SIN((RADIANS($C13)-RADIANS(AC$3))/2)^2)+COS(RADIANS($C13))*COS(RADIANS(AC$3))*(SIN((RADIANS($D13)-RADIANS(AC$4))/2)^2)))))</f>
        <v>867.43834858393313</v>
      </c>
      <c r="AD13" s="111">
        <f>EarthRadius*((2*ASIN(SQRT((SIN((RADIANS($C13)-RADIANS(AD$3))/2)^2)+COS(RADIANS($C13))*COS(RADIANS(AD$3))*(SIN((RADIANS($D13)-RADIANS(AD$4))/2)^2)))))</f>
        <v>816.5996860271307</v>
      </c>
      <c r="AE13" s="111">
        <f>EarthRadius*((2*ASIN(SQRT((SIN((RADIANS($C13)-RADIANS(AE$3))/2)^2)+COS(RADIANS($C13))*COS(RADIANS(AE$3))*(SIN((RADIANS($D13)-RADIANS(AE$4))/2)^2)))))</f>
        <v>1837.2734998704807</v>
      </c>
      <c r="AF13" s="111">
        <f>EarthRadius*((2*ASIN(SQRT((SIN((RADIANS($C13)-RADIANS(AF$3))/2)^2)+COS(RADIANS($C13))*COS(RADIANS(AF$3))*(SIN((RADIANS($D13)-RADIANS(AF$4))/2)^2)))))</f>
        <v>1050.7111265966382</v>
      </c>
      <c r="AG13" s="111">
        <f>EarthRadius*((2*ASIN(SQRT((SIN((RADIANS($C13)-RADIANS(AG$3))/2)^2)+COS(RADIANS($C13))*COS(RADIANS(AG$3))*(SIN((RADIANS($D13)-RADIANS(AG$4))/2)^2)))))</f>
        <v>2273.0012315000954</v>
      </c>
      <c r="AH13" s="111">
        <f>EarthRadius*((2*ASIN(SQRT((SIN((RADIANS($C13)-RADIANS(AH$3))/2)^2)+COS(RADIANS($C13))*COS(RADIANS(AH$3))*(SIN((RADIANS($D13)-RADIANS(AH$4))/2)^2)))))</f>
        <v>412.4983797861745</v>
      </c>
      <c r="AI13" s="111">
        <f>EarthRadius*((2*ASIN(SQRT((SIN((RADIANS($C13)-RADIANS(AI$3))/2)^2)+COS(RADIANS($C13))*COS(RADIANS(AI$3))*(SIN((RADIANS($D13)-RADIANS(AI$4))/2)^2)))))</f>
        <v>151.00568854685923</v>
      </c>
      <c r="AJ13" s="111">
        <f>EarthRadius*((2*ASIN(SQRT((SIN((RADIANS($C13)-RADIANS(AJ$3))/2)^2)+COS(RADIANS($C13))*COS(RADIANS(AJ$3))*(SIN((RADIANS($D13)-RADIANS(AJ$4))/2)^2)))))</f>
        <v>1598.3622876910383</v>
      </c>
      <c r="AK13" s="111">
        <f>EarthRadius*((2*ASIN(SQRT((SIN((RADIANS($C13)-RADIANS(AK$3))/2)^2)+COS(RADIANS($C13))*COS(RADIANS(AK$3))*(SIN((RADIANS($D13)-RADIANS(AK$4))/2)^2)))))</f>
        <v>310.58877984430023</v>
      </c>
      <c r="AL13" s="111">
        <f>EarthRadius*((2*ASIN(SQRT((SIN((RADIANS($C13)-RADIANS(AL$3))/2)^2)+COS(RADIANS($C13))*COS(RADIANS(AL$3))*(SIN((RADIANS($D13)-RADIANS(AL$4))/2)^2)))))</f>
        <v>232.6191835919675</v>
      </c>
      <c r="AM13" s="111">
        <f>EarthRadius*((2*ASIN(SQRT((SIN((RADIANS($C13)-RADIANS(AM$3))/2)^2)+COS(RADIANS($C13))*COS(RADIANS(AM$3))*(SIN((RADIANS($D13)-RADIANS(AM$4))/2)^2)))))</f>
        <v>1315.3399376963</v>
      </c>
      <c r="AN13" s="111">
        <f>EarthRadius*((2*ASIN(SQRT((SIN((RADIANS($C13)-RADIANS(AN$3))/2)^2)+COS(RADIANS($C13))*COS(RADIANS(AN$3))*(SIN((RADIANS($D13)-RADIANS(AN$4))/2)^2)))))</f>
        <v>327.94644795700992</v>
      </c>
      <c r="AO13" s="111">
        <f>EarthRadius*((2*ASIN(SQRT((SIN((RADIANS($C13)-RADIANS(AO$3))/2)^2)+COS(RADIANS($C13))*COS(RADIANS(AO$3))*(SIN((RADIANS($D13)-RADIANS(AO$4))/2)^2)))))</f>
        <v>1150.6806404936501</v>
      </c>
      <c r="AP13" s="111">
        <f>EarthRadius*((2*ASIN(SQRT((SIN((RADIANS($C13)-RADIANS(AP$3))/2)^2)+COS(RADIANS($C13))*COS(RADIANS(AP$3))*(SIN((RADIANS($D13)-RADIANS(AP$4))/2)^2)))))</f>
        <v>2370.5848966122544</v>
      </c>
      <c r="AQ13" s="111">
        <f>EarthRadius*((2*ASIN(SQRT((SIN((RADIANS($C13)-RADIANS(AQ$3))/2)^2)+COS(RADIANS($C13))*COS(RADIANS(AQ$3))*(SIN((RADIANS($D13)-RADIANS(AQ$4))/2)^2)))))</f>
        <v>94.664276080810822</v>
      </c>
      <c r="AR13" s="111">
        <f>EarthRadius*((2*ASIN(SQRT((SIN((RADIANS($C13)-RADIANS(AR$3))/2)^2)+COS(RADIANS($C13))*COS(RADIANS(AR$3))*(SIN((RADIANS($D13)-RADIANS(AR$4))/2)^2)))))</f>
        <v>357.65223545598002</v>
      </c>
      <c r="AS13" s="111">
        <f>EarthRadius*((2*ASIN(SQRT((SIN((RADIANS($C13)-RADIANS(AS$3))/2)^2)+COS(RADIANS($C13))*COS(RADIANS(AS$3))*(SIN((RADIANS($D13)-RADIANS(AS$4))/2)^2)))))</f>
        <v>405.57819748861232</v>
      </c>
      <c r="AT13" s="111">
        <f>EarthRadius*((2*ASIN(SQRT((SIN((RADIANS($C13)-RADIANS(AT$3))/2)^2)+COS(RADIANS($C13))*COS(RADIANS(AT$3))*(SIN((RADIANS($D13)-RADIANS(AT$4))/2)^2)))))</f>
        <v>1258.1037247278487</v>
      </c>
      <c r="AU13" s="111">
        <f>EarthRadius*((2*ASIN(SQRT((SIN((RADIANS($C13)-RADIANS(AU$3))/2)^2)+COS(RADIANS($C13))*COS(RADIANS(AU$3))*(SIN((RADIANS($D13)-RADIANS(AU$4))/2)^2)))))</f>
        <v>566.81905083137735</v>
      </c>
      <c r="AV13" s="111">
        <f>EarthRadius*((2*ASIN(SQRT((SIN((RADIANS($C13)-RADIANS(AV$3))/2)^2)+COS(RADIANS($C13))*COS(RADIANS(AV$3))*(SIN((RADIANS($D13)-RADIANS(AV$4))/2)^2)))))</f>
        <v>1316.9643876075943</v>
      </c>
      <c r="AW13" s="111">
        <f>EarthRadius*((2*ASIN(SQRT((SIN((RADIANS($C13)-RADIANS(AW$3))/2)^2)+COS(RADIANS($C13))*COS(RADIANS(AW$3))*(SIN((RADIANS($D13)-RADIANS(AW$4))/2)^2)))))</f>
        <v>1842.8292850279959</v>
      </c>
      <c r="AX13" s="111">
        <f>EarthRadius*((2*ASIN(SQRT((SIN((RADIANS($C13)-RADIANS(AX$3))/2)^2)+COS(RADIANS($C13))*COS(RADIANS(AX$3))*(SIN((RADIANS($D13)-RADIANS(AX$4))/2)^2)))))</f>
        <v>435.87225399166272</v>
      </c>
      <c r="AY13" s="111">
        <f>EarthRadius*((2*ASIN(SQRT((SIN((RADIANS($C13)-RADIANS(AY$3))/2)^2)+COS(RADIANS($C13))*COS(RADIANS(AY$3))*(SIN((RADIANS($D13)-RADIANS(AY$4))/2)^2)))))</f>
        <v>96.205794501670781</v>
      </c>
      <c r="AZ13" s="111">
        <f>EarthRadius*((2*ASIN(SQRT((SIN((RADIANS($C13)-RADIANS(AZ$3))/2)^2)+COS(RADIANS($C13))*COS(RADIANS(AZ$3))*(SIN((RADIANS($D13)-RADIANS(AZ$4))/2)^2)))))</f>
        <v>2351.0912339348679</v>
      </c>
      <c r="BA13" s="111">
        <f>EarthRadius*((2*ASIN(SQRT((SIN((RADIANS($C13)-RADIANS(BA$3))/2)^2)+COS(RADIANS($C13))*COS(RADIANS(BA$3))*(SIN((RADIANS($D13)-RADIANS(BA$4))/2)^2)))))</f>
        <v>252.4151102646052</v>
      </c>
      <c r="BB13" s="111">
        <f>EarthRadius*((2*ASIN(SQRT((SIN((RADIANS($C13)-RADIANS(BB$3))/2)^2)+COS(RADIANS($C13))*COS(RADIANS(BB$3))*(SIN((RADIANS($D13)-RADIANS(BB$4))/2)^2)))))</f>
        <v>706.06639943111315</v>
      </c>
      <c r="BC13" s="111">
        <f>EarthRadius*((2*ASIN(SQRT((SIN((RADIANS($C13)-RADIANS(BC$3))/2)^2)+COS(RADIANS($C13))*COS(RADIANS(BC$3))*(SIN((RADIANS($D13)-RADIANS(BC$4))/2)^2)))))</f>
        <v>1473.3212924501829</v>
      </c>
      <c r="BD13" s="111">
        <f>EarthRadius*((2*ASIN(SQRT((SIN((RADIANS($C13)-RADIANS(BD$3))/2)^2)+COS(RADIANS($C13))*COS(RADIANS(BD$3))*(SIN((RADIANS($D13)-RADIANS(BD$4))/2)^2)))))</f>
        <v>1566.669320250624</v>
      </c>
    </row>
    <row r="14" spans="1:56">
      <c r="A14" t="s">
        <v>17</v>
      </c>
      <c r="B14" t="s">
        <v>868</v>
      </c>
      <c r="C14">
        <v>30.439775000000001</v>
      </c>
      <c r="D14">
        <v>-84.280648999999997</v>
      </c>
      <c r="E14" s="111">
        <f>EarthRadius*((2*ASIN(SQRT((SIN((RADIANS($C14)-RADIANS(E$3))/2)^2)+COS(RADIANS($C14))*COS(RADIANS(E$3))*(SIN((RADIANS($D14)-RADIANS(E$4))/2)^2)))))</f>
        <v>179.33083725090424</v>
      </c>
      <c r="F14" s="111">
        <f>EarthRadius*((2*ASIN(SQRT((SIN((RADIANS($C14)-RADIANS(F$3))/2)^2)+COS(RADIANS($C14))*COS(RADIANS(F$3))*(SIN((RADIANS($D14)-RADIANS(F$4))/2)^2)))))</f>
        <v>3027.8575734358051</v>
      </c>
      <c r="G14" s="111">
        <f>EarthRadius*((2*ASIN(SQRT((SIN((RADIANS($C14)-RADIANS(G$3))/2)^2)+COS(RADIANS($C14))*COS(RADIANS(G$3))*(SIN((RADIANS($D14)-RADIANS(G$4))/2)^2)))))</f>
        <v>1637.9494453299462</v>
      </c>
      <c r="H14" s="111">
        <f>EarthRadius*((2*ASIN(SQRT((SIN((RADIANS($C14)-RADIANS(H$3))/2)^2)+COS(RADIANS($C14))*COS(RADIANS(H$3))*(SIN((RADIANS($D14)-RADIANS(H$4))/2)^2)))))</f>
        <v>552.13293195431538</v>
      </c>
      <c r="I14" s="111">
        <f>EarthRadius*((2*ASIN(SQRT((SIN((RADIANS($C14)-RADIANS(I$3))/2)^2)+COS(RADIANS($C14))*COS(RADIANS(I$3))*(SIN((RADIANS($D14)-RADIANS(I$4))/2)^2)))))</f>
        <v>2175.9041990859632</v>
      </c>
      <c r="J14" s="111">
        <f>EarthRadius*((2*ASIN(SQRT((SIN((RADIANS($C14)-RADIANS(J$3))/2)^2)+COS(RADIANS($C14))*COS(RADIANS(J$3))*(SIN((RADIANS($D14)-RADIANS(J$4))/2)^2)))))</f>
        <v>1331.0241005002524</v>
      </c>
      <c r="K14" s="111">
        <f>EarthRadius*((2*ASIN(SQRT((SIN((RADIANS($C14)-RADIANS(K$3))/2)^2)+COS(RADIANS($C14))*COS(RADIANS(K$3))*(SIN((RADIANS($D14)-RADIANS(K$4))/2)^2)))))</f>
        <v>1013.8692509006968</v>
      </c>
      <c r="L14" s="111">
        <f>EarthRadius*((2*ASIN(SQRT((SIN((RADIANS($C14)-RADIANS(L$3))/2)^2)+COS(RADIANS($C14))*COS(RADIANS(L$3))*(SIN((RADIANS($D14)-RADIANS(L$4))/2)^2)))))</f>
        <v>779.96214077172704</v>
      </c>
      <c r="M14" s="111">
        <f>EarthRadius*((2*ASIN(SQRT((SIN((RADIANS($C14)-RADIANS(M$3))/2)^2)+COS(RADIANS($C14))*COS(RADIANS(M$3))*(SIN((RADIANS($D14)-RADIANS(M$4))/2)^2)))))</f>
        <v>714.74566862219115</v>
      </c>
      <c r="N14" s="111">
        <f>EarthRadius*((2*ASIN(SQRT((SIN((RADIANS($C14)-RADIANS(N$3))/2)^2)+COS(RADIANS($C14))*COS(RADIANS(N$3))*(SIN((RADIANS($D14)-RADIANS(N$4))/2)^2)))))</f>
        <v>0</v>
      </c>
      <c r="O14" s="111">
        <f>EarthRadius*((2*ASIN(SQRT((SIN((RADIANS($C14)-RADIANS(O$3))/2)^2)+COS(RADIANS($C14))*COS(RADIANS(O$3))*(SIN((RADIANS($D14)-RADIANS(O$4))/2)^2)))))</f>
        <v>228.69309621356234</v>
      </c>
      <c r="P14" s="111">
        <f>EarthRadius*((2*ASIN(SQRT((SIN((RADIANS($C14)-RADIANS(P$3))/2)^2)+COS(RADIANS($C14))*COS(RADIANS(P$3))*(SIN((RADIANS($D14)-RADIANS(P$4))/2)^2)))))</f>
        <v>4540.9889712421264</v>
      </c>
      <c r="Q14" s="111">
        <f>EarthRadius*((2*ASIN(SQRT((SIN((RADIANS($C14)-RADIANS(Q$3))/2)^2)+COS(RADIANS($C14))*COS(RADIANS(Q$3))*(SIN((RADIANS($D14)-RADIANS(Q$4))/2)^2)))))</f>
        <v>1964.7506287855408</v>
      </c>
      <c r="R14" s="111">
        <f>EarthRadius*((2*ASIN(SQRT((SIN((RADIANS($C14)-RADIANS(R$3))/2)^2)+COS(RADIANS($C14))*COS(RADIANS(R$3))*(SIN((RADIANS($D14)-RADIANS(R$4))/2)^2)))))</f>
        <v>713.93211771453105</v>
      </c>
      <c r="S14" s="111">
        <f>EarthRadius*((2*ASIN(SQRT((SIN((RADIANS($C14)-RADIANS(S$3))/2)^2)+COS(RADIANS($C14))*COS(RADIANS(S$3))*(SIN((RADIANS($D14)-RADIANS(S$4))/2)^2)))))</f>
        <v>653.01139497984866</v>
      </c>
      <c r="T14" s="111">
        <f>EarthRadius*((2*ASIN(SQRT((SIN((RADIANS($C14)-RADIANS(T$3))/2)^2)+COS(RADIANS($C14))*COS(RADIANS(T$3))*(SIN((RADIANS($D14)-RADIANS(T$4))/2)^2)))))</f>
        <v>929.12613871182009</v>
      </c>
      <c r="U14" s="111">
        <f>EarthRadius*((2*ASIN(SQRT((SIN((RADIANS($C14)-RADIANS(U$3))/2)^2)+COS(RADIANS($C14))*COS(RADIANS(U$3))*(SIN((RADIANS($D14)-RADIANS(U$4))/2)^2)))))</f>
        <v>877.33290935878915</v>
      </c>
      <c r="V14" s="111">
        <f>EarthRadius*((2*ASIN(SQRT((SIN((RADIANS($C14)-RADIANS(V$3))/2)^2)+COS(RADIANS($C14))*COS(RADIANS(V$3))*(SIN((RADIANS($D14)-RADIANS(V$4))/2)^2)))))</f>
        <v>536.92955457383891</v>
      </c>
      <c r="W14" s="111">
        <f>EarthRadius*((2*ASIN(SQRT((SIN((RADIANS($C14)-RADIANS(W$3))/2)^2)+COS(RADIANS($C14))*COS(RADIANS(W$3))*(SIN((RADIANS($D14)-RADIANS(W$4))/2)^2)))))</f>
        <v>411.34376139651567</v>
      </c>
      <c r="X14" s="111">
        <f>EarthRadius*((2*ASIN(SQRT((SIN((RADIANS($C14)-RADIANS(X$3))/2)^2)+COS(RADIANS($C14))*COS(RADIANS(X$3))*(SIN((RADIANS($D14)-RADIANS(X$4))/2)^2)))))</f>
        <v>1242.5355426411822</v>
      </c>
      <c r="Y14" s="111">
        <f>EarthRadius*((2*ASIN(SQRT((SIN((RADIANS($C14)-RADIANS(Y$3))/2)^2)+COS(RADIANS($C14))*COS(RADIANS(Y$3))*(SIN((RADIANS($D14)-RADIANS(Y$4))/2)^2)))))</f>
        <v>736.72376346587225</v>
      </c>
      <c r="Z14" s="111">
        <f>EarthRadius*((2*ASIN(SQRT((SIN((RADIANS($C14)-RADIANS(Z$3))/2)^2)+COS(RADIANS($C14))*COS(RADIANS(Z$3))*(SIN((RADIANS($D14)-RADIANS(Z$4))/2)^2)))))</f>
        <v>1101.3969106178472</v>
      </c>
      <c r="AA14" s="111">
        <f>EarthRadius*((2*ASIN(SQRT((SIN((RADIANS($C14)-RADIANS(AA$3))/2)^2)+COS(RADIANS($C14))*COS(RADIANS(AA$3))*(SIN((RADIANS($D14)-RADIANS(AA$4))/2)^2)))))</f>
        <v>849.45259674531519</v>
      </c>
      <c r="AB14" s="111">
        <f>EarthRadius*((2*ASIN(SQRT((SIN((RADIANS($C14)-RADIANS(AB$3))/2)^2)+COS(RADIANS($C14))*COS(RADIANS(AB$3))*(SIN((RADIANS($D14)-RADIANS(AB$4))/2)^2)))))</f>
        <v>1110.3257208170721</v>
      </c>
      <c r="AC14" s="111">
        <f>EarthRadius*((2*ASIN(SQRT((SIN((RADIANS($C14)-RADIANS(AC$3))/2)^2)+COS(RADIANS($C14))*COS(RADIANS(AC$3))*(SIN((RADIANS($D14)-RADIANS(AC$4))/2)^2)))))</f>
        <v>370.93363452610248</v>
      </c>
      <c r="AD14" s="111">
        <f>EarthRadius*((2*ASIN(SQRT((SIN((RADIANS($C14)-RADIANS(AD$3))/2)^2)+COS(RADIANS($C14))*COS(RADIANS(AD$3))*(SIN((RADIANS($D14)-RADIANS(AD$4))/2)^2)))))</f>
        <v>719.30547979104381</v>
      </c>
      <c r="AE14" s="111">
        <f>EarthRadius*((2*ASIN(SQRT((SIN((RADIANS($C14)-RADIANS(AE$3))/2)^2)+COS(RADIANS($C14))*COS(RADIANS(AE$3))*(SIN((RADIANS($D14)-RADIANS(AE$4))/2)^2)))))</f>
        <v>1853.0255626039086</v>
      </c>
      <c r="AF14" s="111">
        <f>EarthRadius*((2*ASIN(SQRT((SIN((RADIANS($C14)-RADIANS(AF$3))/2)^2)+COS(RADIANS($C14))*COS(RADIANS(AF$3))*(SIN((RADIANS($D14)-RADIANS(AF$4))/2)^2)))))</f>
        <v>998.41610483941633</v>
      </c>
      <c r="AG14" s="111">
        <f>EarthRadius*((2*ASIN(SQRT((SIN((RADIANS($C14)-RADIANS(AG$3))/2)^2)+COS(RADIANS($C14))*COS(RADIANS(AG$3))*(SIN((RADIANS($D14)-RADIANS(AG$4))/2)^2)))))</f>
        <v>2086.7425899092505</v>
      </c>
      <c r="AH14" s="111">
        <f>EarthRadius*((2*ASIN(SQRT((SIN((RADIANS($C14)-RADIANS(AH$3))/2)^2)+COS(RADIANS($C14))*COS(RADIANS(AH$3))*(SIN((RADIANS($D14)-RADIANS(AH$4))/2)^2)))))</f>
        <v>1126.3968374549916</v>
      </c>
      <c r="AI14" s="111">
        <f>EarthRadius*((2*ASIN(SQRT((SIN((RADIANS($C14)-RADIANS(AI$3))/2)^2)+COS(RADIANS($C14))*COS(RADIANS(AI$3))*(SIN((RADIANS($D14)-RADIANS(AI$4))/2)^2)))))</f>
        <v>861.70707518288543</v>
      </c>
      <c r="AJ14" s="111">
        <f>EarthRadius*((2*ASIN(SQRT((SIN((RADIANS($C14)-RADIANS(AJ$3))/2)^2)+COS(RADIANS($C14))*COS(RADIANS(AJ$3))*(SIN((RADIANS($D14)-RADIANS(AJ$4))/2)^2)))))</f>
        <v>1302.3478741785098</v>
      </c>
      <c r="AK14" s="111">
        <f>EarthRadius*((2*ASIN(SQRT((SIN((RADIANS($C14)-RADIANS(AK$3))/2)^2)+COS(RADIANS($C14))*COS(RADIANS(AK$3))*(SIN((RADIANS($D14)-RADIANS(AK$4))/2)^2)))))</f>
        <v>1024.4570883986935</v>
      </c>
      <c r="AL14" s="111">
        <f>EarthRadius*((2*ASIN(SQRT((SIN((RADIANS($C14)-RADIANS(AL$3))/2)^2)+COS(RADIANS($C14))*COS(RADIANS(AL$3))*(SIN((RADIANS($D14)-RADIANS(AL$4))/2)^2)))))</f>
        <v>492.63595770215579</v>
      </c>
      <c r="AM14" s="111">
        <f>EarthRadius*((2*ASIN(SQRT((SIN((RADIANS($C14)-RADIANS(AM$3))/2)^2)+COS(RADIANS($C14))*COS(RADIANS(AM$3))*(SIN((RADIANS($D14)-RADIANS(AM$4))/2)^2)))))</f>
        <v>1433.1487810915073</v>
      </c>
      <c r="AN14" s="111">
        <f>EarthRadius*((2*ASIN(SQRT((SIN((RADIANS($C14)-RADIANS(AN$3))/2)^2)+COS(RADIANS($C14))*COS(RADIANS(AN$3))*(SIN((RADIANS($D14)-RADIANS(AN$4))/2)^2)))))</f>
        <v>661.85018442146441</v>
      </c>
      <c r="AO14" s="111">
        <f>EarthRadius*((2*ASIN(SQRT((SIN((RADIANS($C14)-RADIANS(AO$3))/2)^2)+COS(RADIANS($C14))*COS(RADIANS(AO$3))*(SIN((RADIANS($D14)-RADIANS(AO$4))/2)^2)))))</f>
        <v>841.697767124037</v>
      </c>
      <c r="AP14" s="111">
        <f>EarthRadius*((2*ASIN(SQRT((SIN((RADIANS($C14)-RADIANS(AP$3))/2)^2)+COS(RADIANS($C14))*COS(RADIANS(AP$3))*(SIN((RADIANS($D14)-RADIANS(AP$4))/2)^2)))))</f>
        <v>2315.7044793029354</v>
      </c>
      <c r="AQ14" s="111">
        <f>EarthRadius*((2*ASIN(SQRT((SIN((RADIANS($C14)-RADIANS(AQ$3))/2)^2)+COS(RADIANS($C14))*COS(RADIANS(AQ$3))*(SIN((RADIANS($D14)-RADIANS(AQ$4))/2)^2)))))</f>
        <v>795.65840774085223</v>
      </c>
      <c r="AR14" s="111">
        <f>EarthRadius*((2*ASIN(SQRT((SIN((RADIANS($C14)-RADIANS(AR$3))/2)^2)+COS(RADIANS($C14))*COS(RADIANS(AR$3))*(SIN((RADIANS($D14)-RADIANS(AR$4))/2)^2)))))</f>
        <v>1062.6598412143503</v>
      </c>
      <c r="AS14" s="111">
        <f>EarthRadius*((2*ASIN(SQRT((SIN((RADIANS($C14)-RADIANS(AS$3))/2)^2)+COS(RADIANS($C14))*COS(RADIANS(AS$3))*(SIN((RADIANS($D14)-RADIANS(AS$4))/2)^2)))))</f>
        <v>310.16617117555506</v>
      </c>
      <c r="AT14" s="111">
        <f>EarthRadius*((2*ASIN(SQRT((SIN((RADIANS($C14)-RADIANS(AT$3))/2)^2)+COS(RADIANS($C14))*COS(RADIANS(AT$3))*(SIN((RADIANS($D14)-RADIANS(AT$4))/2)^2)))))</f>
        <v>1300.6547059041804</v>
      </c>
      <c r="AU14" s="111">
        <f>EarthRadius*((2*ASIN(SQRT((SIN((RADIANS($C14)-RADIANS(AU$3))/2)^2)+COS(RADIANS($C14))*COS(RADIANS(AU$3))*(SIN((RADIANS($D14)-RADIANS(AU$4))/2)^2)))))</f>
        <v>421.18869496450503</v>
      </c>
      <c r="AV14" s="111">
        <f>EarthRadius*((2*ASIN(SQRT((SIN((RADIANS($C14)-RADIANS(AV$3))/2)^2)+COS(RADIANS($C14))*COS(RADIANS(AV$3))*(SIN((RADIANS($D14)-RADIANS(AV$4))/2)^2)))))</f>
        <v>802.28094638203061</v>
      </c>
      <c r="AW14" s="111">
        <f>EarthRadius*((2*ASIN(SQRT((SIN((RADIANS($C14)-RADIANS(AW$3))/2)^2)+COS(RADIANS($C14))*COS(RADIANS(AW$3))*(SIN((RADIANS($D14)-RADIANS(AW$4))/2)^2)))))</f>
        <v>1697.5112904754462</v>
      </c>
      <c r="AX14" s="111">
        <f>EarthRadius*((2*ASIN(SQRT((SIN((RADIANS($C14)-RADIANS(AX$3))/2)^2)+COS(RADIANS($C14))*COS(RADIANS(AX$3))*(SIN((RADIANS($D14)-RADIANS(AX$4))/2)^2)))))</f>
        <v>1148.5253321043986</v>
      </c>
      <c r="AY14" s="111">
        <f>EarthRadius*((2*ASIN(SQRT((SIN((RADIANS($C14)-RADIANS(AY$3))/2)^2)+COS(RADIANS($C14))*COS(RADIANS(AY$3))*(SIN((RADIANS($D14)-RADIANS(AY$4))/2)^2)))))</f>
        <v>627.74356743184012</v>
      </c>
      <c r="AZ14" s="111">
        <f>EarthRadius*((2*ASIN(SQRT((SIN((RADIANS($C14)-RADIANS(AZ$3))/2)^2)+COS(RADIANS($C14))*COS(RADIANS(AZ$3))*(SIN((RADIANS($D14)-RADIANS(AZ$4))/2)^2)))))</f>
        <v>2343.1936092283981</v>
      </c>
      <c r="BA14" s="111">
        <f>EarthRadius*((2*ASIN(SQRT((SIN((RADIANS($C14)-RADIANS(BA$3))/2)^2)+COS(RADIANS($C14))*COS(RADIANS(BA$3))*(SIN((RADIANS($D14)-RADIANS(BA$4))/2)^2)))))</f>
        <v>566.86011584299274</v>
      </c>
      <c r="BB14" s="111">
        <f>EarthRadius*((2*ASIN(SQRT((SIN((RADIANS($C14)-RADIANS(BB$3))/2)^2)+COS(RADIANS($C14))*COS(RADIANS(BB$3))*(SIN((RADIANS($D14)-RADIANS(BB$4))/2)^2)))))</f>
        <v>917.02356188212957</v>
      </c>
      <c r="BC14" s="111">
        <f>EarthRadius*((2*ASIN(SQRT((SIN((RADIANS($C14)-RADIANS(BC$3))/2)^2)+COS(RADIANS($C14))*COS(RADIANS(BC$3))*(SIN((RADIANS($D14)-RADIANS(BC$4))/2)^2)))))</f>
        <v>1362.6397174367282</v>
      </c>
      <c r="BD14" s="111">
        <f>EarthRadius*((2*ASIN(SQRT((SIN((RADIANS($C14)-RADIANS(BD$3))/2)^2)+COS(RADIANS($C14))*COS(RADIANS(BD$3))*(SIN((RADIANS($D14)-RADIANS(BD$4))/2)^2)))))</f>
        <v>1407.1021374124055</v>
      </c>
    </row>
    <row r="15" spans="1:56">
      <c r="A15" t="s">
        <v>18</v>
      </c>
      <c r="B15" t="s">
        <v>870</v>
      </c>
      <c r="C15">
        <v>33.748314999999998</v>
      </c>
      <c r="D15">
        <v>-84.391109</v>
      </c>
      <c r="E15" s="111">
        <f>EarthRadius*((2*ASIN(SQRT((SIN((RADIANS($C15)-RADIANS(E$3))/2)^2)+COS(RADIANS($C15))*COS(RADIANS(E$3))*(SIN((RADIANS($D15)-RADIANS(E$4))/2)^2)))))</f>
        <v>145.46872640511756</v>
      </c>
      <c r="F15" s="111">
        <f>EarthRadius*((2*ASIN(SQRT((SIN((RADIANS($C15)-RADIANS(F$3))/2)^2)+COS(RADIANS($C15))*COS(RADIANS(F$3))*(SIN((RADIANS($D15)-RADIANS(F$4))/2)^2)))))</f>
        <v>2840.6338482174642</v>
      </c>
      <c r="G15" s="111">
        <f>EarthRadius*((2*ASIN(SQRT((SIN((RADIANS($C15)-RADIANS(G$3))/2)^2)+COS(RADIANS($C15))*COS(RADIANS(G$3))*(SIN((RADIANS($D15)-RADIANS(G$4))/2)^2)))))</f>
        <v>1588.6017857042636</v>
      </c>
      <c r="H15" s="111">
        <f>EarthRadius*((2*ASIN(SQRT((SIN((RADIANS($C15)-RADIANS(H$3))/2)^2)+COS(RADIANS($C15))*COS(RADIANS(H$3))*(SIN((RADIANS($D15)-RADIANS(H$4))/2)^2)))))</f>
        <v>455.39939162522506</v>
      </c>
      <c r="I15" s="111">
        <f>EarthRadius*((2*ASIN(SQRT((SIN((RADIANS($C15)-RADIANS(I$3))/2)^2)+COS(RADIANS($C15))*COS(RADIANS(I$3))*(SIN((RADIANS($D15)-RADIANS(I$4))/2)^2)))))</f>
        <v>2081.9203955396843</v>
      </c>
      <c r="J15" s="111">
        <f>EarthRadius*((2*ASIN(SQRT((SIN((RADIANS($C15)-RADIANS(J$3))/2)^2)+COS(RADIANS($C15))*COS(RADIANS(J$3))*(SIN((RADIANS($D15)-RADIANS(J$4))/2)^2)))))</f>
        <v>1210.0251996947406</v>
      </c>
      <c r="K15" s="111">
        <f>EarthRadius*((2*ASIN(SQRT((SIN((RADIANS($C15)-RADIANS(K$3))/2)^2)+COS(RADIANS($C15))*COS(RADIANS(K$3))*(SIN((RADIANS($D15)-RADIANS(K$4))/2)^2)))))</f>
        <v>844.97149751144752</v>
      </c>
      <c r="L15" s="111">
        <f>EarthRadius*((2*ASIN(SQRT((SIN((RADIANS($C15)-RADIANS(L$3))/2)^2)+COS(RADIANS($C15))*COS(RADIANS(L$3))*(SIN((RADIANS($D15)-RADIANS(L$4))/2)^2)))))</f>
        <v>617.95802808361827</v>
      </c>
      <c r="M15" s="111">
        <f>EarthRadius*((2*ASIN(SQRT((SIN((RADIANS($C15)-RADIANS(M$3))/2)^2)+COS(RADIANS($C15))*COS(RADIANS(M$3))*(SIN((RADIANS($D15)-RADIANS(M$4))/2)^2)))))</f>
        <v>542.81169019537469</v>
      </c>
      <c r="N15" s="111">
        <f>EarthRadius*((2*ASIN(SQRT((SIN((RADIANS($C15)-RADIANS(N$3))/2)^2)+COS(RADIANS($C15))*COS(RADIANS(N$3))*(SIN((RADIANS($D15)-RADIANS(N$4))/2)^2)))))</f>
        <v>228.69309621356234</v>
      </c>
      <c r="O15" s="111">
        <f>EarthRadius*((2*ASIN(SQRT((SIN((RADIANS($C15)-RADIANS(O$3))/2)^2)+COS(RADIANS($C15))*COS(RADIANS(O$3))*(SIN((RADIANS($D15)-RADIANS(O$4))/2)^2)))))</f>
        <v>0</v>
      </c>
      <c r="P15" s="111">
        <f>EarthRadius*((2*ASIN(SQRT((SIN((RADIANS($C15)-RADIANS(P$3))/2)^2)+COS(RADIANS($C15))*COS(RADIANS(P$3))*(SIN((RADIANS($D15)-RADIANS(P$4))/2)^2)))))</f>
        <v>4492.5457516553079</v>
      </c>
      <c r="Q15" s="111">
        <f>EarthRadius*((2*ASIN(SQRT((SIN((RADIANS($C15)-RADIANS(Q$3))/2)^2)+COS(RADIANS($C15))*COS(RADIANS(Q$3))*(SIN((RADIANS($D15)-RADIANS(Q$4))/2)^2)))))</f>
        <v>1831.7916076779252</v>
      </c>
      <c r="R15" s="111">
        <f>EarthRadius*((2*ASIN(SQRT((SIN((RADIANS($C15)-RADIANS(R$3))/2)^2)+COS(RADIANS($C15))*COS(RADIANS(R$3))*(SIN((RADIANS($D15)-RADIANS(R$4))/2)^2)))))</f>
        <v>509.09008154188746</v>
      </c>
      <c r="S15" s="111">
        <f>EarthRadius*((2*ASIN(SQRT((SIN((RADIANS($C15)-RADIANS(S$3))/2)^2)+COS(RADIANS($C15))*COS(RADIANS(S$3))*(SIN((RADIANS($D15)-RADIANS(S$4))/2)^2)))))</f>
        <v>427.06988149549915</v>
      </c>
      <c r="T15" s="111">
        <f>EarthRadius*((2*ASIN(SQRT((SIN((RADIANS($C15)-RADIANS(T$3))/2)^2)+COS(RADIANS($C15))*COS(RADIANS(T$3))*(SIN((RADIANS($D15)-RADIANS(T$4))/2)^2)))))</f>
        <v>739.43506446789399</v>
      </c>
      <c r="U15" s="111">
        <f>EarthRadius*((2*ASIN(SQRT((SIN((RADIANS($C15)-RADIANS(U$3))/2)^2)+COS(RADIANS($C15))*COS(RADIANS(U$3))*(SIN((RADIANS($D15)-RADIANS(U$4))/2)^2)))))</f>
        <v>725.61362987333348</v>
      </c>
      <c r="V15" s="111">
        <f>EarthRadius*((2*ASIN(SQRT((SIN((RADIANS($C15)-RADIANS(V$3))/2)^2)+COS(RADIANS($C15))*COS(RADIANS(V$3))*(SIN((RADIANS($D15)-RADIANS(V$4))/2)^2)))))</f>
        <v>308.45188121595305</v>
      </c>
      <c r="W15" s="111">
        <f>EarthRadius*((2*ASIN(SQRT((SIN((RADIANS($C15)-RADIANS(W$3))/2)^2)+COS(RADIANS($C15))*COS(RADIANS(W$3))*(SIN((RADIANS($D15)-RADIANS(W$4))/2)^2)))))</f>
        <v>458.51451413513774</v>
      </c>
      <c r="X15" s="111">
        <f>EarthRadius*((2*ASIN(SQRT((SIN((RADIANS($C15)-RADIANS(X$3))/2)^2)+COS(RADIANS($C15))*COS(RADIANS(X$3))*(SIN((RADIANS($D15)-RADIANS(X$4))/2)^2)))))</f>
        <v>1068.6952792502875</v>
      </c>
      <c r="Y15" s="111">
        <f>EarthRadius*((2*ASIN(SQRT((SIN((RADIANS($C15)-RADIANS(Y$3))/2)^2)+COS(RADIANS($C15))*COS(RADIANS(Y$3))*(SIN((RADIANS($D15)-RADIANS(Y$4))/2)^2)))))</f>
        <v>568.60665826140905</v>
      </c>
      <c r="Z15" s="111">
        <f>EarthRadius*((2*ASIN(SQRT((SIN((RADIANS($C15)-RADIANS(Z$3))/2)^2)+COS(RADIANS($C15))*COS(RADIANS(Z$3))*(SIN((RADIANS($D15)-RADIANS(Z$4))/2)^2)))))</f>
        <v>936.2437217212655</v>
      </c>
      <c r="AA15" s="111">
        <f>EarthRadius*((2*ASIN(SQRT((SIN((RADIANS($C15)-RADIANS(AA$3))/2)^2)+COS(RADIANS($C15))*COS(RADIANS(AA$3))*(SIN((RADIANS($D15)-RADIANS(AA$4))/2)^2)))))</f>
        <v>620.77980439167095</v>
      </c>
      <c r="AB15" s="111">
        <f>EarthRadius*((2*ASIN(SQRT((SIN((RADIANS($C15)-RADIANS(AB$3))/2)^2)+COS(RADIANS($C15))*COS(RADIANS(AB$3))*(SIN((RADIANS($D15)-RADIANS(AB$4))/2)^2)))))</f>
        <v>901.29867280616236</v>
      </c>
      <c r="AC15" s="111">
        <f>EarthRadius*((2*ASIN(SQRT((SIN((RADIANS($C15)-RADIANS(AC$3))/2)^2)+COS(RADIANS($C15))*COS(RADIANS(AC$3))*(SIN((RADIANS($D15)-RADIANS(AC$4))/2)^2)))))</f>
        <v>349.96715892904143</v>
      </c>
      <c r="AD15" s="111">
        <f>EarthRadius*((2*ASIN(SQRT((SIN((RADIANS($C15)-RADIANS(AD$3))/2)^2)+COS(RADIANS($C15))*COS(RADIANS(AD$3))*(SIN((RADIANS($D15)-RADIANS(AD$4))/2)^2)))))</f>
        <v>547.37387601976059</v>
      </c>
      <c r="AE15" s="111">
        <f>EarthRadius*((2*ASIN(SQRT((SIN((RADIANS($C15)-RADIANS(AE$3))/2)^2)+COS(RADIANS($C15))*COS(RADIANS(AE$3))*(SIN((RADIANS($D15)-RADIANS(AE$4))/2)^2)))))</f>
        <v>1694.11298958931</v>
      </c>
      <c r="AF15" s="111">
        <f>EarthRadius*((2*ASIN(SQRT((SIN((RADIANS($C15)-RADIANS(AF$3))/2)^2)+COS(RADIANS($C15))*COS(RADIANS(AF$3))*(SIN((RADIANS($D15)-RADIANS(AF$4))/2)^2)))))</f>
        <v>833.41030441166527</v>
      </c>
      <c r="AG15" s="111">
        <f>EarthRadius*((2*ASIN(SQRT((SIN((RADIANS($C15)-RADIANS(AG$3))/2)^2)+COS(RADIANS($C15))*COS(RADIANS(AG$3))*(SIN((RADIANS($D15)-RADIANS(AG$4))/2)^2)))))</f>
        <v>1988.2578131721166</v>
      </c>
      <c r="AH15" s="111">
        <f>EarthRadius*((2*ASIN(SQRT((SIN((RADIANS($C15)-RADIANS(AH$3))/2)^2)+COS(RADIANS($C15))*COS(RADIANS(AH$3))*(SIN((RADIANS($D15)-RADIANS(AH$4))/2)^2)))))</f>
        <v>952.16635697223148</v>
      </c>
      <c r="AI15" s="111">
        <f>EarthRadius*((2*ASIN(SQRT((SIN((RADIANS($C15)-RADIANS(AI$3))/2)^2)+COS(RADIANS($C15))*COS(RADIANS(AI$3))*(SIN((RADIANS($D15)-RADIANS(AI$4))/2)^2)))))</f>
        <v>693.81004104107046</v>
      </c>
      <c r="AJ15" s="111">
        <f>EarthRadius*((2*ASIN(SQRT((SIN((RADIANS($C15)-RADIANS(AJ$3))/2)^2)+COS(RADIANS($C15))*COS(RADIANS(AJ$3))*(SIN((RADIANS($D15)-RADIANS(AJ$4))/2)^2)))))</f>
        <v>1228.510474017821</v>
      </c>
      <c r="AK15" s="111">
        <f>EarthRadius*((2*ASIN(SQRT((SIN((RADIANS($C15)-RADIANS(AK$3))/2)^2)+COS(RADIANS($C15))*COS(RADIANS(AK$3))*(SIN((RADIANS($D15)-RADIANS(AK$4))/2)^2)))))</f>
        <v>842.40622548644387</v>
      </c>
      <c r="AL15" s="111">
        <f>EarthRadius*((2*ASIN(SQRT((SIN((RADIANS($C15)-RADIANS(AL$3))/2)^2)+COS(RADIANS($C15))*COS(RADIANS(AL$3))*(SIN((RADIANS($D15)-RADIANS(AL$4))/2)^2)))))</f>
        <v>355.26707253062676</v>
      </c>
      <c r="AM15" s="111">
        <f>EarthRadius*((2*ASIN(SQRT((SIN((RADIANS($C15)-RADIANS(AM$3))/2)^2)+COS(RADIANS($C15))*COS(RADIANS(AM$3))*(SIN((RADIANS($D15)-RADIANS(AM$4))/2)^2)))))</f>
        <v>1244.1323501438212</v>
      </c>
      <c r="AN15" s="111">
        <f>EarthRadius*((2*ASIN(SQRT((SIN((RADIANS($C15)-RADIANS(AN$3))/2)^2)+COS(RADIANS($C15))*COS(RADIANS(AN$3))*(SIN((RADIANS($D15)-RADIANS(AN$4))/2)^2)))))</f>
        <v>436.11567457316431</v>
      </c>
      <c r="AO15" s="111">
        <f>EarthRadius*((2*ASIN(SQRT((SIN((RADIANS($C15)-RADIANS(AO$3))/2)^2)+COS(RADIANS($C15))*COS(RADIANS(AO$3))*(SIN((RADIANS($D15)-RADIANS(AO$4))/2)^2)))))</f>
        <v>755.47279699805881</v>
      </c>
      <c r="AP15" s="111">
        <f>EarthRadius*((2*ASIN(SQRT((SIN((RADIANS($C15)-RADIANS(AP$3))/2)^2)+COS(RADIANS($C15))*COS(RADIANS(AP$3))*(SIN((RADIANS($D15)-RADIANS(AP$4))/2)^2)))))</f>
        <v>2180.8386488634401</v>
      </c>
      <c r="AQ15" s="111">
        <f>EarthRadius*((2*ASIN(SQRT((SIN((RADIANS($C15)-RADIANS(AQ$3))/2)^2)+COS(RADIANS($C15))*COS(RADIANS(AQ$3))*(SIN((RADIANS($D15)-RADIANS(AQ$4))/2)^2)))))</f>
        <v>611.14535874766568</v>
      </c>
      <c r="AR15" s="111">
        <f>EarthRadius*((2*ASIN(SQRT((SIN((RADIANS($C15)-RADIANS(AR$3))/2)^2)+COS(RADIANS($C15))*COS(RADIANS(AR$3))*(SIN((RADIANS($D15)-RADIANS(AR$4))/2)^2)))))</f>
        <v>900.27561091847622</v>
      </c>
      <c r="AS15" s="111">
        <f>EarthRadius*((2*ASIN(SQRT((SIN((RADIANS($C15)-RADIANS(AS$3))/2)^2)+COS(RADIANS($C15))*COS(RADIANS(AS$3))*(SIN((RADIANS($D15)-RADIANS(AS$4))/2)^2)))))</f>
        <v>192.71063534471307</v>
      </c>
      <c r="AT15" s="111">
        <f>EarthRadius*((2*ASIN(SQRT((SIN((RADIANS($C15)-RADIANS(AT$3))/2)^2)+COS(RADIANS($C15))*COS(RADIANS(AT$3))*(SIN((RADIANS($D15)-RADIANS(AT$4))/2)^2)))))</f>
        <v>1124.0490873544923</v>
      </c>
      <c r="AU15" s="111">
        <f>EarthRadius*((2*ASIN(SQRT((SIN((RADIANS($C15)-RADIANS(AU$3))/2)^2)+COS(RADIANS($C15))*COS(RADIANS(AU$3))*(SIN((RADIANS($D15)-RADIANS(AU$4))/2)^2)))))</f>
        <v>214.97413412039342</v>
      </c>
      <c r="AV15" s="111">
        <f>EarthRadius*((2*ASIN(SQRT((SIN((RADIANS($C15)-RADIANS(AV$3))/2)^2)+COS(RADIANS($C15))*COS(RADIANS(AV$3))*(SIN((RADIANS($D15)-RADIANS(AV$4))/2)^2)))))</f>
        <v>817.69673512403676</v>
      </c>
      <c r="AW15" s="111">
        <f>EarthRadius*((2*ASIN(SQRT((SIN((RADIANS($C15)-RADIANS(AW$3))/2)^2)+COS(RADIANS($C15))*COS(RADIANS(AW$3))*(SIN((RADIANS($D15)-RADIANS(AW$4))/2)^2)))))</f>
        <v>1580.3355954014708</v>
      </c>
      <c r="AX15" s="111">
        <f>EarthRadius*((2*ASIN(SQRT((SIN((RADIANS($C15)-RADIANS(AX$3))/2)^2)+COS(RADIANS($C15))*COS(RADIANS(AX$3))*(SIN((RADIANS($D15)-RADIANS(AX$4))/2)^2)))))</f>
        <v>962.31521885746133</v>
      </c>
      <c r="AY15" s="111">
        <f>EarthRadius*((2*ASIN(SQRT((SIN((RADIANS($C15)-RADIANS(AY$3))/2)^2)+COS(RADIANS($C15))*COS(RADIANS(AY$3))*(SIN((RADIANS($D15)-RADIANS(AY$4))/2)^2)))))</f>
        <v>470.1797241190045</v>
      </c>
      <c r="AZ15" s="111">
        <f>EarthRadius*((2*ASIN(SQRT((SIN((RADIANS($C15)-RADIANS(AZ$3))/2)^2)+COS(RADIANS($C15))*COS(RADIANS(AZ$3))*(SIN((RADIANS($D15)-RADIANS(AZ$4))/2)^2)))))</f>
        <v>2196.1906491022314</v>
      </c>
      <c r="BA15" s="111">
        <f>EarthRadius*((2*ASIN(SQRT((SIN((RADIANS($C15)-RADIANS(BA$3))/2)^2)+COS(RADIANS($C15))*COS(RADIANS(BA$3))*(SIN((RADIANS($D15)-RADIANS(BA$4))/2)^2)))))</f>
        <v>353.13436664761321</v>
      </c>
      <c r="BB15" s="111">
        <f>EarthRadius*((2*ASIN(SQRT((SIN((RADIANS($C15)-RADIANS(BB$3))/2)^2)+COS(RADIANS($C15))*COS(RADIANS(BB$3))*(SIN((RADIANS($D15)-RADIANS(BB$4))/2)^2)))))</f>
        <v>698.40121123192216</v>
      </c>
      <c r="BC15" s="111">
        <f>EarthRadius*((2*ASIN(SQRT((SIN((RADIANS($C15)-RADIANS(BC$3))/2)^2)+COS(RADIANS($C15))*COS(RADIANS(BC$3))*(SIN((RADIANS($D15)-RADIANS(BC$4))/2)^2)))))</f>
        <v>1227.5582510733091</v>
      </c>
      <c r="BD15" s="111">
        <f>EarthRadius*((2*ASIN(SQRT((SIN((RADIANS($C15)-RADIANS(BD$3))/2)^2)+COS(RADIANS($C15))*COS(RADIANS(BD$3))*(SIN((RADIANS($D15)-RADIANS(BD$4))/2)^2)))))</f>
        <v>1547.4178327261848</v>
      </c>
    </row>
    <row r="16" spans="1:56">
      <c r="A16" t="s">
        <v>19</v>
      </c>
      <c r="B16" t="s">
        <v>872</v>
      </c>
      <c r="C16">
        <v>21.304770000000001</v>
      </c>
      <c r="D16">
        <v>-157.85761400000001</v>
      </c>
      <c r="E16" s="111">
        <f>EarthRadius*((2*ASIN(SQRT((SIN((RADIANS($C16)-RADIANS(E$3))/2)^2)+COS(RADIANS($C16))*COS(RADIANS(E$3))*(SIN((RADIANS($D16)-RADIANS(E$4))/2)^2)))))</f>
        <v>4399.4747452574511</v>
      </c>
      <c r="F16" s="111">
        <f>EarthRadius*((2*ASIN(SQRT((SIN((RADIANS($C16)-RADIANS(F$3))/2)^2)+COS(RADIANS($C16))*COS(RADIANS(F$3))*(SIN((RADIANS($D16)-RADIANS(F$4))/2)^2)))))</f>
        <v>2811.4340063495752</v>
      </c>
      <c r="G16" s="111">
        <f>EarthRadius*((2*ASIN(SQRT((SIN((RADIANS($C16)-RADIANS(G$3))/2)^2)+COS(RADIANS($C16))*COS(RADIANS(G$3))*(SIN((RADIANS($D16)-RADIANS(G$4))/2)^2)))))</f>
        <v>2906.442452944947</v>
      </c>
      <c r="H16" s="111">
        <f>EarthRadius*((2*ASIN(SQRT((SIN((RADIANS($C16)-RADIANS(H$3))/2)^2)+COS(RADIANS($C16))*COS(RADIANS(H$3))*(SIN((RADIANS($D16)-RADIANS(H$4))/2)^2)))))</f>
        <v>4037.2355903692278</v>
      </c>
      <c r="I16" s="111">
        <f>EarthRadius*((2*ASIN(SQRT((SIN((RADIANS($C16)-RADIANS(I$3))/2)^2)+COS(RADIANS($C16))*COS(RADIANS(I$3))*(SIN((RADIANS($D16)-RADIANS(I$4))/2)^2)))))</f>
        <v>2460.1390300095572</v>
      </c>
      <c r="J16" s="111">
        <f>EarthRadius*((2*ASIN(SQRT((SIN((RADIANS($C16)-RADIANS(J$3))/2)^2)+COS(RADIANS($C16))*COS(RADIANS(J$3))*(SIN((RADIANS($D16)-RADIANS(J$4))/2)^2)))))</f>
        <v>3339.7346400166675</v>
      </c>
      <c r="K16" s="111">
        <f>EarthRadius*((2*ASIN(SQRT((SIN((RADIANS($C16)-RADIANS(K$3))/2)^2)+COS(RADIANS($C16))*COS(RADIANS(K$3))*(SIN((RADIANS($D16)-RADIANS(K$4))/2)^2)))))</f>
        <v>5010.8406087378808</v>
      </c>
      <c r="L16" s="111">
        <f>EarthRadius*((2*ASIN(SQRT((SIN((RADIANS($C16)-RADIANS(L$3))/2)^2)+COS(RADIANS($C16))*COS(RADIANS(L$3))*(SIN((RADIANS($D16)-RADIANS(L$4))/2)^2)))))</f>
        <v>4904.6879840976035</v>
      </c>
      <c r="M16" s="111">
        <f>EarthRadius*((2*ASIN(SQRT((SIN((RADIANS($C16)-RADIANS(M$3))/2)^2)+COS(RADIANS($C16))*COS(RADIANS(M$3))*(SIN((RADIANS($D16)-RADIANS(M$4))/2)^2)))))</f>
        <v>4830.2843105120983</v>
      </c>
      <c r="N16" s="111">
        <f>EarthRadius*((2*ASIN(SQRT((SIN((RADIANS($C16)-RADIANS(N$3))/2)^2)+COS(RADIANS($C16))*COS(RADIANS(N$3))*(SIN((RADIANS($D16)-RADIANS(N$4))/2)^2)))))</f>
        <v>4540.9889712421264</v>
      </c>
      <c r="O16" s="111">
        <f>EarthRadius*((2*ASIN(SQRT((SIN((RADIANS($C16)-RADIANS(O$3))/2)^2)+COS(RADIANS($C16))*COS(RADIANS(O$3))*(SIN((RADIANS($D16)-RADIANS(O$4))/2)^2)))))</f>
        <v>4492.5457516553079</v>
      </c>
      <c r="P16" s="111">
        <f>EarthRadius*((2*ASIN(SQRT((SIN((RADIANS($C16)-RADIANS(P$3))/2)^2)+COS(RADIANS($C16))*COS(RADIANS(P$3))*(SIN((RADIANS($D16)-RADIANS(P$4))/2)^2)))))</f>
        <v>0</v>
      </c>
      <c r="Q16" s="111">
        <f>EarthRadius*((2*ASIN(SQRT((SIN((RADIANS($C16)-RADIANS(Q$3))/2)^2)+COS(RADIANS($C16))*COS(RADIANS(Q$3))*(SIN((RADIANS($D16)-RADIANS(Q$4))/2)^2)))))</f>
        <v>2833.7966804550965</v>
      </c>
      <c r="R16" s="111">
        <f>EarthRadius*((2*ASIN(SQRT((SIN((RADIANS($C16)-RADIANS(R$3))/2)^2)+COS(RADIANS($C16))*COS(RADIANS(R$3))*(SIN((RADIANS($D16)-RADIANS(R$4))/2)^2)))))</f>
        <v>4153.7692891873839</v>
      </c>
      <c r="S16" s="111">
        <f>EarthRadius*((2*ASIN(SQRT((SIN((RADIANS($C16)-RADIANS(S$3))/2)^2)+COS(RADIANS($C16))*COS(RADIANS(S$3))*(SIN((RADIANS($D16)-RADIANS(S$4))/2)^2)))))</f>
        <v>4338.7843703366843</v>
      </c>
      <c r="T16" s="111">
        <f>EarthRadius*((2*ASIN(SQRT((SIN((RADIANS($C16)-RADIANS(T$3))/2)^2)+COS(RADIANS($C16))*COS(RADIANS(T$3))*(SIN((RADIANS($D16)-RADIANS(T$4))/2)^2)))))</f>
        <v>3941.4620829789687</v>
      </c>
      <c r="U16" s="111">
        <f>EarthRadius*((2*ASIN(SQRT((SIN((RADIANS($C16)-RADIANS(U$3))/2)^2)+COS(RADIANS($C16))*COS(RADIANS(U$3))*(SIN((RADIANS($D16)-RADIANS(U$4))/2)^2)))))</f>
        <v>3834.3381148666881</v>
      </c>
      <c r="V16" s="111">
        <f>EarthRadius*((2*ASIN(SQRT((SIN((RADIANS($C16)-RADIANS(V$3))/2)^2)+COS(RADIANS($C16))*COS(RADIANS(V$3))*(SIN((RADIANS($D16)-RADIANS(V$4))/2)^2)))))</f>
        <v>4419.3018597801492</v>
      </c>
      <c r="W16" s="111">
        <f>EarthRadius*((2*ASIN(SQRT((SIN((RADIANS($C16)-RADIANS(W$3))/2)^2)+COS(RADIANS($C16))*COS(RADIANS(W$3))*(SIN((RADIANS($D16)-RADIANS(W$4))/2)^2)))))</f>
        <v>4135.6969403398598</v>
      </c>
      <c r="X16" s="111">
        <f>EarthRadius*((2*ASIN(SQRT((SIN((RADIANS($C16)-RADIANS(X$3))/2)^2)+COS(RADIANS($C16))*COS(RADIANS(X$3))*(SIN((RADIANS($D16)-RADIANS(X$4))/2)^2)))))</f>
        <v>5110.8647947760182</v>
      </c>
      <c r="Y16" s="111">
        <f>EarthRadius*((2*ASIN(SQRT((SIN((RADIANS($C16)-RADIANS(Y$3))/2)^2)+COS(RADIANS($C16))*COS(RADIANS(Y$3))*(SIN((RADIANS($D16)-RADIANS(Y$4))/2)^2)))))</f>
        <v>4856.7138142858403</v>
      </c>
      <c r="Z16" s="111">
        <f>EarthRadius*((2*ASIN(SQRT((SIN((RADIANS($C16)-RADIANS(Z$3))/2)^2)+COS(RADIANS($C16))*COS(RADIANS(Z$3))*(SIN((RADIANS($D16)-RADIANS(Z$4))/2)^2)))))</f>
        <v>5081.7305113837183</v>
      </c>
      <c r="AA16" s="111">
        <f>EarthRadius*((2*ASIN(SQRT((SIN((RADIANS($C16)-RADIANS(AA$3))/2)^2)+COS(RADIANS($C16))*COS(RADIANS(AA$3))*(SIN((RADIANS($D16)-RADIANS(AA$4))/2)^2)))))</f>
        <v>4401.0370846798005</v>
      </c>
      <c r="AB16" s="111">
        <f>EarthRadius*((2*ASIN(SQRT((SIN((RADIANS($C16)-RADIANS(AB$3))/2)^2)+COS(RADIANS($C16))*COS(RADIANS(AB$3))*(SIN((RADIANS($D16)-RADIANS(AB$4))/2)^2)))))</f>
        <v>3970.5650001713498</v>
      </c>
      <c r="AC16" s="111">
        <f>EarthRadius*((2*ASIN(SQRT((SIN((RADIANS($C16)-RADIANS(AC$3))/2)^2)+COS(RADIANS($C16))*COS(RADIANS(AC$3))*(SIN((RADIANS($D16)-RADIANS(AC$4))/2)^2)))))</f>
        <v>4176.4331461455213</v>
      </c>
      <c r="AD16" s="111">
        <f>EarthRadius*((2*ASIN(SQRT((SIN((RADIANS($C16)-RADIANS(AD$3))/2)^2)+COS(RADIANS($C16))*COS(RADIANS(AD$3))*(SIN((RADIANS($D16)-RADIANS(AD$4))/2)^2)))))</f>
        <v>4023.332216986983</v>
      </c>
      <c r="AE16" s="111">
        <f>EarthRadius*((2*ASIN(SQRT((SIN((RADIANS($C16)-RADIANS(AE$3))/2)^2)+COS(RADIANS($C16))*COS(RADIANS(AE$3))*(SIN((RADIANS($D16)-RADIANS(AE$4))/2)^2)))))</f>
        <v>3092.9536731483904</v>
      </c>
      <c r="AF16" s="111">
        <f>EarthRadius*((2*ASIN(SQRT((SIN((RADIANS($C16)-RADIANS(AF$3))/2)^2)+COS(RADIANS($C16))*COS(RADIANS(AF$3))*(SIN((RADIANS($D16)-RADIANS(AF$4))/2)^2)))))</f>
        <v>3780.2037681934357</v>
      </c>
      <c r="AG16" s="111">
        <f>EarthRadius*((2*ASIN(SQRT((SIN((RADIANS($C16)-RADIANS(AG$3))/2)^2)+COS(RADIANS($C16))*COS(RADIANS(AG$3))*(SIN((RADIANS($D16)-RADIANS(AG$4))/2)^2)))))</f>
        <v>2560.839884450033</v>
      </c>
      <c r="AH16" s="111">
        <f>EarthRadius*((2*ASIN(SQRT((SIN((RADIANS($C16)-RADIANS(AH$3))/2)^2)+COS(RADIANS($C16))*COS(RADIANS(AH$3))*(SIN((RADIANS($D16)-RADIANS(AH$4))/2)^2)))))</f>
        <v>5044.0972145893356</v>
      </c>
      <c r="AI16" s="111">
        <f>EarthRadius*((2*ASIN(SQRT((SIN((RADIANS($C16)-RADIANS(AI$3))/2)^2)+COS(RADIANS($C16))*COS(RADIANS(AI$3))*(SIN((RADIANS($D16)-RADIANS(AI$4))/2)^2)))))</f>
        <v>4928.6248631954968</v>
      </c>
      <c r="AJ16" s="111">
        <f>EarthRadius*((2*ASIN(SQRT((SIN((RADIANS($C16)-RADIANS(AJ$3))/2)^2)+COS(RADIANS($C16))*COS(RADIANS(AJ$3))*(SIN((RADIANS($D16)-RADIANS(AJ$4))/2)^2)))))</f>
        <v>3265.5020152565235</v>
      </c>
      <c r="AK16" s="111">
        <f>EarthRadius*((2*ASIN(SQRT((SIN((RADIANS($C16)-RADIANS(AK$3))/2)^2)+COS(RADIANS($C16))*COS(RADIANS(AK$3))*(SIN((RADIANS($D16)-RADIANS(AK$4))/2)^2)))))</f>
        <v>4943.2913957305918</v>
      </c>
      <c r="AL16" s="111">
        <f>EarthRadius*((2*ASIN(SQRT((SIN((RADIANS($C16)-RADIANS(AL$3))/2)^2)+COS(RADIANS($C16))*COS(RADIANS(AL$3))*(SIN((RADIANS($D16)-RADIANS(AL$4))/2)^2)))))</f>
        <v>4786.5226657294161</v>
      </c>
      <c r="AM16" s="111">
        <f>EarthRadius*((2*ASIN(SQRT((SIN((RADIANS($C16)-RADIANS(AM$3))/2)^2)+COS(RADIANS($C16))*COS(RADIANS(AM$3))*(SIN((RADIANS($D16)-RADIANS(AM$4))/2)^2)))))</f>
        <v>3613.9494311319959</v>
      </c>
      <c r="AN16" s="111">
        <f>EarthRadius*((2*ASIN(SQRT((SIN((RADIANS($C16)-RADIANS(AN$3))/2)^2)+COS(RADIANS($C16))*COS(RADIANS(AN$3))*(SIN((RADIANS($D16)-RADIANS(AN$4))/2)^2)))))</f>
        <v>4502.8808943220365</v>
      </c>
      <c r="AO16" s="111">
        <f>EarthRadius*((2*ASIN(SQRT((SIN((RADIANS($C16)-RADIANS(AO$3))/2)^2)+COS(RADIANS($C16))*COS(RADIANS(AO$3))*(SIN((RADIANS($D16)-RADIANS(AO$4))/2)^2)))))</f>
        <v>3738.1717647966061</v>
      </c>
      <c r="AP16" s="111">
        <f>EarthRadius*((2*ASIN(SQRT((SIN((RADIANS($C16)-RADIANS(AP$3))/2)^2)+COS(RADIANS($C16))*COS(RADIANS(AP$3))*(SIN((RADIANS($D16)-RADIANS(AP$4))/2)^2)))))</f>
        <v>2559.9381207722668</v>
      </c>
      <c r="AQ16" s="111">
        <f>EarthRadius*((2*ASIN(SQRT((SIN((RADIANS($C16)-RADIANS(AQ$3))/2)^2)+COS(RADIANS($C16))*COS(RADIANS(AQ$3))*(SIN((RADIANS($D16)-RADIANS(AQ$4))/2)^2)))))</f>
        <v>4818.4594331377557</v>
      </c>
      <c r="AR16" s="111">
        <f>EarthRadius*((2*ASIN(SQRT((SIN((RADIANS($C16)-RADIANS(AR$3))/2)^2)+COS(RADIANS($C16))*COS(RADIANS(AR$3))*(SIN((RADIANS($D16)-RADIANS(AR$4))/2)^2)))))</f>
        <v>5073.0320169540801</v>
      </c>
      <c r="AS16" s="111">
        <f>EarthRadius*((2*ASIN(SQRT((SIN((RADIANS($C16)-RADIANS(AS$3))/2)^2)+COS(RADIANS($C16))*COS(RADIANS(AS$3))*(SIN((RADIANS($D16)-RADIANS(AS$4))/2)^2)))))</f>
        <v>4678.0279369880354</v>
      </c>
      <c r="AT16" s="111">
        <f>EarthRadius*((2*ASIN(SQRT((SIN((RADIANS($C16)-RADIANS(AT$3))/2)^2)+COS(RADIANS($C16))*COS(RADIANS(AT$3))*(SIN((RADIANS($D16)-RADIANS(AT$4))/2)^2)))))</f>
        <v>3612.0966943342755</v>
      </c>
      <c r="AU16" s="111">
        <f>EarthRadius*((2*ASIN(SQRT((SIN((RADIANS($C16)-RADIANS(AU$3))/2)^2)+COS(RADIANS($C16))*COS(RADIANS(AU$3))*(SIN((RADIANS($D16)-RADIANS(AU$4))/2)^2)))))</f>
        <v>4333.7676049226166</v>
      </c>
      <c r="AV16" s="111">
        <f>EarthRadius*((2*ASIN(SQRT((SIN((RADIANS($C16)-RADIANS(AV$3))/2)^2)+COS(RADIANS($C16))*COS(RADIANS(AV$3))*(SIN((RADIANS($D16)-RADIANS(AV$4))/2)^2)))))</f>
        <v>3749.270215101244</v>
      </c>
      <c r="AW16" s="111">
        <f>EarthRadius*((2*ASIN(SQRT((SIN((RADIANS($C16)-RADIANS(AW$3))/2)^2)+COS(RADIANS($C16))*COS(RADIANS(AW$3))*(SIN((RADIANS($D16)-RADIANS(AW$4))/2)^2)))))</f>
        <v>2992.2169548964307</v>
      </c>
      <c r="AX16" s="111">
        <f>EarthRadius*((2*ASIN(SQRT((SIN((RADIANS($C16)-RADIANS(AX$3))/2)^2)+COS(RADIANS($C16))*COS(RADIANS(AX$3))*(SIN((RADIANS($D16)-RADIANS(AX$4))/2)^2)))))</f>
        <v>4977.1068577674587</v>
      </c>
      <c r="AY16" s="111">
        <f>EarthRadius*((2*ASIN(SQRT((SIN((RADIANS($C16)-RADIANS(AY$3))/2)^2)+COS(RADIANS($C16))*COS(RADIANS(AY$3))*(SIN((RADIANS($D16)-RADIANS(AY$4))/2)^2)))))</f>
        <v>4827.0936254480603</v>
      </c>
      <c r="AZ16" s="111">
        <f>EarthRadius*((2*ASIN(SQRT((SIN((RADIANS($C16)-RADIANS(AZ$3))/2)^2)+COS(RADIANS($C16))*COS(RADIANS(AZ$3))*(SIN((RADIANS($D16)-RADIANS(AZ$4))/2)^2)))))</f>
        <v>2637.174259059339</v>
      </c>
      <c r="BA16" s="111">
        <f>EarthRadius*((2*ASIN(SQRT((SIN((RADIANS($C16)-RADIANS(BA$3))/2)^2)+COS(RADIANS($C16))*COS(RADIANS(BA$3))*(SIN((RADIANS($D16)-RADIANS(BA$4))/2)^2)))))</f>
        <v>4591.6049506188392</v>
      </c>
      <c r="BB16" s="111">
        <f>EarthRadius*((2*ASIN(SQRT((SIN((RADIANS($C16)-RADIANS(BB$3))/2)^2)+COS(RADIANS($C16))*COS(RADIANS(BB$3))*(SIN((RADIANS($D16)-RADIANS(BB$4))/2)^2)))))</f>
        <v>4155.3658429271072</v>
      </c>
      <c r="BC16" s="111">
        <f>EarthRadius*((2*ASIN(SQRT((SIN((RADIANS($C16)-RADIANS(BC$3))/2)^2)+COS(RADIANS($C16))*COS(RADIANS(BC$3))*(SIN((RADIANS($D16)-RADIANS(BC$4))/2)^2)))))</f>
        <v>3359.9183852125811</v>
      </c>
      <c r="BD16" s="111">
        <f>EarthRadius*((2*ASIN(SQRT((SIN((RADIANS($C16)-RADIANS(BD$3))/2)^2)+COS(RADIANS($C16))*COS(RADIANS(BD$3))*(SIN((RADIANS($D16)-RADIANS(BD$4))/2)^2)))))</f>
        <v>5860.8164440020892</v>
      </c>
    </row>
    <row r="17" spans="1:56">
      <c r="A17" t="s">
        <v>20</v>
      </c>
      <c r="B17" t="s">
        <v>874</v>
      </c>
      <c r="C17">
        <v>43.60698</v>
      </c>
      <c r="D17">
        <v>-116.193409</v>
      </c>
      <c r="E17" s="111">
        <f>EarthRadius*((2*ASIN(SQRT((SIN((RADIANS($C17)-RADIANS(E$3))/2)^2)+COS(RADIANS($C17))*COS(RADIANS(E$3))*(SIN((RADIANS($D17)-RADIANS(E$4))/2)^2)))))</f>
        <v>1789.9838493619725</v>
      </c>
      <c r="F17" s="111">
        <f>EarthRadius*((2*ASIN(SQRT((SIN((RADIANS($C17)-RADIANS(F$3))/2)^2)+COS(RADIANS($C17))*COS(RADIANS(F$3))*(SIN((RADIANS($D17)-RADIANS(F$4))/2)^2)))))</f>
        <v>1279.3293765178018</v>
      </c>
      <c r="G17" s="111">
        <f>EarthRadius*((2*ASIN(SQRT((SIN((RADIANS($C17)-RADIANS(G$3))/2)^2)+COS(RADIANS($C17))*COS(RADIANS(G$3))*(SIN((RADIANS($D17)-RADIANS(G$4))/2)^2)))))</f>
        <v>736.092039109094</v>
      </c>
      <c r="H17" s="111">
        <f>EarthRadius*((2*ASIN(SQRT((SIN((RADIANS($C17)-RADIANS(H$3))/2)^2)+COS(RADIANS($C17))*COS(RADIANS(H$3))*(SIN((RADIANS($D17)-RADIANS(H$4))/2)^2)))))</f>
        <v>1412.980105340911</v>
      </c>
      <c r="I17" s="111">
        <f>EarthRadius*((2*ASIN(SQRT((SIN((RADIANS($C17)-RADIANS(I$3))/2)^2)+COS(RADIANS($C17))*COS(RADIANS(I$3))*(SIN((RADIANS($D17)-RADIANS(I$4))/2)^2)))))</f>
        <v>443.39865911336403</v>
      </c>
      <c r="J17" s="111">
        <f>EarthRadius*((2*ASIN(SQRT((SIN((RADIANS($C17)-RADIANS(J$3))/2)^2)+COS(RADIANS($C17))*COS(RADIANS(J$3))*(SIN((RADIANS($D17)-RADIANS(J$4))/2)^2)))))</f>
        <v>636.14132931886388</v>
      </c>
      <c r="K17" s="111">
        <f>EarthRadius*((2*ASIN(SQRT((SIN((RADIANS($C17)-RADIANS(K$3))/2)^2)+COS(RADIANS($C17))*COS(RADIANS(K$3))*(SIN((RADIANS($D17)-RADIANS(K$4))/2)^2)))))</f>
        <v>2188.6305367986783</v>
      </c>
      <c r="L17" s="111">
        <f>EarthRadius*((2*ASIN(SQRT((SIN((RADIANS($C17)-RADIANS(L$3))/2)^2)+COS(RADIANS($C17))*COS(RADIANS(L$3))*(SIN((RADIANS($D17)-RADIANS(L$4))/2)^2)))))</f>
        <v>2109.2580543239796</v>
      </c>
      <c r="M17" s="111">
        <f>EarthRadius*((2*ASIN(SQRT((SIN((RADIANS($C17)-RADIANS(M$3))/2)^2)+COS(RADIANS($C17))*COS(RADIANS(M$3))*(SIN((RADIANS($D17)-RADIANS(M$4))/2)^2)))))</f>
        <v>2041.8192547669998</v>
      </c>
      <c r="N17" s="111">
        <f>EarthRadius*((2*ASIN(SQRT((SIN((RADIANS($C17)-RADIANS(N$3))/2)^2)+COS(RADIANS($C17))*COS(RADIANS(N$3))*(SIN((RADIANS($D17)-RADIANS(N$4))/2)^2)))))</f>
        <v>1964.7506287855408</v>
      </c>
      <c r="O17" s="111">
        <f>EarthRadius*((2*ASIN(SQRT((SIN((RADIANS($C17)-RADIANS(O$3))/2)^2)+COS(RADIANS($C17))*COS(RADIANS(O$3))*(SIN((RADIANS($D17)-RADIANS(O$4))/2)^2)))))</f>
        <v>1831.7916076779252</v>
      </c>
      <c r="P17" s="111">
        <f>EarthRadius*((2*ASIN(SQRT((SIN((RADIANS($C17)-RADIANS(P$3))/2)^2)+COS(RADIANS($C17))*COS(RADIANS(P$3))*(SIN((RADIANS($D17)-RADIANS(P$4))/2)^2)))))</f>
        <v>2833.7966804550965</v>
      </c>
      <c r="Q17" s="111">
        <f>EarthRadius*((2*ASIN(SQRT((SIN((RADIANS($C17)-RADIANS(Q$3))/2)^2)+COS(RADIANS($C17))*COS(RADIANS(Q$3))*(SIN((RADIANS($D17)-RADIANS(Q$4))/2)^2)))))</f>
        <v>0</v>
      </c>
      <c r="R17" s="111">
        <f>EarthRadius*((2*ASIN(SQRT((SIN((RADIANS($C17)-RADIANS(R$3))/2)^2)+COS(RADIANS($C17))*COS(RADIANS(R$3))*(SIN((RADIANS($D17)-RADIANS(R$4))/2)^2)))))</f>
        <v>1388.3745055203867</v>
      </c>
      <c r="S17" s="111">
        <f>EarthRadius*((2*ASIN(SQRT((SIN((RADIANS($C17)-RADIANS(S$3))/2)^2)+COS(RADIANS($C17))*COS(RADIANS(S$3))*(SIN((RADIANS($D17)-RADIANS(S$4))/2)^2)))))</f>
        <v>1563.9334308042262</v>
      </c>
      <c r="T17" s="111">
        <f>EarthRadius*((2*ASIN(SQRT((SIN((RADIANS($C17)-RADIANS(T$3))/2)^2)+COS(RADIANS($C17))*COS(RADIANS(T$3))*(SIN((RADIANS($D17)-RADIANS(T$4))/2)^2)))))</f>
        <v>1153.1531504211023</v>
      </c>
      <c r="U17" s="111">
        <f>EarthRadius*((2*ASIN(SQRT((SIN((RADIANS($C17)-RADIANS(U$3))/2)^2)+COS(RADIANS($C17))*COS(RADIANS(U$3))*(SIN((RADIANS($D17)-RADIANS(U$4))/2)^2)))))</f>
        <v>1107.110168631491</v>
      </c>
      <c r="V17" s="111">
        <f>EarthRadius*((2*ASIN(SQRT((SIN((RADIANS($C17)-RADIANS(V$3))/2)^2)+COS(RADIANS($C17))*COS(RADIANS(V$3))*(SIN((RADIANS($D17)-RADIANS(V$4))/2)^2)))))</f>
        <v>1667.022590636152</v>
      </c>
      <c r="W17" s="111">
        <f>EarthRadius*((2*ASIN(SQRT((SIN((RADIANS($C17)-RADIANS(W$3))/2)^2)+COS(RADIANS($C17))*COS(RADIANS(W$3))*(SIN((RADIANS($D17)-RADIANS(W$4))/2)^2)))))</f>
        <v>1642.0299680572775</v>
      </c>
      <c r="X17" s="111">
        <f>EarthRadius*((2*ASIN(SQRT((SIN((RADIANS($C17)-RADIANS(X$3))/2)^2)+COS(RADIANS($C17))*COS(RADIANS(X$3))*(SIN((RADIANS($D17)-RADIANS(X$4))/2)^2)))))</f>
        <v>2277.6256489600655</v>
      </c>
      <c r="Y17" s="111">
        <f>EarthRadius*((2*ASIN(SQRT((SIN((RADIANS($C17)-RADIANS(Y$3))/2)^2)+COS(RADIANS($C17))*COS(RADIANS(Y$3))*(SIN((RADIANS($D17)-RADIANS(Y$4))/2)^2)))))</f>
        <v>2065.8353444579116</v>
      </c>
      <c r="Z17" s="111">
        <f>EarthRadius*((2*ASIN(SQRT((SIN((RADIANS($C17)-RADIANS(Z$3))/2)^2)+COS(RADIANS($C17))*COS(RADIANS(Z$3))*(SIN((RADIANS($D17)-RADIANS(Z$4))/2)^2)))))</f>
        <v>2254.745993796746</v>
      </c>
      <c r="AA17" s="111">
        <f>EarthRadius*((2*ASIN(SQRT((SIN((RADIANS($C17)-RADIANS(AA$3))/2)^2)+COS(RADIANS($C17))*COS(RADIANS(AA$3))*(SIN((RADIANS($D17)-RADIANS(AA$4))/2)^2)))))</f>
        <v>1585.9637208373865</v>
      </c>
      <c r="AB17" s="111">
        <f>EarthRadius*((2*ASIN(SQRT((SIN((RADIANS($C17)-RADIANS(AB$3))/2)^2)+COS(RADIANS($C17))*COS(RADIANS(AB$3))*(SIN((RADIANS($D17)-RADIANS(AB$4))/2)^2)))))</f>
        <v>1142.626225814317</v>
      </c>
      <c r="AC17" s="111">
        <f>EarthRadius*((2*ASIN(SQRT((SIN((RADIANS($C17)-RADIANS(AC$3))/2)^2)+COS(RADIANS($C17))*COS(RADIANS(AC$3))*(SIN((RADIANS($D17)-RADIANS(AC$4))/2)^2)))))</f>
        <v>1608.5385704088071</v>
      </c>
      <c r="AD17" s="111">
        <f>EarthRadius*((2*ASIN(SQRT((SIN((RADIANS($C17)-RADIANS(AD$3))/2)^2)+COS(RADIANS($C17))*COS(RADIANS(AD$3))*(SIN((RADIANS($D17)-RADIANS(AD$4))/2)^2)))))</f>
        <v>1292.8333670039415</v>
      </c>
      <c r="AE17" s="111">
        <f>EarthRadius*((2*ASIN(SQRT((SIN((RADIANS($C17)-RADIANS(AE$3))/2)^2)+COS(RADIANS($C17))*COS(RADIANS(AE$3))*(SIN((RADIANS($D17)-RADIANS(AE$4))/2)^2)))))</f>
        <v>289.54566545948416</v>
      </c>
      <c r="AF17" s="111">
        <f>EarthRadius*((2*ASIN(SQRT((SIN((RADIANS($C17)-RADIANS(AF$3))/2)^2)+COS(RADIANS($C17))*COS(RADIANS(AF$3))*(SIN((RADIANS($D17)-RADIANS(AF$4))/2)^2)))))</f>
        <v>1013.2477496549404</v>
      </c>
      <c r="AG17" s="111">
        <f>EarthRadius*((2*ASIN(SQRT((SIN((RADIANS($C17)-RADIANS(AG$3))/2)^2)+COS(RADIANS($C17))*COS(RADIANS(AG$3))*(SIN((RADIANS($D17)-RADIANS(AG$4))/2)^2)))))</f>
        <v>358.41217520921089</v>
      </c>
      <c r="AH17" s="111">
        <f>EarthRadius*((2*ASIN(SQRT((SIN((RADIANS($C17)-RADIANS(AH$3))/2)^2)+COS(RADIANS($C17))*COS(RADIANS(AH$3))*(SIN((RADIANS($D17)-RADIANS(AH$4))/2)^2)))))</f>
        <v>2214.1978445282866</v>
      </c>
      <c r="AI17" s="111">
        <f>EarthRadius*((2*ASIN(SQRT((SIN((RADIANS($C17)-RADIANS(AI$3))/2)^2)+COS(RADIANS($C17))*COS(RADIANS(AI$3))*(SIN((RADIANS($D17)-RADIANS(AI$4))/2)^2)))))</f>
        <v>2121.077303383563</v>
      </c>
      <c r="AJ17" s="111">
        <f>EarthRadius*((2*ASIN(SQRT((SIN((RADIANS($C17)-RADIANS(AJ$3))/2)^2)+COS(RADIANS($C17))*COS(RADIANS(AJ$3))*(SIN((RADIANS($D17)-RADIANS(AJ$4))/2)^2)))))</f>
        <v>771.38989204606423</v>
      </c>
      <c r="AK17" s="111">
        <f>EarthRadius*((2*ASIN(SQRT((SIN((RADIANS($C17)-RADIANS(AK$3))/2)^2)+COS(RADIANS($C17))*COS(RADIANS(AK$3))*(SIN((RADIANS($D17)-RADIANS(AK$4))/2)^2)))))</f>
        <v>2117.4623268168666</v>
      </c>
      <c r="AL17" s="111">
        <f>EarthRadius*((2*ASIN(SQRT((SIN((RADIANS($C17)-RADIANS(AL$3))/2)^2)+COS(RADIANS($C17))*COS(RADIANS(AL$3))*(SIN((RADIANS($D17)-RADIANS(AL$4))/2)^2)))))</f>
        <v>2049.1732901466676</v>
      </c>
      <c r="AM17" s="111">
        <f>EarthRadius*((2*ASIN(SQRT((SIN((RADIANS($C17)-RADIANS(AM$3))/2)^2)+COS(RADIANS($C17))*COS(RADIANS(AM$3))*(SIN((RADIANS($D17)-RADIANS(AM$4))/2)^2)))))</f>
        <v>780.76335180240096</v>
      </c>
      <c r="AN17" s="111">
        <f>EarthRadius*((2*ASIN(SQRT((SIN((RADIANS($C17)-RADIANS(AN$3))/2)^2)+COS(RADIANS($C17))*COS(RADIANS(AN$3))*(SIN((RADIANS($D17)-RADIANS(AN$4))/2)^2)))))</f>
        <v>1716.787676662392</v>
      </c>
      <c r="AO17" s="111">
        <f>EarthRadius*((2*ASIN(SQRT((SIN((RADIANS($C17)-RADIANS(AO$3))/2)^2)+COS(RADIANS($C17))*COS(RADIANS(AO$3))*(SIN((RADIANS($D17)-RADIANS(AO$4))/2)^2)))))</f>
        <v>1138.9888384309443</v>
      </c>
      <c r="AP17" s="111">
        <f>EarthRadius*((2*ASIN(SQRT((SIN((RADIANS($C17)-RADIANS(AP$3))/2)^2)+COS(RADIANS($C17))*COS(RADIANS(AP$3))*(SIN((RADIANS($D17)-RADIANS(AP$4))/2)^2)))))</f>
        <v>350.97443774233216</v>
      </c>
      <c r="AQ17" s="111">
        <f>EarthRadius*((2*ASIN(SQRT((SIN((RADIANS($C17)-RADIANS(AQ$3))/2)^2)+COS(RADIANS($C17))*COS(RADIANS(AQ$3))*(SIN((RADIANS($D17)-RADIANS(AQ$4))/2)^2)))))</f>
        <v>2014.834555724012</v>
      </c>
      <c r="AR17" s="111">
        <f>EarthRadius*((2*ASIN(SQRT((SIN((RADIANS($C17)-RADIANS(AR$3))/2)^2)+COS(RADIANS($C17))*COS(RADIANS(AR$3))*(SIN((RADIANS($D17)-RADIANS(AR$4))/2)^2)))))</f>
        <v>2248.9915844500561</v>
      </c>
      <c r="AS17" s="111">
        <f>EarthRadius*((2*ASIN(SQRT((SIN((RADIANS($C17)-RADIANS(AS$3))/2)^2)+COS(RADIANS($C17))*COS(RADIANS(AS$3))*(SIN((RADIANS($D17)-RADIANS(AS$4))/2)^2)))))</f>
        <v>1988.2048791927205</v>
      </c>
      <c r="AT17" s="111">
        <f>EarthRadius*((2*ASIN(SQRT((SIN((RADIANS($C17)-RADIANS(AT$3))/2)^2)+COS(RADIANS($C17))*COS(RADIANS(AT$3))*(SIN((RADIANS($D17)-RADIANS(AT$4))/2)^2)))))</f>
        <v>788.13092944669029</v>
      </c>
      <c r="AU17" s="111">
        <f>EarthRadius*((2*ASIN(SQRT((SIN((RADIANS($C17)-RADIANS(AU$3))/2)^2)+COS(RADIANS($C17))*COS(RADIANS(AU$3))*(SIN((RADIANS($D17)-RADIANS(AU$4))/2)^2)))))</f>
        <v>1631.9860944585294</v>
      </c>
      <c r="AV17" s="111">
        <f>EarthRadius*((2*ASIN(SQRT((SIN((RADIANS($C17)-RADIANS(AV$3))/2)^2)+COS(RADIANS($C17))*COS(RADIANS(AV$3))*(SIN((RADIANS($D17)-RADIANS(AV$4))/2)^2)))))</f>
        <v>1368.1416748984532</v>
      </c>
      <c r="AW17" s="111">
        <f>EarthRadius*((2*ASIN(SQRT((SIN((RADIANS($C17)-RADIANS(AW$3))/2)^2)+COS(RADIANS($C17))*COS(RADIANS(AW$3))*(SIN((RADIANS($D17)-RADIANS(AW$4))/2)^2)))))</f>
        <v>295.37942546957885</v>
      </c>
      <c r="AX17" s="111">
        <f>EarthRadius*((2*ASIN(SQRT((SIN((RADIANS($C17)-RADIANS(AX$3))/2)^2)+COS(RADIANS($C17))*COS(RADIANS(AX$3))*(SIN((RADIANS($D17)-RADIANS(AX$4))/2)^2)))))</f>
        <v>2144.8224997634097</v>
      </c>
      <c r="AY17" s="111">
        <f>EarthRadius*((2*ASIN(SQRT((SIN((RADIANS($C17)-RADIANS(AY$3))/2)^2)+COS(RADIANS($C17))*COS(RADIANS(AY$3))*(SIN((RADIANS($D17)-RADIANS(AY$4))/2)^2)))))</f>
        <v>2057.4556918049489</v>
      </c>
      <c r="AZ17" s="111">
        <f>EarthRadius*((2*ASIN(SQRT((SIN((RADIANS($C17)-RADIANS(AZ$3))/2)^2)+COS(RADIANS($C17))*COS(RADIANS(AZ$3))*(SIN((RADIANS($D17)-RADIANS(AZ$4))/2)^2)))))</f>
        <v>402.40565752005193</v>
      </c>
      <c r="BA17" s="111">
        <f>EarthRadius*((2*ASIN(SQRT((SIN((RADIANS($C17)-RADIANS(BA$3))/2)^2)+COS(RADIANS($C17))*COS(RADIANS(BA$3))*(SIN((RADIANS($D17)-RADIANS(BA$4))/2)^2)))))</f>
        <v>1824.9297530456545</v>
      </c>
      <c r="BB17" s="111">
        <f>EarthRadius*((2*ASIN(SQRT((SIN((RADIANS($C17)-RADIANS(BB$3))/2)^2)+COS(RADIANS($C17))*COS(RADIANS(BB$3))*(SIN((RADIANS($D17)-RADIANS(BB$4))/2)^2)))))</f>
        <v>1341.7328874081759</v>
      </c>
      <c r="BC17" s="111">
        <f>EarthRadius*((2*ASIN(SQRT((SIN((RADIANS($C17)-RADIANS(BC$3))/2)^2)+COS(RADIANS($C17))*COS(RADIANS(BC$3))*(SIN((RADIANS($D17)-RADIANS(BC$4))/2)^2)))))</f>
        <v>604.53986004029264</v>
      </c>
      <c r="BD17" s="111">
        <f>EarthRadius*((2*ASIN(SQRT((SIN((RADIANS($C17)-RADIANS(BD$3))/2)^2)+COS(RADIANS($C17))*COS(RADIANS(BD$3))*(SIN((RADIANS($D17)-RADIANS(BD$4))/2)^2)))))</f>
        <v>3370.062026056733</v>
      </c>
    </row>
    <row r="18" spans="1:56">
      <c r="A18" t="s">
        <v>21</v>
      </c>
      <c r="B18" t="s">
        <v>876</v>
      </c>
      <c r="C18">
        <v>39.801054999999998</v>
      </c>
      <c r="D18">
        <v>-89.643603999999996</v>
      </c>
      <c r="E18" s="111">
        <f>EarthRadius*((2*ASIN(SQRT((SIN((RADIANS($C18)-RADIANS(E$3))/2)^2)+COS(RADIANS($C18))*COS(RADIANS(E$3))*(SIN((RADIANS($D18)-RADIANS(E$4))/2)^2)))))</f>
        <v>545.54297295516608</v>
      </c>
      <c r="F18" s="111">
        <f>EarthRadius*((2*ASIN(SQRT((SIN((RADIANS($C18)-RADIANS(F$3))/2)^2)+COS(RADIANS($C18))*COS(RADIANS(F$3))*(SIN((RADIANS($D18)-RADIANS(F$4))/2)^2)))))</f>
        <v>2333.3949068168422</v>
      </c>
      <c r="G18" s="111">
        <f>EarthRadius*((2*ASIN(SQRT((SIN((RADIANS($C18)-RADIANS(G$3))/2)^2)+COS(RADIANS($C18))*COS(RADIANS(G$3))*(SIN((RADIANS($D18)-RADIANS(G$4))/2)^2)))))</f>
        <v>1314.7984688164393</v>
      </c>
      <c r="H18" s="111">
        <f>EarthRadius*((2*ASIN(SQRT((SIN((RADIANS($C18)-RADIANS(H$3))/2)^2)+COS(RADIANS($C18))*COS(RADIANS(H$3))*(SIN((RADIANS($D18)-RADIANS(H$4))/2)^2)))))</f>
        <v>377.82366692747962</v>
      </c>
      <c r="I18" s="111">
        <f>EarthRadius*((2*ASIN(SQRT((SIN((RADIANS($C18)-RADIANS(I$3))/2)^2)+COS(RADIANS($C18))*COS(RADIANS(I$3))*(SIN((RADIANS($D18)-RADIANS(I$4))/2)^2)))))</f>
        <v>1698.5752607692591</v>
      </c>
      <c r="J18" s="111">
        <f>EarthRadius*((2*ASIN(SQRT((SIN((RADIANS($C18)-RADIANS(J$3))/2)^2)+COS(RADIANS($C18))*COS(RADIANS(J$3))*(SIN((RADIANS($D18)-RADIANS(J$4))/2)^2)))))</f>
        <v>814.12842189008609</v>
      </c>
      <c r="K18" s="111">
        <f>EarthRadius*((2*ASIN(SQRT((SIN((RADIANS($C18)-RADIANS(K$3))/2)^2)+COS(RADIANS($C18))*COS(RADIANS(K$3))*(SIN((RADIANS($D18)-RADIANS(K$4))/2)^2)))))</f>
        <v>896.5945147171592</v>
      </c>
      <c r="L18" s="111">
        <f>EarthRadius*((2*ASIN(SQRT((SIN((RADIANS($C18)-RADIANS(L$3))/2)^2)+COS(RADIANS($C18))*COS(RADIANS(L$3))*(SIN((RADIANS($D18)-RADIANS(L$4))/2)^2)))))</f>
        <v>753.49493133390854</v>
      </c>
      <c r="M18" s="111">
        <f>EarthRadius*((2*ASIN(SQRT((SIN((RADIANS($C18)-RADIANS(M$3))/2)^2)+COS(RADIANS($C18))*COS(RADIANS(M$3))*(SIN((RADIANS($D18)-RADIANS(M$4))/2)^2)))))</f>
        <v>677.13018234026492</v>
      </c>
      <c r="N18" s="111">
        <f>EarthRadius*((2*ASIN(SQRT((SIN((RADIANS($C18)-RADIANS(N$3))/2)^2)+COS(RADIANS($C18))*COS(RADIANS(N$3))*(SIN((RADIANS($D18)-RADIANS(N$4))/2)^2)))))</f>
        <v>713.93211771453105</v>
      </c>
      <c r="O18" s="111">
        <f>EarthRadius*((2*ASIN(SQRT((SIN((RADIANS($C18)-RADIANS(O$3))/2)^2)+COS(RADIANS($C18))*COS(RADIANS(O$3))*(SIN((RADIANS($D18)-RADIANS(O$4))/2)^2)))))</f>
        <v>509.09008154188746</v>
      </c>
      <c r="P18" s="111">
        <f>EarthRadius*((2*ASIN(SQRT((SIN((RADIANS($C18)-RADIANS(P$3))/2)^2)+COS(RADIANS($C18))*COS(RADIANS(P$3))*(SIN((RADIANS($D18)-RADIANS(P$4))/2)^2)))))</f>
        <v>4153.7692891873839</v>
      </c>
      <c r="Q18" s="111">
        <f>EarthRadius*((2*ASIN(SQRT((SIN((RADIANS($C18)-RADIANS(Q$3))/2)^2)+COS(RADIANS($C18))*COS(RADIANS(Q$3))*(SIN((RADIANS($D18)-RADIANS(Q$4))/2)^2)))))</f>
        <v>1388.3745055203867</v>
      </c>
      <c r="R18" s="111">
        <f>EarthRadius*((2*ASIN(SQRT((SIN((RADIANS($C18)-RADIANS(R$3))/2)^2)+COS(RADIANS($C18))*COS(RADIANS(R$3))*(SIN((RADIANS($D18)-RADIANS(R$4))/2)^2)))))</f>
        <v>0</v>
      </c>
      <c r="S18" s="111">
        <f>EarthRadius*((2*ASIN(SQRT((SIN((RADIANS($C18)-RADIANS(S$3))/2)^2)+COS(RADIANS($C18))*COS(RADIANS(S$3))*(SIN((RADIANS($D18)-RADIANS(S$4))/2)^2)))))</f>
        <v>185.50322819467561</v>
      </c>
      <c r="T18" s="111">
        <f>EarthRadius*((2*ASIN(SQRT((SIN((RADIANS($C18)-RADIANS(T$3))/2)^2)+COS(RADIANS($C18))*COS(RADIANS(T$3))*(SIN((RADIANS($D18)-RADIANS(T$4))/2)^2)))))</f>
        <v>241.97994661613339</v>
      </c>
      <c r="U18" s="111">
        <f>EarthRadius*((2*ASIN(SQRT((SIN((RADIANS($C18)-RADIANS(U$3))/2)^2)+COS(RADIANS($C18))*COS(RADIANS(U$3))*(SIN((RADIANS($D18)-RADIANS(U$4))/2)^2)))))</f>
        <v>325.80638535396065</v>
      </c>
      <c r="V18" s="111">
        <f>EarthRadius*((2*ASIN(SQRT((SIN((RADIANS($C18)-RADIANS(V$3))/2)^2)+COS(RADIANS($C18))*COS(RADIANS(V$3))*(SIN((RADIANS($D18)-RADIANS(V$4))/2)^2)))))</f>
        <v>278.84191782108917</v>
      </c>
      <c r="W18" s="111">
        <f>EarthRadius*((2*ASIN(SQRT((SIN((RADIANS($C18)-RADIANS(W$3))/2)^2)+COS(RADIANS($C18))*COS(RADIANS(W$3))*(SIN((RADIANS($D18)-RADIANS(W$4))/2)^2)))))</f>
        <v>652.3902133315305</v>
      </c>
      <c r="X18" s="111">
        <f>EarthRadius*((2*ASIN(SQRT((SIN((RADIANS($C18)-RADIANS(X$3))/2)^2)+COS(RADIANS($C18))*COS(RADIANS(X$3))*(SIN((RADIANS($D18)-RADIANS(X$4))/2)^2)))))</f>
        <v>1062.8197864136832</v>
      </c>
      <c r="Y18" s="111">
        <f>EarthRadius*((2*ASIN(SQRT((SIN((RADIANS($C18)-RADIANS(Y$3))/2)^2)+COS(RADIANS($C18))*COS(RADIANS(Y$3))*(SIN((RADIANS($D18)-RADIANS(Y$4))/2)^2)))))</f>
        <v>704.07382637233331</v>
      </c>
      <c r="Z18" s="111">
        <f>EarthRadius*((2*ASIN(SQRT((SIN((RADIANS($C18)-RADIANS(Z$3))/2)^2)+COS(RADIANS($C18))*COS(RADIANS(Z$3))*(SIN((RADIANS($D18)-RADIANS(Z$4))/2)^2)))))</f>
        <v>981.98639728591434</v>
      </c>
      <c r="AA18" s="111">
        <f>EarthRadius*((2*ASIN(SQRT((SIN((RADIANS($C18)-RADIANS(AA$3))/2)^2)+COS(RADIANS($C18))*COS(RADIANS(AA$3))*(SIN((RADIANS($D18)-RADIANS(AA$4))/2)^2)))))</f>
        <v>332.95071626050463</v>
      </c>
      <c r="AB18" s="111">
        <f>EarthRadius*((2*ASIN(SQRT((SIN((RADIANS($C18)-RADIANS(AB$3))/2)^2)+COS(RADIANS($C18))*COS(RADIANS(AB$3))*(SIN((RADIANS($D18)-RADIANS(AB$4))/2)^2)))))</f>
        <v>396.47965925642808</v>
      </c>
      <c r="AC18" s="111">
        <f>EarthRadius*((2*ASIN(SQRT((SIN((RADIANS($C18)-RADIANS(AC$3))/2)^2)+COS(RADIANS($C18))*COS(RADIANS(AC$3))*(SIN((RADIANS($D18)-RADIANS(AC$4))/2)^2)))))</f>
        <v>519.23544635937401</v>
      </c>
      <c r="AD18" s="111">
        <f>EarthRadius*((2*ASIN(SQRT((SIN((RADIANS($C18)-RADIANS(AD$3))/2)^2)+COS(RADIANS($C18))*COS(RADIANS(AD$3))*(SIN((RADIANS($D18)-RADIANS(AD$4))/2)^2)))))</f>
        <v>159.88170688435741</v>
      </c>
      <c r="AE18" s="111">
        <f>EarthRadius*((2*ASIN(SQRT((SIN((RADIANS($C18)-RADIANS(AE$3))/2)^2)+COS(RADIANS($C18))*COS(RADIANS(AE$3))*(SIN((RADIANS($D18)-RADIANS(AE$4))/2)^2)))))</f>
        <v>1215.5464603721941</v>
      </c>
      <c r="AF18" s="111">
        <f>EarthRadius*((2*ASIN(SQRT((SIN((RADIANS($C18)-RADIANS(AF$3))/2)^2)+COS(RADIANS($C18))*COS(RADIANS(AF$3))*(SIN((RADIANS($D18)-RADIANS(AF$4))/2)^2)))))</f>
        <v>378.6183321689399</v>
      </c>
      <c r="AG18" s="111">
        <f>EarthRadius*((2*ASIN(SQRT((SIN((RADIANS($C18)-RADIANS(AG$3))/2)^2)+COS(RADIANS($C18))*COS(RADIANS(AG$3))*(SIN((RADIANS($D18)-RADIANS(AG$4))/2)^2)))))</f>
        <v>1599.4061327233194</v>
      </c>
      <c r="AH18" s="111">
        <f>EarthRadius*((2*ASIN(SQRT((SIN((RADIANS($C18)-RADIANS(AH$3))/2)^2)+COS(RADIANS($C18))*COS(RADIANS(AH$3))*(SIN((RADIANS($D18)-RADIANS(AH$4))/2)^2)))))</f>
        <v>963.9413059710422</v>
      </c>
      <c r="AI18" s="111">
        <f>EarthRadius*((2*ASIN(SQRT((SIN((RADIANS($C18)-RADIANS(AI$3))/2)^2)+COS(RADIANS($C18))*COS(RADIANS(AI$3))*(SIN((RADIANS($D18)-RADIANS(AI$4))/2)^2)))))</f>
        <v>787.30547230486343</v>
      </c>
      <c r="AJ18" s="111">
        <f>EarthRadius*((2*ASIN(SQRT((SIN((RADIANS($C18)-RADIANS(AJ$3))/2)^2)+COS(RADIANS($C18))*COS(RADIANS(AJ$3))*(SIN((RADIANS($D18)-RADIANS(AJ$4))/2)^2)))))</f>
        <v>932.81315740819741</v>
      </c>
      <c r="AK18" s="111">
        <f>EarthRadius*((2*ASIN(SQRT((SIN((RADIANS($C18)-RADIANS(AK$3))/2)^2)+COS(RADIANS($C18))*COS(RADIANS(AK$3))*(SIN((RADIANS($D18)-RADIANS(AK$4))/2)^2)))))</f>
        <v>847.43500344674169</v>
      </c>
      <c r="AL18" s="111">
        <f>EarthRadius*((2*ASIN(SQRT((SIN((RADIANS($C18)-RADIANS(AL$3))/2)^2)+COS(RADIANS($C18))*COS(RADIANS(AL$3))*(SIN((RADIANS($D18)-RADIANS(AL$4))/2)^2)))))</f>
        <v>661.00957934752671</v>
      </c>
      <c r="AM18" s="111">
        <f>EarthRadius*((2*ASIN(SQRT((SIN((RADIANS($C18)-RADIANS(AM$3))/2)^2)+COS(RADIANS($C18))*COS(RADIANS(AM$3))*(SIN((RADIANS($D18)-RADIANS(AM$4))/2)^2)))))</f>
        <v>738.81166861937243</v>
      </c>
      <c r="AN18" s="111">
        <f>EarthRadius*((2*ASIN(SQRT((SIN((RADIANS($C18)-RADIANS(AN$3))/2)^2)+COS(RADIANS($C18))*COS(RADIANS(AN$3))*(SIN((RADIANS($D18)-RADIANS(AN$4))/2)^2)))))</f>
        <v>352.18739848827641</v>
      </c>
      <c r="AO18" s="111">
        <f>EarthRadius*((2*ASIN(SQRT((SIN((RADIANS($C18)-RADIANS(AO$3))/2)^2)+COS(RADIANS($C18))*COS(RADIANS(AO$3))*(SIN((RADIANS($D18)-RADIANS(AO$4))/2)^2)))))</f>
        <v>524.27085477833714</v>
      </c>
      <c r="AP18" s="111">
        <f>EarthRadius*((2*ASIN(SQRT((SIN((RADIANS($C18)-RADIANS(AP$3))/2)^2)+COS(RADIANS($C18))*COS(RADIANS(AP$3))*(SIN((RADIANS($D18)-RADIANS(AP$4))/2)^2)))))</f>
        <v>1728.6843422922502</v>
      </c>
      <c r="AQ18" s="111">
        <f>EarthRadius*((2*ASIN(SQRT((SIN((RADIANS($C18)-RADIANS(AQ$3))/2)^2)+COS(RADIANS($C18))*COS(RADIANS(AQ$3))*(SIN((RADIANS($D18)-RADIANS(AQ$4))/2)^2)))))</f>
        <v>675.31064404332324</v>
      </c>
      <c r="AR18" s="111">
        <f>EarthRadius*((2*ASIN(SQRT((SIN((RADIANS($C18)-RADIANS(AR$3))/2)^2)+COS(RADIANS($C18))*COS(RADIANS(AR$3))*(SIN((RADIANS($D18)-RADIANS(AR$4))/2)^2)))))</f>
        <v>961.73197113236893</v>
      </c>
      <c r="AS18" s="111">
        <f>EarthRadius*((2*ASIN(SQRT((SIN((RADIANS($C18)-RADIANS(AS$3))/2)^2)+COS(RADIANS($C18))*COS(RADIANS(AS$3))*(SIN((RADIANS($D18)-RADIANS(AS$4))/2)^2)))))</f>
        <v>621.11044366363876</v>
      </c>
      <c r="AT18" s="111">
        <f>EarthRadius*((2*ASIN(SQRT((SIN((RADIANS($C18)-RADIANS(AT$3))/2)^2)+COS(RADIANS($C18))*COS(RADIANS(AT$3))*(SIN((RADIANS($D18)-RADIANS(AT$4))/2)^2)))))</f>
        <v>632.52392549438105</v>
      </c>
      <c r="AU18" s="111">
        <f>EarthRadius*((2*ASIN(SQRT((SIN((RADIANS($C18)-RADIANS(AU$3))/2)^2)+COS(RADIANS($C18))*COS(RADIANS(AU$3))*(SIN((RADIANS($D18)-RADIANS(AU$4))/2)^2)))))</f>
        <v>295.53875277940676</v>
      </c>
      <c r="AV18" s="111">
        <f>EarthRadius*((2*ASIN(SQRT((SIN((RADIANS($C18)-RADIANS(AV$3))/2)^2)+COS(RADIANS($C18))*COS(RADIANS(AV$3))*(SIN((RADIANS($D18)-RADIANS(AV$4))/2)^2)))))</f>
        <v>801.59157648423695</v>
      </c>
      <c r="AW18" s="111">
        <f>EarthRadius*((2*ASIN(SQRT((SIN((RADIANS($C18)-RADIANS(AW$3))/2)^2)+COS(RADIANS($C18))*COS(RADIANS(AW$3))*(SIN((RADIANS($D18)-RADIANS(AW$4))/2)^2)))))</f>
        <v>1171.2754991235608</v>
      </c>
      <c r="AX18" s="111">
        <f>EarthRadius*((2*ASIN(SQRT((SIN((RADIANS($C18)-RADIANS(AX$3))/2)^2)+COS(RADIANS($C18))*COS(RADIANS(AX$3))*(SIN((RADIANS($D18)-RADIANS(AX$4))/2)^2)))))</f>
        <v>926.45190761411925</v>
      </c>
      <c r="AY18" s="111">
        <f>EarthRadius*((2*ASIN(SQRT((SIN((RADIANS($C18)-RADIANS(AY$3))/2)^2)+COS(RADIANS($C18))*COS(RADIANS(AY$3))*(SIN((RADIANS($D18)-RADIANS(AY$4))/2)^2)))))</f>
        <v>676.3364457396948</v>
      </c>
      <c r="AZ18" s="111">
        <f>EarthRadius*((2*ASIN(SQRT((SIN((RADIANS($C18)-RADIANS(AZ$3))/2)^2)+COS(RADIANS($C18))*COS(RADIANS(AZ$3))*(SIN((RADIANS($D18)-RADIANS(AZ$4))/2)^2)))))</f>
        <v>1727.1935339196316</v>
      </c>
      <c r="BA18" s="111">
        <f>EarthRadius*((2*ASIN(SQRT((SIN((RADIANS($C18)-RADIANS(BA$3))/2)^2)+COS(RADIANS($C18))*COS(RADIANS(BA$3))*(SIN((RADIANS($D18)-RADIANS(BA$4))/2)^2)))))</f>
        <v>440.73865135599993</v>
      </c>
      <c r="BB18" s="111">
        <f>EarthRadius*((2*ASIN(SQRT((SIN((RADIANS($C18)-RADIANS(BB$3))/2)^2)+COS(RADIANS($C18))*COS(RADIANS(BB$3))*(SIN((RADIANS($D18)-RADIANS(BB$4))/2)^2)))))</f>
        <v>226.46075106062935</v>
      </c>
      <c r="BC18" s="111">
        <f>EarthRadius*((2*ASIN(SQRT((SIN((RADIANS($C18)-RADIANS(BC$3))/2)^2)+COS(RADIANS($C18))*COS(RADIANS(BC$3))*(SIN((RADIANS($D18)-RADIANS(BC$4))/2)^2)))))</f>
        <v>802.09527948109337</v>
      </c>
      <c r="BD18" s="111">
        <f>EarthRadius*((2*ASIN(SQRT((SIN((RADIANS($C18)-RADIANS(BD$3))/2)^2)+COS(RADIANS($C18))*COS(RADIANS(BD$3))*(SIN((RADIANS($D18)-RADIANS(BD$4))/2)^2)))))</f>
        <v>2038.847028350935</v>
      </c>
    </row>
    <row r="19" spans="1:56">
      <c r="A19" t="s">
        <v>22</v>
      </c>
      <c r="B19" t="s">
        <v>878</v>
      </c>
      <c r="C19">
        <v>39.766910000000003</v>
      </c>
      <c r="D19">
        <v>-86.149963999999997</v>
      </c>
      <c r="E19" s="111">
        <f>EarthRadius*((2*ASIN(SQRT((SIN((RADIANS($C19)-RADIANS(E$3))/2)^2)+COS(RADIANS($C19))*COS(RADIANS(E$3))*(SIN((RADIANS($D19)-RADIANS(E$4))/2)^2)))))</f>
        <v>510.45524671708898</v>
      </c>
      <c r="F19" s="111">
        <f>EarthRadius*((2*ASIN(SQRT((SIN((RADIANS($C19)-RADIANS(F$3))/2)^2)+COS(RADIANS($C19))*COS(RADIANS(F$3))*(SIN((RADIANS($D19)-RADIANS(F$4))/2)^2)))))</f>
        <v>2459.4098189164838</v>
      </c>
      <c r="G19" s="111">
        <f>EarthRadius*((2*ASIN(SQRT((SIN((RADIANS($C19)-RADIANS(G$3))/2)^2)+COS(RADIANS($C19))*COS(RADIANS(G$3))*(SIN((RADIANS($D19)-RADIANS(G$4))/2)^2)))))</f>
        <v>1496.6965702803657</v>
      </c>
      <c r="H19" s="111">
        <f>EarthRadius*((2*ASIN(SQRT((SIN((RADIANS($C19)-RADIANS(H$3))/2)^2)+COS(RADIANS($C19))*COS(RADIANS(H$3))*(SIN((RADIANS($D19)-RADIANS(H$4))/2)^2)))))</f>
        <v>483.14296560041004</v>
      </c>
      <c r="I19" s="111">
        <f>EarthRadius*((2*ASIN(SQRT((SIN((RADIANS($C19)-RADIANS(I$3))/2)^2)+COS(RADIANS($C19))*COS(RADIANS(I$3))*(SIN((RADIANS($D19)-RADIANS(I$4))/2)^2)))))</f>
        <v>1882.5004470923514</v>
      </c>
      <c r="J19" s="111">
        <f>EarthRadius*((2*ASIN(SQRT((SIN((RADIANS($C19)-RADIANS(J$3))/2)^2)+COS(RADIANS($C19))*COS(RADIANS(J$3))*(SIN((RADIANS($D19)-RADIANS(J$4))/2)^2)))))</f>
        <v>999.04973038009098</v>
      </c>
      <c r="K19" s="111">
        <f>EarthRadius*((2*ASIN(SQRT((SIN((RADIANS($C19)-RADIANS(K$3))/2)^2)+COS(RADIANS($C19))*COS(RADIANS(K$3))*(SIN((RADIANS($D19)-RADIANS(K$4))/2)^2)))))</f>
        <v>717.7843604290407</v>
      </c>
      <c r="L19" s="111">
        <f>EarthRadius*((2*ASIN(SQRT((SIN((RADIANS($C19)-RADIANS(L$3))/2)^2)+COS(RADIANS($C19))*COS(RADIANS(L$3))*(SIN((RADIANS($D19)-RADIANS(L$4))/2)^2)))))</f>
        <v>568.0128767203521</v>
      </c>
      <c r="M19" s="111">
        <f>EarthRadius*((2*ASIN(SQRT((SIN((RADIANS($C19)-RADIANS(M$3))/2)^2)+COS(RADIANS($C19))*COS(RADIANS(M$3))*(SIN((RADIANS($D19)-RADIANS(M$4))/2)^2)))))</f>
        <v>491.7343077715675</v>
      </c>
      <c r="N19" s="111">
        <f>EarthRadius*((2*ASIN(SQRT((SIN((RADIANS($C19)-RADIANS(N$3))/2)^2)+COS(RADIANS($C19))*COS(RADIANS(N$3))*(SIN((RADIANS($D19)-RADIANS(N$4))/2)^2)))))</f>
        <v>653.01139497984866</v>
      </c>
      <c r="O19" s="111">
        <f>EarthRadius*((2*ASIN(SQRT((SIN((RADIANS($C19)-RADIANS(O$3))/2)^2)+COS(RADIANS($C19))*COS(RADIANS(O$3))*(SIN((RADIANS($D19)-RADIANS(O$4))/2)^2)))))</f>
        <v>427.06988149549915</v>
      </c>
      <c r="P19" s="111">
        <f>EarthRadius*((2*ASIN(SQRT((SIN((RADIANS($C19)-RADIANS(P$3))/2)^2)+COS(RADIANS($C19))*COS(RADIANS(P$3))*(SIN((RADIANS($D19)-RADIANS(P$4))/2)^2)))))</f>
        <v>4338.7843703366843</v>
      </c>
      <c r="Q19" s="111">
        <f>EarthRadius*((2*ASIN(SQRT((SIN((RADIANS($C19)-RADIANS(Q$3))/2)^2)+COS(RADIANS($C19))*COS(RADIANS(Q$3))*(SIN((RADIANS($D19)-RADIANS(Q$4))/2)^2)))))</f>
        <v>1563.9334308042262</v>
      </c>
      <c r="R19" s="111">
        <f>EarthRadius*((2*ASIN(SQRT((SIN((RADIANS($C19)-RADIANS(R$3))/2)^2)+COS(RADIANS($C19))*COS(RADIANS(R$3))*(SIN((RADIANS($D19)-RADIANS(R$4))/2)^2)))))</f>
        <v>185.50322819467561</v>
      </c>
      <c r="S19" s="111">
        <f>EarthRadius*((2*ASIN(SQRT((SIN((RADIANS($C19)-RADIANS(S$3))/2)^2)+COS(RADIANS($C19))*COS(RADIANS(S$3))*(SIN((RADIANS($D19)-RADIANS(S$4))/2)^2)))))</f>
        <v>0</v>
      </c>
      <c r="T19" s="111">
        <f>EarthRadius*((2*ASIN(SQRT((SIN((RADIANS($C19)-RADIANS(T$3))/2)^2)+COS(RADIANS($C19))*COS(RADIANS(T$3))*(SIN((RADIANS($D19)-RADIANS(T$4))/2)^2)))))</f>
        <v>410.81472775225325</v>
      </c>
      <c r="U19" s="111">
        <f>EarthRadius*((2*ASIN(SQRT((SIN((RADIANS($C19)-RADIANS(U$3))/2)^2)+COS(RADIANS($C19))*COS(RADIANS(U$3))*(SIN((RADIANS($D19)-RADIANS(U$4))/2)^2)))))</f>
        <v>510.46187761597156</v>
      </c>
      <c r="V19" s="111">
        <f>EarthRadius*((2*ASIN(SQRT((SIN((RADIANS($C19)-RADIANS(V$3))/2)^2)+COS(RADIANS($C19))*COS(RADIANS(V$3))*(SIN((RADIANS($D19)-RADIANS(V$4))/2)^2)))))</f>
        <v>128.28286572832661</v>
      </c>
      <c r="W19" s="111">
        <f>EarthRadius*((2*ASIN(SQRT((SIN((RADIANS($C19)-RADIANS(W$3))/2)^2)+COS(RADIANS($C19))*COS(RADIANS(W$3))*(SIN((RADIANS($D19)-RADIANS(W$4))/2)^2)))))</f>
        <v>703.99390123542582</v>
      </c>
      <c r="X19" s="111">
        <f>EarthRadius*((2*ASIN(SQRT((SIN((RADIANS($C19)-RADIANS(X$3))/2)^2)+COS(RADIANS($C19))*COS(RADIANS(X$3))*(SIN((RADIANS($D19)-RADIANS(X$4))/2)^2)))))</f>
        <v>895.18413486846578</v>
      </c>
      <c r="Y19" s="111">
        <f>EarthRadius*((2*ASIN(SQRT((SIN((RADIANS($C19)-RADIANS(Y$3))/2)^2)+COS(RADIANS($C19))*COS(RADIANS(Y$3))*(SIN((RADIANS($D19)-RADIANS(Y$4))/2)^2)))))</f>
        <v>518.5963562624637</v>
      </c>
      <c r="Z19" s="111">
        <f>EarthRadius*((2*ASIN(SQRT((SIN((RADIANS($C19)-RADIANS(Z$3))/2)^2)+COS(RADIANS($C19))*COS(RADIANS(Z$3))*(SIN((RADIANS($D19)-RADIANS(Z$4))/2)^2)))))</f>
        <v>805.26591729162089</v>
      </c>
      <c r="AA19" s="111">
        <f>EarthRadius*((2*ASIN(SQRT((SIN((RADIANS($C19)-RADIANS(AA$3))/2)^2)+COS(RADIANS($C19))*COS(RADIANS(AA$3))*(SIN((RADIANS($D19)-RADIANS(AA$4))/2)^2)))))</f>
        <v>221.02950426523782</v>
      </c>
      <c r="AB19" s="111">
        <f>EarthRadius*((2*ASIN(SQRT((SIN((RADIANS($C19)-RADIANS(AB$3))/2)^2)+COS(RADIANS($C19))*COS(RADIANS(AB$3))*(SIN((RADIANS($D19)-RADIANS(AB$4))/2)^2)))))</f>
        <v>503.25471916445963</v>
      </c>
      <c r="AC19" s="111">
        <f>EarthRadius*((2*ASIN(SQRT((SIN((RADIANS($C19)-RADIANS(AC$3))/2)^2)+COS(RADIANS($C19))*COS(RADIANS(AC$3))*(SIN((RADIANS($D19)-RADIANS(AC$4))/2)^2)))))</f>
        <v>562.84439834201282</v>
      </c>
      <c r="AD19" s="111">
        <f>EarthRadius*((2*ASIN(SQRT((SIN((RADIANS($C19)-RADIANS(AD$3))/2)^2)+COS(RADIANS($C19))*COS(RADIANS(AD$3))*(SIN((RADIANS($D19)-RADIANS(AD$4))/2)^2)))))</f>
        <v>333.10604872494258</v>
      </c>
      <c r="AE19" s="111">
        <f>EarthRadius*((2*ASIN(SQRT((SIN((RADIANS($C19)-RADIANS(AE$3))/2)^2)+COS(RADIANS($C19))*COS(RADIANS(AE$3))*(SIN((RADIANS($D19)-RADIANS(AE$4))/2)^2)))))</f>
        <v>1378.59107416543</v>
      </c>
      <c r="AF19" s="111">
        <f>EarthRadius*((2*ASIN(SQRT((SIN((RADIANS($C19)-RADIANS(AF$3))/2)^2)+COS(RADIANS($C19))*COS(RADIANS(AF$3))*(SIN((RADIANS($D19)-RADIANS(AF$4))/2)^2)))))</f>
        <v>560.76320596887774</v>
      </c>
      <c r="AG19" s="111">
        <f>EarthRadius*((2*ASIN(SQRT((SIN((RADIANS($C19)-RADIANS(AG$3))/2)^2)+COS(RADIANS($C19))*COS(RADIANS(AG$3))*(SIN((RADIANS($D19)-RADIANS(AG$4))/2)^2)))))</f>
        <v>1783.0412763571117</v>
      </c>
      <c r="AH19" s="111">
        <f>EarthRadius*((2*ASIN(SQRT((SIN((RADIANS($C19)-RADIANS(AH$3))/2)^2)+COS(RADIANS($C19))*COS(RADIANS(AH$3))*(SIN((RADIANS($D19)-RADIANS(AH$4))/2)^2)))))</f>
        <v>791.62198250136191</v>
      </c>
      <c r="AI19" s="111">
        <f>EarthRadius*((2*ASIN(SQRT((SIN((RADIANS($C19)-RADIANS(AI$3))/2)^2)+COS(RADIANS($C19))*COS(RADIANS(AI$3))*(SIN((RADIANS($D19)-RADIANS(AI$4))/2)^2)))))</f>
        <v>603.35211179468752</v>
      </c>
      <c r="AJ19" s="111">
        <f>EarthRadius*((2*ASIN(SQRT((SIN((RADIANS($C19)-RADIANS(AJ$3))/2)^2)+COS(RADIANS($C19))*COS(RADIANS(AJ$3))*(SIN((RADIANS($D19)-RADIANS(AJ$4))/2)^2)))))</f>
        <v>1114.818437773803</v>
      </c>
      <c r="AK19" s="111">
        <f>EarthRadius*((2*ASIN(SQRT((SIN((RADIANS($C19)-RADIANS(AK$3))/2)^2)+COS(RADIANS($C19))*COS(RADIANS(AK$3))*(SIN((RADIANS($D19)-RADIANS(AK$4))/2)^2)))))</f>
        <v>673.6679058177956</v>
      </c>
      <c r="AL19" s="111">
        <f>EarthRadius*((2*ASIN(SQRT((SIN((RADIANS($C19)-RADIANS(AL$3))/2)^2)+COS(RADIANS($C19))*COS(RADIANS(AL$3))*(SIN((RADIANS($D19)-RADIANS(AL$4))/2)^2)))))</f>
        <v>493.44913831793576</v>
      </c>
      <c r="AM19" s="111">
        <f>EarthRadius*((2*ASIN(SQRT((SIN((RADIANS($C19)-RADIANS(AM$3))/2)^2)+COS(RADIANS($C19))*COS(RADIANS(AM$3))*(SIN((RADIANS($D19)-RADIANS(AM$4))/2)^2)))))</f>
        <v>879.79315428410416</v>
      </c>
      <c r="AN19" s="111">
        <f>EarthRadius*((2*ASIN(SQRT((SIN((RADIANS($C19)-RADIANS(AN$3))/2)^2)+COS(RADIANS($C19))*COS(RADIANS(AN$3))*(SIN((RADIANS($D19)-RADIANS(AN$4))/2)^2)))))</f>
        <v>167.43243648598278</v>
      </c>
      <c r="AO19" s="111">
        <f>EarthRadius*((2*ASIN(SQRT((SIN((RADIANS($C19)-RADIANS(AO$3))/2)^2)+COS(RADIANS($C19))*COS(RADIANS(AO$3))*(SIN((RADIANS($D19)-RADIANS(AO$4))/2)^2)))))</f>
        <v>688.70974834263984</v>
      </c>
      <c r="AP19" s="111">
        <f>EarthRadius*((2*ASIN(SQRT((SIN((RADIANS($C19)-RADIANS(AP$3))/2)^2)+COS(RADIANS($C19))*COS(RADIANS(AP$3))*(SIN((RADIANS($D19)-RADIANS(AP$4))/2)^2)))))</f>
        <v>1900.4436525243652</v>
      </c>
      <c r="AQ19" s="111">
        <f>EarthRadius*((2*ASIN(SQRT((SIN((RADIANS($C19)-RADIANS(AQ$3))/2)^2)+COS(RADIANS($C19))*COS(RADIANS(AQ$3))*(SIN((RADIANS($D19)-RADIANS(AQ$4))/2)^2)))))</f>
        <v>491.39534233575688</v>
      </c>
      <c r="AR19" s="111">
        <f>EarthRadius*((2*ASIN(SQRT((SIN((RADIANS($C19)-RADIANS(AR$3))/2)^2)+COS(RADIANS($C19))*COS(RADIANS(AR$3))*(SIN((RADIANS($D19)-RADIANS(AR$4))/2)^2)))))</f>
        <v>782.8749737174287</v>
      </c>
      <c r="AS19" s="111">
        <f>EarthRadius*((2*ASIN(SQRT((SIN((RADIANS($C19)-RADIANS(AS$3))/2)^2)+COS(RADIANS($C19))*COS(RADIANS(AS$3))*(SIN((RADIANS($D19)-RADIANS(AS$4))/2)^2)))))</f>
        <v>488.10078516734598</v>
      </c>
      <c r="AT19" s="111">
        <f>EarthRadius*((2*ASIN(SQRT((SIN((RADIANS($C19)-RADIANS(AT$3))/2)^2)+COS(RADIANS($C19))*COS(RADIANS(AT$3))*(SIN((RADIANS($D19)-RADIANS(AT$4))/2)^2)))))</f>
        <v>793.35531826414763</v>
      </c>
      <c r="AU19" s="111">
        <f>EarthRadius*((2*ASIN(SQRT((SIN((RADIANS($C19)-RADIANS(AU$3))/2)^2)+COS(RADIANS($C19))*COS(RADIANS(AU$3))*(SIN((RADIANS($D19)-RADIANS(AU$4))/2)^2)))))</f>
        <v>251.02225547626992</v>
      </c>
      <c r="AV19" s="111">
        <f>EarthRadius*((2*ASIN(SQRT((SIN((RADIANS($C19)-RADIANS(AV$3))/2)^2)+COS(RADIANS($C19))*COS(RADIANS(AV$3))*(SIN((RADIANS($D19)-RADIANS(AV$4))/2)^2)))))</f>
        <v>926.40199772921426</v>
      </c>
      <c r="AW19" s="111">
        <f>EarthRadius*((2*ASIN(SQRT((SIN((RADIANS($C19)-RADIANS(AW$3))/2)^2)+COS(RADIANS($C19))*COS(RADIANS(AW$3))*(SIN((RADIANS($D19)-RADIANS(AW$4))/2)^2)))))</f>
        <v>1353.9126604390651</v>
      </c>
      <c r="AX19" s="111">
        <f>EarthRadius*((2*ASIN(SQRT((SIN((RADIANS($C19)-RADIANS(AX$3))/2)^2)+COS(RADIANS($C19))*COS(RADIANS(AX$3))*(SIN((RADIANS($D19)-RADIANS(AX$4))/2)^2)))))</f>
        <v>761.62788779839389</v>
      </c>
      <c r="AY19" s="111">
        <f>EarthRadius*((2*ASIN(SQRT((SIN((RADIANS($C19)-RADIANS(AY$3))/2)^2)+COS(RADIANS($C19))*COS(RADIANS(AY$3))*(SIN((RADIANS($D19)-RADIANS(AY$4))/2)^2)))))</f>
        <v>494.58062755955655</v>
      </c>
      <c r="AZ19" s="111">
        <f>EarthRadius*((2*ASIN(SQRT((SIN((RADIANS($C19)-RADIANS(AZ$3))/2)^2)+COS(RADIANS($C19))*COS(RADIANS(AZ$3))*(SIN((RADIANS($D19)-RADIANS(AZ$4))/2)^2)))))</f>
        <v>1892.5241855277998</v>
      </c>
      <c r="BA19" s="111">
        <f>EarthRadius*((2*ASIN(SQRT((SIN((RADIANS($C19)-RADIANS(BA$3))/2)^2)+COS(RADIANS($C19))*COS(RADIANS(BA$3))*(SIN((RADIANS($D19)-RADIANS(BA$4))/2)^2)))))</f>
        <v>261.02883320560011</v>
      </c>
      <c r="BB19" s="111">
        <f>EarthRadius*((2*ASIN(SQRT((SIN((RADIANS($C19)-RADIANS(BB$3))/2)^2)+COS(RADIANS($C19))*COS(RADIANS(BB$3))*(SIN((RADIANS($D19)-RADIANS(BB$4))/2)^2)))))</f>
        <v>283.32832859668656</v>
      </c>
      <c r="BC19" s="111">
        <f>EarthRadius*((2*ASIN(SQRT((SIN((RADIANS($C19)-RADIANS(BC$3))/2)^2)+COS(RADIANS($C19))*COS(RADIANS(BC$3))*(SIN((RADIANS($D19)-RADIANS(BC$4))/2)^2)))))</f>
        <v>984.35464959595845</v>
      </c>
      <c r="BD19" s="111">
        <f>EarthRadius*((2*ASIN(SQRT((SIN((RADIANS($C19)-RADIANS(BD$3))/2)^2)+COS(RADIANS($C19))*COS(RADIANS(BD$3))*(SIN((RADIANS($D19)-RADIANS(BD$4))/2)^2)))))</f>
        <v>1901.7043826857721</v>
      </c>
    </row>
    <row r="20" spans="1:56">
      <c r="A20" t="s">
        <v>23</v>
      </c>
      <c r="B20" t="s">
        <v>880</v>
      </c>
      <c r="C20">
        <v>41.589790000000001</v>
      </c>
      <c r="D20">
        <v>-93.615658999999994</v>
      </c>
      <c r="E20" s="111">
        <f>EarthRadius*((2*ASIN(SQRT((SIN((RADIANS($C20)-RADIANS(E$3))/2)^2)+COS(RADIANS($C20))*COS(RADIANS(E$3))*(SIN((RADIANS($D20)-RADIANS(E$4))/2)^2)))))</f>
        <v>752.92420992872076</v>
      </c>
      <c r="F20" s="111">
        <f>EarthRadius*((2*ASIN(SQRT((SIN((RADIANS($C20)-RADIANS(F$3))/2)^2)+COS(RADIANS($C20))*COS(RADIANS(F$3))*(SIN((RADIANS($D20)-RADIANS(F$4))/2)^2)))))</f>
        <v>2102.0755424622039</v>
      </c>
      <c r="G20" s="111">
        <f>EarthRadius*((2*ASIN(SQRT((SIN((RADIANS($C20)-RADIANS(G$3))/2)^2)+COS(RADIANS($C20))*COS(RADIANS(G$3))*(SIN((RADIANS($D20)-RADIANS(G$4))/2)^2)))))</f>
        <v>1154.0441674207489</v>
      </c>
      <c r="H20" s="111">
        <f>EarthRadius*((2*ASIN(SQRT((SIN((RADIANS($C20)-RADIANS(H$3))/2)^2)+COS(RADIANS($C20))*COS(RADIANS(H$3))*(SIN((RADIANS($D20)-RADIANS(H$4))/2)^2)))))</f>
        <v>478.2469367575286</v>
      </c>
      <c r="I20" s="111">
        <f>EarthRadius*((2*ASIN(SQRT((SIN((RADIANS($C20)-RADIANS(I$3))/2)^2)+COS(RADIANS($C20))*COS(RADIANS(I$3))*(SIN((RADIANS($D20)-RADIANS(I$4))/2)^2)))))</f>
        <v>1481.6414848531776</v>
      </c>
      <c r="J20" s="111">
        <f>EarthRadius*((2*ASIN(SQRT((SIN((RADIANS($C20)-RADIANS(J$3))/2)^2)+COS(RADIANS($C20))*COS(RADIANS(J$3))*(SIN((RADIANS($D20)-RADIANS(J$4))/2)^2)))))</f>
        <v>609.30834855035607</v>
      </c>
      <c r="K20" s="111">
        <f>EarthRadius*((2*ASIN(SQRT((SIN((RADIANS($C20)-RADIANS(K$3))/2)^2)+COS(RADIANS($C20))*COS(RADIANS(K$3))*(SIN((RADIANS($D20)-RADIANS(K$4))/2)^2)))))</f>
        <v>1078.1276621750117</v>
      </c>
      <c r="L20" s="111">
        <f>EarthRadius*((2*ASIN(SQRT((SIN((RADIANS($C20)-RADIANS(L$3))/2)^2)+COS(RADIANS($C20))*COS(RADIANS(L$3))*(SIN((RADIANS($D20)-RADIANS(L$4))/2)^2)))))</f>
        <v>965.12078748509498</v>
      </c>
      <c r="M20" s="111">
        <f>EarthRadius*((2*ASIN(SQRT((SIN((RADIANS($C20)-RADIANS(M$3))/2)^2)+COS(RADIANS($C20))*COS(RADIANS(M$3))*(SIN((RADIANS($D20)-RADIANS(M$4))/2)^2)))))</f>
        <v>893.66165853976474</v>
      </c>
      <c r="N20" s="111">
        <f>EarthRadius*((2*ASIN(SQRT((SIN((RADIANS($C20)-RADIANS(N$3))/2)^2)+COS(RADIANS($C20))*COS(RADIANS(N$3))*(SIN((RADIANS($D20)-RADIANS(N$4))/2)^2)))))</f>
        <v>929.12613871182009</v>
      </c>
      <c r="O20" s="111">
        <f>EarthRadius*((2*ASIN(SQRT((SIN((RADIANS($C20)-RADIANS(O$3))/2)^2)+COS(RADIANS($C20))*COS(RADIANS(O$3))*(SIN((RADIANS($D20)-RADIANS(O$4))/2)^2)))))</f>
        <v>739.43506446789399</v>
      </c>
      <c r="P20" s="111">
        <f>EarthRadius*((2*ASIN(SQRT((SIN((RADIANS($C20)-RADIANS(P$3))/2)^2)+COS(RADIANS($C20))*COS(RADIANS(P$3))*(SIN((RADIANS($D20)-RADIANS(P$4))/2)^2)))))</f>
        <v>3941.4620829789687</v>
      </c>
      <c r="Q20" s="111">
        <f>EarthRadius*((2*ASIN(SQRT((SIN((RADIANS($C20)-RADIANS(Q$3))/2)^2)+COS(RADIANS($C20))*COS(RADIANS(Q$3))*(SIN((RADIANS($D20)-RADIANS(Q$4))/2)^2)))))</f>
        <v>1153.1531504211023</v>
      </c>
      <c r="R20" s="111">
        <f>EarthRadius*((2*ASIN(SQRT((SIN((RADIANS($C20)-RADIANS(R$3))/2)^2)+COS(RADIANS($C20))*COS(RADIANS(R$3))*(SIN((RADIANS($D20)-RADIANS(R$4))/2)^2)))))</f>
        <v>241.97994661613339</v>
      </c>
      <c r="S20" s="111">
        <f>EarthRadius*((2*ASIN(SQRT((SIN((RADIANS($C20)-RADIANS(S$3))/2)^2)+COS(RADIANS($C20))*COS(RADIANS(S$3))*(SIN((RADIANS($D20)-RADIANS(S$4))/2)^2)))))</f>
        <v>410.81472775225325</v>
      </c>
      <c r="T20" s="111">
        <f>EarthRadius*((2*ASIN(SQRT((SIN((RADIANS($C20)-RADIANS(T$3))/2)^2)+COS(RADIANS($C20))*COS(RADIANS(T$3))*(SIN((RADIANS($D20)-RADIANS(T$4))/2)^2)))))</f>
        <v>0</v>
      </c>
      <c r="U20" s="111">
        <f>EarthRadius*((2*ASIN(SQRT((SIN((RADIANS($C20)-RADIANS(U$3))/2)^2)+COS(RADIANS($C20))*COS(RADIANS(U$3))*(SIN((RADIANS($D20)-RADIANS(U$4))/2)^2)))))</f>
        <v>206.23267042146946</v>
      </c>
      <c r="V20" s="111">
        <f>EarthRadius*((2*ASIN(SQRT((SIN((RADIANS($C20)-RADIANS(V$3))/2)^2)+COS(RADIANS($C20))*COS(RADIANS(V$3))*(SIN((RADIANS($D20)-RADIANS(V$4))/2)^2)))))</f>
        <v>518.82338734284326</v>
      </c>
      <c r="W20" s="111">
        <f>EarthRadius*((2*ASIN(SQRT((SIN((RADIANS($C20)-RADIANS(W$3))/2)^2)+COS(RADIANS($C20))*COS(RADIANS(W$3))*(SIN((RADIANS($D20)-RADIANS(W$4))/2)^2)))))</f>
        <v>781.92945422296236</v>
      </c>
      <c r="X20" s="111">
        <f>EarthRadius*((2*ASIN(SQRT((SIN((RADIANS($C20)-RADIANS(X$3))/2)^2)+COS(RADIANS($C20))*COS(RADIANS(X$3))*(SIN((RADIANS($D20)-RADIANS(X$4))/2)^2)))))</f>
        <v>1215.7893728113709</v>
      </c>
      <c r="Y20" s="111">
        <f>EarthRadius*((2*ASIN(SQRT((SIN((RADIANS($C20)-RADIANS(Y$3))/2)^2)+COS(RADIANS($C20))*COS(RADIANS(Y$3))*(SIN((RADIANS($D20)-RADIANS(Y$4))/2)^2)))))</f>
        <v>918.9362365557165</v>
      </c>
      <c r="Z20" s="111">
        <f>EarthRadius*((2*ASIN(SQRT((SIN((RADIANS($C20)-RADIANS(Z$3))/2)^2)+COS(RADIANS($C20))*COS(RADIANS(Z$3))*(SIN((RADIANS($D20)-RADIANS(Z$4))/2)^2)))))</f>
        <v>1156.6250848592726</v>
      </c>
      <c r="AA20" s="111">
        <f>EarthRadius*((2*ASIN(SQRT((SIN((RADIANS($C20)-RADIANS(AA$3))/2)^2)+COS(RADIANS($C20))*COS(RADIANS(AA$3))*(SIN((RADIANS($D20)-RADIANS(AA$4))/2)^2)))))</f>
        <v>470.62101306152385</v>
      </c>
      <c r="AB20" s="111">
        <f>EarthRadius*((2*ASIN(SQRT((SIN((RADIANS($C20)-RADIANS(AB$3))/2)^2)+COS(RADIANS($C20))*COS(RADIANS(AB$3))*(SIN((RADIANS($D20)-RADIANS(AB$4))/2)^2)))))</f>
        <v>233.22921228728217</v>
      </c>
      <c r="AC20" s="111">
        <f>EarthRadius*((2*ASIN(SQRT((SIN((RADIANS($C20)-RADIANS(AC$3))/2)^2)+COS(RADIANS($C20))*COS(RADIANS(AC$3))*(SIN((RADIANS($D20)-RADIANS(AC$4))/2)^2)))))</f>
        <v>669.24187245327073</v>
      </c>
      <c r="AD20" s="111">
        <f>EarthRadius*((2*ASIN(SQRT((SIN((RADIANS($C20)-RADIANS(AD$3))/2)^2)+COS(RADIANS($C20))*COS(RADIANS(AD$3))*(SIN((RADIANS($D20)-RADIANS(AD$4))/2)^2)))))</f>
        <v>221.56689656100002</v>
      </c>
      <c r="AE20" s="111">
        <f>EarthRadius*((2*ASIN(SQRT((SIN((RADIANS($C20)-RADIANS(AE$3))/2)^2)+COS(RADIANS($C20))*COS(RADIANS(AE$3))*(SIN((RADIANS($D20)-RADIANS(AE$4))/2)^2)))))</f>
        <v>973.7397029347942</v>
      </c>
      <c r="AF20" s="111">
        <f>EarthRadius*((2*ASIN(SQRT((SIN((RADIANS($C20)-RADIANS(AF$3))/2)^2)+COS(RADIANS($C20))*COS(RADIANS(AF$3))*(SIN((RADIANS($D20)-RADIANS(AF$4))/2)^2)))))</f>
        <v>169.44407528557096</v>
      </c>
      <c r="AG20" s="111">
        <f>EarthRadius*((2*ASIN(SQRT((SIN((RADIANS($C20)-RADIANS(AG$3))/2)^2)+COS(RADIANS($C20))*COS(RADIANS(AG$3))*(SIN((RADIANS($D20)-RADIANS(AG$4))/2)^2)))))</f>
        <v>1381.2983793312378</v>
      </c>
      <c r="AH20" s="111">
        <f>EarthRadius*((2*ASIN(SQRT((SIN((RADIANS($C20)-RADIANS(AH$3))/2)^2)+COS(RADIANS($C20))*COS(RADIANS(AH$3))*(SIN((RADIANS($D20)-RADIANS(AH$4))/2)^2)))))</f>
        <v>1128.7921485754134</v>
      </c>
      <c r="AI20" s="111">
        <f>EarthRadius*((2*ASIN(SQRT((SIN((RADIANS($C20)-RADIANS(AI$3))/2)^2)+COS(RADIANS($C20))*COS(RADIANS(AI$3))*(SIN((RADIANS($D20)-RADIANS(AI$4))/2)^2)))))</f>
        <v>987.28446904922691</v>
      </c>
      <c r="AJ20" s="111">
        <f>EarthRadius*((2*ASIN(SQRT((SIN((RADIANS($C20)-RADIANS(AJ$3))/2)^2)+COS(RADIANS($C20))*COS(RADIANS(AJ$3))*(SIN((RADIANS($D20)-RADIANS(AJ$4))/2)^2)))))</f>
        <v>778.76809155278465</v>
      </c>
      <c r="AK20" s="111">
        <f>EarthRadius*((2*ASIN(SQRT((SIN((RADIANS($C20)-RADIANS(AK$3))/2)^2)+COS(RADIANS($C20))*COS(RADIANS(AK$3))*(SIN((RADIANS($D20)-RADIANS(AK$4))/2)^2)))))</f>
        <v>1018.1302670571322</v>
      </c>
      <c r="AL20" s="111">
        <f>EarthRadius*((2*ASIN(SQRT((SIN((RADIANS($C20)-RADIANS(AL$3))/2)^2)+COS(RADIANS($C20))*COS(RADIANS(AL$3))*(SIN((RADIANS($D20)-RADIANS(AL$4))/2)^2)))))</f>
        <v>899.92234085164603</v>
      </c>
      <c r="AM20" s="111">
        <f>EarthRadius*((2*ASIN(SQRT((SIN((RADIANS($C20)-RADIANS(AM$3))/2)^2)+COS(RADIANS($C20))*COS(RADIANS(AM$3))*(SIN((RADIANS($D20)-RADIANS(AM$4))/2)^2)))))</f>
        <v>505.35113488994983</v>
      </c>
      <c r="AN20" s="111">
        <f>EarthRadius*((2*ASIN(SQRT((SIN((RADIANS($C20)-RADIANS(AN$3))/2)^2)+COS(RADIANS($C20))*COS(RADIANS(AN$3))*(SIN((RADIANS($D20)-RADIANS(AN$4))/2)^2)))))</f>
        <v>566.17337404370937</v>
      </c>
      <c r="AO20" s="111">
        <f>EarthRadius*((2*ASIN(SQRT((SIN((RADIANS($C20)-RADIANS(AO$3))/2)^2)+COS(RADIANS($C20))*COS(RADIANS(AO$3))*(SIN((RADIANS($D20)-RADIANS(AO$4))/2)^2)))))</f>
        <v>472.32612629993696</v>
      </c>
      <c r="AP20" s="111">
        <f>EarthRadius*((2*ASIN(SQRT((SIN((RADIANS($C20)-RADIANS(AP$3))/2)^2)+COS(RADIANS($C20))*COS(RADIANS(AP$3))*(SIN((RADIANS($D20)-RADIANS(AP$4))/2)^2)))))</f>
        <v>1490.235414335712</v>
      </c>
      <c r="AQ20" s="111">
        <f>EarthRadius*((2*ASIN(SQRT((SIN((RADIANS($C20)-RADIANS(AQ$3))/2)^2)+COS(RADIANS($C20))*COS(RADIANS(AQ$3))*(SIN((RADIANS($D20)-RADIANS(AQ$4))/2)^2)))))</f>
        <v>877.0050417280429</v>
      </c>
      <c r="AR20" s="111">
        <f>EarthRadius*((2*ASIN(SQRT((SIN((RADIANS($C20)-RADIANS(AR$3))/2)^2)+COS(RADIANS($C20))*COS(RADIANS(AR$3))*(SIN((RADIANS($D20)-RADIANS(AR$4))/2)^2)))))</f>
        <v>1142.2485737391598</v>
      </c>
      <c r="AS20" s="111">
        <f>EarthRadius*((2*ASIN(SQRT((SIN((RADIANS($C20)-RADIANS(AS$3))/2)^2)+COS(RADIANS($C20))*COS(RADIANS(AS$3))*(SIN((RADIANS($D20)-RADIANS(AS$4))/2)^2)))))</f>
        <v>862.28145231187659</v>
      </c>
      <c r="AT20" s="111">
        <f>EarthRadius*((2*ASIN(SQRT((SIN((RADIANS($C20)-RADIANS(AT$3))/2)^2)+COS(RADIANS($C20))*COS(RADIANS(AT$3))*(SIN((RADIANS($D20)-RADIANS(AT$4))/2)^2)))))</f>
        <v>390.66366642750302</v>
      </c>
      <c r="AU20" s="111">
        <f>EarthRadius*((2*ASIN(SQRT((SIN((RADIANS($C20)-RADIANS(AU$3))/2)^2)+COS(RADIANS($C20))*COS(RADIANS(AU$3))*(SIN((RADIANS($D20)-RADIANS(AU$4))/2)^2)))))</f>
        <v>524.63238871325052</v>
      </c>
      <c r="AV20" s="111">
        <f>EarthRadius*((2*ASIN(SQRT((SIN((RADIANS($C20)-RADIANS(AV$3))/2)^2)+COS(RADIANS($C20))*COS(RADIANS(AV$3))*(SIN((RADIANS($D20)-RADIANS(AV$4))/2)^2)))))</f>
        <v>815.39046695068862</v>
      </c>
      <c r="AW20" s="111">
        <f>EarthRadius*((2*ASIN(SQRT((SIN((RADIANS($C20)-RADIANS(AW$3))/2)^2)+COS(RADIANS($C20))*COS(RADIANS(AW$3))*(SIN((RADIANS($D20)-RADIANS(AW$4))/2)^2)))))</f>
        <v>950.26769854572308</v>
      </c>
      <c r="AX20" s="111">
        <f>EarthRadius*((2*ASIN(SQRT((SIN((RADIANS($C20)-RADIANS(AX$3))/2)^2)+COS(RADIANS($C20))*COS(RADIANS(AX$3))*(SIN((RADIANS($D20)-RADIANS(AX$4))/2)^2)))))</f>
        <v>1077.2499903914568</v>
      </c>
      <c r="AY20" s="111">
        <f>EarthRadius*((2*ASIN(SQRT((SIN((RADIANS($C20)-RADIANS(AY$3))/2)^2)+COS(RADIANS($C20))*COS(RADIANS(AY$3))*(SIN((RADIANS($D20)-RADIANS(AY$4))/2)^2)))))</f>
        <v>904.5690596865611</v>
      </c>
      <c r="AZ20" s="111">
        <f>EarthRadius*((2*ASIN(SQRT((SIN((RADIANS($C20)-RADIANS(AZ$3))/2)^2)+COS(RADIANS($C20))*COS(RADIANS(AZ$3))*(SIN((RADIANS($D20)-RADIANS(AZ$4))/2)^2)))))</f>
        <v>1485.9425493998451</v>
      </c>
      <c r="BA20" s="111">
        <f>EarthRadius*((2*ASIN(SQRT((SIN((RADIANS($C20)-RADIANS(BA$3))/2)^2)+COS(RADIANS($C20))*COS(RADIANS(BA$3))*(SIN((RADIANS($D20)-RADIANS(BA$4))/2)^2)))))</f>
        <v>671.8408907774724</v>
      </c>
      <c r="BB20" s="111">
        <f>EarthRadius*((2*ASIN(SQRT((SIN((RADIANS($C20)-RADIANS(BB$3))/2)^2)+COS(RADIANS($C20))*COS(RADIANS(BB$3))*(SIN((RADIANS($D20)-RADIANS(BB$4))/2)^2)))))</f>
        <v>239.04773785068824</v>
      </c>
      <c r="BC20" s="111">
        <f>EarthRadius*((2*ASIN(SQRT((SIN((RADIANS($C20)-RADIANS(BC$3))/2)^2)+COS(RADIANS($C20))*COS(RADIANS(BC$3))*(SIN((RADIANS($D20)-RADIANS(BC$4))/2)^2)))))</f>
        <v>581.56099374789267</v>
      </c>
      <c r="BD20" s="111">
        <f>EarthRadius*((2*ASIN(SQRT((SIN((RADIANS($C20)-RADIANS(BD$3))/2)^2)+COS(RADIANS($C20))*COS(RADIANS(BD$3))*(SIN((RADIANS($D20)-RADIANS(BD$4))/2)^2)))))</f>
        <v>2278.5291200700995</v>
      </c>
    </row>
    <row r="21" spans="1:56">
      <c r="A21" t="s">
        <v>24</v>
      </c>
      <c r="B21" t="s">
        <v>882</v>
      </c>
      <c r="C21">
        <v>39.049284999999998</v>
      </c>
      <c r="D21">
        <v>-95.671183999999997</v>
      </c>
      <c r="E21" s="111">
        <f>EarthRadius*((2*ASIN(SQRT((SIN((RADIANS($C21)-RADIANS(E$3))/2)^2)+COS(RADIANS($C21))*COS(RADIANS(E$3))*(SIN((RADIANS($D21)-RADIANS(E$4))/2)^2)))))</f>
        <v>698.34156233203794</v>
      </c>
      <c r="F21" s="111">
        <f>EarthRadius*((2*ASIN(SQRT((SIN((RADIANS($C21)-RADIANS(F$3))/2)^2)+COS(RADIANS($C21))*COS(RADIANS(F$3))*(SIN((RADIANS($D21)-RADIANS(F$4))/2)^2)))))</f>
        <v>2163.6805521236975</v>
      </c>
      <c r="G21" s="111">
        <f>EarthRadius*((2*ASIN(SQRT((SIN((RADIANS($C21)-RADIANS(G$3))/2)^2)+COS(RADIANS($C21))*COS(RADIANS(G$3))*(SIN((RADIANS($D21)-RADIANS(G$4))/2)^2)))))</f>
        <v>990.75107261227151</v>
      </c>
      <c r="H21" s="111">
        <f>EarthRadius*((2*ASIN(SQRT((SIN((RADIANS($C21)-RADIANS(H$3))/2)^2)+COS(RADIANS($C21))*COS(RADIANS(H$3))*(SIN((RADIANS($D21)-RADIANS(H$4))/2)^2)))))</f>
        <v>351.38919671538883</v>
      </c>
      <c r="I21" s="111">
        <f>EarthRadius*((2*ASIN(SQRT((SIN((RADIANS($C21)-RADIANS(I$3))/2)^2)+COS(RADIANS($C21))*COS(RADIANS(I$3))*(SIN((RADIANS($D21)-RADIANS(I$4))/2)^2)))))</f>
        <v>1385.76318978776</v>
      </c>
      <c r="J21" s="111">
        <f>EarthRadius*((2*ASIN(SQRT((SIN((RADIANS($C21)-RADIANS(J$3))/2)^2)+COS(RADIANS($C21))*COS(RADIANS(J$3))*(SIN((RADIANS($D21)-RADIANS(J$4))/2)^2)))))</f>
        <v>499.75877202228656</v>
      </c>
      <c r="K21" s="111">
        <f>EarthRadius*((2*ASIN(SQRT((SIN((RADIANS($C21)-RADIANS(K$3))/2)^2)+COS(RADIANS($C21))*COS(RADIANS(K$3))*(SIN((RADIANS($D21)-RADIANS(K$4))/2)^2)))))</f>
        <v>1220.6390665559668</v>
      </c>
      <c r="L21" s="111">
        <f>EarthRadius*((2*ASIN(SQRT((SIN((RADIANS($C21)-RADIANS(L$3))/2)^2)+COS(RADIANS($C21))*COS(RADIANS(L$3))*(SIN((RADIANS($D21)-RADIANS(L$4))/2)^2)))))</f>
        <v>1078.0032956423831</v>
      </c>
      <c r="M21" s="111">
        <f>EarthRadius*((2*ASIN(SQRT((SIN((RADIANS($C21)-RADIANS(M$3))/2)^2)+COS(RADIANS($C21))*COS(RADIANS(M$3))*(SIN((RADIANS($D21)-RADIANS(M$4))/2)^2)))))</f>
        <v>1000.493413562256</v>
      </c>
      <c r="N21" s="111">
        <f>EarthRadius*((2*ASIN(SQRT((SIN((RADIANS($C21)-RADIANS(N$3))/2)^2)+COS(RADIANS($C21))*COS(RADIANS(N$3))*(SIN((RADIANS($D21)-RADIANS(N$4))/2)^2)))))</f>
        <v>877.33290935878915</v>
      </c>
      <c r="O21" s="111">
        <f>EarthRadius*((2*ASIN(SQRT((SIN((RADIANS($C21)-RADIANS(O$3))/2)^2)+COS(RADIANS($C21))*COS(RADIANS(O$3))*(SIN((RADIANS($D21)-RADIANS(O$4))/2)^2)))))</f>
        <v>725.61362987333348</v>
      </c>
      <c r="P21" s="111">
        <f>EarthRadius*((2*ASIN(SQRT((SIN((RADIANS($C21)-RADIANS(P$3))/2)^2)+COS(RADIANS($C21))*COS(RADIANS(P$3))*(SIN((RADIANS($D21)-RADIANS(P$4))/2)^2)))))</f>
        <v>3834.3381148666881</v>
      </c>
      <c r="Q21" s="111">
        <f>EarthRadius*((2*ASIN(SQRT((SIN((RADIANS($C21)-RADIANS(Q$3))/2)^2)+COS(RADIANS($C21))*COS(RADIANS(Q$3))*(SIN((RADIANS($D21)-RADIANS(Q$4))/2)^2)))))</f>
        <v>1107.110168631491</v>
      </c>
      <c r="R21" s="111">
        <f>EarthRadius*((2*ASIN(SQRT((SIN((RADIANS($C21)-RADIANS(R$3))/2)^2)+COS(RADIANS($C21))*COS(RADIANS(R$3))*(SIN((RADIANS($D21)-RADIANS(R$4))/2)^2)))))</f>
        <v>325.80638535396065</v>
      </c>
      <c r="S21" s="111">
        <f>EarthRadius*((2*ASIN(SQRT((SIN((RADIANS($C21)-RADIANS(S$3))/2)^2)+COS(RADIANS($C21))*COS(RADIANS(S$3))*(SIN((RADIANS($D21)-RADIANS(S$4))/2)^2)))))</f>
        <v>510.46187761597156</v>
      </c>
      <c r="T21" s="111">
        <f>EarthRadius*((2*ASIN(SQRT((SIN((RADIANS($C21)-RADIANS(T$3))/2)^2)+COS(RADIANS($C21))*COS(RADIANS(T$3))*(SIN((RADIANS($D21)-RADIANS(T$4))/2)^2)))))</f>
        <v>206.23267042146946</v>
      </c>
      <c r="U21" s="111">
        <f>EarthRadius*((2*ASIN(SQRT((SIN((RADIANS($C21)-RADIANS(U$3))/2)^2)+COS(RADIANS($C21))*COS(RADIANS(U$3))*(SIN((RADIANS($D21)-RADIANS(U$4))/2)^2)))))</f>
        <v>0</v>
      </c>
      <c r="V21" s="111">
        <f>EarthRadius*((2*ASIN(SQRT((SIN((RADIANS($C21)-RADIANS(V$3))/2)^2)+COS(RADIANS($C21))*COS(RADIANS(V$3))*(SIN((RADIANS($D21)-RADIANS(V$4))/2)^2)))))</f>
        <v>585.23237962471057</v>
      </c>
      <c r="W21" s="111">
        <f>EarthRadius*((2*ASIN(SQRT((SIN((RADIANS($C21)-RADIANS(W$3))/2)^2)+COS(RADIANS($C21))*COS(RADIANS(W$3))*(SIN((RADIANS($D21)-RADIANS(W$4))/2)^2)))))</f>
        <v>646.59137451553931</v>
      </c>
      <c r="X21" s="111">
        <f>EarthRadius*((2*ASIN(SQRT((SIN((RADIANS($C21)-RADIANS(X$3))/2)^2)+COS(RADIANS($C21))*COS(RADIANS(X$3))*(SIN((RADIANS($D21)-RADIANS(X$4))/2)^2)))))</f>
        <v>1378.4820450354155</v>
      </c>
      <c r="Y21" s="111">
        <f>EarthRadius*((2*ASIN(SQRT((SIN((RADIANS($C21)-RADIANS(Y$3))/2)^2)+COS(RADIANS($C21))*COS(RADIANS(Y$3))*(SIN((RADIANS($D21)-RADIANS(Y$4))/2)^2)))))</f>
        <v>1027.8707787278718</v>
      </c>
      <c r="Z21" s="111">
        <f>EarthRadius*((2*ASIN(SQRT((SIN((RADIANS($C21)-RADIANS(Z$3))/2)^2)+COS(RADIANS($C21))*COS(RADIANS(Z$3))*(SIN((RADIANS($D21)-RADIANS(Z$4))/2)^2)))))</f>
        <v>1304.6577208760154</v>
      </c>
      <c r="AA21" s="111">
        <f>EarthRadius*((2*ASIN(SQRT((SIN((RADIANS($C21)-RADIANS(AA$3))/2)^2)+COS(RADIANS($C21))*COS(RADIANS(AA$3))*(SIN((RADIANS($D21)-RADIANS(AA$4))/2)^2)))))</f>
        <v>633.41097261919219</v>
      </c>
      <c r="AB21" s="111">
        <f>EarthRadius*((2*ASIN(SQRT((SIN((RADIANS($C21)-RADIANS(AB$3))/2)^2)+COS(RADIANS($C21))*COS(RADIANS(AB$3))*(SIN((RADIANS($D21)-RADIANS(AB$4))/2)^2)))))</f>
        <v>428.18848708498331</v>
      </c>
      <c r="AC21" s="111">
        <f>EarthRadius*((2*ASIN(SQRT((SIN((RADIANS($C21)-RADIANS(AC$3))/2)^2)+COS(RADIANS($C21))*COS(RADIANS(AC$3))*(SIN((RADIANS($D21)-RADIANS(AC$4))/2)^2)))))</f>
        <v>558.77497346522875</v>
      </c>
      <c r="AD21" s="111">
        <f>EarthRadius*((2*ASIN(SQRT((SIN((RADIANS($C21)-RADIANS(AD$3))/2)^2)+COS(RADIANS($C21))*COS(RADIANS(AD$3))*(SIN((RADIANS($D21)-RADIANS(AD$4))/2)^2)))))</f>
        <v>190.86507874645505</v>
      </c>
      <c r="AE21" s="111">
        <f>EarthRadius*((2*ASIN(SQRT((SIN((RADIANS($C21)-RADIANS(AE$3))/2)^2)+COS(RADIANS($C21))*COS(RADIANS(AE$3))*(SIN((RADIANS($D21)-RADIANS(AE$4))/2)^2)))))</f>
        <v>975.89301803464491</v>
      </c>
      <c r="AF21" s="111">
        <f>EarthRadius*((2*ASIN(SQRT((SIN((RADIANS($C21)-RADIANS(AF$3))/2)^2)+COS(RADIANS($C21))*COS(RADIANS(AF$3))*(SIN((RADIANS($D21)-RADIANS(AF$4))/2)^2)))))</f>
        <v>133.70252617196644</v>
      </c>
      <c r="AG21" s="111">
        <f>EarthRadius*((2*ASIN(SQRT((SIN((RADIANS($C21)-RADIANS(AG$3))/2)^2)+COS(RADIANS($C21))*COS(RADIANS(AG$3))*(SIN((RADIANS($D21)-RADIANS(AG$4))/2)^2)))))</f>
        <v>1288.0986066110402</v>
      </c>
      <c r="AH21" s="111">
        <f>EarthRadius*((2*ASIN(SQRT((SIN((RADIANS($C21)-RADIANS(AH$3))/2)^2)+COS(RADIANS($C21))*COS(RADIANS(AH$3))*(SIN((RADIANS($D21)-RADIANS(AH$4))/2)^2)))))</f>
        <v>1283.6730280845318</v>
      </c>
      <c r="AI21" s="111">
        <f>EarthRadius*((2*ASIN(SQRT((SIN((RADIANS($C21)-RADIANS(AI$3))/2)^2)+COS(RADIANS($C21))*COS(RADIANS(AI$3))*(SIN((RADIANS($D21)-RADIANS(AI$4))/2)^2)))))</f>
        <v>1113.1071341909712</v>
      </c>
      <c r="AJ21" s="111">
        <f>EarthRadius*((2*ASIN(SQRT((SIN((RADIANS($C21)-RADIANS(AJ$3))/2)^2)+COS(RADIANS($C21))*COS(RADIANS(AJ$3))*(SIN((RADIANS($D21)-RADIANS(AJ$4))/2)^2)))))</f>
        <v>609.14198195028143</v>
      </c>
      <c r="AK21" s="111">
        <f>EarthRadius*((2*ASIN(SQRT((SIN((RADIANS($C21)-RADIANS(AK$3))/2)^2)+COS(RADIANS($C21))*COS(RADIANS(AK$3))*(SIN((RADIANS($D21)-RADIANS(AK$4))/2)^2)))))</f>
        <v>1168.6115994543281</v>
      </c>
      <c r="AL21" s="111">
        <f>EarthRadius*((2*ASIN(SQRT((SIN((RADIANS($C21)-RADIANS(AL$3))/2)^2)+COS(RADIANS($C21))*COS(RADIANS(AL$3))*(SIN((RADIANS($D21)-RADIANS(AL$4))/2)^2)))))</f>
        <v>959.7171489437377</v>
      </c>
      <c r="AM21" s="111">
        <f>EarthRadius*((2*ASIN(SQRT((SIN((RADIANS($C21)-RADIANS(AM$3))/2)^2)+COS(RADIANS($C21))*COS(RADIANS(AM$3))*(SIN((RADIANS($D21)-RADIANS(AM$4))/2)^2)))))</f>
        <v>594.63538741752893</v>
      </c>
      <c r="AN21" s="111">
        <f>EarthRadius*((2*ASIN(SQRT((SIN((RADIANS($C21)-RADIANS(AN$3))/2)^2)+COS(RADIANS($C21))*COS(RADIANS(AN$3))*(SIN((RADIANS($D21)-RADIANS(AN$4))/2)^2)))))</f>
        <v>677.71043563156798</v>
      </c>
      <c r="AO21" s="111">
        <f>EarthRadius*((2*ASIN(SQRT((SIN((RADIANS($C21)-RADIANS(AO$3))/2)^2)+COS(RADIANS($C21))*COS(RADIANS(AO$3))*(SIN((RADIANS($D21)-RADIANS(AO$4))/2)^2)))))</f>
        <v>267.25235843129275</v>
      </c>
      <c r="AP21" s="111">
        <f>EarthRadius*((2*ASIN(SQRT((SIN((RADIANS($C21)-RADIANS(AP$3))/2)^2)+COS(RADIANS($C21))*COS(RADIANS(AP$3))*(SIN((RADIANS($D21)-RADIANS(AP$4))/2)^2)))))</f>
        <v>1455.451982860628</v>
      </c>
      <c r="AQ21" s="111">
        <f>EarthRadius*((2*ASIN(SQRT((SIN((RADIANS($C21)-RADIANS(AQ$3))/2)^2)+COS(RADIANS($C21))*COS(RADIANS(AQ$3))*(SIN((RADIANS($D21)-RADIANS(AQ$4))/2)^2)))))</f>
        <v>1001.1099980373504</v>
      </c>
      <c r="AR21" s="111">
        <f>EarthRadius*((2*ASIN(SQRT((SIN((RADIANS($C21)-RADIANS(AR$3))/2)^2)+COS(RADIANS($C21))*COS(RADIANS(AR$3))*(SIN((RADIANS($D21)-RADIANS(AR$4))/2)^2)))))</f>
        <v>1285.706060396456</v>
      </c>
      <c r="AS21" s="111">
        <f>EarthRadius*((2*ASIN(SQRT((SIN((RADIANS($C21)-RADIANS(AS$3))/2)^2)+COS(RADIANS($C21))*COS(RADIANS(AS$3))*(SIN((RADIANS($D21)-RADIANS(AS$4))/2)^2)))))</f>
        <v>882.54936694844343</v>
      </c>
      <c r="AT21" s="111">
        <f>EarthRadius*((2*ASIN(SQRT((SIN((RADIANS($C21)-RADIANS(AT$3))/2)^2)+COS(RADIANS($C21))*COS(RADIANS(AT$3))*(SIN((RADIANS($D21)-RADIANS(AT$4))/2)^2)))))</f>
        <v>439.53506087152203</v>
      </c>
      <c r="AU21" s="111">
        <f>EarthRadius*((2*ASIN(SQRT((SIN((RADIANS($C21)-RADIANS(AU$3))/2)^2)+COS(RADIANS($C21))*COS(RADIANS(AU$3))*(SIN((RADIANS($D21)-RADIANS(AU$4))/2)^2)))))</f>
        <v>525.60460488564183</v>
      </c>
      <c r="AV21" s="111">
        <f>EarthRadius*((2*ASIN(SQRT((SIN((RADIANS($C21)-RADIANS(AV$3))/2)^2)+COS(RADIANS($C21))*COS(RADIANS(AV$3))*(SIN((RADIANS($D21)-RADIANS(AV$4))/2)^2)))))</f>
        <v>618.03097122328904</v>
      </c>
      <c r="AW21" s="111">
        <f>EarthRadius*((2*ASIN(SQRT((SIN((RADIANS($C21)-RADIANS(AW$3))/2)^2)+COS(RADIANS($C21))*COS(RADIANS(AW$3))*(SIN((RADIANS($D21)-RADIANS(AW$4))/2)^2)))))</f>
        <v>866.37080531253855</v>
      </c>
      <c r="AX21" s="111">
        <f>EarthRadius*((2*ASIN(SQRT((SIN((RADIANS($C21)-RADIANS(AX$3))/2)^2)+COS(RADIANS($C21))*COS(RADIANS(AX$3))*(SIN((RADIANS($D21)-RADIANS(AX$4))/2)^2)))))</f>
        <v>1240.6775981915735</v>
      </c>
      <c r="AY21" s="111">
        <f>EarthRadius*((2*ASIN(SQRT((SIN((RADIANS($C21)-RADIANS(AY$3))/2)^2)+COS(RADIANS($C21))*COS(RADIANS(AY$3))*(SIN((RADIANS($D21)-RADIANS(AY$4))/2)^2)))))</f>
        <v>992.76672701732889</v>
      </c>
      <c r="AZ21" s="111">
        <f>EarthRadius*((2*ASIN(SQRT((SIN((RADIANS($C21)-RADIANS(AZ$3))/2)^2)+COS(RADIANS($C21))*COS(RADIANS(AZ$3))*(SIN((RADIANS($D21)-RADIANS(AZ$4))/2)^2)))))</f>
        <v>1471.8294377916154</v>
      </c>
      <c r="BA21" s="111">
        <f>EarthRadius*((2*ASIN(SQRT((SIN((RADIANS($C21)-RADIANS(BA$3))/2)^2)+COS(RADIANS($C21))*COS(RADIANS(BA$3))*(SIN((RADIANS($D21)-RADIANS(BA$4))/2)^2)))))</f>
        <v>757.45272453527389</v>
      </c>
      <c r="BB21" s="111">
        <f>EarthRadius*((2*ASIN(SQRT((SIN((RADIANS($C21)-RADIANS(BB$3))/2)^2)+COS(RADIANS($C21))*COS(RADIANS(BB$3))*(SIN((RADIANS($D21)-RADIANS(BB$4))/2)^2)))))</f>
        <v>429.29787424632099</v>
      </c>
      <c r="BC21" s="111">
        <f>EarthRadius*((2*ASIN(SQRT((SIN((RADIANS($C21)-RADIANS(BC$3))/2)^2)+COS(RADIANS($C21))*COS(RADIANS(BC$3))*(SIN((RADIANS($D21)-RADIANS(BC$4))/2)^2)))))</f>
        <v>504.394211684205</v>
      </c>
      <c r="BD21" s="111">
        <f>EarthRadius*((2*ASIN(SQRT((SIN((RADIANS($C21)-RADIANS(BD$3))/2)^2)+COS(RADIANS($C21))*COS(RADIANS(BD$3))*(SIN((RADIANS($D21)-RADIANS(BD$4))/2)^2)))))</f>
        <v>2270.3377357798649</v>
      </c>
    </row>
    <row r="22" spans="1:56">
      <c r="A22" t="s">
        <v>25</v>
      </c>
      <c r="B22" t="s">
        <v>884</v>
      </c>
      <c r="C22">
        <v>38.195070000000001</v>
      </c>
      <c r="D22">
        <v>-84.878693999999996</v>
      </c>
      <c r="E22" s="111">
        <f>EarthRadius*((2*ASIN(SQRT((SIN((RADIANS($C22)-RADIANS(E$3))/2)^2)+COS(RADIANS($C22))*COS(RADIANS(E$3))*(SIN((RADIANS($D22)-RADIANS(E$4))/2)^2)))))</f>
        <v>409.68918246721279</v>
      </c>
      <c r="F22" s="111">
        <f>EarthRadius*((2*ASIN(SQRT((SIN((RADIANS($C22)-RADIANS(F$3))/2)^2)+COS(RADIANS($C22))*COS(RADIANS(F$3))*(SIN((RADIANS($D22)-RADIANS(F$4))/2)^2)))))</f>
        <v>2585.9055091258319</v>
      </c>
      <c r="G22" s="111">
        <f>EarthRadius*((2*ASIN(SQRT((SIN((RADIANS($C22)-RADIANS(G$3))/2)^2)+COS(RADIANS($C22))*COS(RADIANS(G$3))*(SIN((RADIANS($D22)-RADIANS(G$4))/2)^2)))))</f>
        <v>1552.6524731068671</v>
      </c>
      <c r="H22" s="111">
        <f>EarthRadius*((2*ASIN(SQRT((SIN((RADIANS($C22)-RADIANS(H$3))/2)^2)+COS(RADIANS($C22))*COS(RADIANS(H$3))*(SIN((RADIANS($D22)-RADIANS(H$4))/2)^2)))))</f>
        <v>474.70908200538662</v>
      </c>
      <c r="I22" s="111">
        <f>EarthRadius*((2*ASIN(SQRT((SIN((RADIANS($C22)-RADIANS(I$3))/2)^2)+COS(RADIANS($C22))*COS(RADIANS(I$3))*(SIN((RADIANS($D22)-RADIANS(I$4))/2)^2)))))</f>
        <v>1969.723601898457</v>
      </c>
      <c r="J22" s="111">
        <f>EarthRadius*((2*ASIN(SQRT((SIN((RADIANS($C22)-RADIANS(J$3))/2)^2)+COS(RADIANS($C22))*COS(RADIANS(J$3))*(SIN((RADIANS($D22)-RADIANS(J$4))/2)^2)))))</f>
        <v>1083.4873637275145</v>
      </c>
      <c r="K22" s="111">
        <f>EarthRadius*((2*ASIN(SQRT((SIN((RADIANS($C22)-RADIANS(K$3))/2)^2)+COS(RADIANS($C22))*COS(RADIANS(K$3))*(SIN((RADIANS($D22)-RADIANS(K$4))/2)^2)))))</f>
        <v>690.84117040957108</v>
      </c>
      <c r="L22" s="111">
        <f>EarthRadius*((2*ASIN(SQRT((SIN((RADIANS($C22)-RADIANS(L$3))/2)^2)+COS(RADIANS($C22))*COS(RADIANS(L$3))*(SIN((RADIANS($D22)-RADIANS(L$4))/2)^2)))))</f>
        <v>508.69624813437224</v>
      </c>
      <c r="M22" s="111">
        <f>EarthRadius*((2*ASIN(SQRT((SIN((RADIANS($C22)-RADIANS(M$3))/2)^2)+COS(RADIANS($C22))*COS(RADIANS(M$3))*(SIN((RADIANS($D22)-RADIANS(M$4))/2)^2)))))</f>
        <v>427.57690599480259</v>
      </c>
      <c r="N22" s="111">
        <f>EarthRadius*((2*ASIN(SQRT((SIN((RADIANS($C22)-RADIANS(N$3))/2)^2)+COS(RADIANS($C22))*COS(RADIANS(N$3))*(SIN((RADIANS($D22)-RADIANS(N$4))/2)^2)))))</f>
        <v>536.92955457383891</v>
      </c>
      <c r="O22" s="111">
        <f>EarthRadius*((2*ASIN(SQRT((SIN((RADIANS($C22)-RADIANS(O$3))/2)^2)+COS(RADIANS($C22))*COS(RADIANS(O$3))*(SIN((RADIANS($D22)-RADIANS(O$4))/2)^2)))))</f>
        <v>308.45188121595305</v>
      </c>
      <c r="P22" s="111">
        <f>EarthRadius*((2*ASIN(SQRT((SIN((RADIANS($C22)-RADIANS(P$3))/2)^2)+COS(RADIANS($C22))*COS(RADIANS(P$3))*(SIN((RADIANS($D22)-RADIANS(P$4))/2)^2)))))</f>
        <v>4419.3018597801492</v>
      </c>
      <c r="Q22" s="111">
        <f>EarthRadius*((2*ASIN(SQRT((SIN((RADIANS($C22)-RADIANS(Q$3))/2)^2)+COS(RADIANS($C22))*COS(RADIANS(Q$3))*(SIN((RADIANS($D22)-RADIANS(Q$4))/2)^2)))))</f>
        <v>1667.022590636152</v>
      </c>
      <c r="R22" s="111">
        <f>EarthRadius*((2*ASIN(SQRT((SIN((RADIANS($C22)-RADIANS(R$3))/2)^2)+COS(RADIANS($C22))*COS(RADIANS(R$3))*(SIN((RADIANS($D22)-RADIANS(R$4))/2)^2)))))</f>
        <v>278.84191782108917</v>
      </c>
      <c r="S22" s="111">
        <f>EarthRadius*((2*ASIN(SQRT((SIN((RADIANS($C22)-RADIANS(S$3))/2)^2)+COS(RADIANS($C22))*COS(RADIANS(S$3))*(SIN((RADIANS($D22)-RADIANS(S$4))/2)^2)))))</f>
        <v>128.28286572832661</v>
      </c>
      <c r="T22" s="111">
        <f>EarthRadius*((2*ASIN(SQRT((SIN((RADIANS($C22)-RADIANS(T$3))/2)^2)+COS(RADIANS($C22))*COS(RADIANS(T$3))*(SIN((RADIANS($D22)-RADIANS(T$4))/2)^2)))))</f>
        <v>518.82338734284326</v>
      </c>
      <c r="U22" s="111">
        <f>EarthRadius*((2*ASIN(SQRT((SIN((RADIANS($C22)-RADIANS(U$3))/2)^2)+COS(RADIANS($C22))*COS(RADIANS(U$3))*(SIN((RADIANS($D22)-RADIANS(U$4))/2)^2)))))</f>
        <v>585.23237962471057</v>
      </c>
      <c r="V22" s="111">
        <f>EarthRadius*((2*ASIN(SQRT((SIN((RADIANS($C22)-RADIANS(V$3))/2)^2)+COS(RADIANS($C22))*COS(RADIANS(V$3))*(SIN((RADIANS($D22)-RADIANS(V$4))/2)^2)))))</f>
        <v>0</v>
      </c>
      <c r="W22" s="111">
        <f>EarthRadius*((2*ASIN(SQRT((SIN((RADIANS($C22)-RADIANS(W$3))/2)^2)+COS(RADIANS($C22))*COS(RADIANS(W$3))*(SIN((RADIANS($D22)-RADIANS(W$4))/2)^2)))))</f>
        <v>644.93689845696088</v>
      </c>
      <c r="X22" s="111">
        <f>EarthRadius*((2*ASIN(SQRT((SIN((RADIANS($C22)-RADIANS(X$3))/2)^2)+COS(RADIANS($C22))*COS(RADIANS(X$3))*(SIN((RADIANS($D22)-RADIANS(X$4))/2)^2)))))</f>
        <v>889.31057401351291</v>
      </c>
      <c r="Y22" s="111">
        <f>EarthRadius*((2*ASIN(SQRT((SIN((RADIANS($C22)-RADIANS(Y$3))/2)^2)+COS(RADIANS($C22))*COS(RADIANS(Y$3))*(SIN((RADIANS($D22)-RADIANS(Y$4))/2)^2)))))</f>
        <v>456.11217275001957</v>
      </c>
      <c r="Z22" s="111">
        <f>EarthRadius*((2*ASIN(SQRT((SIN((RADIANS($C22)-RADIANS(Z$3))/2)^2)+COS(RADIANS($C22))*COS(RADIANS(Z$3))*(SIN((RADIANS($D22)-RADIANS(Z$4))/2)^2)))))</f>
        <v>782.19158668101204</v>
      </c>
      <c r="AA22" s="111">
        <f>EarthRadius*((2*ASIN(SQRT((SIN((RADIANS($C22)-RADIANS(AA$3))/2)^2)+COS(RADIANS($C22))*COS(RADIANS(AA$3))*(SIN((RADIANS($D22)-RADIANS(AA$4))/2)^2)))))</f>
        <v>313.94109676555411</v>
      </c>
      <c r="AB22" s="111">
        <f>EarthRadius*((2*ASIN(SQRT((SIN((RADIANS($C22)-RADIANS(AB$3))/2)^2)+COS(RADIANS($C22))*COS(RADIANS(AB$3))*(SIN((RADIANS($D22)-RADIANS(AB$4))/2)^2)))))</f>
        <v>630.01544070898183</v>
      </c>
      <c r="AC22" s="111">
        <f>EarthRadius*((2*ASIN(SQRT((SIN((RADIANS($C22)-RADIANS(AC$3))/2)^2)+COS(RADIANS($C22))*COS(RADIANS(AC$3))*(SIN((RADIANS($D22)-RADIANS(AC$4))/2)^2)))))</f>
        <v>505.2355168129489</v>
      </c>
      <c r="AD22" s="111">
        <f>EarthRadius*((2*ASIN(SQRT((SIN((RADIANS($C22)-RADIANS(AD$3))/2)^2)+COS(RADIANS($C22))*COS(RADIANS(AD$3))*(SIN((RADIANS($D22)-RADIANS(AD$4))/2)^2)))))</f>
        <v>396.09248450115263</v>
      </c>
      <c r="AE22" s="111">
        <f>EarthRadius*((2*ASIN(SQRT((SIN((RADIANS($C22)-RADIANS(AE$3))/2)^2)+COS(RADIANS($C22))*COS(RADIANS(AE$3))*(SIN((RADIANS($D22)-RADIANS(AE$4))/2)^2)))))</f>
        <v>1492.0997794913969</v>
      </c>
      <c r="AF22" s="111">
        <f>EarthRadius*((2*ASIN(SQRT((SIN((RADIANS($C22)-RADIANS(AF$3))/2)^2)+COS(RADIANS($C22))*COS(RADIANS(AF$3))*(SIN((RADIANS($D22)-RADIANS(AF$4))/2)^2)))))</f>
        <v>655.46955935594031</v>
      </c>
      <c r="AG22" s="111">
        <f>EarthRadius*((2*ASIN(SQRT((SIN((RADIANS($C22)-RADIANS(AG$3))/2)^2)+COS(RADIANS($C22))*COS(RADIANS(AG$3))*(SIN((RADIANS($D22)-RADIANS(AG$4))/2)^2)))))</f>
        <v>1871.3618907313162</v>
      </c>
      <c r="AH22" s="111">
        <f>EarthRadius*((2*ASIN(SQRT((SIN((RADIANS($C22)-RADIANS(AH$3))/2)^2)+COS(RADIANS($C22))*COS(RADIANS(AH$3))*(SIN((RADIANS($D22)-RADIANS(AH$4))/2)^2)))))</f>
        <v>778.73551853106858</v>
      </c>
      <c r="AI22" s="111">
        <f>EarthRadius*((2*ASIN(SQRT((SIN((RADIANS($C22)-RADIANS(AI$3))/2)^2)+COS(RADIANS($C22))*COS(RADIANS(AI$3))*(SIN((RADIANS($D22)-RADIANS(AI$4))/2)^2)))))</f>
        <v>559.16371984073942</v>
      </c>
      <c r="AJ22" s="111">
        <f>EarthRadius*((2*ASIN(SQRT((SIN((RADIANS($C22)-RADIANS(AJ$3))/2)^2)+COS(RADIANS($C22))*COS(RADIANS(AJ$3))*(SIN((RADIANS($D22)-RADIANS(AJ$4))/2)^2)))))</f>
        <v>1173.1021149203218</v>
      </c>
      <c r="AK22" s="111">
        <f>EarthRadius*((2*ASIN(SQRT((SIN((RADIANS($C22)-RADIANS(AK$3))/2)^2)+COS(RADIANS($C22))*COS(RADIANS(AK$3))*(SIN((RADIANS($D22)-RADIANS(AK$4))/2)^2)))))</f>
        <v>660.40896801820975</v>
      </c>
      <c r="AL22" s="111">
        <f>EarthRadius*((2*ASIN(SQRT((SIN((RADIANS($C22)-RADIANS(AL$3))/2)^2)+COS(RADIANS($C22))*COS(RADIANS(AL$3))*(SIN((RADIANS($D22)-RADIANS(AL$4))/2)^2)))))</f>
        <v>382.19319609362174</v>
      </c>
      <c r="AM22" s="111">
        <f>EarthRadius*((2*ASIN(SQRT((SIN((RADIANS($C22)-RADIANS(AM$3))/2)^2)+COS(RADIANS($C22))*COS(RADIANS(AM$3))*(SIN((RADIANS($D22)-RADIANS(AM$4))/2)^2)))))</f>
        <v>1001.8795711487601</v>
      </c>
      <c r="AN22" s="111">
        <f>EarthRadius*((2*ASIN(SQRT((SIN((RADIANS($C22)-RADIANS(AN$3))/2)^2)+COS(RADIANS($C22))*COS(RADIANS(AN$3))*(SIN((RADIANS($D22)-RADIANS(AN$4))/2)^2)))))</f>
        <v>158.18701510060922</v>
      </c>
      <c r="AO22" s="111">
        <f>EarthRadius*((2*ASIN(SQRT((SIN((RADIANS($C22)-RADIANS(AO$3))/2)^2)+COS(RADIANS($C22))*COS(RADIANS(AO$3))*(SIN((RADIANS($D22)-RADIANS(AO$4))/2)^2)))))</f>
        <v>723.31814741506184</v>
      </c>
      <c r="AP22" s="111">
        <f>EarthRadius*((2*ASIN(SQRT((SIN((RADIANS($C22)-RADIANS(AP$3))/2)^2)+COS(RADIANS($C22))*COS(RADIANS(AP$3))*(SIN((RADIANS($D22)-RADIANS(AP$4))/2)^2)))))</f>
        <v>2007.4945051614457</v>
      </c>
      <c r="AQ22" s="111">
        <f>EarthRadius*((2*ASIN(SQRT((SIN((RADIANS($C22)-RADIANS(AQ$3))/2)^2)+COS(RADIANS($C22))*COS(RADIANS(AQ$3))*(SIN((RADIANS($D22)-RADIANS(AQ$4))/2)^2)))))</f>
        <v>450.95166679166681</v>
      </c>
      <c r="AR22" s="111">
        <f>EarthRadius*((2*ASIN(SQRT((SIN((RADIANS($C22)-RADIANS(AR$3))/2)^2)+COS(RADIANS($C22))*COS(RADIANS(AR$3))*(SIN((RADIANS($D22)-RADIANS(AR$4))/2)^2)))))</f>
        <v>754.51227987073355</v>
      </c>
      <c r="AS22" s="111">
        <f>EarthRadius*((2*ASIN(SQRT((SIN((RADIANS($C22)-RADIANS(AS$3))/2)^2)+COS(RADIANS($C22))*COS(RADIANS(AS$3))*(SIN((RADIANS($D22)-RADIANS(AS$4))/2)^2)))))</f>
        <v>360.30599294745713</v>
      </c>
      <c r="AT22" s="111">
        <f>EarthRadius*((2*ASIN(SQRT((SIN((RADIANS($C22)-RADIANS(AT$3))/2)^2)+COS(RADIANS($C22))*COS(RADIANS(AT$3))*(SIN((RADIANS($D22)-RADIANS(AT$4))/2)^2)))))</f>
        <v>907.47249999256553</v>
      </c>
      <c r="AU22" s="111">
        <f>EarthRadius*((2*ASIN(SQRT((SIN((RADIANS($C22)-RADIANS(AU$3))/2)^2)+COS(RADIANS($C22))*COS(RADIANS(AU$3))*(SIN((RADIANS($D22)-RADIANS(AU$4))/2)^2)))))</f>
        <v>174.79526136839209</v>
      </c>
      <c r="AV22" s="111">
        <f>EarthRadius*((2*ASIN(SQRT((SIN((RADIANS($C22)-RADIANS(AV$3))/2)^2)+COS(RADIANS($C22))*COS(RADIANS(AV$3))*(SIN((RADIANS($D22)-RADIANS(AV$4))/2)^2)))))</f>
        <v>915.03413860146861</v>
      </c>
      <c r="AW22" s="111">
        <f>EarthRadius*((2*ASIN(SQRT((SIN((RADIANS($C22)-RADIANS(AW$3))/2)^2)+COS(RADIANS($C22))*COS(RADIANS(AW$3))*(SIN((RADIANS($D22)-RADIANS(AW$4))/2)^2)))))</f>
        <v>1445.5597268635909</v>
      </c>
      <c r="AX22" s="111">
        <f>EarthRadius*((2*ASIN(SQRT((SIN((RADIANS($C22)-RADIANS(AX$3))/2)^2)+COS(RADIANS($C22))*COS(RADIANS(AX$3))*(SIN((RADIANS($D22)-RADIANS(AX$4))/2)^2)))))</f>
        <v>763.14322187021469</v>
      </c>
      <c r="AY22" s="111">
        <f>EarthRadius*((2*ASIN(SQRT((SIN((RADIANS($C22)-RADIANS(AY$3))/2)^2)+COS(RADIANS($C22))*COS(RADIANS(AY$3))*(SIN((RADIANS($D22)-RADIANS(AY$4))/2)^2)))))</f>
        <v>408.48646863446589</v>
      </c>
      <c r="AZ22" s="111">
        <f>EarthRadius*((2*ASIN(SQRT((SIN((RADIANS($C22)-RADIANS(AZ$3))/2)^2)+COS(RADIANS($C22))*COS(RADIANS(AZ$3))*(SIN((RADIANS($D22)-RADIANS(AZ$4))/2)^2)))))</f>
        <v>2004.7430639152358</v>
      </c>
      <c r="BA22" s="111">
        <f>EarthRadius*((2*ASIN(SQRT((SIN((RADIANS($C22)-RADIANS(BA$3))/2)^2)+COS(RADIANS($C22))*COS(RADIANS(BA$3))*(SIN((RADIANS($D22)-RADIANS(BA$4))/2)^2)))))</f>
        <v>176.05243171548986</v>
      </c>
      <c r="BB22" s="111">
        <f>EarthRadius*((2*ASIN(SQRT((SIN((RADIANS($C22)-RADIANS(BB$3))/2)^2)+COS(RADIANS($C22))*COS(RADIANS(BB$3))*(SIN((RADIANS($D22)-RADIANS(BB$4))/2)^2)))))</f>
        <v>411.515624651949</v>
      </c>
      <c r="BC22" s="111">
        <f>EarthRadius*((2*ASIN(SQRT((SIN((RADIANS($C22)-RADIANS(BC$3))/2)^2)+COS(RADIANS($C22))*COS(RADIANS(BC$3))*(SIN((RADIANS($D22)-RADIANS(BC$4))/2)^2)))))</f>
        <v>1077.4901351351391</v>
      </c>
      <c r="BD22" s="111">
        <f>EarthRadius*((2*ASIN(SQRT((SIN((RADIANS($C22)-RADIANS(BD$3))/2)^2)+COS(RADIANS($C22))*COS(RADIANS(BD$3))*(SIN((RADIANS($D22)-RADIANS(BD$4))/2)^2)))))</f>
        <v>1776.1994155102216</v>
      </c>
    </row>
    <row r="23" spans="1:56">
      <c r="A23" t="s">
        <v>26</v>
      </c>
      <c r="B23" t="s">
        <v>886</v>
      </c>
      <c r="C23">
        <v>30.443345000000001</v>
      </c>
      <c r="D23">
        <v>-91.186993999999999</v>
      </c>
      <c r="E23" s="111">
        <f>EarthRadius*((2*ASIN(SQRT((SIN((RADIANS($C23)-RADIANS(E$3))/2)^2)+COS(RADIANS($C23))*COS(RADIANS(E$3))*(SIN((RADIANS($D23)-RADIANS(E$4))/2)^2)))))</f>
        <v>317.65128517394317</v>
      </c>
      <c r="F23" s="111">
        <f>EarthRadius*((2*ASIN(SQRT((SIN((RADIANS($C23)-RADIANS(F$3))/2)^2)+COS(RADIANS($C23))*COS(RADIANS(F$3))*(SIN((RADIANS($D23)-RADIANS(F$4))/2)^2)))))</f>
        <v>2793.3020785941094</v>
      </c>
      <c r="G23" s="111">
        <f>EarthRadius*((2*ASIN(SQRT((SIN((RADIANS($C23)-RADIANS(G$3))/2)^2)+COS(RADIANS($C23))*COS(RADIANS(G$3))*(SIN((RADIANS($D23)-RADIANS(G$4))/2)^2)))))</f>
        <v>1239.9936415124482</v>
      </c>
      <c r="H23" s="111">
        <f>EarthRadius*((2*ASIN(SQRT((SIN((RADIANS($C23)-RADIANS(H$3))/2)^2)+COS(RADIANS($C23))*COS(RADIANS(H$3))*(SIN((RADIANS($D23)-RADIANS(H$4))/2)^2)))))</f>
        <v>304.12736993453922</v>
      </c>
      <c r="I23" s="111">
        <f>EarthRadius*((2*ASIN(SQRT((SIN((RADIANS($C23)-RADIANS(I$3))/2)^2)+COS(RADIANS($C23))*COS(RADIANS(I$3))*(SIN((RADIANS($D23)-RADIANS(I$4))/2)^2)))))</f>
        <v>1805.0110406068131</v>
      </c>
      <c r="J23" s="111">
        <f>EarthRadius*((2*ASIN(SQRT((SIN((RADIANS($C23)-RADIANS(J$3))/2)^2)+COS(RADIANS($C23))*COS(RADIANS(J$3))*(SIN((RADIANS($D23)-RADIANS(J$4))/2)^2)))))</f>
        <v>1008.6967503570472</v>
      </c>
      <c r="K23" s="111">
        <f>EarthRadius*((2*ASIN(SQRT((SIN((RADIANS($C23)-RADIANS(K$3))/2)^2)+COS(RADIANS($C23))*COS(RADIANS(K$3))*(SIN((RADIANS($D23)-RADIANS(K$4))/2)^2)))))</f>
        <v>1291.3413546215863</v>
      </c>
      <c r="L23" s="111">
        <f>EarthRadius*((2*ASIN(SQRT((SIN((RADIANS($C23)-RADIANS(L$3))/2)^2)+COS(RADIANS($C23))*COS(RADIANS(L$3))*(SIN((RADIANS($D23)-RADIANS(L$4))/2)^2)))))</f>
        <v>1070.9196960636486</v>
      </c>
      <c r="M23" s="111">
        <f>EarthRadius*((2*ASIN(SQRT((SIN((RADIANS($C23)-RADIANS(M$3))/2)^2)+COS(RADIANS($C23))*COS(RADIANS(M$3))*(SIN((RADIANS($D23)-RADIANS(M$4))/2)^2)))))</f>
        <v>992.7699820585209</v>
      </c>
      <c r="N23" s="111">
        <f>EarthRadius*((2*ASIN(SQRT((SIN((RADIANS($C23)-RADIANS(N$3))/2)^2)+COS(RADIANS($C23))*COS(RADIANS(N$3))*(SIN((RADIANS($D23)-RADIANS(N$4))/2)^2)))))</f>
        <v>411.34376139651567</v>
      </c>
      <c r="O23" s="111">
        <f>EarthRadius*((2*ASIN(SQRT((SIN((RADIANS($C23)-RADIANS(O$3))/2)^2)+COS(RADIANS($C23))*COS(RADIANS(O$3))*(SIN((RADIANS($D23)-RADIANS(O$4))/2)^2)))))</f>
        <v>458.51451413513774</v>
      </c>
      <c r="P23" s="111">
        <f>EarthRadius*((2*ASIN(SQRT((SIN((RADIANS($C23)-RADIANS(P$3))/2)^2)+COS(RADIANS($C23))*COS(RADIANS(P$3))*(SIN((RADIANS($D23)-RADIANS(P$4))/2)^2)))))</f>
        <v>4135.6969403398598</v>
      </c>
      <c r="Q23" s="111">
        <f>EarthRadius*((2*ASIN(SQRT((SIN((RADIANS($C23)-RADIANS(Q$3))/2)^2)+COS(RADIANS($C23))*COS(RADIANS(Q$3))*(SIN((RADIANS($D23)-RADIANS(Q$4))/2)^2)))))</f>
        <v>1642.0299680572775</v>
      </c>
      <c r="R23" s="111">
        <f>EarthRadius*((2*ASIN(SQRT((SIN((RADIANS($C23)-RADIANS(R$3))/2)^2)+COS(RADIANS($C23))*COS(RADIANS(R$3))*(SIN((RADIANS($D23)-RADIANS(R$4))/2)^2)))))</f>
        <v>652.3902133315305</v>
      </c>
      <c r="S23" s="111">
        <f>EarthRadius*((2*ASIN(SQRT((SIN((RADIANS($C23)-RADIANS(S$3))/2)^2)+COS(RADIANS($C23))*COS(RADIANS(S$3))*(SIN((RADIANS($D23)-RADIANS(S$4))/2)^2)))))</f>
        <v>703.99390123542582</v>
      </c>
      <c r="T23" s="111">
        <f>EarthRadius*((2*ASIN(SQRT((SIN((RADIANS($C23)-RADIANS(T$3))/2)^2)+COS(RADIANS($C23))*COS(RADIANS(T$3))*(SIN((RADIANS($D23)-RADIANS(T$4))/2)^2)))))</f>
        <v>781.92945422296236</v>
      </c>
      <c r="U23" s="111">
        <f>EarthRadius*((2*ASIN(SQRT((SIN((RADIANS($C23)-RADIANS(U$3))/2)^2)+COS(RADIANS($C23))*COS(RADIANS(U$3))*(SIN((RADIANS($D23)-RADIANS(U$4))/2)^2)))))</f>
        <v>646.59137451553931</v>
      </c>
      <c r="V23" s="111">
        <f>EarthRadius*((2*ASIN(SQRT((SIN((RADIANS($C23)-RADIANS(V$3))/2)^2)+COS(RADIANS($C23))*COS(RADIANS(V$3))*(SIN((RADIANS($D23)-RADIANS(V$4))/2)^2)))))</f>
        <v>644.93689845696088</v>
      </c>
      <c r="W23" s="111">
        <f>EarthRadius*((2*ASIN(SQRT((SIN((RADIANS($C23)-RADIANS(W$3))/2)^2)+COS(RADIANS($C23))*COS(RADIANS(W$3))*(SIN((RADIANS($D23)-RADIANS(W$4))/2)^2)))))</f>
        <v>0</v>
      </c>
      <c r="X23" s="111">
        <f>EarthRadius*((2*ASIN(SQRT((SIN((RADIANS($C23)-RADIANS(X$3))/2)^2)+COS(RADIANS($C23))*COS(RADIANS(X$3))*(SIN((RADIANS($D23)-RADIANS(X$4))/2)^2)))))</f>
        <v>1508.7362329673538</v>
      </c>
      <c r="Y23" s="111">
        <f>EarthRadius*((2*ASIN(SQRT((SIN((RADIANS($C23)-RADIANS(Y$3))/2)^2)+COS(RADIANS($C23))*COS(RADIANS(Y$3))*(SIN((RADIANS($D23)-RADIANS(Y$4))/2)^2)))))</f>
        <v>1019.8492545218156</v>
      </c>
      <c r="Z23" s="111">
        <f>EarthRadius*((2*ASIN(SQRT((SIN((RADIANS($C23)-RADIANS(Z$3))/2)^2)+COS(RADIANS($C23))*COS(RADIANS(Z$3))*(SIN((RADIANS($D23)-RADIANS(Z$4))/2)^2)))))</f>
        <v>1383.6868341958434</v>
      </c>
      <c r="AA23" s="111">
        <f>EarthRadius*((2*ASIN(SQRT((SIN((RADIANS($C23)-RADIANS(AA$3))/2)^2)+COS(RADIANS($C23))*COS(RADIANS(AA$3))*(SIN((RADIANS($D23)-RADIANS(AA$4))/2)^2)))))</f>
        <v>924.65151399085391</v>
      </c>
      <c r="AB23" s="111">
        <f>EarthRadius*((2*ASIN(SQRT((SIN((RADIANS($C23)-RADIANS(AB$3))/2)^2)+COS(RADIANS($C23))*COS(RADIANS(AB$3))*(SIN((RADIANS($D23)-RADIANS(AB$4))/2)^2)))))</f>
        <v>1007.2287249819018</v>
      </c>
      <c r="AC23" s="111">
        <f>EarthRadius*((2*ASIN(SQRT((SIN((RADIANS($C23)-RADIANS(AC$3))/2)^2)+COS(RADIANS($C23))*COS(RADIANS(AC$3))*(SIN((RADIANS($D23)-RADIANS(AC$4))/2)^2)))))</f>
        <v>141.27536742821945</v>
      </c>
      <c r="AD23" s="111">
        <f>EarthRadius*((2*ASIN(SQRT((SIN((RADIANS($C23)-RADIANS(AD$3))/2)^2)+COS(RADIANS($C23))*COS(RADIANS(AD$3))*(SIN((RADIANS($D23)-RADIANS(AD$4))/2)^2)))))</f>
        <v>564.83870313096304</v>
      </c>
      <c r="AE23" s="111">
        <f>EarthRadius*((2*ASIN(SQRT((SIN((RADIANS($C23)-RADIANS(AE$3))/2)^2)+COS(RADIANS($C23))*COS(RADIANS(AE$3))*(SIN((RADIANS($D23)-RADIANS(AE$4))/2)^2)))))</f>
        <v>1575.8495103930873</v>
      </c>
      <c r="AF23" s="111">
        <f>EarthRadius*((2*ASIN(SQRT((SIN((RADIANS($C23)-RADIANS(AF$3))/2)^2)+COS(RADIANS($C23))*COS(RADIANS(AF$3))*(SIN((RADIANS($D23)-RADIANS(AF$4))/2)^2)))))</f>
        <v>780.28842046213219</v>
      </c>
      <c r="AG23" s="111">
        <f>EarthRadius*((2*ASIN(SQRT((SIN((RADIANS($C23)-RADIANS(AG$3))/2)^2)+COS(RADIANS($C23))*COS(RADIANS(AG$3))*(SIN((RADIANS($D23)-RADIANS(AG$4))/2)^2)))))</f>
        <v>1720.9795226588269</v>
      </c>
      <c r="AH23" s="111">
        <f>EarthRadius*((2*ASIN(SQRT((SIN((RADIANS($C23)-RADIANS(AH$3))/2)^2)+COS(RADIANS($C23))*COS(RADIANS(AH$3))*(SIN((RADIANS($D23)-RADIANS(AH$4))/2)^2)))))</f>
        <v>1393.4188381712243</v>
      </c>
      <c r="AI23" s="111">
        <f>EarthRadius*((2*ASIN(SQRT((SIN((RADIANS($C23)-RADIANS(AI$3))/2)^2)+COS(RADIANS($C23))*COS(RADIANS(AI$3))*(SIN((RADIANS($D23)-RADIANS(AI$4))/2)^2)))))</f>
        <v>1142.9846070372889</v>
      </c>
      <c r="AJ23" s="111">
        <f>EarthRadius*((2*ASIN(SQRT((SIN((RADIANS($C23)-RADIANS(AJ$3))/2)^2)+COS(RADIANS($C23))*COS(RADIANS(AJ$3))*(SIN((RADIANS($D23)-RADIANS(AJ$4))/2)^2)))))</f>
        <v>926.61119017570627</v>
      </c>
      <c r="AK23" s="111">
        <f>EarthRadius*((2*ASIN(SQRT((SIN((RADIANS($C23)-RADIANS(AK$3))/2)^2)+COS(RADIANS($C23))*COS(RADIANS(AK$3))*(SIN((RADIANS($D23)-RADIANS(AK$4))/2)^2)))))</f>
        <v>1278.9758944507171</v>
      </c>
      <c r="AL23" s="111">
        <f>EarthRadius*((2*ASIN(SQRT((SIN((RADIANS($C23)-RADIANS(AL$3))/2)^2)+COS(RADIANS($C23))*COS(RADIANS(AL$3))*(SIN((RADIANS($D23)-RADIANS(AL$4))/2)^2)))))</f>
        <v>813.49497009932793</v>
      </c>
      <c r="AM23" s="111">
        <f>EarthRadius*((2*ASIN(SQRT((SIN((RADIANS($C23)-RADIANS(AM$3))/2)^2)+COS(RADIANS($C23))*COS(RADIANS(AM$3))*(SIN((RADIANS($D23)-RADIANS(AM$4))/2)^2)))))</f>
        <v>1241.2168304350639</v>
      </c>
      <c r="AN23" s="111">
        <f>EarthRadius*((2*ASIN(SQRT((SIN((RADIANS($C23)-RADIANS(AN$3))/2)^2)+COS(RADIANS($C23))*COS(RADIANS(AN$3))*(SIN((RADIANS($D23)-RADIANS(AN$4))/2)^2)))))</f>
        <v>802.92939885643864</v>
      </c>
      <c r="AO23" s="111">
        <f>EarthRadius*((2*ASIN(SQRT((SIN((RADIANS($C23)-RADIANS(AO$3))/2)^2)+COS(RADIANS($C23))*COS(RADIANS(AO$3))*(SIN((RADIANS($D23)-RADIANS(AO$4))/2)^2)))))</f>
        <v>505.27917715282075</v>
      </c>
      <c r="AP23" s="111">
        <f>EarthRadius*((2*ASIN(SQRT((SIN((RADIANS($C23)-RADIANS(AP$3))/2)^2)+COS(RADIANS($C23))*COS(RADIANS(AP$3))*(SIN((RADIANS($D23)-RADIANS(AP$4))/2)^2)))))</f>
        <v>1990.3216821632204</v>
      </c>
      <c r="AQ23" s="111">
        <f>EarthRadius*((2*ASIN(SQRT((SIN((RADIANS($C23)-RADIANS(AQ$3))/2)^2)+COS(RADIANS($C23))*COS(RADIANS(AQ$3))*(SIN((RADIANS($D23)-RADIANS(AQ$4))/2)^2)))))</f>
        <v>1051.0821444430819</v>
      </c>
      <c r="AR23" s="111">
        <f>EarthRadius*((2*ASIN(SQRT((SIN((RADIANS($C23)-RADIANS(AR$3))/2)^2)+COS(RADIANS($C23))*COS(RADIANS(AR$3))*(SIN((RADIANS($D23)-RADIANS(AR$4))/2)^2)))))</f>
        <v>1349.5924504800282</v>
      </c>
      <c r="AS23" s="111">
        <f>EarthRadius*((2*ASIN(SQRT((SIN((RADIANS($C23)-RADIANS(AS$3))/2)^2)+COS(RADIANS($C23))*COS(RADIANS(AS$3))*(SIN((RADIANS($D23)-RADIANS(AS$4))/2)^2)))))</f>
        <v>641.30513912725792</v>
      </c>
      <c r="AT23" s="111">
        <f>EarthRadius*((2*ASIN(SQRT((SIN((RADIANS($C23)-RADIANS(AT$3))/2)^2)+COS(RADIANS($C23))*COS(RADIANS(AT$3))*(SIN((RADIANS($D23)-RADIANS(AT$4))/2)^2)))))</f>
        <v>1084.0108031350853</v>
      </c>
      <c r="AU23" s="111">
        <f>EarthRadius*((2*ASIN(SQRT((SIN((RADIANS($C23)-RADIANS(AU$3))/2)^2)+COS(RADIANS($C23))*COS(RADIANS(AU$3))*(SIN((RADIANS($D23)-RADIANS(AU$4))/2)^2)))))</f>
        <v>470.23322219993389</v>
      </c>
      <c r="AV23" s="111">
        <f>EarthRadius*((2*ASIN(SQRT((SIN((RADIANS($C23)-RADIANS(AV$3))/2)^2)+COS(RADIANS($C23))*COS(RADIANS(AV$3))*(SIN((RADIANS($D23)-RADIANS(AV$4))/2)^2)))))</f>
        <v>391.01535985241338</v>
      </c>
      <c r="AW23" s="111">
        <f>EarthRadius*((2*ASIN(SQRT((SIN((RADIANS($C23)-RADIANS(AW$3))/2)^2)+COS(RADIANS($C23))*COS(RADIANS(AW$3))*(SIN((RADIANS($D23)-RADIANS(AW$4))/2)^2)))))</f>
        <v>1358.78293752336</v>
      </c>
      <c r="AX23" s="111">
        <f>EarthRadius*((2*ASIN(SQRT((SIN((RADIANS($C23)-RADIANS(AX$3))/2)^2)+COS(RADIANS($C23))*COS(RADIANS(AX$3))*(SIN((RADIANS($D23)-RADIANS(AX$4))/2)^2)))))</f>
        <v>1392.4482009156634</v>
      </c>
      <c r="AY23" s="111">
        <f>EarthRadius*((2*ASIN(SQRT((SIN((RADIANS($C23)-RADIANS(AY$3))/2)^2)+COS(RADIANS($C23))*COS(RADIANS(AY$3))*(SIN((RADIANS($D23)-RADIANS(AY$4))/2)^2)))))</f>
        <v>926.519641148201</v>
      </c>
      <c r="AZ23" s="111">
        <f>EarthRadius*((2*ASIN(SQRT((SIN((RADIANS($C23)-RADIANS(AZ$3))/2)^2)+COS(RADIANS($C23))*COS(RADIANS(AZ$3))*(SIN((RADIANS($D23)-RADIANS(AZ$4))/2)^2)))))</f>
        <v>2035.7971333272976</v>
      </c>
      <c r="BA23" s="111">
        <f>EarthRadius*((2*ASIN(SQRT((SIN((RADIANS($C23)-RADIANS(BA$3))/2)^2)+COS(RADIANS($C23))*COS(RADIANS(BA$3))*(SIN((RADIANS($D23)-RADIANS(BA$4))/2)^2)))))</f>
        <v>770.35082927396672</v>
      </c>
      <c r="BB23" s="111">
        <f>EarthRadius*((2*ASIN(SQRT((SIN((RADIANS($C23)-RADIANS(BB$3))/2)^2)+COS(RADIANS($C23))*COS(RADIANS(BB$3))*(SIN((RADIANS($D23)-RADIANS(BB$4))/2)^2)))))</f>
        <v>878.2461784697316</v>
      </c>
      <c r="BC23" s="111">
        <f>EarthRadius*((2*ASIN(SQRT((SIN((RADIANS($C23)-RADIANS(BC$3))/2)^2)+COS(RADIANS($C23))*COS(RADIANS(BC$3))*(SIN((RADIANS($D23)-RADIANS(BC$4))/2)^2)))))</f>
        <v>1060.3749914292748</v>
      </c>
      <c r="BD23" s="111">
        <f>EarthRadius*((2*ASIN(SQRT((SIN((RADIANS($C23)-RADIANS(BD$3))/2)^2)+COS(RADIANS($C23))*COS(RADIANS(BD$3))*(SIN((RADIANS($D23)-RADIANS(BD$4))/2)^2)))))</f>
        <v>1771.7311301738218</v>
      </c>
    </row>
    <row r="24" spans="1:56">
      <c r="A24" t="s">
        <v>27</v>
      </c>
      <c r="B24" t="s">
        <v>888</v>
      </c>
      <c r="C24">
        <v>44.318035999999999</v>
      </c>
      <c r="D24">
        <v>-69.776218</v>
      </c>
      <c r="E24" s="111">
        <f>EarthRadius*((2*ASIN(SQRT((SIN((RADIANS($C24)-RADIANS(E$3))/2)^2)+COS(RADIANS($C24))*COS(RADIANS(E$3))*(SIN((RADIANS($D24)-RADIANS(E$4))/2)^2)))))</f>
        <v>1213.0963204040688</v>
      </c>
      <c r="F24" s="111">
        <f>EarthRadius*((2*ASIN(SQRT((SIN((RADIANS($C24)-RADIANS(F$3))/2)^2)+COS(RADIANS($C24))*COS(RADIANS(F$3))*(SIN((RADIANS($D24)-RADIANS(F$4))/2)^2)))))</f>
        <v>2828.1467623398526</v>
      </c>
      <c r="G24" s="111">
        <f>EarthRadius*((2*ASIN(SQRT((SIN((RADIANS($C24)-RADIANS(G$3))/2)^2)+COS(RADIANS($C24))*COS(RADIANS(G$3))*(SIN((RADIANS($D24)-RADIANS(G$4))/2)^2)))))</f>
        <v>2366.2250120124031</v>
      </c>
      <c r="H24" s="111">
        <f>EarthRadius*((2*ASIN(SQRT((SIN((RADIANS($C24)-RADIANS(H$3))/2)^2)+COS(RADIANS($C24))*COS(RADIANS(H$3))*(SIN((RADIANS($D24)-RADIANS(H$4))/2)^2)))))</f>
        <v>1362.6644517219238</v>
      </c>
      <c r="I24" s="111">
        <f>EarthRadius*((2*ASIN(SQRT((SIN((RADIANS($C24)-RADIANS(I$3))/2)^2)+COS(RADIANS($C24))*COS(RADIANS(I$3))*(SIN((RADIANS($D24)-RADIANS(I$4))/2)^2)))))</f>
        <v>2662.6713493201478</v>
      </c>
      <c r="J24" s="111">
        <f>EarthRadius*((2*ASIN(SQRT((SIN((RADIANS($C24)-RADIANS(J$3))/2)^2)+COS(RADIANS($C24))*COS(RADIANS(J$3))*(SIN((RADIANS($D24)-RADIANS(J$4))/2)^2)))))</f>
        <v>1820.4530095308689</v>
      </c>
      <c r="K24" s="111">
        <f>EarthRadius*((2*ASIN(SQRT((SIN((RADIANS($C24)-RADIANS(K$3))/2)^2)+COS(RADIANS($C24))*COS(RADIANS(K$3))*(SIN((RADIANS($D24)-RADIANS(K$4))/2)^2)))))</f>
        <v>229.25541106704296</v>
      </c>
      <c r="L24" s="111">
        <f>EarthRadius*((2*ASIN(SQRT((SIN((RADIANS($C24)-RADIANS(L$3))/2)^2)+COS(RADIANS($C24))*COS(RADIANS(L$3))*(SIN((RADIANS($D24)-RADIANS(L$4))/2)^2)))))</f>
        <v>463.37915649347906</v>
      </c>
      <c r="M24" s="111">
        <f>EarthRadius*((2*ASIN(SQRT((SIN((RADIANS($C24)-RADIANS(M$3))/2)^2)+COS(RADIANS($C24))*COS(RADIANS(M$3))*(SIN((RADIANS($D24)-RADIANS(M$4))/2)^2)))))</f>
        <v>529.04474869913122</v>
      </c>
      <c r="N24" s="111">
        <f>EarthRadius*((2*ASIN(SQRT((SIN((RADIANS($C24)-RADIANS(N$3))/2)^2)+COS(RADIANS($C24))*COS(RADIANS(N$3))*(SIN((RADIANS($D24)-RADIANS(N$4))/2)^2)))))</f>
        <v>1242.5355426411822</v>
      </c>
      <c r="O24" s="111">
        <f>EarthRadius*((2*ASIN(SQRT((SIN((RADIANS($C24)-RADIANS(O$3))/2)^2)+COS(RADIANS($C24))*COS(RADIANS(O$3))*(SIN((RADIANS($D24)-RADIANS(O$4))/2)^2)))))</f>
        <v>1068.6952792502875</v>
      </c>
      <c r="P24" s="111">
        <f>EarthRadius*((2*ASIN(SQRT((SIN((RADIANS($C24)-RADIANS(P$3))/2)^2)+COS(RADIANS($C24))*COS(RADIANS(P$3))*(SIN((RADIANS($D24)-RADIANS(P$4))/2)^2)))))</f>
        <v>5110.8647947760182</v>
      </c>
      <c r="Q24" s="111">
        <f>EarthRadius*((2*ASIN(SQRT((SIN((RADIANS($C24)-RADIANS(Q$3))/2)^2)+COS(RADIANS($C24))*COS(RADIANS(Q$3))*(SIN((RADIANS($D24)-RADIANS(Q$4))/2)^2)))))</f>
        <v>2277.6256489600655</v>
      </c>
      <c r="R24" s="111">
        <f>EarthRadius*((2*ASIN(SQRT((SIN((RADIANS($C24)-RADIANS(R$3))/2)^2)+COS(RADIANS($C24))*COS(RADIANS(R$3))*(SIN((RADIANS($D24)-RADIANS(R$4))/2)^2)))))</f>
        <v>1062.8197864136832</v>
      </c>
      <c r="S24" s="111">
        <f>EarthRadius*((2*ASIN(SQRT((SIN((RADIANS($C24)-RADIANS(S$3))/2)^2)+COS(RADIANS($C24))*COS(RADIANS(S$3))*(SIN((RADIANS($D24)-RADIANS(S$4))/2)^2)))))</f>
        <v>895.18413486846578</v>
      </c>
      <c r="T24" s="111">
        <f>EarthRadius*((2*ASIN(SQRT((SIN((RADIANS($C24)-RADIANS(T$3))/2)^2)+COS(RADIANS($C24))*COS(RADIANS(T$3))*(SIN((RADIANS($D24)-RADIANS(T$4))/2)^2)))))</f>
        <v>1215.7893728113709</v>
      </c>
      <c r="U24" s="111">
        <f>EarthRadius*((2*ASIN(SQRT((SIN((RADIANS($C24)-RADIANS(U$3))/2)^2)+COS(RADIANS($C24))*COS(RADIANS(U$3))*(SIN((RADIANS($D24)-RADIANS(U$4))/2)^2)))))</f>
        <v>1378.4820450354155</v>
      </c>
      <c r="V24" s="111">
        <f>EarthRadius*((2*ASIN(SQRT((SIN((RADIANS($C24)-RADIANS(V$3))/2)^2)+COS(RADIANS($C24))*COS(RADIANS(V$3))*(SIN((RADIANS($D24)-RADIANS(V$4))/2)^2)))))</f>
        <v>889.31057401351291</v>
      </c>
      <c r="W24" s="111">
        <f>EarthRadius*((2*ASIN(SQRT((SIN((RADIANS($C24)-RADIANS(W$3))/2)^2)+COS(RADIANS($C24))*COS(RADIANS(W$3))*(SIN((RADIANS($D24)-RADIANS(W$4))/2)^2)))))</f>
        <v>1508.7362329673538</v>
      </c>
      <c r="X24" s="111">
        <f>EarthRadius*((2*ASIN(SQRT((SIN((RADIANS($C24)-RADIANS(X$3))/2)^2)+COS(RADIANS($C24))*COS(RADIANS(X$3))*(SIN((RADIANS($D24)-RADIANS(X$4))/2)^2)))))</f>
        <v>0</v>
      </c>
      <c r="Y24" s="111">
        <f>EarthRadius*((2*ASIN(SQRT((SIN((RADIANS($C24)-RADIANS(Y$3))/2)^2)+COS(RADIANS($C24))*COS(RADIANS(Y$3))*(SIN((RADIANS($D24)-RADIANS(Y$4))/2)^2)))))</f>
        <v>505.96805600149895</v>
      </c>
      <c r="Z24" s="111">
        <f>EarthRadius*((2*ASIN(SQRT((SIN((RADIANS($C24)-RADIANS(Z$3))/2)^2)+COS(RADIANS($C24))*COS(RADIANS(Z$3))*(SIN((RADIANS($D24)-RADIANS(Z$4))/2)^2)))))</f>
        <v>149.89300004696781</v>
      </c>
      <c r="AA24" s="111">
        <f>EarthRadius*((2*ASIN(SQRT((SIN((RADIANS($C24)-RADIANS(AA$3))/2)^2)+COS(RADIANS($C24))*COS(RADIANS(AA$3))*(SIN((RADIANS($D24)-RADIANS(AA$4))/2)^2)))))</f>
        <v>747.27430778521762</v>
      </c>
      <c r="AB24" s="111">
        <f>EarthRadius*((2*ASIN(SQRT((SIN((RADIANS($C24)-RADIANS(AB$3))/2)^2)+COS(RADIANS($C24))*COS(RADIANS(AB$3))*(SIN((RADIANS($D24)-RADIANS(AB$4))/2)^2)))))</f>
        <v>1143.3835391941996</v>
      </c>
      <c r="AC24" s="111">
        <f>EarthRadius*((2*ASIN(SQRT((SIN((RADIANS($C24)-RADIANS(AC$3))/2)^2)+COS(RADIANS($C24))*COS(RADIANS(AC$3))*(SIN((RADIANS($D24)-RADIANS(AC$4))/2)^2)))))</f>
        <v>1376.7985786531838</v>
      </c>
      <c r="AD24" s="111">
        <f>EarthRadius*((2*ASIN(SQRT((SIN((RADIANS($C24)-RADIANS(AD$3))/2)^2)+COS(RADIANS($C24))*COS(RADIANS(AD$3))*(SIN((RADIANS($D24)-RADIANS(AD$4))/2)^2)))))</f>
        <v>1221.4894470004213</v>
      </c>
      <c r="AE24" s="111">
        <f>EarthRadius*((2*ASIN(SQRT((SIN((RADIANS($C24)-RADIANS(AE$3))/2)^2)+COS(RADIANS($C24))*COS(RADIANS(AE$3))*(SIN((RADIANS($D24)-RADIANS(AE$4))/2)^2)))))</f>
        <v>2028.9700205194488</v>
      </c>
      <c r="AF24" s="111">
        <f>EarthRadius*((2*ASIN(SQRT((SIN((RADIANS($C24)-RADIANS(AF$3))/2)^2)+COS(RADIANS($C24))*COS(RADIANS(AF$3))*(SIN((RADIANS($D24)-RADIANS(AF$4))/2)^2)))))</f>
        <v>1385.2282067463557</v>
      </c>
      <c r="AG24" s="111">
        <f>EarthRadius*((2*ASIN(SQRT((SIN((RADIANS($C24)-RADIANS(AG$3))/2)^2)+COS(RADIANS($C24))*COS(RADIANS(AG$3))*(SIN((RADIANS($D24)-RADIANS(AG$4))/2)^2)))))</f>
        <v>2561.5221736323015</v>
      </c>
      <c r="AH24" s="111">
        <f>EarthRadius*((2*ASIN(SQRT((SIN((RADIANS($C24)-RADIANS(AH$3))/2)^2)+COS(RADIANS($C24))*COS(RADIANS(AH$3))*(SIN((RADIANS($D24)-RADIANS(AH$4))/2)^2)))))</f>
        <v>116.64440306771726</v>
      </c>
      <c r="AI24" s="111">
        <f>EarthRadius*((2*ASIN(SQRT((SIN((RADIANS($C24)-RADIANS(AI$3))/2)^2)+COS(RADIANS($C24))*COS(RADIANS(AI$3))*(SIN((RADIANS($D24)-RADIANS(AI$4))/2)^2)))))</f>
        <v>380.87024835710525</v>
      </c>
      <c r="AJ24" s="111">
        <f>EarthRadius*((2*ASIN(SQRT((SIN((RADIANS($C24)-RADIANS(AJ$3))/2)^2)+COS(RADIANS($C24))*COS(RADIANS(AJ$3))*(SIN((RADIANS($D24)-RADIANS(AJ$4))/2)^2)))))</f>
        <v>1986.298862901052</v>
      </c>
      <c r="AK24" s="111">
        <f>EarthRadius*((2*ASIN(SQRT((SIN((RADIANS($C24)-RADIANS(AK$3))/2)^2)+COS(RADIANS($C24))*COS(RADIANS(AK$3))*(SIN((RADIANS($D24)-RADIANS(AK$4))/2)^2)))))</f>
        <v>230.28930586770267</v>
      </c>
      <c r="AL24" s="111">
        <f>EarthRadius*((2*ASIN(SQRT((SIN((RADIANS($C24)-RADIANS(AL$3))/2)^2)+COS(RADIANS($C24))*COS(RADIANS(AL$3))*(SIN((RADIANS($D24)-RADIANS(AL$4))/2)^2)))))</f>
        <v>752.34461211245434</v>
      </c>
      <c r="AM24" s="111">
        <f>EarthRadius*((2*ASIN(SQRT((SIN((RADIANS($C24)-RADIANS(AM$3))/2)^2)+COS(RADIANS($C24))*COS(RADIANS(AM$3))*(SIN((RADIANS($D24)-RADIANS(AM$4))/2)^2)))))</f>
        <v>1499.7490844440429</v>
      </c>
      <c r="AN24" s="111">
        <f>EarthRadius*((2*ASIN(SQRT((SIN((RADIANS($C24)-RADIANS(AN$3))/2)^2)+COS(RADIANS($C24))*COS(RADIANS(AN$3))*(SIN((RADIANS($D24)-RADIANS(AN$4))/2)^2)))))</f>
        <v>740.35727755893981</v>
      </c>
      <c r="AO24" s="111">
        <f>EarthRadius*((2*ASIN(SQRT((SIN((RADIANS($C24)-RADIANS(AO$3))/2)^2)+COS(RADIANS($C24))*COS(RADIANS(AO$3))*(SIN((RADIANS($D24)-RADIANS(AO$4))/2)^2)))))</f>
        <v>1582.9535079337609</v>
      </c>
      <c r="AP24" s="111">
        <f>EarthRadius*((2*ASIN(SQRT((SIN((RADIANS($C24)-RADIANS(AP$3))/2)^2)+COS(RADIANS($C24))*COS(RADIANS(AP$3))*(SIN((RADIANS($D24)-RADIANS(AP$4))/2)^2)))))</f>
        <v>2571.3783165580376</v>
      </c>
      <c r="AQ24" s="111">
        <f>EarthRadius*((2*ASIN(SQRT((SIN((RADIANS($C24)-RADIANS(AQ$3))/2)^2)+COS(RADIANS($C24))*COS(RADIANS(AQ$3))*(SIN((RADIANS($D24)-RADIANS(AQ$4))/2)^2)))))</f>
        <v>458.55960619666047</v>
      </c>
      <c r="AR24" s="111">
        <f>EarthRadius*((2*ASIN(SQRT((SIN((RADIANS($C24)-RADIANS(AR$3))/2)^2)+COS(RADIANS($C24))*COS(RADIANS(AR$3))*(SIN((RADIANS($D24)-RADIANS(AR$4))/2)^2)))))</f>
        <v>191.07928967388594</v>
      </c>
      <c r="AS24" s="111">
        <f>EarthRadius*((2*ASIN(SQRT((SIN((RADIANS($C24)-RADIANS(AS$3))/2)^2)+COS(RADIANS($C24))*COS(RADIANS(AS$3))*(SIN((RADIANS($D24)-RADIANS(AS$4))/2)^2)))))</f>
        <v>932.46456748805952</v>
      </c>
      <c r="AT24" s="111">
        <f>EarthRadius*((2*ASIN(SQRT((SIN((RADIANS($C24)-RADIANS(AT$3))/2)^2)+COS(RADIANS($C24))*COS(RADIANS(AT$3))*(SIN((RADIANS($D24)-RADIANS(AT$4))/2)^2)))))</f>
        <v>1501.9072712398008</v>
      </c>
      <c r="AU24" s="111">
        <f>EarthRadius*((2*ASIN(SQRT((SIN((RADIANS($C24)-RADIANS(AU$3))/2)^2)+COS(RADIANS($C24))*COS(RADIANS(AU$3))*(SIN((RADIANS($D24)-RADIANS(AU$4))/2)^2)))))</f>
        <v>1055.6772753749869</v>
      </c>
      <c r="AV24" s="111">
        <f>EarthRadius*((2*ASIN(SQRT((SIN((RADIANS($C24)-RADIANS(AV$3))/2)^2)+COS(RADIANS($C24))*COS(RADIANS(AV$3))*(SIN((RADIANS($D24)-RADIANS(AV$4))/2)^2)))))</f>
        <v>1804.3397481015056</v>
      </c>
      <c r="AW24" s="111">
        <f>EarthRadius*((2*ASIN(SQRT((SIN((RADIANS($C24)-RADIANS(AW$3))/2)^2)+COS(RADIANS($C24))*COS(RADIANS(AW$3))*(SIN((RADIANS($D24)-RADIANS(AW$4))/2)^2)))))</f>
        <v>2134.2681126241068</v>
      </c>
      <c r="AX24" s="111">
        <f>EarthRadius*((2*ASIN(SQRT((SIN((RADIANS($C24)-RADIANS(AX$3))/2)^2)+COS(RADIANS($C24))*COS(RADIANS(AX$3))*(SIN((RADIANS($D24)-RADIANS(AX$4))/2)^2)))))</f>
        <v>138.53961954982577</v>
      </c>
      <c r="AY24" s="111">
        <f>EarthRadius*((2*ASIN(SQRT((SIN((RADIANS($C24)-RADIANS(AY$3))/2)^2)+COS(RADIANS($C24))*COS(RADIANS(AY$3))*(SIN((RADIANS($D24)-RADIANS(AY$4))/2)^2)))))</f>
        <v>615.11034341579511</v>
      </c>
      <c r="AZ24" s="111">
        <f>EarthRadius*((2*ASIN(SQRT((SIN((RADIANS($C24)-RADIANS(AZ$3))/2)^2)+COS(RADIANS($C24))*COS(RADIANS(AZ$3))*(SIN((RADIANS($D24)-RADIANS(AZ$4))/2)^2)))))</f>
        <v>2521.4136565779586</v>
      </c>
      <c r="BA24" s="111">
        <f>EarthRadius*((2*ASIN(SQRT((SIN((RADIANS($C24)-RADIANS(BA$3))/2)^2)+COS(RADIANS($C24))*COS(RADIANS(BA$3))*(SIN((RADIANS($D24)-RADIANS(BA$4))/2)^2)))))</f>
        <v>739.64906077956255</v>
      </c>
      <c r="BB24" s="111">
        <f>EarthRadius*((2*ASIN(SQRT((SIN((RADIANS($C24)-RADIANS(BB$3))/2)^2)+COS(RADIANS($C24))*COS(RADIANS(BB$3))*(SIN((RADIANS($D24)-RADIANS(BB$4))/2)^2)))))</f>
        <v>981.08831818166414</v>
      </c>
      <c r="BC24" s="111">
        <f>EarthRadius*((2*ASIN(SQRT((SIN((RADIANS($C24)-RADIANS(BC$3))/2)^2)+COS(RADIANS($C24))*COS(RADIANS(BC$3))*(SIN((RADIANS($D24)-RADIANS(BC$4))/2)^2)))))</f>
        <v>1778.6263673319454</v>
      </c>
      <c r="BD24" s="111">
        <f>EarthRadius*((2*ASIN(SQRT((SIN((RADIANS($C24)-RADIANS(BD$3))/2)^2)+COS(RADIANS($C24))*COS(RADIANS(BD$3))*(SIN((RADIANS($D24)-RADIANS(BD$4))/2)^2)))))</f>
        <v>1815.5767773961625</v>
      </c>
    </row>
    <row r="25" spans="1:56">
      <c r="A25" t="s">
        <v>28</v>
      </c>
      <c r="B25" t="s">
        <v>890</v>
      </c>
      <c r="C25">
        <v>38.976700000000001</v>
      </c>
      <c r="D25">
        <v>-76.489934000000005</v>
      </c>
      <c r="E25" s="111">
        <f>EarthRadius*((2*ASIN(SQRT((SIN((RADIANS($C25)-RADIANS(E$3))/2)^2)+COS(RADIANS($C25))*COS(RADIANS(E$3))*(SIN((RADIANS($D25)-RADIANS(E$4))/2)^2)))))</f>
        <v>714.02439217665881</v>
      </c>
      <c r="F25" s="111">
        <f>EarthRadius*((2*ASIN(SQRT((SIN((RADIANS($C25)-RADIANS(F$3))/2)^2)+COS(RADIANS($C25))*COS(RADIANS(F$3))*(SIN((RADIANS($D25)-RADIANS(F$4))/2)^2)))))</f>
        <v>2848.3440354110467</v>
      </c>
      <c r="G25" s="111">
        <f>EarthRadius*((2*ASIN(SQRT((SIN((RADIANS($C25)-RADIANS(G$3))/2)^2)+COS(RADIANS($C25))*COS(RADIANS(G$3))*(SIN((RADIANS($D25)-RADIANS(G$4))/2)^2)))))</f>
        <v>2007.0874145634737</v>
      </c>
      <c r="H25" s="111">
        <f>EarthRadius*((2*ASIN(SQRT((SIN((RADIANS($C25)-RADIANS(H$3))/2)^2)+COS(RADIANS($C25))*COS(RADIANS(H$3))*(SIN((RADIANS($D25)-RADIANS(H$4))/2)^2)))))</f>
        <v>918.73512343095751</v>
      </c>
      <c r="I25" s="111">
        <f>EarthRadius*((2*ASIN(SQRT((SIN((RADIANS($C25)-RADIANS(I$3))/2)^2)+COS(RADIANS($C25))*COS(RADIANS(I$3))*(SIN((RADIANS($D25)-RADIANS(I$4))/2)^2)))))</f>
        <v>2398.8076704611667</v>
      </c>
      <c r="J25" s="111">
        <f>EarthRadius*((2*ASIN(SQRT((SIN((RADIANS($C25)-RADIANS(J$3))/2)^2)+COS(RADIANS($C25))*COS(RADIANS(J$3))*(SIN((RADIANS($D25)-RADIANS(J$4))/2)^2)))))</f>
        <v>1517.1749338107647</v>
      </c>
      <c r="K25" s="111">
        <f>EarthRadius*((2*ASIN(SQRT((SIN((RADIANS($C25)-RADIANS(K$3))/2)^2)+COS(RADIANS($C25))*COS(RADIANS(K$3))*(SIN((RADIANS($D25)-RADIANS(K$4))/2)^2)))))</f>
        <v>278.19095043234557</v>
      </c>
      <c r="L25" s="111">
        <f>EarthRadius*((2*ASIN(SQRT((SIN((RADIANS($C25)-RADIANS(L$3))/2)^2)+COS(RADIANS($C25))*COS(RADIANS(L$3))*(SIN((RADIANS($D25)-RADIANS(L$4))/2)^2)))))</f>
        <v>53.272485401988924</v>
      </c>
      <c r="M25" s="111">
        <f>EarthRadius*((2*ASIN(SQRT((SIN((RADIANS($C25)-RADIANS(M$3))/2)^2)+COS(RADIANS($C25))*COS(RADIANS(M$3))*(SIN((RADIANS($D25)-RADIANS(M$4))/2)^2)))))</f>
        <v>28.775881641445231</v>
      </c>
      <c r="N25" s="111">
        <f>EarthRadius*((2*ASIN(SQRT((SIN((RADIANS($C25)-RADIANS(N$3))/2)^2)+COS(RADIANS($C25))*COS(RADIANS(N$3))*(SIN((RADIANS($D25)-RADIANS(N$4))/2)^2)))))</f>
        <v>736.72376346587225</v>
      </c>
      <c r="O25" s="111">
        <f>EarthRadius*((2*ASIN(SQRT((SIN((RADIANS($C25)-RADIANS(O$3))/2)^2)+COS(RADIANS($C25))*COS(RADIANS(O$3))*(SIN((RADIANS($D25)-RADIANS(O$4))/2)^2)))))</f>
        <v>568.60665826140905</v>
      </c>
      <c r="P25" s="111">
        <f>EarthRadius*((2*ASIN(SQRT((SIN((RADIANS($C25)-RADIANS(P$3))/2)^2)+COS(RADIANS($C25))*COS(RADIANS(P$3))*(SIN((RADIANS($D25)-RADIANS(P$4))/2)^2)))))</f>
        <v>4856.7138142858403</v>
      </c>
      <c r="Q25" s="111">
        <f>EarthRadius*((2*ASIN(SQRT((SIN((RADIANS($C25)-RADIANS(Q$3))/2)^2)+COS(RADIANS($C25))*COS(RADIANS(Q$3))*(SIN((RADIANS($D25)-RADIANS(Q$4))/2)^2)))))</f>
        <v>2065.8353444579116</v>
      </c>
      <c r="R25" s="111">
        <f>EarthRadius*((2*ASIN(SQRT((SIN((RADIANS($C25)-RADIANS(R$3))/2)^2)+COS(RADIANS($C25))*COS(RADIANS(R$3))*(SIN((RADIANS($D25)-RADIANS(R$4))/2)^2)))))</f>
        <v>704.07382637233331</v>
      </c>
      <c r="S25" s="111">
        <f>EarthRadius*((2*ASIN(SQRT((SIN((RADIANS($C25)-RADIANS(S$3))/2)^2)+COS(RADIANS($C25))*COS(RADIANS(S$3))*(SIN((RADIANS($D25)-RADIANS(S$4))/2)^2)))))</f>
        <v>518.5963562624637</v>
      </c>
      <c r="T25" s="111">
        <f>EarthRadius*((2*ASIN(SQRT((SIN((RADIANS($C25)-RADIANS(T$3))/2)^2)+COS(RADIANS($C25))*COS(RADIANS(T$3))*(SIN((RADIANS($D25)-RADIANS(T$4))/2)^2)))))</f>
        <v>918.9362365557165</v>
      </c>
      <c r="U25" s="111">
        <f>EarthRadius*((2*ASIN(SQRT((SIN((RADIANS($C25)-RADIANS(U$3))/2)^2)+COS(RADIANS($C25))*COS(RADIANS(U$3))*(SIN((RADIANS($D25)-RADIANS(U$4))/2)^2)))))</f>
        <v>1027.8707787278718</v>
      </c>
      <c r="V25" s="111">
        <f>EarthRadius*((2*ASIN(SQRT((SIN((RADIANS($C25)-RADIANS(V$3))/2)^2)+COS(RADIANS($C25))*COS(RADIANS(V$3))*(SIN((RADIANS($D25)-RADIANS(V$4))/2)^2)))))</f>
        <v>456.11217275001957</v>
      </c>
      <c r="W25" s="111">
        <f>EarthRadius*((2*ASIN(SQRT((SIN((RADIANS($C25)-RADIANS(W$3))/2)^2)+COS(RADIANS($C25))*COS(RADIANS(W$3))*(SIN((RADIANS($D25)-RADIANS(W$4))/2)^2)))))</f>
        <v>1019.8492545218156</v>
      </c>
      <c r="X25" s="111">
        <f>EarthRadius*((2*ASIN(SQRT((SIN((RADIANS($C25)-RADIANS(X$3))/2)^2)+COS(RADIANS($C25))*COS(RADIANS(X$3))*(SIN((RADIANS($D25)-RADIANS(X$4))/2)^2)))))</f>
        <v>505.96805600149895</v>
      </c>
      <c r="Y25" s="111">
        <f>EarthRadius*((2*ASIN(SQRT((SIN((RADIANS($C25)-RADIANS(Y$3))/2)^2)+COS(RADIANS($C25))*COS(RADIANS(Y$3))*(SIN((RADIANS($D25)-RADIANS(Y$4))/2)^2)))))</f>
        <v>0</v>
      </c>
      <c r="Z25" s="111">
        <f>EarthRadius*((2*ASIN(SQRT((SIN((RADIANS($C25)-RADIANS(Z$3))/2)^2)+COS(RADIANS($C25))*COS(RADIANS(Z$3))*(SIN((RADIANS($D25)-RADIANS(Z$4))/2)^2)))))</f>
        <v>368.21478096380758</v>
      </c>
      <c r="AA25" s="111">
        <f>EarthRadius*((2*ASIN(SQRT((SIN((RADIANS($C25)-RADIANS(AA$3))/2)^2)+COS(RADIANS($C25))*COS(RADIANS(AA$3))*(SIN((RADIANS($D25)-RADIANS(AA$4))/2)^2)))))</f>
        <v>494.49426738874337</v>
      </c>
      <c r="AB25" s="111">
        <f>EarthRadius*((2*ASIN(SQRT((SIN((RADIANS($C25)-RADIANS(AB$3))/2)^2)+COS(RADIANS($C25))*COS(RADIANS(AB$3))*(SIN((RADIANS($D25)-RADIANS(AB$4))/2)^2)))))</f>
        <v>945.08014455494219</v>
      </c>
      <c r="AC25" s="111">
        <f>EarthRadius*((2*ASIN(SQRT((SIN((RADIANS($C25)-RADIANS(AC$3))/2)^2)+COS(RADIANS($C25))*COS(RADIANS(AC$3))*(SIN((RADIANS($D25)-RADIANS(AC$4))/2)^2)))))</f>
        <v>895.13640488066596</v>
      </c>
      <c r="AD25" s="111">
        <f>EarthRadius*((2*ASIN(SQRT((SIN((RADIANS($C25)-RADIANS(AD$3))/2)^2)+COS(RADIANS($C25))*COS(RADIANS(AD$3))*(SIN((RADIANS($D25)-RADIANS(AD$4))/2)^2)))))</f>
        <v>844.43821035871872</v>
      </c>
      <c r="AE25" s="111">
        <f>EarthRadius*((2*ASIN(SQRT((SIN((RADIANS($C25)-RADIANS(AE$3))/2)^2)+COS(RADIANS($C25))*COS(RADIANS(AE$3))*(SIN((RADIANS($D25)-RADIANS(AE$4))/2)^2)))))</f>
        <v>1859.4209232073968</v>
      </c>
      <c r="AF25" s="111">
        <f>EarthRadius*((2*ASIN(SQRT((SIN((RADIANS($C25)-RADIANS(AF$3))/2)^2)+COS(RADIANS($C25))*COS(RADIANS(AF$3))*(SIN((RADIANS($D25)-RADIANS(AF$4))/2)^2)))))</f>
        <v>1076.8185833000637</v>
      </c>
      <c r="AG25" s="111">
        <f>EarthRadius*((2*ASIN(SQRT((SIN((RADIANS($C25)-RADIANS(AG$3))/2)^2)+COS(RADIANS($C25))*COS(RADIANS(AG$3))*(SIN((RADIANS($D25)-RADIANS(AG$4))/2)^2)))))</f>
        <v>2298.9026353827721</v>
      </c>
      <c r="AH25" s="111">
        <f>EarthRadius*((2*ASIN(SQRT((SIN((RADIANS($C25)-RADIANS(AH$3))/2)^2)+COS(RADIANS($C25))*COS(RADIANS(AH$3))*(SIN((RADIANS($D25)-RADIANS(AH$4))/2)^2)))))</f>
        <v>389.6895004418638</v>
      </c>
      <c r="AI25" s="111">
        <f>EarthRadius*((2*ASIN(SQRT((SIN((RADIANS($C25)-RADIANS(AI$3))/2)^2)+COS(RADIANS($C25))*COS(RADIANS(AI$3))*(SIN((RADIANS($D25)-RADIANS(AI$4))/2)^2)))))</f>
        <v>125.86445880100851</v>
      </c>
      <c r="AJ25" s="111">
        <f>EarthRadius*((2*ASIN(SQRT((SIN((RADIANS($C25)-RADIANS(AJ$3))/2)^2)+COS(RADIANS($C25))*COS(RADIANS(AJ$3))*(SIN((RADIANS($D25)-RADIANS(AJ$4))/2)^2)))))</f>
        <v>1626.4343538221995</v>
      </c>
      <c r="AK25" s="111">
        <f>EarthRadius*((2*ASIN(SQRT((SIN((RADIANS($C25)-RADIANS(AK$3))/2)^2)+COS(RADIANS($C25))*COS(RADIANS(AK$3))*(SIN((RADIANS($D25)-RADIANS(AK$4))/2)^2)))))</f>
        <v>291.3648667008132</v>
      </c>
      <c r="AL25" s="111">
        <f>EarthRadius*((2*ASIN(SQRT((SIN((RADIANS($C25)-RADIANS(AL$3))/2)^2)+COS(RADIANS($C25))*COS(RADIANS(AL$3))*(SIN((RADIANS($D25)-RADIANS(AL$4))/2)^2)))))</f>
        <v>250.15262597129282</v>
      </c>
      <c r="AM25" s="111">
        <f>EarthRadius*((2*ASIN(SQRT((SIN((RADIANS($C25)-RADIANS(AM$3))/2)^2)+COS(RADIANS($C25))*COS(RADIANS(AM$3))*(SIN((RADIANS($D25)-RADIANS(AM$4))/2)^2)))))</f>
        <v>1336.2067152061798</v>
      </c>
      <c r="AN25" s="111">
        <f>EarthRadius*((2*ASIN(SQRT((SIN((RADIANS($C25)-RADIANS(AN$3))/2)^2)+COS(RADIANS($C25))*COS(RADIANS(AN$3))*(SIN((RADIANS($D25)-RADIANS(AN$4))/2)^2)))))</f>
        <v>353.91655497341202</v>
      </c>
      <c r="AO25" s="111">
        <f>EarthRadius*((2*ASIN(SQRT((SIN((RADIANS($C25)-RADIANS(AO$3))/2)^2)+COS(RADIANS($C25))*COS(RADIANS(AO$3))*(SIN((RADIANS($D25)-RADIANS(AO$4))/2)^2)))))</f>
        <v>1179.2915391894514</v>
      </c>
      <c r="AP25" s="111">
        <f>EarthRadius*((2*ASIN(SQRT((SIN((RADIANS($C25)-RADIANS(AP$3))/2)^2)+COS(RADIANS($C25))*COS(RADIANS(AP$3))*(SIN((RADIANS($D25)-RADIANS(AP$4))/2)^2)))))</f>
        <v>2393.6214991846623</v>
      </c>
      <c r="AQ25" s="111">
        <f>EarthRadius*((2*ASIN(SQRT((SIN((RADIANS($C25)-RADIANS(AQ$3))/2)^2)+COS(RADIANS($C25))*COS(RADIANS(AQ$3))*(SIN((RADIANS($D25)-RADIANS(AQ$4))/2)^2)))))</f>
        <v>91.084693933848769</v>
      </c>
      <c r="AR25" s="111">
        <f>EarthRadius*((2*ASIN(SQRT((SIN((RADIANS($C25)-RADIANS(AR$3))/2)^2)+COS(RADIANS($C25))*COS(RADIANS(AR$3))*(SIN((RADIANS($D25)-RADIANS(AR$4))/2)^2)))))</f>
        <v>331.699695134222</v>
      </c>
      <c r="AS25" s="111">
        <f>EarthRadius*((2*ASIN(SQRT((SIN((RADIANS($C25)-RADIANS(AS$3))/2)^2)+COS(RADIANS($C25))*COS(RADIANS(AS$3))*(SIN((RADIANS($D25)-RADIANS(AS$4))/2)^2)))))</f>
        <v>426.88066780650774</v>
      </c>
      <c r="AT25" s="111">
        <f>EarthRadius*((2*ASIN(SQRT((SIN((RADIANS($C25)-RADIANS(AT$3))/2)^2)+COS(RADIANS($C25))*COS(RADIANS(AT$3))*(SIN((RADIANS($D25)-RADIANS(AT$4))/2)^2)))))</f>
        <v>1281.2900003395271</v>
      </c>
      <c r="AU25" s="111">
        <f>EarthRadius*((2*ASIN(SQRT((SIN((RADIANS($C25)-RADIANS(AU$3))/2)^2)+COS(RADIANS($C25))*COS(RADIANS(AU$3))*(SIN((RADIANS($D25)-RADIANS(AU$4))/2)^2)))))</f>
        <v>595.50301834353957</v>
      </c>
      <c r="AV25" s="111">
        <f>EarthRadius*((2*ASIN(SQRT((SIN((RADIANS($C25)-RADIANS(AV$3))/2)^2)+COS(RADIANS($C25))*COS(RADIANS(AV$3))*(SIN((RADIANS($D25)-RADIANS(AV$4))/2)^2)))))</f>
        <v>1345.3992373395406</v>
      </c>
      <c r="AW25" s="111">
        <f>EarthRadius*((2*ASIN(SQRT((SIN((RADIANS($C25)-RADIANS(AW$3))/2)^2)+COS(RADIANS($C25))*COS(RADIANS(AW$3))*(SIN((RADIANS($D25)-RADIANS(AW$4))/2)^2)))))</f>
        <v>1868.5308765852069</v>
      </c>
      <c r="AX25" s="111">
        <f>EarthRadius*((2*ASIN(SQRT((SIN((RADIANS($C25)-RADIANS(AX$3))/2)^2)+COS(RADIANS($C25))*COS(RADIANS(AX$3))*(SIN((RADIANS($D25)-RADIANS(AX$4))/2)^2)))))</f>
        <v>417.17706391815346</v>
      </c>
      <c r="AY25" s="111">
        <f>EarthRadius*((2*ASIN(SQRT((SIN((RADIANS($C25)-RADIANS(AY$3))/2)^2)+COS(RADIANS($C25))*COS(RADIANS(AY$3))*(SIN((RADIANS($D25)-RADIANS(AY$4))/2)^2)))))</f>
        <v>111.64976176951636</v>
      </c>
      <c r="AZ25" s="111">
        <f>EarthRadius*((2*ASIN(SQRT((SIN((RADIANS($C25)-RADIANS(AZ$3))/2)^2)+COS(RADIANS($C25))*COS(RADIANS(AZ$3))*(SIN((RADIANS($D25)-RADIANS(AZ$4))/2)^2)))))</f>
        <v>2372.9657802379747</v>
      </c>
      <c r="BA25" s="111">
        <f>EarthRadius*((2*ASIN(SQRT((SIN((RADIANS($C25)-RADIANS(BA$3))/2)^2)+COS(RADIANS($C25))*COS(RADIANS(BA$3))*(SIN((RADIANS($D25)-RADIANS(BA$4))/2)^2)))))</f>
        <v>281.10884674374608</v>
      </c>
      <c r="BB25" s="111">
        <f>EarthRadius*((2*ASIN(SQRT((SIN((RADIANS($C25)-RADIANS(BB$3))/2)^2)+COS(RADIANS($C25))*COS(RADIANS(BB$3))*(SIN((RADIANS($D25)-RADIANS(BB$4))/2)^2)))))</f>
        <v>728.41628009897897</v>
      </c>
      <c r="BC25" s="111">
        <f>EarthRadius*((2*ASIN(SQRT((SIN((RADIANS($C25)-RADIANS(BC$3))/2)^2)+COS(RADIANS($C25))*COS(RADIANS(BC$3))*(SIN((RADIANS($D25)-RADIANS(BC$4))/2)^2)))))</f>
        <v>1499.1020165823843</v>
      </c>
      <c r="BD25" s="111">
        <f>EarthRadius*((2*ASIN(SQRT((SIN((RADIANS($C25)-RADIANS(BD$3))/2)^2)+COS(RADIANS($C25))*COS(RADIANS(BD$3))*(SIN((RADIANS($D25)-RADIANS(BD$4))/2)^2)))))</f>
        <v>1559.2371718100067</v>
      </c>
    </row>
    <row r="26" spans="1:56">
      <c r="A26" t="s">
        <v>29</v>
      </c>
      <c r="B26" t="s">
        <v>892</v>
      </c>
      <c r="C26">
        <v>42.358635</v>
      </c>
      <c r="D26">
        <v>-71.056698999999995</v>
      </c>
      <c r="E26" s="111">
        <f>EarthRadius*((2*ASIN(SQRT((SIN((RADIANS($C26)-RADIANS(E$3))/2)^2)+COS(RADIANS($C26))*COS(RADIANS(E$3))*(SIN((RADIANS($D26)-RADIANS(E$4))/2)^2)))))</f>
        <v>1081.4996056123466</v>
      </c>
      <c r="F26" s="111">
        <f>EarthRadius*((2*ASIN(SQRT((SIN((RADIANS($C26)-RADIANS(F$3))/2)^2)+COS(RADIANS($C26))*COS(RADIANS(F$3))*(SIN((RADIANS($D26)-RADIANS(F$4))/2)^2)))))</f>
        <v>2876.6184706247382</v>
      </c>
      <c r="G26" s="111">
        <f>EarthRadius*((2*ASIN(SQRT((SIN((RADIANS($C26)-RADIANS(G$3))/2)^2)+COS(RADIANS($C26))*COS(RADIANS(G$3))*(SIN((RADIANS($D26)-RADIANS(G$4))/2)^2)))))</f>
        <v>2295.4081653177191</v>
      </c>
      <c r="H26" s="111">
        <f>EarthRadius*((2*ASIN(SQRT((SIN((RADIANS($C26)-RADIANS(H$3))/2)^2)+COS(RADIANS($C26))*COS(RADIANS(H$3))*(SIN((RADIANS($D26)-RADIANS(H$4))/2)^2)))))</f>
        <v>1256.7329884388014</v>
      </c>
      <c r="I26" s="111">
        <f>EarthRadius*((2*ASIN(SQRT((SIN((RADIANS($C26)-RADIANS(I$3))/2)^2)+COS(RADIANS($C26))*COS(RADIANS(I$3))*(SIN((RADIANS($D26)-RADIANS(I$4))/2)^2)))))</f>
        <v>2624.9485868661986</v>
      </c>
      <c r="J26" s="111">
        <f>EarthRadius*((2*ASIN(SQRT((SIN((RADIANS($C26)-RADIANS(J$3))/2)^2)+COS(RADIANS($C26))*COS(RADIANS(J$3))*(SIN((RADIANS($D26)-RADIANS(J$4))/2)^2)))))</f>
        <v>1765.7237031164971</v>
      </c>
      <c r="K26" s="111">
        <f>EarthRadius*((2*ASIN(SQRT((SIN((RADIANS($C26)-RADIANS(K$3))/2)^2)+COS(RADIANS($C26))*COS(RADIANS(K$3))*(SIN((RADIANS($D26)-RADIANS(K$4))/2)^2)))))</f>
        <v>92.601953206712352</v>
      </c>
      <c r="L26" s="111">
        <f>EarthRadius*((2*ASIN(SQRT((SIN((RADIANS($C26)-RADIANS(L$3))/2)^2)+COS(RADIANS($C26))*COS(RADIANS(L$3))*(SIN((RADIANS($D26)-RADIANS(L$4))/2)^2)))))</f>
        <v>321.76005358118795</v>
      </c>
      <c r="M26" s="111">
        <f>EarthRadius*((2*ASIN(SQRT((SIN((RADIANS($C26)-RADIANS(M$3))/2)^2)+COS(RADIANS($C26))*COS(RADIANS(M$3))*(SIN((RADIANS($D26)-RADIANS(M$4))/2)^2)))))</f>
        <v>393.45057078633641</v>
      </c>
      <c r="N26" s="111">
        <f>EarthRadius*((2*ASIN(SQRT((SIN((RADIANS($C26)-RADIANS(N$3))/2)^2)+COS(RADIANS($C26))*COS(RADIANS(N$3))*(SIN((RADIANS($D26)-RADIANS(N$4))/2)^2)))))</f>
        <v>1101.3969106178472</v>
      </c>
      <c r="O26" s="111">
        <f>EarthRadius*((2*ASIN(SQRT((SIN((RADIANS($C26)-RADIANS(O$3))/2)^2)+COS(RADIANS($C26))*COS(RADIANS(O$3))*(SIN((RADIANS($D26)-RADIANS(O$4))/2)^2)))))</f>
        <v>936.2437217212655</v>
      </c>
      <c r="P26" s="111">
        <f>EarthRadius*((2*ASIN(SQRT((SIN((RADIANS($C26)-RADIANS(P$3))/2)^2)+COS(RADIANS($C26))*COS(RADIANS(P$3))*(SIN((RADIANS($D26)-RADIANS(P$4))/2)^2)))))</f>
        <v>5081.7305113837183</v>
      </c>
      <c r="Q26" s="111">
        <f>EarthRadius*((2*ASIN(SQRT((SIN((RADIANS($C26)-RADIANS(Q$3))/2)^2)+COS(RADIANS($C26))*COS(RADIANS(Q$3))*(SIN((RADIANS($D26)-RADIANS(Q$4))/2)^2)))))</f>
        <v>2254.745993796746</v>
      </c>
      <c r="R26" s="111">
        <f>EarthRadius*((2*ASIN(SQRT((SIN((RADIANS($C26)-RADIANS(R$3))/2)^2)+COS(RADIANS($C26))*COS(RADIANS(R$3))*(SIN((RADIANS($D26)-RADIANS(R$4))/2)^2)))))</f>
        <v>981.98639728591434</v>
      </c>
      <c r="S26" s="111">
        <f>EarthRadius*((2*ASIN(SQRT((SIN((RADIANS($C26)-RADIANS(S$3))/2)^2)+COS(RADIANS($C26))*COS(RADIANS(S$3))*(SIN((RADIANS($D26)-RADIANS(S$4))/2)^2)))))</f>
        <v>805.26591729162089</v>
      </c>
      <c r="T26" s="111">
        <f>EarthRadius*((2*ASIN(SQRT((SIN((RADIANS($C26)-RADIANS(T$3))/2)^2)+COS(RADIANS($C26))*COS(RADIANS(T$3))*(SIN((RADIANS($D26)-RADIANS(T$4))/2)^2)))))</f>
        <v>1156.6250848592726</v>
      </c>
      <c r="U26" s="111">
        <f>EarthRadius*((2*ASIN(SQRT((SIN((RADIANS($C26)-RADIANS(U$3))/2)^2)+COS(RADIANS($C26))*COS(RADIANS(U$3))*(SIN((RADIANS($D26)-RADIANS(U$4))/2)^2)))))</f>
        <v>1304.6577208760154</v>
      </c>
      <c r="V26" s="111">
        <f>EarthRadius*((2*ASIN(SQRT((SIN((RADIANS($C26)-RADIANS(V$3))/2)^2)+COS(RADIANS($C26))*COS(RADIANS(V$3))*(SIN((RADIANS($D26)-RADIANS(V$4))/2)^2)))))</f>
        <v>782.19158668101204</v>
      </c>
      <c r="W26" s="111">
        <f>EarthRadius*((2*ASIN(SQRT((SIN((RADIANS($C26)-RADIANS(W$3))/2)^2)+COS(RADIANS($C26))*COS(RADIANS(W$3))*(SIN((RADIANS($D26)-RADIANS(W$4))/2)^2)))))</f>
        <v>1383.6868341958434</v>
      </c>
      <c r="X26" s="111">
        <f>EarthRadius*((2*ASIN(SQRT((SIN((RADIANS($C26)-RADIANS(X$3))/2)^2)+COS(RADIANS($C26))*COS(RADIANS(X$3))*(SIN((RADIANS($D26)-RADIANS(X$4))/2)^2)))))</f>
        <v>149.89300004696781</v>
      </c>
      <c r="Y26" s="111">
        <f>EarthRadius*((2*ASIN(SQRT((SIN((RADIANS($C26)-RADIANS(Y$3))/2)^2)+COS(RADIANS($C26))*COS(RADIANS(Y$3))*(SIN((RADIANS($D26)-RADIANS(Y$4))/2)^2)))))</f>
        <v>368.21478096380758</v>
      </c>
      <c r="Z26" s="111">
        <f>EarthRadius*((2*ASIN(SQRT((SIN((RADIANS($C26)-RADIANS(Z$3))/2)^2)+COS(RADIANS($C26))*COS(RADIANS(Z$3))*(SIN((RADIANS($D26)-RADIANS(Z$4))/2)^2)))))</f>
        <v>0</v>
      </c>
      <c r="AA26" s="111">
        <f>EarthRadius*((2*ASIN(SQRT((SIN((RADIANS($C26)-RADIANS(AA$3))/2)^2)+COS(RADIANS($C26))*COS(RADIANS(AA$3))*(SIN((RADIANS($D26)-RADIANS(AA$4))/2)^2)))))</f>
        <v>686.74123586865505</v>
      </c>
      <c r="AB26" s="111">
        <f>EarthRadius*((2*ASIN(SQRT((SIN((RADIANS($C26)-RADIANS(AB$3))/2)^2)+COS(RADIANS($C26))*COS(RADIANS(AB$3))*(SIN((RADIANS($D26)-RADIANS(AB$4))/2)^2)))))</f>
        <v>1112.5169442425888</v>
      </c>
      <c r="AC26" s="111">
        <f>EarthRadius*((2*ASIN(SQRT((SIN((RADIANS($C26)-RADIANS(AC$3))/2)^2)+COS(RADIANS($C26))*COS(RADIANS(AC$3))*(SIN((RADIANS($D26)-RADIANS(AC$4))/2)^2)))))</f>
        <v>1255.1948004192225</v>
      </c>
      <c r="AD26" s="111">
        <f>EarthRadius*((2*ASIN(SQRT((SIN((RADIANS($C26)-RADIANS(AD$3))/2)^2)+COS(RADIANS($C26))*COS(RADIANS(AD$3))*(SIN((RADIANS($D26)-RADIANS(AD$4))/2)^2)))))</f>
        <v>1137.3314334476618</v>
      </c>
      <c r="AE26" s="111">
        <f>EarthRadius*((2*ASIN(SQRT((SIN((RADIANS($C26)-RADIANS(AE$3))/2)^2)+COS(RADIANS($C26))*COS(RADIANS(AE$3))*(SIN((RADIANS($D26)-RADIANS(AE$4))/2)^2)))))</f>
        <v>2017.582491229472</v>
      </c>
      <c r="AF26" s="111">
        <f>EarthRadius*((2*ASIN(SQRT((SIN((RADIANS($C26)-RADIANS(AF$3))/2)^2)+COS(RADIANS($C26))*COS(RADIANS(AF$3))*(SIN((RADIANS($D26)-RADIANS(AF$4))/2)^2)))))</f>
        <v>1324.8858556286009</v>
      </c>
      <c r="AG26" s="111">
        <f>EarthRadius*((2*ASIN(SQRT((SIN((RADIANS($C26)-RADIANS(AG$3))/2)^2)+COS(RADIANS($C26))*COS(RADIANS(AG$3))*(SIN((RADIANS($D26)-RADIANS(AG$4))/2)^2)))))</f>
        <v>2523.8166598988009</v>
      </c>
      <c r="AH26" s="111">
        <f>EarthRadius*((2*ASIN(SQRT((SIN((RADIANS($C26)-RADIANS(AH$3))/2)^2)+COS(RADIANS($C26))*COS(RADIANS(AH$3))*(SIN((RADIANS($D26)-RADIANS(AH$4))/2)^2)))))</f>
        <v>63.484081788565966</v>
      </c>
      <c r="AI26" s="111">
        <f>EarthRadius*((2*ASIN(SQRT((SIN((RADIANS($C26)-RADIANS(AI$3))/2)^2)+COS(RADIANS($C26))*COS(RADIANS(AI$3))*(SIN((RADIANS($D26)-RADIANS(AI$4))/2)^2)))))</f>
        <v>242.51451423458803</v>
      </c>
      <c r="AJ26" s="111">
        <f>EarthRadius*((2*ASIN(SQRT((SIN((RADIANS($C26)-RADIANS(AJ$3))/2)^2)+COS(RADIANS($C26))*COS(RADIANS(AJ$3))*(SIN((RADIANS($D26)-RADIANS(AJ$4))/2)^2)))))</f>
        <v>1913.7092133571609</v>
      </c>
      <c r="AK26" s="111">
        <f>EarthRadius*((2*ASIN(SQRT((SIN((RADIANS($C26)-RADIANS(AK$3))/2)^2)+COS(RADIANS($C26))*COS(RADIANS(AK$3))*(SIN((RADIANS($D26)-RADIANS(AK$4))/2)^2)))))</f>
        <v>138.93271621339682</v>
      </c>
      <c r="AL26" s="111">
        <f>EarthRadius*((2*ASIN(SQRT((SIN((RADIANS($C26)-RADIANS(AL$3))/2)^2)+COS(RADIANS($C26))*COS(RADIANS(AL$3))*(SIN((RADIANS($D26)-RADIANS(AL$4))/2)^2)))))</f>
        <v>609.27607798028839</v>
      </c>
      <c r="AM26" s="111">
        <f>EarthRadius*((2*ASIN(SQRT((SIN((RADIANS($C26)-RADIANS(AM$3))/2)^2)+COS(RADIANS($C26))*COS(RADIANS(AM$3))*(SIN((RADIANS($D26)-RADIANS(AM$4))/2)^2)))))</f>
        <v>1485.2241590842175</v>
      </c>
      <c r="AN26" s="111">
        <f>EarthRadius*((2*ASIN(SQRT((SIN((RADIANS($C26)-RADIANS(AN$3))/2)^2)+COS(RADIANS($C26))*COS(RADIANS(AN$3))*(SIN((RADIANS($D26)-RADIANS(AN$4))/2)^2)))))</f>
        <v>642.50516951201826</v>
      </c>
      <c r="AO26" s="111">
        <f>EarthRadius*((2*ASIN(SQRT((SIN((RADIANS($C26)-RADIANS(AO$3))/2)^2)+COS(RADIANS($C26))*COS(RADIANS(AO$3))*(SIN((RADIANS($D26)-RADIANS(AO$4))/2)^2)))))</f>
        <v>1492.9638791076081</v>
      </c>
      <c r="AP26" s="111">
        <f>EarthRadius*((2*ASIN(SQRT((SIN((RADIANS($C26)-RADIANS(AP$3))/2)^2)+COS(RADIANS($C26))*COS(RADIANS(AP$3))*(SIN((RADIANS($D26)-RADIANS(AP$4))/2)^2)))))</f>
        <v>2560.4853128056807</v>
      </c>
      <c r="AQ26" s="111">
        <f>EarthRadius*((2*ASIN(SQRT((SIN((RADIANS($C26)-RADIANS(AQ$3))/2)^2)+COS(RADIANS($C26))*COS(RADIANS(AQ$3))*(SIN((RADIANS($D26)-RADIANS(AQ$4))/2)^2)))))</f>
        <v>335.22534863299654</v>
      </c>
      <c r="AR26" s="111">
        <f>EarthRadius*((2*ASIN(SQRT((SIN((RADIANS($C26)-RADIANS(AR$3))/2)^2)+COS(RADIANS($C26))*COS(RADIANS(AR$3))*(SIN((RADIANS($D26)-RADIANS(AR$4))/2)^2)))))</f>
        <v>41.19566080610489</v>
      </c>
      <c r="AS26" s="111">
        <f>EarthRadius*((2*ASIN(SQRT((SIN((RADIANS($C26)-RADIANS(AS$3))/2)^2)+COS(RADIANS($C26))*COS(RADIANS(AS$3))*(SIN((RADIANS($D26)-RADIANS(AS$4))/2)^2)))))</f>
        <v>791.33667042239779</v>
      </c>
      <c r="AT26" s="111">
        <f>EarthRadius*((2*ASIN(SQRT((SIN((RADIANS($C26)-RADIANS(AT$3))/2)^2)+COS(RADIANS($C26))*COS(RADIANS(AT$3))*(SIN((RADIANS($D26)-RADIANS(AT$4))/2)^2)))))</f>
        <v>1470.1257653755213</v>
      </c>
      <c r="AU26" s="111">
        <f>EarthRadius*((2*ASIN(SQRT((SIN((RADIANS($C26)-RADIANS(AU$3))/2)^2)+COS(RADIANS($C26))*COS(RADIANS(AU$3))*(SIN((RADIANS($D26)-RADIANS(AU$4))/2)^2)))))</f>
        <v>941.53179869712949</v>
      </c>
      <c r="AV26" s="111">
        <f>EarthRadius*((2*ASIN(SQRT((SIN((RADIANS($C26)-RADIANS(AV$3))/2)^2)+COS(RADIANS($C26))*COS(RADIANS(AV$3))*(SIN((RADIANS($D26)-RADIANS(AV$4))/2)^2)))))</f>
        <v>1694.0357508599184</v>
      </c>
      <c r="AW26" s="111">
        <f>EarthRadius*((2*ASIN(SQRT((SIN((RADIANS($C26)-RADIANS(AW$3))/2)^2)+COS(RADIANS($C26))*COS(RADIANS(AW$3))*(SIN((RADIANS($D26)-RADIANS(AW$4))/2)^2)))))</f>
        <v>2093.5633842217762</v>
      </c>
      <c r="AX26" s="111">
        <f>EarthRadius*((2*ASIN(SQRT((SIN((RADIANS($C26)-RADIANS(AX$3))/2)^2)+COS(RADIANS($C26))*COS(RADIANS(AX$3))*(SIN((RADIANS($D26)-RADIANS(AX$4))/2)^2)))))</f>
        <v>151.98438109391617</v>
      </c>
      <c r="AY26" s="111">
        <f>EarthRadius*((2*ASIN(SQRT((SIN((RADIANS($C26)-RADIANS(AY$3))/2)^2)+COS(RADIANS($C26))*COS(RADIANS(AY$3))*(SIN((RADIANS($D26)-RADIANS(AY$4))/2)^2)))))</f>
        <v>473.97620357116466</v>
      </c>
      <c r="AZ26" s="111">
        <f>EarthRadius*((2*ASIN(SQRT((SIN((RADIANS($C26)-RADIANS(AZ$3))/2)^2)+COS(RADIANS($C26))*COS(RADIANS(AZ$3))*(SIN((RADIANS($D26)-RADIANS(AZ$4))/2)^2)))))</f>
        <v>2519.2563354169815</v>
      </c>
      <c r="BA26" s="111">
        <f>EarthRadius*((2*ASIN(SQRT((SIN((RADIANS($C26)-RADIANS(BA$3))/2)^2)+COS(RADIANS($C26))*COS(RADIANS(BA$3))*(SIN((RADIANS($D26)-RADIANS(BA$4))/2)^2)))))</f>
        <v>621.61373645869753</v>
      </c>
      <c r="BB26" s="111">
        <f>EarthRadius*((2*ASIN(SQRT((SIN((RADIANS($C26)-RADIANS(BB$3))/2)^2)+COS(RADIANS($C26))*COS(RADIANS(BB$3))*(SIN((RADIANS($D26)-RADIANS(BB$4))/2)^2)))))</f>
        <v>929.98713066444498</v>
      </c>
      <c r="BC26" s="111">
        <f>EarthRadius*((2*ASIN(SQRT((SIN((RADIANS($C26)-RADIANS(BC$3))/2)^2)+COS(RADIANS($C26))*COS(RADIANS(BC$3))*(SIN((RADIANS($D26)-RADIANS(BC$4))/2)^2)))))</f>
        <v>1731.2038707531449</v>
      </c>
      <c r="BD26" s="111">
        <f>EarthRadius*((2*ASIN(SQRT((SIN((RADIANS($C26)-RADIANS(BD$3))/2)^2)+COS(RADIANS($C26))*COS(RADIANS(BD$3))*(SIN((RADIANS($D26)-RADIANS(BD$4))/2)^2)))))</f>
        <v>1692.0416019356953</v>
      </c>
    </row>
    <row r="27" spans="1:56">
      <c r="A27" t="s">
        <v>30</v>
      </c>
      <c r="B27" t="s">
        <v>894</v>
      </c>
      <c r="C27">
        <v>42.731940000000002</v>
      </c>
      <c r="D27">
        <v>-84.552249000000003</v>
      </c>
      <c r="E27" s="111">
        <f>EarthRadius*((2*ASIN(SQRT((SIN((RADIANS($C27)-RADIANS(E$3))/2)^2)+COS(RADIANS($C27))*COS(RADIANS(E$3))*(SIN((RADIANS($D27)-RADIANS(E$4))/2)^2)))))</f>
        <v>721.58788228711114</v>
      </c>
      <c r="F27" s="111">
        <f>EarthRadius*((2*ASIN(SQRT((SIN((RADIANS($C27)-RADIANS(F$3))/2)^2)+COS(RADIANS($C27))*COS(RADIANS(F$3))*(SIN((RADIANS($D27)-RADIANS(F$4))/2)^2)))))</f>
        <v>2369.3217072416046</v>
      </c>
      <c r="G27" s="111">
        <f>EarthRadius*((2*ASIN(SQRT((SIN((RADIANS($C27)-RADIANS(G$3))/2)^2)+COS(RADIANS($C27))*COS(RADIANS(G$3))*(SIN((RADIANS($D27)-RADIANS(G$4))/2)^2)))))</f>
        <v>1618.987310972361</v>
      </c>
      <c r="H27" s="111">
        <f>EarthRadius*((2*ASIN(SQRT((SIN((RADIANS($C27)-RADIANS(H$3))/2)^2)+COS(RADIANS($C27))*COS(RADIANS(H$3))*(SIN((RADIANS($D27)-RADIANS(H$4))/2)^2)))))</f>
        <v>690.31860087728705</v>
      </c>
      <c r="I27" s="111">
        <f>EarthRadius*((2*ASIN(SQRT((SIN((RADIANS($C27)-RADIANS(I$3))/2)^2)+COS(RADIANS($C27))*COS(RADIANS(I$3))*(SIN((RADIANS($D27)-RADIANS(I$4))/2)^2)))))</f>
        <v>1941.6502636165524</v>
      </c>
      <c r="J27" s="111">
        <f>EarthRadius*((2*ASIN(SQRT((SIN((RADIANS($C27)-RADIANS(J$3))/2)^2)+COS(RADIANS($C27))*COS(RADIANS(J$3))*(SIN((RADIANS($D27)-RADIANS(J$4))/2)^2)))))</f>
        <v>1079.1670713208616</v>
      </c>
      <c r="K27" s="111">
        <f>EarthRadius*((2*ASIN(SQRT((SIN((RADIANS($C27)-RADIANS(K$3))/2)^2)+COS(RADIANS($C27))*COS(RADIANS(K$3))*(SIN((RADIANS($D27)-RADIANS(K$4))/2)^2)))))</f>
        <v>610.6921350926018</v>
      </c>
      <c r="L27" s="111">
        <f>EarthRadius*((2*ASIN(SQRT((SIN((RADIANS($C27)-RADIANS(L$3))/2)^2)+COS(RADIANS($C27))*COS(RADIANS(L$3))*(SIN((RADIANS($D27)-RADIANS(L$4))/2)^2)))))</f>
        <v>531.52819229952797</v>
      </c>
      <c r="M27" s="111">
        <f>EarthRadius*((2*ASIN(SQRT((SIN((RADIANS($C27)-RADIANS(M$3))/2)^2)+COS(RADIANS($C27))*COS(RADIANS(M$3))*(SIN((RADIANS($D27)-RADIANS(M$4))/2)^2)))))</f>
        <v>474.79042693783845</v>
      </c>
      <c r="N27" s="111">
        <f>EarthRadius*((2*ASIN(SQRT((SIN((RADIANS($C27)-RADIANS(N$3))/2)^2)+COS(RADIANS($C27))*COS(RADIANS(N$3))*(SIN((RADIANS($D27)-RADIANS(N$4))/2)^2)))))</f>
        <v>849.45259674531519</v>
      </c>
      <c r="O27" s="111">
        <f>EarthRadius*((2*ASIN(SQRT((SIN((RADIANS($C27)-RADIANS(O$3))/2)^2)+COS(RADIANS($C27))*COS(RADIANS(O$3))*(SIN((RADIANS($D27)-RADIANS(O$4))/2)^2)))))</f>
        <v>620.77980439167095</v>
      </c>
      <c r="P27" s="111">
        <f>EarthRadius*((2*ASIN(SQRT((SIN((RADIANS($C27)-RADIANS(P$3))/2)^2)+COS(RADIANS($C27))*COS(RADIANS(P$3))*(SIN((RADIANS($D27)-RADIANS(P$4))/2)^2)))))</f>
        <v>4401.0370846798005</v>
      </c>
      <c r="Q27" s="111">
        <f>EarthRadius*((2*ASIN(SQRT((SIN((RADIANS($C27)-RADIANS(Q$3))/2)^2)+COS(RADIANS($C27))*COS(RADIANS(Q$3))*(SIN((RADIANS($D27)-RADIANS(Q$4))/2)^2)))))</f>
        <v>1585.9637208373865</v>
      </c>
      <c r="R27" s="111">
        <f>EarthRadius*((2*ASIN(SQRT((SIN((RADIANS($C27)-RADIANS(R$3))/2)^2)+COS(RADIANS($C27))*COS(RADIANS(R$3))*(SIN((RADIANS($D27)-RADIANS(R$4))/2)^2)))))</f>
        <v>332.95071626050463</v>
      </c>
      <c r="S27" s="111">
        <f>EarthRadius*((2*ASIN(SQRT((SIN((RADIANS($C27)-RADIANS(S$3))/2)^2)+COS(RADIANS($C27))*COS(RADIANS(S$3))*(SIN((RADIANS($D27)-RADIANS(S$4))/2)^2)))))</f>
        <v>221.02950426523782</v>
      </c>
      <c r="T27" s="111">
        <f>EarthRadius*((2*ASIN(SQRT((SIN((RADIANS($C27)-RADIANS(T$3))/2)^2)+COS(RADIANS($C27))*COS(RADIANS(T$3))*(SIN((RADIANS($D27)-RADIANS(T$4))/2)^2)))))</f>
        <v>470.62101306152385</v>
      </c>
      <c r="U27" s="111">
        <f>EarthRadius*((2*ASIN(SQRT((SIN((RADIANS($C27)-RADIANS(U$3))/2)^2)+COS(RADIANS($C27))*COS(RADIANS(U$3))*(SIN((RADIANS($D27)-RADIANS(U$4))/2)^2)))))</f>
        <v>633.41097261919219</v>
      </c>
      <c r="V27" s="111">
        <f>EarthRadius*((2*ASIN(SQRT((SIN((RADIANS($C27)-RADIANS(V$3))/2)^2)+COS(RADIANS($C27))*COS(RADIANS(V$3))*(SIN((RADIANS($D27)-RADIANS(V$4))/2)^2)))))</f>
        <v>313.94109676555411</v>
      </c>
      <c r="W27" s="111">
        <f>EarthRadius*((2*ASIN(SQRT((SIN((RADIANS($C27)-RADIANS(W$3))/2)^2)+COS(RADIANS($C27))*COS(RADIANS(W$3))*(SIN((RADIANS($D27)-RADIANS(W$4))/2)^2)))))</f>
        <v>924.65151399085391</v>
      </c>
      <c r="X27" s="111">
        <f>EarthRadius*((2*ASIN(SQRT((SIN((RADIANS($C27)-RADIANS(X$3))/2)^2)+COS(RADIANS($C27))*COS(RADIANS(X$3))*(SIN((RADIANS($D27)-RADIANS(X$4))/2)^2)))))</f>
        <v>747.27430778521762</v>
      </c>
      <c r="Y27" s="111">
        <f>EarthRadius*((2*ASIN(SQRT((SIN((RADIANS($C27)-RADIANS(Y$3))/2)^2)+COS(RADIANS($C27))*COS(RADIANS(Y$3))*(SIN((RADIANS($D27)-RADIANS(Y$4))/2)^2)))))</f>
        <v>494.49426738874337</v>
      </c>
      <c r="Z27" s="111">
        <f>EarthRadius*((2*ASIN(SQRT((SIN((RADIANS($C27)-RADIANS(Z$3))/2)^2)+COS(RADIANS($C27))*COS(RADIANS(Z$3))*(SIN((RADIANS($D27)-RADIANS(Z$4))/2)^2)))))</f>
        <v>686.74123586865505</v>
      </c>
      <c r="AA27" s="111">
        <f>EarthRadius*((2*ASIN(SQRT((SIN((RADIANS($C27)-RADIANS(AA$3))/2)^2)+COS(RADIANS($C27))*COS(RADIANS(AA$3))*(SIN((RADIANS($D27)-RADIANS(AA$4))/2)^2)))))</f>
        <v>0</v>
      </c>
      <c r="AB27" s="111">
        <f>EarthRadius*((2*ASIN(SQRT((SIN((RADIANS($C27)-RADIANS(AB$3))/2)^2)+COS(RADIANS($C27))*COS(RADIANS(AB$3))*(SIN((RADIANS($D27)-RADIANS(AB$4))/2)^2)))))</f>
        <v>452.0021790444153</v>
      </c>
      <c r="AC27" s="111">
        <f>EarthRadius*((2*ASIN(SQRT((SIN((RADIANS($C27)-RADIANS(AC$3))/2)^2)+COS(RADIANS($C27))*COS(RADIANS(AC$3))*(SIN((RADIANS($D27)-RADIANS(AC$4))/2)^2)))))</f>
        <v>783.61652658328285</v>
      </c>
      <c r="AD27" s="111">
        <f>EarthRadius*((2*ASIN(SQRT((SIN((RADIANS($C27)-RADIANS(AD$3))/2)^2)+COS(RADIANS($C27))*COS(RADIANS(AD$3))*(SIN((RADIANS($D27)-RADIANS(AD$4))/2)^2)))))</f>
        <v>491.78108180070808</v>
      </c>
      <c r="AE27" s="111">
        <f>EarthRadius*((2*ASIN(SQRT((SIN((RADIANS($C27)-RADIANS(AE$3))/2)^2)+COS(RADIANS($C27))*COS(RADIANS(AE$3))*(SIN((RADIANS($D27)-RADIANS(AE$4))/2)^2)))))</f>
        <v>1368.7222376498646</v>
      </c>
      <c r="AF27" s="111">
        <f>EarthRadius*((2*ASIN(SQRT((SIN((RADIANS($C27)-RADIANS(AF$3))/2)^2)+COS(RADIANS($C27))*COS(RADIANS(AF$3))*(SIN((RADIANS($D27)-RADIANS(AF$4))/2)^2)))))</f>
        <v>639.63570343520394</v>
      </c>
      <c r="AG27" s="111">
        <f>EarthRadius*((2*ASIN(SQRT((SIN((RADIANS($C27)-RADIANS(AG$3))/2)^2)+COS(RADIANS($C27))*COS(RADIANS(AG$3))*(SIN((RADIANS($D27)-RADIANS(AG$4))/2)^2)))))</f>
        <v>1840.6846216436286</v>
      </c>
      <c r="AH27" s="111">
        <f>EarthRadius*((2*ASIN(SQRT((SIN((RADIANS($C27)-RADIANS(AH$3))/2)^2)+COS(RADIANS($C27))*COS(RADIANS(AH$3))*(SIN((RADIANS($D27)-RADIANS(AH$4))/2)^2)))))</f>
        <v>658.19222172455545</v>
      </c>
      <c r="AI27" s="111">
        <f>EarthRadius*((2*ASIN(SQRT((SIN((RADIANS($C27)-RADIANS(AI$3))/2)^2)+COS(RADIANS($C27))*COS(RADIANS(AI$3))*(SIN((RADIANS($D27)-RADIANS(AI$4))/2)^2)))))</f>
        <v>535.51222324490345</v>
      </c>
      <c r="AJ27" s="111">
        <f>EarthRadius*((2*ASIN(SQRT((SIN((RADIANS($C27)-RADIANS(AJ$3))/2)^2)+COS(RADIANS($C27))*COS(RADIANS(AJ$3))*(SIN((RADIANS($D27)-RADIANS(AJ$4))/2)^2)))))</f>
        <v>1239.4663120678326</v>
      </c>
      <c r="AK27" s="111">
        <f>EarthRadius*((2*ASIN(SQRT((SIN((RADIANS($C27)-RADIANS(AK$3))/2)^2)+COS(RADIANS($C27))*COS(RADIANS(AK$3))*(SIN((RADIANS($D27)-RADIANS(AK$4))/2)^2)))))</f>
        <v>547.98313799537857</v>
      </c>
      <c r="AL27" s="111">
        <f>EarthRadius*((2*ASIN(SQRT((SIN((RADIANS($C27)-RADIANS(AL$3))/2)^2)+COS(RADIANS($C27))*COS(RADIANS(AL$3))*(SIN((RADIANS($D27)-RADIANS(AL$4))/2)^2)))))</f>
        <v>574.38213633562657</v>
      </c>
      <c r="AM27" s="111">
        <f>EarthRadius*((2*ASIN(SQRT((SIN((RADIANS($C27)-RADIANS(AM$3))/2)^2)+COS(RADIANS($C27))*COS(RADIANS(AM$3))*(SIN((RADIANS($D27)-RADIANS(AM$4))/2)^2)))))</f>
        <v>842.42289647469511</v>
      </c>
      <c r="AN27" s="111">
        <f>EarthRadius*((2*ASIN(SQRT((SIN((RADIANS($C27)-RADIANS(AN$3))/2)^2)+COS(RADIANS($C27))*COS(RADIANS(AN$3))*(SIN((RADIANS($D27)-RADIANS(AN$4))/2)^2)))))</f>
        <v>207.56650431242505</v>
      </c>
      <c r="AO27" s="111">
        <f>EarthRadius*((2*ASIN(SQRT((SIN((RADIANS($C27)-RADIANS(AO$3))/2)^2)+COS(RADIANS($C27))*COS(RADIANS(AO$3))*(SIN((RADIANS($D27)-RADIANS(AO$4))/2)^2)))))</f>
        <v>855.78164146245388</v>
      </c>
      <c r="AP27" s="111">
        <f>EarthRadius*((2*ASIN(SQRT((SIN((RADIANS($C27)-RADIANS(AP$3))/2)^2)+COS(RADIANS($C27))*COS(RADIANS(AP$3))*(SIN((RADIANS($D27)-RADIANS(AP$4))/2)^2)))))</f>
        <v>1906.4744881557174</v>
      </c>
      <c r="AQ27" s="111">
        <f>EarthRadius*((2*ASIN(SQRT((SIN((RADIANS($C27)-RADIANS(AQ$3))/2)^2)+COS(RADIANS($C27))*COS(RADIANS(AQ$3))*(SIN((RADIANS($D27)-RADIANS(AQ$4))/2)^2)))))</f>
        <v>431.91417268871965</v>
      </c>
      <c r="AR27" s="111">
        <f>EarthRadius*((2*ASIN(SQRT((SIN((RADIANS($C27)-RADIANS(AR$3))/2)^2)+COS(RADIANS($C27))*COS(RADIANS(AR$3))*(SIN((RADIANS($D27)-RADIANS(AR$4))/2)^2)))))</f>
        <v>673.99461747789019</v>
      </c>
      <c r="AS27" s="111">
        <f>EarthRadius*((2*ASIN(SQRT((SIN((RADIANS($C27)-RADIANS(AS$3))/2)^2)+COS(RADIANS($C27))*COS(RADIANS(AS$3))*(SIN((RADIANS($D27)-RADIANS(AS$4))/2)^2)))))</f>
        <v>632.46899247814974</v>
      </c>
      <c r="AT27" s="111">
        <f>EarthRadius*((2*ASIN(SQRT((SIN((RADIANS($C27)-RADIANS(AT$3))/2)^2)+COS(RADIANS($C27))*COS(RADIANS(AT$3))*(SIN((RADIANS($D27)-RADIANS(AT$4))/2)^2)))))</f>
        <v>797.8828212334455</v>
      </c>
      <c r="AU27" s="111">
        <f>EarthRadius*((2*ASIN(SQRT((SIN((RADIANS($C27)-RADIANS(AU$3))/2)^2)+COS(RADIANS($C27))*COS(RADIANS(AU$3))*(SIN((RADIANS($D27)-RADIANS(AU$4))/2)^2)))))</f>
        <v>468.78958249174048</v>
      </c>
      <c r="AV27" s="111">
        <f>EarthRadius*((2*ASIN(SQRT((SIN((RADIANS($C27)-RADIANS(AV$3))/2)^2)+COS(RADIANS($C27))*COS(RADIANS(AV$3))*(SIN((RADIANS($D27)-RADIANS(AV$4))/2)^2)))))</f>
        <v>1127.8322463030656</v>
      </c>
      <c r="AW27" s="111">
        <f>EarthRadius*((2*ASIN(SQRT((SIN((RADIANS($C27)-RADIANS(AW$3))/2)^2)+COS(RADIANS($C27))*COS(RADIANS(AW$3))*(SIN((RADIANS($D27)-RADIANS(AW$4))/2)^2)))))</f>
        <v>1409.5939359967401</v>
      </c>
      <c r="AX27" s="111">
        <f>EarthRadius*((2*ASIN(SQRT((SIN((RADIANS($C27)-RADIANS(AX$3))/2)^2)+COS(RADIANS($C27))*COS(RADIANS(AX$3))*(SIN((RADIANS($D27)-RADIANS(AX$4))/2)^2)))))</f>
        <v>608.90929295855096</v>
      </c>
      <c r="AY27" s="111">
        <f>EarthRadius*((2*ASIN(SQRT((SIN((RADIANS($C27)-RADIANS(AY$3))/2)^2)+COS(RADIANS($C27))*COS(RADIANS(AY$3))*(SIN((RADIANS($D27)-RADIANS(AY$4))/2)^2)))))</f>
        <v>519.30251861837007</v>
      </c>
      <c r="AZ27" s="111">
        <f>EarthRadius*((2*ASIN(SQRT((SIN((RADIANS($C27)-RADIANS(AZ$3))/2)^2)+COS(RADIANS($C27))*COS(RADIANS(AZ$3))*(SIN((RADIANS($D27)-RADIANS(AZ$4))/2)^2)))))</f>
        <v>1881.0167830537434</v>
      </c>
      <c r="BA27" s="111">
        <f>EarthRadius*((2*ASIN(SQRT((SIN((RADIANS($C27)-RADIANS(BA$3))/2)^2)+COS(RADIANS($C27))*COS(RADIANS(BA$3))*(SIN((RADIANS($D27)-RADIANS(BA$4))/2)^2)))))</f>
        <v>339.14729905600734</v>
      </c>
      <c r="BB27" s="111">
        <f>EarthRadius*((2*ASIN(SQRT((SIN((RADIANS($C27)-RADIANS(BB$3))/2)^2)+COS(RADIANS($C27))*COS(RADIANS(BB$3))*(SIN((RADIANS($D27)-RADIANS(BB$4))/2)^2)))))</f>
        <v>245.78105506698716</v>
      </c>
      <c r="BC27" s="111">
        <f>EarthRadius*((2*ASIN(SQRT((SIN((RADIANS($C27)-RADIANS(BC$3))/2)^2)+COS(RADIANS($C27))*COS(RADIANS(BC$3))*(SIN((RADIANS($D27)-RADIANS(BC$4))/2)^2)))))</f>
        <v>1045.1451915172745</v>
      </c>
      <c r="BD27" s="111">
        <f>EarthRadius*((2*ASIN(SQRT((SIN((RADIANS($C27)-RADIANS(BD$3))/2)^2)+COS(RADIANS($C27))*COS(RADIANS(BD$3))*(SIN((RADIANS($D27)-RADIANS(BD$4))/2)^2)))))</f>
        <v>2002.1592575558911</v>
      </c>
    </row>
    <row r="28" spans="1:56">
      <c r="A28" t="s">
        <v>31</v>
      </c>
      <c r="B28" t="s">
        <v>896</v>
      </c>
      <c r="C28">
        <v>44.943829000000001</v>
      </c>
      <c r="D28">
        <v>-93.093326000000005</v>
      </c>
      <c r="E28" s="111">
        <f>EarthRadius*((2*ASIN(SQRT((SIN((RADIANS($C28)-RADIANS(E$3))/2)^2)+COS(RADIANS($C28))*COS(RADIANS(E$3))*(SIN((RADIANS($D28)-RADIANS(E$4))/2)^2)))))</f>
        <v>941.40166824113805</v>
      </c>
      <c r="F28" s="111">
        <f>EarthRadius*((2*ASIN(SQRT((SIN((RADIANS($C28)-RADIANS(F$3))/2)^2)+COS(RADIANS($C28))*COS(RADIANS(F$3))*(SIN((RADIANS($D28)-RADIANS(F$4))/2)^2)))))</f>
        <v>1956.156042196583</v>
      </c>
      <c r="G28" s="111">
        <f>EarthRadius*((2*ASIN(SQRT((SIN((RADIANS($C28)-RADIANS(G$3))/2)^2)+COS(RADIANS($C28))*COS(RADIANS(G$3))*(SIN((RADIANS($D28)-RADIANS(G$4))/2)^2)))))</f>
        <v>1284.4722454238629</v>
      </c>
      <c r="H28" s="111">
        <f>EarthRadius*((2*ASIN(SQRT((SIN((RADIANS($C28)-RADIANS(H$3))/2)^2)+COS(RADIANS($C28))*COS(RADIANS(H$3))*(SIN((RADIANS($D28)-RADIANS(H$4))/2)^2)))))</f>
        <v>705.75694143850842</v>
      </c>
      <c r="I28" s="111">
        <f>EarthRadius*((2*ASIN(SQRT((SIN((RADIANS($C28)-RADIANS(I$3))/2)^2)+COS(RADIANS($C28))*COS(RADIANS(I$3))*(SIN((RADIANS($D28)-RADIANS(I$4))/2)^2)))))</f>
        <v>1519.3373378821202</v>
      </c>
      <c r="J28" s="111">
        <f>EarthRadius*((2*ASIN(SQRT((SIN((RADIANS($C28)-RADIANS(J$3))/2)^2)+COS(RADIANS($C28))*COS(RADIANS(J$3))*(SIN((RADIANS($D28)-RADIANS(J$4))/2)^2)))))</f>
        <v>705.03081763836326</v>
      </c>
      <c r="K28" s="111">
        <f>EarthRadius*((2*ASIN(SQRT((SIN((RADIANS($C28)-RADIANS(K$3))/2)^2)+COS(RADIANS($C28))*COS(RADIANS(K$3))*(SIN((RADIANS($D28)-RADIANS(K$4))/2)^2)))))</f>
        <v>1046.1603936666497</v>
      </c>
      <c r="L28" s="111">
        <f>EarthRadius*((2*ASIN(SQRT((SIN((RADIANS($C28)-RADIANS(L$3))/2)^2)+COS(RADIANS($C28))*COS(RADIANS(L$3))*(SIN((RADIANS($D28)-RADIANS(L$4))/2)^2)))))</f>
        <v>983.38548446572338</v>
      </c>
      <c r="M28" s="111">
        <f>EarthRadius*((2*ASIN(SQRT((SIN((RADIANS($C28)-RADIANS(M$3))/2)^2)+COS(RADIANS($C28))*COS(RADIANS(M$3))*(SIN((RADIANS($D28)-RADIANS(M$4))/2)^2)))))</f>
        <v>924.0830582068254</v>
      </c>
      <c r="N28" s="111">
        <f>EarthRadius*((2*ASIN(SQRT((SIN((RADIANS($C28)-RADIANS(N$3))/2)^2)+COS(RADIANS($C28))*COS(RADIANS(N$3))*(SIN((RADIANS($D28)-RADIANS(N$4))/2)^2)))))</f>
        <v>1110.3257208170721</v>
      </c>
      <c r="O28" s="111">
        <f>EarthRadius*((2*ASIN(SQRT((SIN((RADIANS($C28)-RADIANS(O$3))/2)^2)+COS(RADIANS($C28))*COS(RADIANS(O$3))*(SIN((RADIANS($D28)-RADIANS(O$4))/2)^2)))))</f>
        <v>901.29867280616236</v>
      </c>
      <c r="P28" s="111">
        <f>EarthRadius*((2*ASIN(SQRT((SIN((RADIANS($C28)-RADIANS(P$3))/2)^2)+COS(RADIANS($C28))*COS(RADIANS(P$3))*(SIN((RADIANS($D28)-RADIANS(P$4))/2)^2)))))</f>
        <v>3970.5650001713498</v>
      </c>
      <c r="Q28" s="111">
        <f>EarthRadius*((2*ASIN(SQRT((SIN((RADIANS($C28)-RADIANS(Q$3))/2)^2)+COS(RADIANS($C28))*COS(RADIANS(Q$3))*(SIN((RADIANS($D28)-RADIANS(Q$4))/2)^2)))))</f>
        <v>1142.626225814317</v>
      </c>
      <c r="R28" s="111">
        <f>EarthRadius*((2*ASIN(SQRT((SIN((RADIANS($C28)-RADIANS(R$3))/2)^2)+COS(RADIANS($C28))*COS(RADIANS(R$3))*(SIN((RADIANS($D28)-RADIANS(R$4))/2)^2)))))</f>
        <v>396.47965925642808</v>
      </c>
      <c r="S28" s="111">
        <f>EarthRadius*((2*ASIN(SQRT((SIN((RADIANS($C28)-RADIANS(S$3))/2)^2)+COS(RADIANS($C28))*COS(RADIANS(S$3))*(SIN((RADIANS($D28)-RADIANS(S$4))/2)^2)))))</f>
        <v>503.25471916445963</v>
      </c>
      <c r="T28" s="111">
        <f>EarthRadius*((2*ASIN(SQRT((SIN((RADIANS($C28)-RADIANS(T$3))/2)^2)+COS(RADIANS($C28))*COS(RADIANS(T$3))*(SIN((RADIANS($D28)-RADIANS(T$4))/2)^2)))))</f>
        <v>233.22921228728217</v>
      </c>
      <c r="U28" s="111">
        <f>EarthRadius*((2*ASIN(SQRT((SIN((RADIANS($C28)-RADIANS(U$3))/2)^2)+COS(RADIANS($C28))*COS(RADIANS(U$3))*(SIN((RADIANS($D28)-RADIANS(U$4))/2)^2)))))</f>
        <v>428.18848708498331</v>
      </c>
      <c r="V28" s="111">
        <f>EarthRadius*((2*ASIN(SQRT((SIN((RADIANS($C28)-RADIANS(V$3))/2)^2)+COS(RADIANS($C28))*COS(RADIANS(V$3))*(SIN((RADIANS($D28)-RADIANS(V$4))/2)^2)))))</f>
        <v>630.01544070898183</v>
      </c>
      <c r="W28" s="111">
        <f>EarthRadius*((2*ASIN(SQRT((SIN((RADIANS($C28)-RADIANS(W$3))/2)^2)+COS(RADIANS($C28))*COS(RADIANS(W$3))*(SIN((RADIANS($D28)-RADIANS(W$4))/2)^2)))))</f>
        <v>1007.2287249819018</v>
      </c>
      <c r="X28" s="111">
        <f>EarthRadius*((2*ASIN(SQRT((SIN((RADIANS($C28)-RADIANS(X$3))/2)^2)+COS(RADIANS($C28))*COS(RADIANS(X$3))*(SIN((RADIANS($D28)-RADIANS(X$4))/2)^2)))))</f>
        <v>1143.3835391941996</v>
      </c>
      <c r="Y28" s="111">
        <f>EarthRadius*((2*ASIN(SQRT((SIN((RADIANS($C28)-RADIANS(Y$3))/2)^2)+COS(RADIANS($C28))*COS(RADIANS(Y$3))*(SIN((RADIANS($D28)-RADIANS(Y$4))/2)^2)))))</f>
        <v>945.08014455494219</v>
      </c>
      <c r="Z28" s="111">
        <f>EarthRadius*((2*ASIN(SQRT((SIN((RADIANS($C28)-RADIANS(Z$3))/2)^2)+COS(RADIANS($C28))*COS(RADIANS(Z$3))*(SIN((RADIANS($D28)-RADIANS(Z$4))/2)^2)))))</f>
        <v>1112.5169442425888</v>
      </c>
      <c r="AA28" s="111">
        <f>EarthRadius*((2*ASIN(SQRT((SIN((RADIANS($C28)-RADIANS(AA$3))/2)^2)+COS(RADIANS($C28))*COS(RADIANS(AA$3))*(SIN((RADIANS($D28)-RADIANS(AA$4))/2)^2)))))</f>
        <v>452.0021790444153</v>
      </c>
      <c r="AB28" s="111">
        <f>EarthRadius*((2*ASIN(SQRT((SIN((RADIANS($C28)-RADIANS(AB$3))/2)^2)+COS(RADIANS($C28))*COS(RADIANS(AB$3))*(SIN((RADIANS($D28)-RADIANS(AB$4))/2)^2)))))</f>
        <v>0</v>
      </c>
      <c r="AC28" s="111">
        <f>EarthRadius*((2*ASIN(SQRT((SIN((RADIANS($C28)-RADIANS(AC$3))/2)^2)+COS(RADIANS($C28))*COS(RADIANS(AC$3))*(SIN((RADIANS($D28)-RADIANS(AC$4))/2)^2)))))</f>
        <v>887.57929079207065</v>
      </c>
      <c r="AD28" s="111">
        <f>EarthRadius*((2*ASIN(SQRT((SIN((RADIANS($C28)-RADIANS(AD$3))/2)^2)+COS(RADIANS($C28))*COS(RADIANS(AD$3))*(SIN((RADIANS($D28)-RADIANS(AD$4))/2)^2)))))</f>
        <v>442.39150886785228</v>
      </c>
      <c r="AE28" s="111">
        <f>EarthRadius*((2*ASIN(SQRT((SIN((RADIANS($C28)-RADIANS(AE$3))/2)^2)+COS(RADIANS($C28))*COS(RADIANS(AE$3))*(SIN((RADIANS($D28)-RADIANS(AE$4))/2)^2)))))</f>
        <v>917.11146571748679</v>
      </c>
      <c r="AF28" s="111">
        <f>EarthRadius*((2*ASIN(SQRT((SIN((RADIANS($C28)-RADIANS(AF$3))/2)^2)+COS(RADIANS($C28))*COS(RADIANS(AF$3))*(SIN((RADIANS($D28)-RADIANS(AF$4))/2)^2)))))</f>
        <v>338.92828019870819</v>
      </c>
      <c r="AG28" s="111">
        <f>EarthRadius*((2*ASIN(SQRT((SIN((RADIANS($C28)-RADIANS(AG$3))/2)^2)+COS(RADIANS($C28))*COS(RADIANS(AG$3))*(SIN((RADIANS($D28)-RADIANS(AG$4))/2)^2)))))</f>
        <v>1418.2070706874442</v>
      </c>
      <c r="AH28" s="111">
        <f>EarthRadius*((2*ASIN(SQRT((SIN((RADIANS($C28)-RADIANS(AH$3))/2)^2)+COS(RADIANS($C28))*COS(RADIANS(AH$3))*(SIN((RADIANS($D28)-RADIANS(AH$4))/2)^2)))))</f>
        <v>1073.5518094008687</v>
      </c>
      <c r="AI28" s="111">
        <f>EarthRadius*((2*ASIN(SQRT((SIN((RADIANS($C28)-RADIANS(AI$3))/2)^2)+COS(RADIANS($C28))*COS(RADIANS(AI$3))*(SIN((RADIANS($D28)-RADIANS(AI$4))/2)^2)))))</f>
        <v>985.64739453039999</v>
      </c>
      <c r="AJ28" s="111">
        <f>EarthRadius*((2*ASIN(SQRT((SIN((RADIANS($C28)-RADIANS(AJ$3))/2)^2)+COS(RADIANS($C28))*COS(RADIANS(AJ$3))*(SIN((RADIANS($D28)-RADIANS(AJ$4))/2)^2)))))</f>
        <v>928.75746636334031</v>
      </c>
      <c r="AK28" s="111">
        <f>EarthRadius*((2*ASIN(SQRT((SIN((RADIANS($C28)-RADIANS(AK$3))/2)^2)+COS(RADIANS($C28))*COS(RADIANS(AK$3))*(SIN((RADIANS($D28)-RADIANS(AK$4))/2)^2)))))</f>
        <v>974.92645803041819</v>
      </c>
      <c r="AL28" s="111">
        <f>EarthRadius*((2*ASIN(SQRT((SIN((RADIANS($C28)-RADIANS(AL$3))/2)^2)+COS(RADIANS($C28))*COS(RADIANS(AL$3))*(SIN((RADIANS($D28)-RADIANS(AL$4))/2)^2)))))</f>
        <v>986.90645177986823</v>
      </c>
      <c r="AM28" s="111">
        <f>EarthRadius*((2*ASIN(SQRT((SIN((RADIANS($C28)-RADIANS(AM$3))/2)^2)+COS(RADIANS($C28))*COS(RADIANS(AM$3))*(SIN((RADIANS($D28)-RADIANS(AM$4))/2)^2)))))</f>
        <v>391.27468308204573</v>
      </c>
      <c r="AN28" s="111">
        <f>EarthRadius*((2*ASIN(SQRT((SIN((RADIANS($C28)-RADIANS(AN$3))/2)^2)+COS(RADIANS($C28))*COS(RADIANS(AN$3))*(SIN((RADIANS($D28)-RADIANS(AN$4))/2)^2)))))</f>
        <v>618.22652912578258</v>
      </c>
      <c r="AO28" s="111">
        <f>EarthRadius*((2*ASIN(SQRT((SIN((RADIANS($C28)-RADIANS(AO$3))/2)^2)+COS(RADIANS($C28))*COS(RADIANS(AO$3))*(SIN((RADIANS($D28)-RADIANS(AO$4))/2)^2)))))</f>
        <v>694.60278437420936</v>
      </c>
      <c r="AP28" s="111">
        <f>EarthRadius*((2*ASIN(SQRT((SIN((RADIANS($C28)-RADIANS(AP$3))/2)^2)+COS(RADIANS($C28))*COS(RADIANS(AP$3))*(SIN((RADIANS($D28)-RADIANS(AP$4))/2)^2)))))</f>
        <v>1456.4428175527198</v>
      </c>
      <c r="AQ28" s="111">
        <f>EarthRadius*((2*ASIN(SQRT((SIN((RADIANS($C28)-RADIANS(AQ$3))/2)^2)+COS(RADIANS($C28))*COS(RADIANS(AQ$3))*(SIN((RADIANS($D28)-RADIANS(AQ$4))/2)^2)))))</f>
        <v>883.7852843667506</v>
      </c>
      <c r="AR28" s="111">
        <f>EarthRadius*((2*ASIN(SQRT((SIN((RADIANS($C28)-RADIANS(AR$3))/2)^2)+COS(RADIANS($C28))*COS(RADIANS(AR$3))*(SIN((RADIANS($D28)-RADIANS(AR$4))/2)^2)))))</f>
        <v>1106.365367618648</v>
      </c>
      <c r="AS28" s="111">
        <f>EarthRadius*((2*ASIN(SQRT((SIN((RADIANS($C28)-RADIANS(AS$3))/2)^2)+COS(RADIANS($C28))*COS(RADIANS(AS$3))*(SIN((RADIANS($D28)-RADIANS(AS$4))/2)^2)))))</f>
        <v>990.17005486363678</v>
      </c>
      <c r="AT28" s="111">
        <f>EarthRadius*((2*ASIN(SQRT((SIN((RADIANS($C28)-RADIANS(AT$3))/2)^2)+COS(RADIANS($C28))*COS(RADIANS(AT$3))*(SIN((RADIANS($D28)-RADIANS(AT$4))/2)^2)))))</f>
        <v>358.75029628145109</v>
      </c>
      <c r="AU28" s="111">
        <f>EarthRadius*((2*ASIN(SQRT((SIN((RADIANS($C28)-RADIANS(AU$3))/2)^2)+COS(RADIANS($C28))*COS(RADIANS(AU$3))*(SIN((RADIANS($D28)-RADIANS(AU$4))/2)^2)))))</f>
        <v>690.54781239628767</v>
      </c>
      <c r="AV28" s="111">
        <f>EarthRadius*((2*ASIN(SQRT((SIN((RADIANS($C28)-RADIANS(AV$3))/2)^2)+COS(RADIANS($C28))*COS(RADIANS(AV$3))*(SIN((RADIANS($D28)-RADIANS(AV$4))/2)^2)))))</f>
        <v>1045.0190815610054</v>
      </c>
      <c r="AW28" s="111">
        <f>EarthRadius*((2*ASIN(SQRT((SIN((RADIANS($C28)-RADIANS(AW$3))/2)^2)+COS(RADIANS($C28))*COS(RADIANS(AW$3))*(SIN((RADIANS($D28)-RADIANS(AW$4))/2)^2)))))</f>
        <v>992.34785684990061</v>
      </c>
      <c r="AX28" s="111">
        <f>EarthRadius*((2*ASIN(SQRT((SIN((RADIANS($C28)-RADIANS(AX$3))/2)^2)+COS(RADIANS($C28))*COS(RADIANS(AX$3))*(SIN((RADIANS($D28)-RADIANS(AX$4))/2)^2)))))</f>
        <v>1007.7525576154272</v>
      </c>
      <c r="AY28" s="111">
        <f>EarthRadius*((2*ASIN(SQRT((SIN((RADIANS($C28)-RADIANS(AY$3))/2)^2)+COS(RADIANS($C28))*COS(RADIANS(AY$3))*(SIN((RADIANS($D28)-RADIANS(AY$4))/2)^2)))))</f>
        <v>958.50041660967975</v>
      </c>
      <c r="AZ28" s="111">
        <f>EarthRadius*((2*ASIN(SQRT((SIN((RADIANS($C28)-RADIANS(AZ$3))/2)^2)+COS(RADIANS($C28))*COS(RADIANS(AZ$3))*(SIN((RADIANS($D28)-RADIANS(AZ$4))/2)^2)))))</f>
        <v>1429.0184552035039</v>
      </c>
      <c r="BA28" s="111">
        <f>EarthRadius*((2*ASIN(SQRT((SIN((RADIANS($C28)-RADIANS(BA$3))/2)^2)+COS(RADIANS($C28))*COS(RADIANS(BA$3))*(SIN((RADIANS($D28)-RADIANS(BA$4))/2)^2)))))</f>
        <v>745.3128894534525</v>
      </c>
      <c r="BB28" s="111">
        <f>EarthRadius*((2*ASIN(SQRT((SIN((RADIANS($C28)-RADIANS(BB$3))/2)^2)+COS(RADIANS($C28))*COS(RADIANS(BB$3))*(SIN((RADIANS($D28)-RADIANS(BB$4))/2)^2)))))</f>
        <v>224.99644387232573</v>
      </c>
      <c r="BC28" s="111">
        <f>EarthRadius*((2*ASIN(SQRT((SIN((RADIANS($C28)-RADIANS(BC$3))/2)^2)+COS(RADIANS($C28))*COS(RADIANS(BC$3))*(SIN((RADIANS($D28)-RADIANS(BC$4))/2)^2)))))</f>
        <v>647.31550724491262</v>
      </c>
      <c r="BD28" s="111">
        <f>EarthRadius*((2*ASIN(SQRT((SIN((RADIANS($C28)-RADIANS(BD$3))/2)^2)+COS(RADIANS($C28))*COS(RADIANS(BD$3))*(SIN((RADIANS($D28)-RADIANS(BD$4))/2)^2)))))</f>
        <v>2404.7840990258946</v>
      </c>
    </row>
    <row r="29" spans="1:56">
      <c r="A29" t="s">
        <v>32</v>
      </c>
      <c r="B29" t="s">
        <v>898</v>
      </c>
      <c r="C29">
        <v>32.298690000000001</v>
      </c>
      <c r="D29">
        <v>-90.180488999999994</v>
      </c>
      <c r="E29" s="111">
        <f>EarthRadius*((2*ASIN(SQRT((SIN((RADIANS($C29)-RADIANS(E$3))/2)^2)+COS(RADIANS($C29))*COS(RADIANS(E$3))*(SIN((RADIANS($D29)-RADIANS(E$4))/2)^2)))))</f>
        <v>226.55393401852459</v>
      </c>
      <c r="F29" s="111">
        <f>EarthRadius*((2*ASIN(SQRT((SIN((RADIANS($C29)-RADIANS(F$3))/2)^2)+COS(RADIANS($C29))*COS(RADIANS(F$3))*(SIN((RADIANS($D29)-RADIANS(F$4))/2)^2)))))</f>
        <v>2721.2594127007942</v>
      </c>
      <c r="G29" s="111">
        <f>EarthRadius*((2*ASIN(SQRT((SIN((RADIANS($C29)-RADIANS(G$3))/2)^2)+COS(RADIANS($C29))*COS(RADIANS(G$3))*(SIN((RADIANS($D29)-RADIANS(G$4))/2)^2)))))</f>
        <v>1270.7293950464068</v>
      </c>
      <c r="H29" s="111">
        <f>EarthRadius*((2*ASIN(SQRT((SIN((RADIANS($C29)-RADIANS(H$3))/2)^2)+COS(RADIANS($C29))*COS(RADIANS(H$3))*(SIN((RADIANS($D29)-RADIANS(H$4))/2)^2)))))</f>
        <v>207.84178041290949</v>
      </c>
      <c r="I29" s="111">
        <f>EarthRadius*((2*ASIN(SQRT((SIN((RADIANS($C29)-RADIANS(I$3))/2)^2)+COS(RADIANS($C29))*COS(RADIANS(I$3))*(SIN((RADIANS($D29)-RADIANS(I$4))/2)^2)))))</f>
        <v>1805.7440714286349</v>
      </c>
      <c r="J29" s="111">
        <f>EarthRadius*((2*ASIN(SQRT((SIN((RADIANS($C29)-RADIANS(J$3))/2)^2)+COS(RADIANS($C29))*COS(RADIANS(J$3))*(SIN((RADIANS($D29)-RADIANS(J$4))/2)^2)))))</f>
        <v>972.47711169352067</v>
      </c>
      <c r="K29" s="111">
        <f>EarthRadius*((2*ASIN(SQRT((SIN((RADIANS($C29)-RADIANS(K$3))/2)^2)+COS(RADIANS($C29))*COS(RADIANS(K$3))*(SIN((RADIANS($D29)-RADIANS(K$4))/2)^2)))))</f>
        <v>1162.6281625347049</v>
      </c>
      <c r="L29" s="111">
        <f>EarthRadius*((2*ASIN(SQRT((SIN((RADIANS($C29)-RADIANS(L$3))/2)^2)+COS(RADIANS($C29))*COS(RADIANS(L$3))*(SIN((RADIANS($D29)-RADIANS(L$4))/2)^2)))))</f>
        <v>947.13336734793847</v>
      </c>
      <c r="M29" s="111">
        <f>EarthRadius*((2*ASIN(SQRT((SIN((RADIANS($C29)-RADIANS(M$3))/2)^2)+COS(RADIANS($C29))*COS(RADIANS(M$3))*(SIN((RADIANS($D29)-RADIANS(M$4))/2)^2)))))</f>
        <v>867.43834858393313</v>
      </c>
      <c r="N29" s="111">
        <f>EarthRadius*((2*ASIN(SQRT((SIN((RADIANS($C29)-RADIANS(N$3))/2)^2)+COS(RADIANS($C29))*COS(RADIANS(N$3))*(SIN((RADIANS($D29)-RADIANS(N$4))/2)^2)))))</f>
        <v>370.93363452610248</v>
      </c>
      <c r="O29" s="111">
        <f>EarthRadius*((2*ASIN(SQRT((SIN((RADIANS($C29)-RADIANS(O$3))/2)^2)+COS(RADIANS($C29))*COS(RADIANS(O$3))*(SIN((RADIANS($D29)-RADIANS(O$4))/2)^2)))))</f>
        <v>349.96715892904143</v>
      </c>
      <c r="P29" s="111">
        <f>EarthRadius*((2*ASIN(SQRT((SIN((RADIANS($C29)-RADIANS(P$3))/2)^2)+COS(RADIANS($C29))*COS(RADIANS(P$3))*(SIN((RADIANS($D29)-RADIANS(P$4))/2)^2)))))</f>
        <v>4176.4331461455213</v>
      </c>
      <c r="Q29" s="111">
        <f>EarthRadius*((2*ASIN(SQRT((SIN((RADIANS($C29)-RADIANS(Q$3))/2)^2)+COS(RADIANS($C29))*COS(RADIANS(Q$3))*(SIN((RADIANS($D29)-RADIANS(Q$4))/2)^2)))))</f>
        <v>1608.5385704088071</v>
      </c>
      <c r="R29" s="111">
        <f>EarthRadius*((2*ASIN(SQRT((SIN((RADIANS($C29)-RADIANS(R$3))/2)^2)+COS(RADIANS($C29))*COS(RADIANS(R$3))*(SIN((RADIANS($D29)-RADIANS(R$4))/2)^2)))))</f>
        <v>519.23544635937401</v>
      </c>
      <c r="S29" s="111">
        <f>EarthRadius*((2*ASIN(SQRT((SIN((RADIANS($C29)-RADIANS(S$3))/2)^2)+COS(RADIANS($C29))*COS(RADIANS(S$3))*(SIN((RADIANS($D29)-RADIANS(S$4))/2)^2)))))</f>
        <v>562.84439834201282</v>
      </c>
      <c r="T29" s="111">
        <f>EarthRadius*((2*ASIN(SQRT((SIN((RADIANS($C29)-RADIANS(T$3))/2)^2)+COS(RADIANS($C29))*COS(RADIANS(T$3))*(SIN((RADIANS($D29)-RADIANS(T$4))/2)^2)))))</f>
        <v>669.24187245327073</v>
      </c>
      <c r="U29" s="111">
        <f>EarthRadius*((2*ASIN(SQRT((SIN((RADIANS($C29)-RADIANS(U$3))/2)^2)+COS(RADIANS($C29))*COS(RADIANS(U$3))*(SIN((RADIANS($D29)-RADIANS(U$4))/2)^2)))))</f>
        <v>558.77497346522875</v>
      </c>
      <c r="V29" s="111">
        <f>EarthRadius*((2*ASIN(SQRT((SIN((RADIANS($C29)-RADIANS(V$3))/2)^2)+COS(RADIANS($C29))*COS(RADIANS(V$3))*(SIN((RADIANS($D29)-RADIANS(V$4))/2)^2)))))</f>
        <v>505.2355168129489</v>
      </c>
      <c r="W29" s="111">
        <f>EarthRadius*((2*ASIN(SQRT((SIN((RADIANS($C29)-RADIANS(W$3))/2)^2)+COS(RADIANS($C29))*COS(RADIANS(W$3))*(SIN((RADIANS($D29)-RADIANS(W$4))/2)^2)))))</f>
        <v>141.27536742821945</v>
      </c>
      <c r="X29" s="111">
        <f>EarthRadius*((2*ASIN(SQRT((SIN((RADIANS($C29)-RADIANS(X$3))/2)^2)+COS(RADIANS($C29))*COS(RADIANS(X$3))*(SIN((RADIANS($D29)-RADIANS(X$4))/2)^2)))))</f>
        <v>1376.7985786531838</v>
      </c>
      <c r="Y29" s="111">
        <f>EarthRadius*((2*ASIN(SQRT((SIN((RADIANS($C29)-RADIANS(Y$3))/2)^2)+COS(RADIANS($C29))*COS(RADIANS(Y$3))*(SIN((RADIANS($D29)-RADIANS(Y$4))/2)^2)))))</f>
        <v>895.13640488066596</v>
      </c>
      <c r="Z29" s="111">
        <f>EarthRadius*((2*ASIN(SQRT((SIN((RADIANS($C29)-RADIANS(Z$3))/2)^2)+COS(RADIANS($C29))*COS(RADIANS(Z$3))*(SIN((RADIANS($D29)-RADIANS(Z$4))/2)^2)))))</f>
        <v>1255.1948004192225</v>
      </c>
      <c r="AA29" s="111">
        <f>EarthRadius*((2*ASIN(SQRT((SIN((RADIANS($C29)-RADIANS(AA$3))/2)^2)+COS(RADIANS($C29))*COS(RADIANS(AA$3))*(SIN((RADIANS($D29)-RADIANS(AA$4))/2)^2)))))</f>
        <v>783.61652658328285</v>
      </c>
      <c r="AB29" s="111">
        <f>EarthRadius*((2*ASIN(SQRT((SIN((RADIANS($C29)-RADIANS(AB$3))/2)^2)+COS(RADIANS($C29))*COS(RADIANS(AB$3))*(SIN((RADIANS($D29)-RADIANS(AB$4))/2)^2)))))</f>
        <v>887.57929079207065</v>
      </c>
      <c r="AC29" s="111">
        <f>EarthRadius*((2*ASIN(SQRT((SIN((RADIANS($C29)-RADIANS(AC$3))/2)^2)+COS(RADIANS($C29))*COS(RADIANS(AC$3))*(SIN((RADIANS($D29)-RADIANS(AC$4))/2)^2)))))</f>
        <v>0</v>
      </c>
      <c r="AD29" s="111">
        <f>EarthRadius*((2*ASIN(SQRT((SIN((RADIANS($C29)-RADIANS(AD$3))/2)^2)+COS(RADIANS($C29))*COS(RADIANS(AD$3))*(SIN((RADIANS($D29)-RADIANS(AD$4))/2)^2)))))</f>
        <v>448.12985967966705</v>
      </c>
      <c r="AE29" s="111">
        <f>EarthRadius*((2*ASIN(SQRT((SIN((RADIANS($C29)-RADIANS(AE$3))/2)^2)+COS(RADIANS($C29))*COS(RADIANS(AE$3))*(SIN((RADIANS($D29)-RADIANS(AE$4))/2)^2)))))</f>
        <v>1518.2242811044098</v>
      </c>
      <c r="AF29" s="111">
        <f>EarthRadius*((2*ASIN(SQRT((SIN((RADIANS($C29)-RADIANS(AF$3))/2)^2)+COS(RADIANS($C29))*COS(RADIANS(AF$3))*(SIN((RADIANS($D29)-RADIANS(AF$4))/2)^2)))))</f>
        <v>690.42617607287787</v>
      </c>
      <c r="AG29" s="111">
        <f>EarthRadius*((2*ASIN(SQRT((SIN((RADIANS($C29)-RADIANS(AG$3))/2)^2)+COS(RADIANS($C29))*COS(RADIANS(AG$3))*(SIN((RADIANS($D29)-RADIANS(AG$4))/2)^2)))))</f>
        <v>1717.3327824088376</v>
      </c>
      <c r="AH29" s="111">
        <f>EarthRadius*((2*ASIN(SQRT((SIN((RADIANS($C29)-RADIANS(AH$3))/2)^2)+COS(RADIANS($C29))*COS(RADIANS(AH$3))*(SIN((RADIANS($D29)-RADIANS(AH$4))/2)^2)))))</f>
        <v>1262.2309165438307</v>
      </c>
      <c r="AI29" s="111">
        <f>EarthRadius*((2*ASIN(SQRT((SIN((RADIANS($C29)-RADIANS(AI$3))/2)^2)+COS(RADIANS($C29))*COS(RADIANS(AI$3))*(SIN((RADIANS($D29)-RADIANS(AI$4))/2)^2)))))</f>
        <v>1016.3431800705678</v>
      </c>
      <c r="AJ29" s="111">
        <f>EarthRadius*((2*ASIN(SQRT((SIN((RADIANS($C29)-RADIANS(AJ$3))/2)^2)+COS(RADIANS($C29))*COS(RADIANS(AJ$3))*(SIN((RADIANS($D29)-RADIANS(AJ$4))/2)^2)))))</f>
        <v>931.41577151252932</v>
      </c>
      <c r="AK29" s="111">
        <f>EarthRadius*((2*ASIN(SQRT((SIN((RADIANS($C29)-RADIANS(AK$3))/2)^2)+COS(RADIANS($C29))*COS(RADIANS(AK$3))*(SIN((RADIANS($D29)-RADIANS(AK$4))/2)^2)))))</f>
        <v>1146.6079610266138</v>
      </c>
      <c r="AL29" s="111">
        <f>EarthRadius*((2*ASIN(SQRT((SIN((RADIANS($C29)-RADIANS(AL$3))/2)^2)+COS(RADIANS($C29))*COS(RADIANS(AL$3))*(SIN((RADIANS($D29)-RADIANS(AL$4))/2)^2)))))</f>
        <v>702.58548598633161</v>
      </c>
      <c r="AM29" s="111">
        <f>EarthRadius*((2*ASIN(SQRT((SIN((RADIANS($C29)-RADIANS(AM$3))/2)^2)+COS(RADIANS($C29))*COS(RADIANS(AM$3))*(SIN((RADIANS($D29)-RADIANS(AM$4))/2)^2)))))</f>
        <v>1148.0083443449107</v>
      </c>
      <c r="AN29" s="111">
        <f>EarthRadius*((2*ASIN(SQRT((SIN((RADIANS($C29)-RADIANS(AN$3))/2)^2)+COS(RADIANS($C29))*COS(RADIANS(AN$3))*(SIN((RADIANS($D29)-RADIANS(AN$4))/2)^2)))))</f>
        <v>663.40229815153873</v>
      </c>
      <c r="AO29" s="111">
        <f>EarthRadius*((2*ASIN(SQRT((SIN((RADIANS($C29)-RADIANS(AO$3))/2)^2)+COS(RADIANS($C29))*COS(RADIANS(AO$3))*(SIN((RADIANS($D29)-RADIANS(AO$4))/2)^2)))))</f>
        <v>474.48939315349685</v>
      </c>
      <c r="AP29" s="111">
        <f>EarthRadius*((2*ASIN(SQRT((SIN((RADIANS($C29)-RADIANS(AP$3))/2)^2)+COS(RADIANS($C29))*COS(RADIANS(AP$3))*(SIN((RADIANS($D29)-RADIANS(AP$4))/2)^2)))))</f>
        <v>1959.1694739947734</v>
      </c>
      <c r="AQ29" s="111">
        <f>EarthRadius*((2*ASIN(SQRT((SIN((RADIANS($C29)-RADIANS(AQ$3))/2)^2)+COS(RADIANS($C29))*COS(RADIANS(AQ$3))*(SIN((RADIANS($D29)-RADIANS(AQ$4))/2)^2)))))</f>
        <v>920.90021555743556</v>
      </c>
      <c r="AR29" s="111">
        <f>EarthRadius*((2*ASIN(SQRT((SIN((RADIANS($C29)-RADIANS(AR$3))/2)^2)+COS(RADIANS($C29))*COS(RADIANS(AR$3))*(SIN((RADIANS($D29)-RADIANS(AR$4))/2)^2)))))</f>
        <v>1222.2220525822011</v>
      </c>
      <c r="AS29" s="111">
        <f>EarthRadius*((2*ASIN(SQRT((SIN((RADIANS($C29)-RADIANS(AS$3))/2)^2)+COS(RADIANS($C29))*COS(RADIANS(AS$3))*(SIN((RADIANS($D29)-RADIANS(AS$4))/2)^2)))))</f>
        <v>541.15801985294206</v>
      </c>
      <c r="AT29" s="111">
        <f>EarthRadius*((2*ASIN(SQRT((SIN((RADIANS($C29)-RADIANS(AT$3))/2)^2)+COS(RADIANS($C29))*COS(RADIANS(AT$3))*(SIN((RADIANS($D29)-RADIANS(AT$4))/2)^2)))))</f>
        <v>997.89012200036814</v>
      </c>
      <c r="AU29" s="111">
        <f>EarthRadius*((2*ASIN(SQRT((SIN((RADIANS($C29)-RADIANS(AU$3))/2)^2)+COS(RADIANS($C29))*COS(RADIANS(AU$3))*(SIN((RADIANS($D29)-RADIANS(AU$4))/2)^2)))))</f>
        <v>330.45178299782748</v>
      </c>
      <c r="AV29" s="111">
        <f>EarthRadius*((2*ASIN(SQRT((SIN((RADIANS($C29)-RADIANS(AV$3))/2)^2)+COS(RADIANS($C29))*COS(RADIANS(AV$3))*(SIN((RADIANS($D29)-RADIANS(AV$4))/2)^2)))))</f>
        <v>467.95882528569445</v>
      </c>
      <c r="AW29" s="111">
        <f>EarthRadius*((2*ASIN(SQRT((SIN((RADIANS($C29)-RADIANS(AW$3))/2)^2)+COS(RADIANS($C29))*COS(RADIANS(AW$3))*(SIN((RADIANS($D29)-RADIANS(AW$4))/2)^2)))))</f>
        <v>1334.5966168783248</v>
      </c>
      <c r="AX29" s="111">
        <f>EarthRadius*((2*ASIN(SQRT((SIN((RADIANS($C29)-RADIANS(AX$3))/2)^2)+COS(RADIANS($C29))*COS(RADIANS(AX$3))*(SIN((RADIANS($D29)-RADIANS(AX$4))/2)^2)))))</f>
        <v>1257.9701385352139</v>
      </c>
      <c r="AY29" s="111">
        <f>EarthRadius*((2*ASIN(SQRT((SIN((RADIANS($C29)-RADIANS(AY$3))/2)^2)+COS(RADIANS($C29))*COS(RADIANS(AY$3))*(SIN((RADIANS($D29)-RADIANS(AY$4))/2)^2)))))</f>
        <v>806.90842671001417</v>
      </c>
      <c r="AZ29" s="111">
        <f>EarthRadius*((2*ASIN(SQRT((SIN((RADIANS($C29)-RADIANS(AZ$3))/2)^2)+COS(RADIANS($C29))*COS(RADIANS(AZ$3))*(SIN((RADIANS($D29)-RADIANS(AZ$4))/2)^2)))))</f>
        <v>1994.6469509270762</v>
      </c>
      <c r="BA29" s="111">
        <f>EarthRadius*((2*ASIN(SQRT((SIN((RADIANS($C29)-RADIANS(BA$3))/2)^2)+COS(RADIANS($C29))*COS(RADIANS(BA$3))*(SIN((RADIANS($D29)-RADIANS(BA$4))/2)^2)))))</f>
        <v>637.1817709663303</v>
      </c>
      <c r="BB29" s="111">
        <f>EarthRadius*((2*ASIN(SQRT((SIN((RADIANS($C29)-RADIANS(BB$3))/2)^2)+COS(RADIANS($C29))*COS(RADIANS(BB$3))*(SIN((RADIANS($D29)-RADIANS(BB$4))/2)^2)))))</f>
        <v>745.69534840851554</v>
      </c>
      <c r="BC29" s="111">
        <f>EarthRadius*((2*ASIN(SQRT((SIN((RADIANS($C29)-RADIANS(BC$3))/2)^2)+COS(RADIANS($C29))*COS(RADIANS(BC$3))*(SIN((RADIANS($D29)-RADIANS(BC$4))/2)^2)))))</f>
        <v>1012.6960865270178</v>
      </c>
      <c r="BD29" s="111">
        <f>EarthRadius*((2*ASIN(SQRT((SIN((RADIANS($C29)-RADIANS(BD$3))/2)^2)+COS(RADIANS($C29))*COS(RADIANS(BD$3))*(SIN((RADIANS($D29)-RADIANS(BD$4))/2)^2)))))</f>
        <v>1772.5205831826063</v>
      </c>
    </row>
    <row r="30" spans="1:56">
      <c r="A30" t="s">
        <v>33</v>
      </c>
      <c r="B30" t="s">
        <v>900</v>
      </c>
      <c r="C30">
        <v>38.577514999999998</v>
      </c>
      <c r="D30">
        <v>-92.177839000000006</v>
      </c>
      <c r="E30" s="111">
        <f>EarthRadius*((2*ASIN(SQRT((SIN((RADIANS($C30)-RADIANS(E$3))/2)^2)+COS(RADIANS($C30))*COS(RADIANS(E$3))*(SIN((RADIANS($D30)-RADIANS(E$4))/2)^2)))))</f>
        <v>540.75052081329636</v>
      </c>
      <c r="F30" s="111">
        <f>EarthRadius*((2*ASIN(SQRT((SIN((RADIANS($C30)-RADIANS(F$3))/2)^2)+COS(RADIANS($C30))*COS(RADIANS(F$3))*(SIN((RADIANS($D30)-RADIANS(F$4))/2)^2)))))</f>
        <v>2308.6511791660905</v>
      </c>
      <c r="G30" s="111">
        <f>EarthRadius*((2*ASIN(SQRT((SIN((RADIANS($C30)-RADIANS(G$3))/2)^2)+COS(RADIANS($C30))*COS(RADIANS(G$3))*(SIN((RADIANS($D30)-RADIANS(G$4))/2)^2)))))</f>
        <v>1164.4182780495833</v>
      </c>
      <c r="H30" s="111">
        <f>EarthRadius*((2*ASIN(SQRT((SIN((RADIANS($C30)-RADIANS(H$3))/2)^2)+COS(RADIANS($C30))*COS(RADIANS(H$3))*(SIN((RADIANS($D30)-RADIANS(H$4))/2)^2)))))</f>
        <v>264.60713100882379</v>
      </c>
      <c r="I30" s="111">
        <f>EarthRadius*((2*ASIN(SQRT((SIN((RADIANS($C30)-RADIANS(I$3))/2)^2)+COS(RADIANS($C30))*COS(RADIANS(I$3))*(SIN((RADIANS($D30)-RADIANS(I$4))/2)^2)))))</f>
        <v>1576.5379240251966</v>
      </c>
      <c r="J30" s="111">
        <f>EarthRadius*((2*ASIN(SQRT((SIN((RADIANS($C30)-RADIANS(J$3))/2)^2)+COS(RADIANS($C30))*COS(RADIANS(J$3))*(SIN((RADIANS($D30)-RADIANS(J$4))/2)^2)))))</f>
        <v>690.62185660299713</v>
      </c>
      <c r="K30" s="111">
        <f>EarthRadius*((2*ASIN(SQRT((SIN((RADIANS($C30)-RADIANS(K$3))/2)^2)+COS(RADIANS($C30))*COS(RADIANS(K$3))*(SIN((RADIANS($D30)-RADIANS(K$4))/2)^2)))))</f>
        <v>1050.5627757979391</v>
      </c>
      <c r="L30" s="111">
        <f>EarthRadius*((2*ASIN(SQRT((SIN((RADIANS($C30)-RADIANS(L$3))/2)^2)+COS(RADIANS($C30))*COS(RADIANS(L$3))*(SIN((RADIANS($D30)-RADIANS(L$4))/2)^2)))))</f>
        <v>895.52139608843618</v>
      </c>
      <c r="M30" s="111">
        <f>EarthRadius*((2*ASIN(SQRT((SIN((RADIANS($C30)-RADIANS(M$3))/2)^2)+COS(RADIANS($C30))*COS(RADIANS(M$3))*(SIN((RADIANS($D30)-RADIANS(M$4))/2)^2)))))</f>
        <v>816.5996860271307</v>
      </c>
      <c r="N30" s="111">
        <f>EarthRadius*((2*ASIN(SQRT((SIN((RADIANS($C30)-RADIANS(N$3))/2)^2)+COS(RADIANS($C30))*COS(RADIANS(N$3))*(SIN((RADIANS($D30)-RADIANS(N$4))/2)^2)))))</f>
        <v>719.30547979104381</v>
      </c>
      <c r="O30" s="111">
        <f>EarthRadius*((2*ASIN(SQRT((SIN((RADIANS($C30)-RADIANS(O$3))/2)^2)+COS(RADIANS($C30))*COS(RADIANS(O$3))*(SIN((RADIANS($D30)-RADIANS(O$4))/2)^2)))))</f>
        <v>547.37387601976059</v>
      </c>
      <c r="P30" s="111">
        <f>EarthRadius*((2*ASIN(SQRT((SIN((RADIANS($C30)-RADIANS(P$3))/2)^2)+COS(RADIANS($C30))*COS(RADIANS(P$3))*(SIN((RADIANS($D30)-RADIANS(P$4))/2)^2)))))</f>
        <v>4023.332216986983</v>
      </c>
      <c r="Q30" s="111">
        <f>EarthRadius*((2*ASIN(SQRT((SIN((RADIANS($C30)-RADIANS(Q$3))/2)^2)+COS(RADIANS($C30))*COS(RADIANS(Q$3))*(SIN((RADIANS($D30)-RADIANS(Q$4))/2)^2)))))</f>
        <v>1292.8333670039415</v>
      </c>
      <c r="R30" s="111">
        <f>EarthRadius*((2*ASIN(SQRT((SIN((RADIANS($C30)-RADIANS(R$3))/2)^2)+COS(RADIANS($C30))*COS(RADIANS(R$3))*(SIN((RADIANS($D30)-RADIANS(R$4))/2)^2)))))</f>
        <v>159.88170688435741</v>
      </c>
      <c r="S30" s="111">
        <f>EarthRadius*((2*ASIN(SQRT((SIN((RADIANS($C30)-RADIANS(S$3))/2)^2)+COS(RADIANS($C30))*COS(RADIANS(S$3))*(SIN((RADIANS($D30)-RADIANS(S$4))/2)^2)))))</f>
        <v>333.10604872494258</v>
      </c>
      <c r="T30" s="111">
        <f>EarthRadius*((2*ASIN(SQRT((SIN((RADIANS($C30)-RADIANS(T$3))/2)^2)+COS(RADIANS($C30))*COS(RADIANS(T$3))*(SIN((RADIANS($D30)-RADIANS(T$4))/2)^2)))))</f>
        <v>221.56689656100002</v>
      </c>
      <c r="U30" s="111">
        <f>EarthRadius*((2*ASIN(SQRT((SIN((RADIANS($C30)-RADIANS(U$3))/2)^2)+COS(RADIANS($C30))*COS(RADIANS(U$3))*(SIN((RADIANS($D30)-RADIANS(U$4))/2)^2)))))</f>
        <v>190.86507874645505</v>
      </c>
      <c r="V30" s="111">
        <f>EarthRadius*((2*ASIN(SQRT((SIN((RADIANS($C30)-RADIANS(V$3))/2)^2)+COS(RADIANS($C30))*COS(RADIANS(V$3))*(SIN((RADIANS($D30)-RADIANS(V$4))/2)^2)))))</f>
        <v>396.09248450115263</v>
      </c>
      <c r="W30" s="111">
        <f>EarthRadius*((2*ASIN(SQRT((SIN((RADIANS($C30)-RADIANS(W$3))/2)^2)+COS(RADIANS($C30))*COS(RADIANS(W$3))*(SIN((RADIANS($D30)-RADIANS(W$4))/2)^2)))))</f>
        <v>564.83870313096304</v>
      </c>
      <c r="X30" s="111">
        <f>EarthRadius*((2*ASIN(SQRT((SIN((RADIANS($C30)-RADIANS(X$3))/2)^2)+COS(RADIANS($C30))*COS(RADIANS(X$3))*(SIN((RADIANS($D30)-RADIANS(X$4))/2)^2)))))</f>
        <v>1221.4894470004213</v>
      </c>
      <c r="Y30" s="111">
        <f>EarthRadius*((2*ASIN(SQRT((SIN((RADIANS($C30)-RADIANS(Y$3))/2)^2)+COS(RADIANS($C30))*COS(RADIANS(Y$3))*(SIN((RADIANS($D30)-RADIANS(Y$4))/2)^2)))))</f>
        <v>844.43821035871872</v>
      </c>
      <c r="Z30" s="111">
        <f>EarthRadius*((2*ASIN(SQRT((SIN((RADIANS($C30)-RADIANS(Z$3))/2)^2)+COS(RADIANS($C30))*COS(RADIANS(Z$3))*(SIN((RADIANS($D30)-RADIANS(Z$4))/2)^2)))))</f>
        <v>1137.3314334476618</v>
      </c>
      <c r="AA30" s="111">
        <f>EarthRadius*((2*ASIN(SQRT((SIN((RADIANS($C30)-RADIANS(AA$3))/2)^2)+COS(RADIANS($C30))*COS(RADIANS(AA$3))*(SIN((RADIANS($D30)-RADIANS(AA$4))/2)^2)))))</f>
        <v>491.78108180070808</v>
      </c>
      <c r="AB30" s="111">
        <f>EarthRadius*((2*ASIN(SQRT((SIN((RADIANS($C30)-RADIANS(AB$3))/2)^2)+COS(RADIANS($C30))*COS(RADIANS(AB$3))*(SIN((RADIANS($D30)-RADIANS(AB$4))/2)^2)))))</f>
        <v>442.39150886785228</v>
      </c>
      <c r="AC30" s="111">
        <f>EarthRadius*((2*ASIN(SQRT((SIN((RADIANS($C30)-RADIANS(AC$3))/2)^2)+COS(RADIANS($C30))*COS(RADIANS(AC$3))*(SIN((RADIANS($D30)-RADIANS(AC$4))/2)^2)))))</f>
        <v>448.12985967966705</v>
      </c>
      <c r="AD30" s="111">
        <f>EarthRadius*((2*ASIN(SQRT((SIN((RADIANS($C30)-RADIANS(AD$3))/2)^2)+COS(RADIANS($C30))*COS(RADIANS(AD$3))*(SIN((RADIANS($D30)-RADIANS(AD$4))/2)^2)))))</f>
        <v>0</v>
      </c>
      <c r="AE30" s="111">
        <f>EarthRadius*((2*ASIN(SQRT((SIN((RADIANS($C30)-RADIANS(AE$3))/2)^2)+COS(RADIANS($C30))*COS(RADIANS(AE$3))*(SIN((RADIANS($D30)-RADIANS(AE$4))/2)^2)))))</f>
        <v>1146.739365102082</v>
      </c>
      <c r="AF30" s="111">
        <f>EarthRadius*((2*ASIN(SQRT((SIN((RADIANS($C30)-RADIANS(AF$3))/2)^2)+COS(RADIANS($C30))*COS(RADIANS(AF$3))*(SIN((RADIANS($D30)-RADIANS(AF$4))/2)^2)))))</f>
        <v>286.06894285047457</v>
      </c>
      <c r="AG30" s="111">
        <f>EarthRadius*((2*ASIN(SQRT((SIN((RADIANS($C30)-RADIANS(AG$3))/2)^2)+COS(RADIANS($C30))*COS(RADIANS(AG$3))*(SIN((RADIANS($D30)-RADIANS(AG$4))/2)^2)))))</f>
        <v>1478.950552622902</v>
      </c>
      <c r="AH30" s="111">
        <f>EarthRadius*((2*ASIN(SQRT((SIN((RADIANS($C30)-RADIANS(AH$3))/2)^2)+COS(RADIANS($C30))*COS(RADIANS(AH$3))*(SIN((RADIANS($D30)-RADIANS(AH$4))/2)^2)))))</f>
        <v>1121.2468141057043</v>
      </c>
      <c r="AI30" s="111">
        <f>EarthRadius*((2*ASIN(SQRT((SIN((RADIANS($C30)-RADIANS(AI$3))/2)^2)+COS(RADIANS($C30))*COS(RADIANS(AI$3))*(SIN((RADIANS($D30)-RADIANS(AI$4))/2)^2)))))</f>
        <v>935.37457950771625</v>
      </c>
      <c r="AJ30" s="111">
        <f>EarthRadius*((2*ASIN(SQRT((SIN((RADIANS($C30)-RADIANS(AJ$3))/2)^2)+COS(RADIANS($C30))*COS(RADIANS(AJ$3))*(SIN((RADIANS($D30)-RADIANS(AJ$4))/2)^2)))))</f>
        <v>782.86191525036406</v>
      </c>
      <c r="AK30" s="111">
        <f>EarthRadius*((2*ASIN(SQRT((SIN((RADIANS($C30)-RADIANS(AK$3))/2)^2)+COS(RADIANS($C30))*COS(RADIANS(AK$3))*(SIN((RADIANS($D30)-RADIANS(AK$4))/2)^2)))))</f>
        <v>1004.1006696398302</v>
      </c>
      <c r="AL30" s="111">
        <f>EarthRadius*((2*ASIN(SQRT((SIN((RADIANS($C30)-RADIANS(AL$3))/2)^2)+COS(RADIANS($C30))*COS(RADIANS(AL$3))*(SIN((RADIANS($D30)-RADIANS(AL$4))/2)^2)))))</f>
        <v>768.85988942192148</v>
      </c>
      <c r="AM30" s="111">
        <f>EarthRadius*((2*ASIN(SQRT((SIN((RADIANS($C30)-RADIANS(AM$3))/2)^2)+COS(RADIANS($C30))*COS(RADIANS(AM$3))*(SIN((RADIANS($D30)-RADIANS(AM$4))/2)^2)))))</f>
        <v>716.01778004241055</v>
      </c>
      <c r="AN30" s="111">
        <f>EarthRadius*((2*ASIN(SQRT((SIN((RADIANS($C30)-RADIANS(AN$3))/2)^2)+COS(RADIANS($C30))*COS(RADIANS(AN$3))*(SIN((RADIANS($D30)-RADIANS(AN$4))/2)^2)))))</f>
        <v>499.76743314689628</v>
      </c>
      <c r="AO30" s="111">
        <f>EarthRadius*((2*ASIN(SQRT((SIN((RADIANS($C30)-RADIANS(AO$3))/2)^2)+COS(RADIANS($C30))*COS(RADIANS(AO$3))*(SIN((RADIANS($D30)-RADIANS(AO$4))/2)^2)))))</f>
        <v>364.43863039588535</v>
      </c>
      <c r="AP30" s="111">
        <f>EarthRadius*((2*ASIN(SQRT((SIN((RADIANS($C30)-RADIANS(AP$3))/2)^2)+COS(RADIANS($C30))*COS(RADIANS(AP$3))*(SIN((RADIANS($D30)-RADIANS(AP$4))/2)^2)))))</f>
        <v>1639.4286269130566</v>
      </c>
      <c r="AQ30" s="111">
        <f>EarthRadius*((2*ASIN(SQRT((SIN((RADIANS($C30)-RADIANS(AQ$3))/2)^2)+COS(RADIANS($C30))*COS(RADIANS(AQ$3))*(SIN((RADIANS($D30)-RADIANS(AQ$4))/2)^2)))))</f>
        <v>823.61201486477785</v>
      </c>
      <c r="AR30" s="111">
        <f>EarthRadius*((2*ASIN(SQRT((SIN((RADIANS($C30)-RADIANS(AR$3))/2)^2)+COS(RADIANS($C30))*COS(RADIANS(AR$3))*(SIN((RADIANS($D30)-RADIANS(AR$4))/2)^2)))))</f>
        <v>1115.6887939094659</v>
      </c>
      <c r="AS30" s="111">
        <f>EarthRadius*((2*ASIN(SQRT((SIN((RADIANS($C30)-RADIANS(AS$3))/2)^2)+COS(RADIANS($C30))*COS(RADIANS(AS$3))*(SIN((RADIANS($D30)-RADIANS(AS$4))/2)^2)))))</f>
        <v>695.38152734630114</v>
      </c>
      <c r="AT30" s="111">
        <f>EarthRadius*((2*ASIN(SQRT((SIN((RADIANS($C30)-RADIANS(AT$3))/2)^2)+COS(RADIANS($C30))*COS(RADIANS(AT$3))*(SIN((RADIANS($D30)-RADIANS(AT$4))/2)^2)))))</f>
        <v>581.78882050865809</v>
      </c>
      <c r="AU30" s="111">
        <f>EarthRadius*((2*ASIN(SQRT((SIN((RADIANS($C30)-RADIANS(AU$3))/2)^2)+COS(RADIANS($C30))*COS(RADIANS(AU$3))*(SIN((RADIANS($D30)-RADIANS(AU$4))/2)^2)))))</f>
        <v>339.94804508277667</v>
      </c>
      <c r="AV30" s="111">
        <f>EarthRadius*((2*ASIN(SQRT((SIN((RADIANS($C30)-RADIANS(AV$3))/2)^2)+COS(RADIANS($C30))*COS(RADIANS(AV$3))*(SIN((RADIANS($D30)-RADIANS(AV$4))/2)^2)))))</f>
        <v>655.61183973797233</v>
      </c>
      <c r="AW30" s="111">
        <f>EarthRadius*((2*ASIN(SQRT((SIN((RADIANS($C30)-RADIANS(AW$3))/2)^2)+COS(RADIANS($C30))*COS(RADIANS(AW$3))*(SIN((RADIANS($D30)-RADIANS(AW$4))/2)^2)))))</f>
        <v>1056.8014028838195</v>
      </c>
      <c r="AX30" s="111">
        <f>EarthRadius*((2*ASIN(SQRT((SIN((RADIANS($C30)-RADIANS(AX$3))/2)^2)+COS(RADIANS($C30))*COS(RADIANS(AX$3))*(SIN((RADIANS($D30)-RADIANS(AX$4))/2)^2)))))</f>
        <v>1085.5509201328209</v>
      </c>
      <c r="AY30" s="111">
        <f>EarthRadius*((2*ASIN(SQRT((SIN((RADIANS($C30)-RADIANS(AY$3))/2)^2)+COS(RADIANS($C30))*COS(RADIANS(AY$3))*(SIN((RADIANS($D30)-RADIANS(AY$4))/2)^2)))))</f>
        <v>804.45228143666804</v>
      </c>
      <c r="AZ30" s="111">
        <f>EarthRadius*((2*ASIN(SQRT((SIN((RADIANS($C30)-RADIANS(AZ$3))/2)^2)+COS(RADIANS($C30))*COS(RADIANS(AZ$3))*(SIN((RADIANS($D30)-RADIANS(AZ$4))/2)^2)))))</f>
        <v>1650.0906155635771</v>
      </c>
      <c r="BA30" s="111">
        <f>EarthRadius*((2*ASIN(SQRT((SIN((RADIANS($C30)-RADIANS(BA$3))/2)^2)+COS(RADIANS($C30))*COS(RADIANS(BA$3))*(SIN((RADIANS($D30)-RADIANS(BA$4))/2)^2)))))</f>
        <v>570.06606285099997</v>
      </c>
      <c r="BB30" s="111">
        <f>EarthRadius*((2*ASIN(SQRT((SIN((RADIANS($C30)-RADIANS(BB$3))/2)^2)+COS(RADIANS($C30))*COS(RADIANS(BB$3))*(SIN((RADIANS($D30)-RADIANS(BB$4))/2)^2)))))</f>
        <v>343.12904025862451</v>
      </c>
      <c r="BC30" s="111">
        <f>EarthRadius*((2*ASIN(SQRT((SIN((RADIANS($C30)-RADIANS(BC$3))/2)^2)+COS(RADIANS($C30))*COS(RADIANS(BC$3))*(SIN((RADIANS($D30)-RADIANS(BC$4))/2)^2)))))</f>
        <v>692.81003351340155</v>
      </c>
      <c r="BD30" s="111">
        <f>EarthRadius*((2*ASIN(SQRT((SIN((RADIANS($C30)-RADIANS(BD$3))/2)^2)+COS(RADIANS($C30))*COS(RADIANS(BD$3))*(SIN((RADIANS($D30)-RADIANS(BD$4))/2)^2)))))</f>
        <v>2094.7851538907585</v>
      </c>
    </row>
    <row r="31" spans="1:56">
      <c r="A31" t="s">
        <v>34</v>
      </c>
      <c r="B31" t="s">
        <v>902</v>
      </c>
      <c r="C31">
        <v>46.589759999999998</v>
      </c>
      <c r="D31">
        <v>-112.021202</v>
      </c>
      <c r="E31" s="111">
        <f>EarthRadius*((2*ASIN(SQRT((SIN((RADIANS($C31)-RADIANS(E$3))/2)^2)+COS(RADIANS($C31))*COS(RADIANS(E$3))*(SIN((RADIANS($D31)-RADIANS(E$4))/2)^2)))))</f>
        <v>1674.1881220029545</v>
      </c>
      <c r="F31" s="111">
        <f>EarthRadius*((2*ASIN(SQRT((SIN((RADIANS($C31)-RADIANS(F$3))/2)^2)+COS(RADIANS($C31))*COS(RADIANS(F$3))*(SIN((RADIANS($D31)-RADIANS(F$4))/2)^2)))))</f>
        <v>1231.8861692950004</v>
      </c>
      <c r="G31" s="111">
        <f>EarthRadius*((2*ASIN(SQRT((SIN((RADIANS($C31)-RADIANS(G$3))/2)^2)+COS(RADIANS($C31))*COS(RADIANS(G$3))*(SIN((RADIANS($D31)-RADIANS(G$4))/2)^2)))))</f>
        <v>908.00915795559911</v>
      </c>
      <c r="H31" s="111">
        <f>EarthRadius*((2*ASIN(SQRT((SIN((RADIANS($C31)-RADIANS(H$3))/2)^2)+COS(RADIANS($C31))*COS(RADIANS(H$3))*(SIN((RADIANS($D31)-RADIANS(H$4))/2)^2)))))</f>
        <v>1312.8271540836058</v>
      </c>
      <c r="I31" s="111">
        <f>EarthRadius*((2*ASIN(SQRT((SIN((RADIANS($C31)-RADIANS(I$3))/2)^2)+COS(RADIANS($C31))*COS(RADIANS(I$3))*(SIN((RADIANS($D31)-RADIANS(I$4))/2)^2)))))</f>
        <v>732.71164034697995</v>
      </c>
      <c r="J31" s="111">
        <f>EarthRadius*((2*ASIN(SQRT((SIN((RADIANS($C31)-RADIANS(J$3))/2)^2)+COS(RADIANS($C31))*COS(RADIANS(J$3))*(SIN((RADIANS($D31)-RADIANS(J$4))/2)^2)))))</f>
        <v>590.64221590062391</v>
      </c>
      <c r="K31" s="111">
        <f>EarthRadius*((2*ASIN(SQRT((SIN((RADIANS($C31)-RADIANS(K$3))/2)^2)+COS(RADIANS($C31))*COS(RADIANS(K$3))*(SIN((RADIANS($D31)-RADIANS(K$4))/2)^2)))))</f>
        <v>1957.2030741809979</v>
      </c>
      <c r="L31" s="111">
        <f>EarthRadius*((2*ASIN(SQRT((SIN((RADIANS($C31)-RADIANS(L$3))/2)^2)+COS(RADIANS($C31))*COS(RADIANS(L$3))*(SIN((RADIANS($D31)-RADIANS(L$4))/2)^2)))))</f>
        <v>1899.3343323164634</v>
      </c>
      <c r="M31" s="111">
        <f>EarthRadius*((2*ASIN(SQRT((SIN((RADIANS($C31)-RADIANS(M$3))/2)^2)+COS(RADIANS($C31))*COS(RADIANS(M$3))*(SIN((RADIANS($D31)-RADIANS(M$4))/2)^2)))))</f>
        <v>1837.2734998704807</v>
      </c>
      <c r="N31" s="111">
        <f>EarthRadius*((2*ASIN(SQRT((SIN((RADIANS($C31)-RADIANS(N$3))/2)^2)+COS(RADIANS($C31))*COS(RADIANS(N$3))*(SIN((RADIANS($D31)-RADIANS(N$4))/2)^2)))))</f>
        <v>1853.0255626039086</v>
      </c>
      <c r="O31" s="111">
        <f>EarthRadius*((2*ASIN(SQRT((SIN((RADIANS($C31)-RADIANS(O$3))/2)^2)+COS(RADIANS($C31))*COS(RADIANS(O$3))*(SIN((RADIANS($D31)-RADIANS(O$4))/2)^2)))))</f>
        <v>1694.11298958931</v>
      </c>
      <c r="P31" s="111">
        <f>EarthRadius*((2*ASIN(SQRT((SIN((RADIANS($C31)-RADIANS(P$3))/2)^2)+COS(RADIANS($C31))*COS(RADIANS(P$3))*(SIN((RADIANS($D31)-RADIANS(P$4))/2)^2)))))</f>
        <v>3092.9536731483904</v>
      </c>
      <c r="Q31" s="111">
        <f>EarthRadius*((2*ASIN(SQRT((SIN((RADIANS($C31)-RADIANS(Q$3))/2)^2)+COS(RADIANS($C31))*COS(RADIANS(Q$3))*(SIN((RADIANS($D31)-RADIANS(Q$4))/2)^2)))))</f>
        <v>289.54566545948416</v>
      </c>
      <c r="R31" s="111">
        <f>EarthRadius*((2*ASIN(SQRT((SIN((RADIANS($C31)-RADIANS(R$3))/2)^2)+COS(RADIANS($C31))*COS(RADIANS(R$3))*(SIN((RADIANS($D31)-RADIANS(R$4))/2)^2)))))</f>
        <v>1215.5464603721941</v>
      </c>
      <c r="S31" s="111">
        <f>EarthRadius*((2*ASIN(SQRT((SIN((RADIANS($C31)-RADIANS(S$3))/2)^2)+COS(RADIANS($C31))*COS(RADIANS(S$3))*(SIN((RADIANS($D31)-RADIANS(S$4))/2)^2)))))</f>
        <v>1378.59107416543</v>
      </c>
      <c r="T31" s="111">
        <f>EarthRadius*((2*ASIN(SQRT((SIN((RADIANS($C31)-RADIANS(T$3))/2)^2)+COS(RADIANS($C31))*COS(RADIANS(T$3))*(SIN((RADIANS($D31)-RADIANS(T$4))/2)^2)))))</f>
        <v>973.7397029347942</v>
      </c>
      <c r="U31" s="111">
        <f>EarthRadius*((2*ASIN(SQRT((SIN((RADIANS($C31)-RADIANS(U$3))/2)^2)+COS(RADIANS($C31))*COS(RADIANS(U$3))*(SIN((RADIANS($D31)-RADIANS(U$4))/2)^2)))))</f>
        <v>975.89301803464491</v>
      </c>
      <c r="V31" s="111">
        <f>EarthRadius*((2*ASIN(SQRT((SIN((RADIANS($C31)-RADIANS(V$3))/2)^2)+COS(RADIANS($C31))*COS(RADIANS(V$3))*(SIN((RADIANS($D31)-RADIANS(V$4))/2)^2)))))</f>
        <v>1492.0997794913969</v>
      </c>
      <c r="W31" s="111">
        <f>EarthRadius*((2*ASIN(SQRT((SIN((RADIANS($C31)-RADIANS(W$3))/2)^2)+COS(RADIANS($C31))*COS(RADIANS(W$3))*(SIN((RADIANS($D31)-RADIANS(W$4))/2)^2)))))</f>
        <v>1575.8495103930873</v>
      </c>
      <c r="X31" s="111">
        <f>EarthRadius*((2*ASIN(SQRT((SIN((RADIANS($C31)-RADIANS(X$3))/2)^2)+COS(RADIANS($C31))*COS(RADIANS(X$3))*(SIN((RADIANS($D31)-RADIANS(X$4))/2)^2)))))</f>
        <v>2028.9700205194488</v>
      </c>
      <c r="Y31" s="111">
        <f>EarthRadius*((2*ASIN(SQRT((SIN((RADIANS($C31)-RADIANS(Y$3))/2)^2)+COS(RADIANS($C31))*COS(RADIANS(Y$3))*(SIN((RADIANS($D31)-RADIANS(Y$4))/2)^2)))))</f>
        <v>1859.4209232073968</v>
      </c>
      <c r="Z31" s="111">
        <f>EarthRadius*((2*ASIN(SQRT((SIN((RADIANS($C31)-RADIANS(Z$3))/2)^2)+COS(RADIANS($C31))*COS(RADIANS(Z$3))*(SIN((RADIANS($D31)-RADIANS(Z$4))/2)^2)))))</f>
        <v>2017.582491229472</v>
      </c>
      <c r="AA31" s="111">
        <f>EarthRadius*((2*ASIN(SQRT((SIN((RADIANS($C31)-RADIANS(AA$3))/2)^2)+COS(RADIANS($C31))*COS(RADIANS(AA$3))*(SIN((RADIANS($D31)-RADIANS(AA$4))/2)^2)))))</f>
        <v>1368.7222376498646</v>
      </c>
      <c r="AB31" s="111">
        <f>EarthRadius*((2*ASIN(SQRT((SIN((RADIANS($C31)-RADIANS(AB$3))/2)^2)+COS(RADIANS($C31))*COS(RADIANS(AB$3))*(SIN((RADIANS($D31)-RADIANS(AB$4))/2)^2)))))</f>
        <v>917.11146571748679</v>
      </c>
      <c r="AC31" s="111">
        <f>EarthRadius*((2*ASIN(SQRT((SIN((RADIANS($C31)-RADIANS(AC$3))/2)^2)+COS(RADIANS($C31))*COS(RADIANS(AC$3))*(SIN((RADIANS($D31)-RADIANS(AC$4))/2)^2)))))</f>
        <v>1518.2242811044098</v>
      </c>
      <c r="AD31" s="111">
        <f>EarthRadius*((2*ASIN(SQRT((SIN((RADIANS($C31)-RADIANS(AD$3))/2)^2)+COS(RADIANS($C31))*COS(RADIANS(AD$3))*(SIN((RADIANS($D31)-RADIANS(AD$4))/2)^2)))))</f>
        <v>1146.739365102082</v>
      </c>
      <c r="AE31" s="111">
        <f>EarthRadius*((2*ASIN(SQRT((SIN((RADIANS($C31)-RADIANS(AE$3))/2)^2)+COS(RADIANS($C31))*COS(RADIANS(AE$3))*(SIN((RADIANS($D31)-RADIANS(AE$4))/2)^2)))))</f>
        <v>0</v>
      </c>
      <c r="AF31" s="111">
        <f>EarthRadius*((2*ASIN(SQRT((SIN((RADIANS($C31)-RADIANS(AF$3))/2)^2)+COS(RADIANS($C31))*COS(RADIANS(AF$3))*(SIN((RADIANS($D31)-RADIANS(AF$4))/2)^2)))))</f>
        <v>860.74409073999811</v>
      </c>
      <c r="AG31" s="111">
        <f>EarthRadius*((2*ASIN(SQRT((SIN((RADIANS($C31)-RADIANS(AG$3))/2)^2)+COS(RADIANS($C31))*COS(RADIANS(AG$3))*(SIN((RADIANS($D31)-RADIANS(AG$4))/2)^2)))))</f>
        <v>645.07564913387284</v>
      </c>
      <c r="AH31" s="111">
        <f>EarthRadius*((2*ASIN(SQRT((SIN((RADIANS($C31)-RADIANS(AH$3))/2)^2)+COS(RADIANS($C31))*COS(RADIANS(AH$3))*(SIN((RADIANS($D31)-RADIANS(AH$4))/2)^2)))))</f>
        <v>1973.2078768765432</v>
      </c>
      <c r="AI31" s="111">
        <f>EarthRadius*((2*ASIN(SQRT((SIN((RADIANS($C31)-RADIANS(AI$3))/2)^2)+COS(RADIANS($C31))*COS(RADIANS(AI$3))*(SIN((RADIANS($D31)-RADIANS(AI$4))/2)^2)))))</f>
        <v>1902.6917674240717</v>
      </c>
      <c r="AJ31" s="111">
        <f>EarthRadius*((2*ASIN(SQRT((SIN((RADIANS($C31)-RADIANS(AJ$3))/2)^2)+COS(RADIANS($C31))*COS(RADIANS(AJ$3))*(SIN((RADIANS($D31)-RADIANS(AJ$4))/2)^2)))))</f>
        <v>816.2091811042535</v>
      </c>
      <c r="AK31" s="111">
        <f>EarthRadius*((2*ASIN(SQRT((SIN((RADIANS($C31)-RADIANS(AK$3))/2)^2)+COS(RADIANS($C31))*COS(RADIANS(AK$3))*(SIN((RADIANS($D31)-RADIANS(AK$4))/2)^2)))))</f>
        <v>1882.6097664500955</v>
      </c>
      <c r="AL31" s="111">
        <f>EarthRadius*((2*ASIN(SQRT((SIN((RADIANS($C31)-RADIANS(AL$3))/2)^2)+COS(RADIANS($C31))*COS(RADIANS(AL$3))*(SIN((RADIANS($D31)-RADIANS(AL$4))/2)^2)))))</f>
        <v>1871.5321314227747</v>
      </c>
      <c r="AM31" s="111">
        <f>EarthRadius*((2*ASIN(SQRT((SIN((RADIANS($C31)-RADIANS(AM$3))/2)^2)+COS(RADIANS($C31))*COS(RADIANS(AM$3))*(SIN((RADIANS($D31)-RADIANS(AM$4))/2)^2)))))</f>
        <v>532.48762558050214</v>
      </c>
      <c r="AN31" s="111">
        <f>EarthRadius*((2*ASIN(SQRT((SIN((RADIANS($C31)-RADIANS(AN$3))/2)^2)+COS(RADIANS($C31))*COS(RADIANS(AN$3))*(SIN((RADIANS($D31)-RADIANS(AN$4))/2)^2)))))</f>
        <v>1519.9724005585106</v>
      </c>
      <c r="AO31" s="111">
        <f>EarthRadius*((2*ASIN(SQRT((SIN((RADIANS($C31)-RADIANS(AO$3))/2)^2)+COS(RADIANS($C31))*COS(RADIANS(AO$3))*(SIN((RADIANS($D31)-RADIANS(AO$4))/2)^2)))))</f>
        <v>1074.3114264231576</v>
      </c>
      <c r="AP31" s="111">
        <f>EarthRadius*((2*ASIN(SQRT((SIN((RADIANS($C31)-RADIANS(AP$3))/2)^2)+COS(RADIANS($C31))*COS(RADIANS(AP$3))*(SIN((RADIANS($D31)-RADIANS(AP$4))/2)^2)))))</f>
        <v>543.02908791556786</v>
      </c>
      <c r="AQ31" s="111">
        <f>EarthRadius*((2*ASIN(SQRT((SIN((RADIANS($C31)-RADIANS(AQ$3))/2)^2)+COS(RADIANS($C31))*COS(RADIANS(AQ$3))*(SIN((RADIANS($D31)-RADIANS(AQ$4))/2)^2)))))</f>
        <v>1800.6364089830056</v>
      </c>
      <c r="AR31" s="111">
        <f>EarthRadius*((2*ASIN(SQRT((SIN((RADIANS($C31)-RADIANS(AR$3))/2)^2)+COS(RADIANS($C31))*COS(RADIANS(AR$3))*(SIN((RADIANS($D31)-RADIANS(AR$4))/2)^2)))))</f>
        <v>2015.2313534752984</v>
      </c>
      <c r="AS31" s="111">
        <f>EarthRadius*((2*ASIN(SQRT((SIN((RADIANS($C31)-RADIANS(AS$3))/2)^2)+COS(RADIANS($C31))*COS(RADIANS(AS$3))*(SIN((RADIANS($D31)-RADIANS(AS$4))/2)^2)))))</f>
        <v>1833.1163752006626</v>
      </c>
      <c r="AT31" s="111">
        <f>EarthRadius*((2*ASIN(SQRT((SIN((RADIANS($C31)-RADIANS(AT$3))/2)^2)+COS(RADIANS($C31))*COS(RADIANS(AT$3))*(SIN((RADIANS($D31)-RADIANS(AT$4))/2)^2)))))</f>
        <v>585.25469884040456</v>
      </c>
      <c r="AU31" s="111">
        <f>EarthRadius*((2*ASIN(SQRT((SIN((RADIANS($C31)-RADIANS(AU$3))/2)^2)+COS(RADIANS($C31))*COS(RADIANS(AU$3))*(SIN((RADIANS($D31)-RADIANS(AU$4))/2)^2)))))</f>
        <v>1484.3711583842428</v>
      </c>
      <c r="AV31" s="111">
        <f>EarthRadius*((2*ASIN(SQRT((SIN((RADIANS($C31)-RADIANS(AV$3))/2)^2)+COS(RADIANS($C31))*COS(RADIANS(AV$3))*(SIN((RADIANS($D31)-RADIANS(AV$4))/2)^2)))))</f>
        <v>1362.4335889437496</v>
      </c>
      <c r="AW31" s="111">
        <f>EarthRadius*((2*ASIN(SQRT((SIN((RADIANS($C31)-RADIANS(AW$3))/2)^2)+COS(RADIANS($C31))*COS(RADIANS(AW$3))*(SIN((RADIANS($D31)-RADIANS(AW$4))/2)^2)))))</f>
        <v>402.89285382632193</v>
      </c>
      <c r="AX31" s="111">
        <f>EarthRadius*((2*ASIN(SQRT((SIN((RADIANS($C31)-RADIANS(AX$3))/2)^2)+COS(RADIANS($C31))*COS(RADIANS(AX$3))*(SIN((RADIANS($D31)-RADIANS(AX$4))/2)^2)))))</f>
        <v>1899.5467933867644</v>
      </c>
      <c r="AY31" s="111">
        <f>EarthRadius*((2*ASIN(SQRT((SIN((RADIANS($C31)-RADIANS(AY$3))/2)^2)+COS(RADIANS($C31))*COS(RADIANS(AY$3))*(SIN((RADIANS($D31)-RADIANS(AY$4))/2)^2)))))</f>
        <v>1863.4545027898166</v>
      </c>
      <c r="AZ31" s="111">
        <f>EarthRadius*((2*ASIN(SQRT((SIN((RADIANS($C31)-RADIANS(AZ$3))/2)^2)+COS(RADIANS($C31))*COS(RADIANS(AZ$3))*(SIN((RADIANS($D31)-RADIANS(AZ$4))/2)^2)))))</f>
        <v>514.52471508928409</v>
      </c>
      <c r="BA31" s="111">
        <f>EarthRadius*((2*ASIN(SQRT((SIN((RADIANS($C31)-RADIANS(BA$3))/2)^2)+COS(RADIANS($C31))*COS(RADIANS(BA$3))*(SIN((RADIANS($D31)-RADIANS(BA$4))/2)^2)))))</f>
        <v>1637.5101216791334</v>
      </c>
      <c r="BB31" s="111">
        <f>EarthRadius*((2*ASIN(SQRT((SIN((RADIANS($C31)-RADIANS(BB$3))/2)^2)+COS(RADIANS($C31))*COS(RADIANS(BB$3))*(SIN((RADIANS($D31)-RADIANS(BB$4))/2)^2)))))</f>
        <v>1131.2125122134742</v>
      </c>
      <c r="BC31" s="111">
        <f>EarthRadius*((2*ASIN(SQRT((SIN((RADIANS($C31)-RADIANS(BC$3))/2)^2)+COS(RADIANS($C31))*COS(RADIANS(BC$3))*(SIN((RADIANS($D31)-RADIANS(BC$4))/2)^2)))))</f>
        <v>519.86002608949832</v>
      </c>
      <c r="BD31" s="111">
        <f>EarthRadius*((2*ASIN(SQRT((SIN((RADIANS($C31)-RADIANS(BD$3))/2)^2)+COS(RADIANS($C31))*COS(RADIANS(BD$3))*(SIN((RADIANS($D31)-RADIANS(BD$4))/2)^2)))))</f>
        <v>3241.5130567632546</v>
      </c>
    </row>
    <row r="32" spans="1:56">
      <c r="A32" t="s">
        <v>35</v>
      </c>
      <c r="B32" t="s">
        <v>904</v>
      </c>
      <c r="C32">
        <v>40.81362</v>
      </c>
      <c r="D32">
        <v>-96.707739000000004</v>
      </c>
      <c r="E32" s="111">
        <f>EarthRadius*((2*ASIN(SQRT((SIN((RADIANS($C32)-RADIANS(E$3))/2)^2)+COS(RADIANS($C32))*COS(RADIANS(E$3))*(SIN((RADIANS($D32)-RADIANS(E$4))/2)^2)))))</f>
        <v>819.08941601422725</v>
      </c>
      <c r="F32" s="111">
        <f>EarthRadius*((2*ASIN(SQRT((SIN((RADIANS($C32)-RADIANS(F$3))/2)^2)+COS(RADIANS($C32))*COS(RADIANS(F$3))*(SIN((RADIANS($D32)-RADIANS(F$4))/2)^2)))))</f>
        <v>2035.007356097308</v>
      </c>
      <c r="G32" s="111">
        <f>EarthRadius*((2*ASIN(SQRT((SIN((RADIANS($C32)-RADIANS(G$3))/2)^2)+COS(RADIANS($C32))*COS(RADIANS(G$3))*(SIN((RADIANS($D32)-RADIANS(G$4))/2)^2)))))</f>
        <v>985.59512766833575</v>
      </c>
      <c r="H32" s="111">
        <f>EarthRadius*((2*ASIN(SQRT((SIN((RADIANS($C32)-RADIANS(H$3))/2)^2)+COS(RADIANS($C32))*COS(RADIANS(H$3))*(SIN((RADIANS($D32)-RADIANS(H$4))/2)^2)))))</f>
        <v>483.79079251098659</v>
      </c>
      <c r="I32" s="111">
        <f>EarthRadius*((2*ASIN(SQRT((SIN((RADIANS($C32)-RADIANS(I$3))/2)^2)+COS(RADIANS($C32))*COS(RADIANS(I$3))*(SIN((RADIANS($D32)-RADIANS(I$4))/2)^2)))))</f>
        <v>1322.1349631546996</v>
      </c>
      <c r="J32" s="111">
        <f>EarthRadius*((2*ASIN(SQRT((SIN((RADIANS($C32)-RADIANS(J$3))/2)^2)+COS(RADIANS($C32))*COS(RADIANS(J$3))*(SIN((RADIANS($D32)-RADIANS(J$4))/2)^2)))))</f>
        <v>442.79063606318687</v>
      </c>
      <c r="K32" s="111">
        <f>EarthRadius*((2*ASIN(SQRT((SIN((RADIANS($C32)-RADIANS(K$3))/2)^2)+COS(RADIANS($C32))*COS(RADIANS(K$3))*(SIN((RADIANS($D32)-RADIANS(K$4))/2)^2)))))</f>
        <v>1245.4279611518341</v>
      </c>
      <c r="L32" s="111">
        <f>EarthRadius*((2*ASIN(SQRT((SIN((RADIANS($C32)-RADIANS(L$3))/2)^2)+COS(RADIANS($C32))*COS(RADIANS(L$3))*(SIN((RADIANS($D32)-RADIANS(L$4))/2)^2)))))</f>
        <v>1124.4918115160665</v>
      </c>
      <c r="M32" s="111">
        <f>EarthRadius*((2*ASIN(SQRT((SIN((RADIANS($C32)-RADIANS(M$3))/2)^2)+COS(RADIANS($C32))*COS(RADIANS(M$3))*(SIN((RADIANS($D32)-RADIANS(M$4))/2)^2)))))</f>
        <v>1050.7111265966382</v>
      </c>
      <c r="N32" s="111">
        <f>EarthRadius*((2*ASIN(SQRT((SIN((RADIANS($C32)-RADIANS(N$3))/2)^2)+COS(RADIANS($C32))*COS(RADIANS(N$3))*(SIN((RADIANS($D32)-RADIANS(N$4))/2)^2)))))</f>
        <v>998.41610483941633</v>
      </c>
      <c r="O32" s="111">
        <f>EarthRadius*((2*ASIN(SQRT((SIN((RADIANS($C32)-RADIANS(O$3))/2)^2)+COS(RADIANS($C32))*COS(RADIANS(O$3))*(SIN((RADIANS($D32)-RADIANS(O$4))/2)^2)))))</f>
        <v>833.41030441166527</v>
      </c>
      <c r="P32" s="111">
        <f>EarthRadius*((2*ASIN(SQRT((SIN((RADIANS($C32)-RADIANS(P$3))/2)^2)+COS(RADIANS($C32))*COS(RADIANS(P$3))*(SIN((RADIANS($D32)-RADIANS(P$4))/2)^2)))))</f>
        <v>3780.2037681934357</v>
      </c>
      <c r="Q32" s="111">
        <f>EarthRadius*((2*ASIN(SQRT((SIN((RADIANS($C32)-RADIANS(Q$3))/2)^2)+COS(RADIANS($C32))*COS(RADIANS(Q$3))*(SIN((RADIANS($D32)-RADIANS(Q$4))/2)^2)))))</f>
        <v>1013.2477496549404</v>
      </c>
      <c r="R32" s="111">
        <f>EarthRadius*((2*ASIN(SQRT((SIN((RADIANS($C32)-RADIANS(R$3))/2)^2)+COS(RADIANS($C32))*COS(RADIANS(R$3))*(SIN((RADIANS($D32)-RADIANS(R$4))/2)^2)))))</f>
        <v>378.6183321689399</v>
      </c>
      <c r="S32" s="111">
        <f>EarthRadius*((2*ASIN(SQRT((SIN((RADIANS($C32)-RADIANS(S$3))/2)^2)+COS(RADIANS($C32))*COS(RADIANS(S$3))*(SIN((RADIANS($D32)-RADIANS(S$4))/2)^2)))))</f>
        <v>560.76320596887774</v>
      </c>
      <c r="T32" s="111">
        <f>EarthRadius*((2*ASIN(SQRT((SIN((RADIANS($C32)-RADIANS(T$3))/2)^2)+COS(RADIANS($C32))*COS(RADIANS(T$3))*(SIN((RADIANS($D32)-RADIANS(T$4))/2)^2)))))</f>
        <v>169.44407528557096</v>
      </c>
      <c r="U32" s="111">
        <f>EarthRadius*((2*ASIN(SQRT((SIN((RADIANS($C32)-RADIANS(U$3))/2)^2)+COS(RADIANS($C32))*COS(RADIANS(U$3))*(SIN((RADIANS($D32)-RADIANS(U$4))/2)^2)))))</f>
        <v>133.70252617196644</v>
      </c>
      <c r="V32" s="111">
        <f>EarthRadius*((2*ASIN(SQRT((SIN((RADIANS($C32)-RADIANS(V$3))/2)^2)+COS(RADIANS($C32))*COS(RADIANS(V$3))*(SIN((RADIANS($D32)-RADIANS(V$4))/2)^2)))))</f>
        <v>655.46955935594031</v>
      </c>
      <c r="W32" s="111">
        <f>EarthRadius*((2*ASIN(SQRT((SIN((RADIANS($C32)-RADIANS(W$3))/2)^2)+COS(RADIANS($C32))*COS(RADIANS(W$3))*(SIN((RADIANS($D32)-RADIANS(W$4))/2)^2)))))</f>
        <v>780.28842046213219</v>
      </c>
      <c r="X32" s="111">
        <f>EarthRadius*((2*ASIN(SQRT((SIN((RADIANS($C32)-RADIANS(X$3))/2)^2)+COS(RADIANS($C32))*COS(RADIANS(X$3))*(SIN((RADIANS($D32)-RADIANS(X$4))/2)^2)))))</f>
        <v>1385.2282067463557</v>
      </c>
      <c r="Y32" s="111">
        <f>EarthRadius*((2*ASIN(SQRT((SIN((RADIANS($C32)-RADIANS(Y$3))/2)^2)+COS(RADIANS($C32))*COS(RADIANS(Y$3))*(SIN((RADIANS($D32)-RADIANS(Y$4))/2)^2)))))</f>
        <v>1076.8185833000637</v>
      </c>
      <c r="Z32" s="111">
        <f>EarthRadius*((2*ASIN(SQRT((SIN((RADIANS($C32)-RADIANS(Z$3))/2)^2)+COS(RADIANS($C32))*COS(RADIANS(Z$3))*(SIN((RADIANS($D32)-RADIANS(Z$4))/2)^2)))))</f>
        <v>1324.8858556286009</v>
      </c>
      <c r="AA32" s="111">
        <f>EarthRadius*((2*ASIN(SQRT((SIN((RADIANS($C32)-RADIANS(AA$3))/2)^2)+COS(RADIANS($C32))*COS(RADIANS(AA$3))*(SIN((RADIANS($D32)-RADIANS(AA$4))/2)^2)))))</f>
        <v>639.63570343520394</v>
      </c>
      <c r="AB32" s="111">
        <f>EarthRadius*((2*ASIN(SQRT((SIN((RADIANS($C32)-RADIANS(AB$3))/2)^2)+COS(RADIANS($C32))*COS(RADIANS(AB$3))*(SIN((RADIANS($D32)-RADIANS(AB$4))/2)^2)))))</f>
        <v>338.92828019870819</v>
      </c>
      <c r="AC32" s="111">
        <f>EarthRadius*((2*ASIN(SQRT((SIN((RADIANS($C32)-RADIANS(AC$3))/2)^2)+COS(RADIANS($C32))*COS(RADIANS(AC$3))*(SIN((RADIANS($D32)-RADIANS(AC$4))/2)^2)))))</f>
        <v>690.42617607287787</v>
      </c>
      <c r="AD32" s="111">
        <f>EarthRadius*((2*ASIN(SQRT((SIN((RADIANS($C32)-RADIANS(AD$3))/2)^2)+COS(RADIANS($C32))*COS(RADIANS(AD$3))*(SIN((RADIANS($D32)-RADIANS(AD$4))/2)^2)))))</f>
        <v>286.06894285047457</v>
      </c>
      <c r="AE32" s="111">
        <f>EarthRadius*((2*ASIN(SQRT((SIN((RADIANS($C32)-RADIANS(AE$3))/2)^2)+COS(RADIANS($C32))*COS(RADIANS(AE$3))*(SIN((RADIANS($D32)-RADIANS(AE$4))/2)^2)))))</f>
        <v>860.74409073999811</v>
      </c>
      <c r="AF32" s="111">
        <f>EarthRadius*((2*ASIN(SQRT((SIN((RADIANS($C32)-RADIANS(AF$3))/2)^2)+COS(RADIANS($C32))*COS(RADIANS(AF$3))*(SIN((RADIANS($D32)-RADIANS(AF$4))/2)^2)))))</f>
        <v>0</v>
      </c>
      <c r="AG32" s="111">
        <f>EarthRadius*((2*ASIN(SQRT((SIN((RADIANS($C32)-RADIANS(AG$3))/2)^2)+COS(RADIANS($C32))*COS(RADIANS(AG$3))*(SIN((RADIANS($D32)-RADIANS(AG$4))/2)^2)))))</f>
        <v>1222.46118334926</v>
      </c>
      <c r="AH32" s="111">
        <f>EarthRadius*((2*ASIN(SQRT((SIN((RADIANS($C32)-RADIANS(AH$3))/2)^2)+COS(RADIANS($C32))*COS(RADIANS(AH$3))*(SIN((RADIANS($D32)-RADIANS(AH$4))/2)^2)))))</f>
        <v>1297.8125666586682</v>
      </c>
      <c r="AI32" s="111">
        <f>EarthRadius*((2*ASIN(SQRT((SIN((RADIANS($C32)-RADIANS(AI$3))/2)^2)+COS(RADIANS($C32))*COS(RADIANS(AI$3))*(SIN((RADIANS($D32)-RADIANS(AI$4))/2)^2)))))</f>
        <v>1150.6127405967957</v>
      </c>
      <c r="AJ32" s="111">
        <f>EarthRadius*((2*ASIN(SQRT((SIN((RADIANS($C32)-RADIANS(AJ$3))/2)^2)+COS(RADIANS($C32))*COS(RADIANS(AJ$3))*(SIN((RADIANS($D32)-RADIANS(AJ$4))/2)^2)))))</f>
        <v>612.66419198736071</v>
      </c>
      <c r="AK32" s="111">
        <f>EarthRadius*((2*ASIN(SQRT((SIN((RADIANS($C32)-RADIANS(AK$3))/2)^2)+COS(RADIANS($C32))*COS(RADIANS(AK$3))*(SIN((RADIANS($D32)-RADIANS(AK$4))/2)^2)))))</f>
        <v>1186.593250387883</v>
      </c>
      <c r="AL32" s="111">
        <f>EarthRadius*((2*ASIN(SQRT((SIN((RADIANS($C32)-RADIANS(AL$3))/2)^2)+COS(RADIANS($C32))*COS(RADIANS(AL$3))*(SIN((RADIANS($D32)-RADIANS(AL$4))/2)^2)))))</f>
        <v>1037.0138841624043</v>
      </c>
      <c r="AM32" s="111">
        <f>EarthRadius*((2*ASIN(SQRT((SIN((RADIANS($C32)-RADIANS(AM$3))/2)^2)+COS(RADIANS($C32))*COS(RADIANS(AM$3))*(SIN((RADIANS($D32)-RADIANS(AM$4))/2)^2)))))</f>
        <v>460.93319275637032</v>
      </c>
      <c r="AN32" s="111">
        <f>EarthRadius*((2*ASIN(SQRT((SIN((RADIANS($C32)-RADIANS(AN$3))/2)^2)+COS(RADIANS($C32))*COS(RADIANS(AN$3))*(SIN((RADIANS($D32)-RADIANS(AN$4))/2)^2)))))</f>
        <v>722.90232695008694</v>
      </c>
      <c r="AO32" s="111">
        <f>EarthRadius*((2*ASIN(SQRT((SIN((RADIANS($C32)-RADIANS(AO$3))/2)^2)+COS(RADIANS($C32))*COS(RADIANS(AO$3))*(SIN((RADIANS($D32)-RADIANS(AO$4))/2)^2)))))</f>
        <v>371.70207882538165</v>
      </c>
      <c r="AP32" s="111">
        <f>EarthRadius*((2*ASIN(SQRT((SIN((RADIANS($C32)-RADIANS(AP$3))/2)^2)+COS(RADIANS($C32))*COS(RADIANS(AP$3))*(SIN((RADIANS($D32)-RADIANS(AP$4))/2)^2)))))</f>
        <v>1357.2252891317953</v>
      </c>
      <c r="AQ32" s="111">
        <f>EarthRadius*((2*ASIN(SQRT((SIN((RADIANS($C32)-RADIANS(AQ$3))/2)^2)+COS(RADIANS($C32))*COS(RADIANS(AQ$3))*(SIN((RADIANS($D32)-RADIANS(AQ$4))/2)^2)))))</f>
        <v>1039.541794441476</v>
      </c>
      <c r="AR32" s="111">
        <f>EarthRadius*((2*ASIN(SQRT((SIN((RADIANS($C32)-RADIANS(AR$3))/2)^2)+COS(RADIANS($C32))*COS(RADIANS(AR$3))*(SIN((RADIANS($D32)-RADIANS(AR$4))/2)^2)))))</f>
        <v>1309.7893650380743</v>
      </c>
      <c r="AS32" s="111">
        <f>EarthRadius*((2*ASIN(SQRT((SIN((RADIANS($C32)-RADIANS(AS$3))/2)^2)+COS(RADIANS($C32))*COS(RADIANS(AS$3))*(SIN((RADIANS($D32)-RADIANS(AS$4))/2)^2)))))</f>
        <v>978.06042286462105</v>
      </c>
      <c r="AT32" s="111">
        <f>EarthRadius*((2*ASIN(SQRT((SIN((RADIANS($C32)-RADIANS(AT$3))/2)^2)+COS(RADIANS($C32))*COS(RADIANS(AT$3))*(SIN((RADIANS($D32)-RADIANS(AT$4))/2)^2)))))</f>
        <v>307.61872658500278</v>
      </c>
      <c r="AU32" s="111">
        <f>EarthRadius*((2*ASIN(SQRT((SIN((RADIANS($C32)-RADIANS(AU$3))/2)^2)+COS(RADIANS($C32))*COS(RADIANS(AU$3))*(SIN((RADIANS($D32)-RADIANS(AU$4))/2)^2)))))</f>
        <v>625.02904667531959</v>
      </c>
      <c r="AV32" s="111">
        <f>EarthRadius*((2*ASIN(SQRT((SIN((RADIANS($C32)-RADIANS(AV$3))/2)^2)+COS(RADIANS($C32))*COS(RADIANS(AV$3))*(SIN((RADIANS($D32)-RADIANS(AV$4))/2)^2)))))</f>
        <v>730.97530550753834</v>
      </c>
      <c r="AW32" s="111">
        <f>EarthRadius*((2*ASIN(SQRT((SIN((RADIANS($C32)-RADIANS(AW$3))/2)^2)+COS(RADIANS($C32))*COS(RADIANS(AW$3))*(SIN((RADIANS($D32)-RADIANS(AW$4))/2)^2)))))</f>
        <v>793.1772346198959</v>
      </c>
      <c r="AX32" s="111">
        <f>EarthRadius*((2*ASIN(SQRT((SIN((RADIANS($C32)-RADIANS(AX$3))/2)^2)+COS(RADIANS($C32))*COS(RADIANS(AX$3))*(SIN((RADIANS($D32)-RADIANS(AX$4))/2)^2)))))</f>
        <v>1246.6886246647962</v>
      </c>
      <c r="AY32" s="111">
        <f>EarthRadius*((2*ASIN(SQRT((SIN((RADIANS($C32)-RADIANS(AY$3))/2)^2)+COS(RADIANS($C32))*COS(RADIANS(AY$3))*(SIN((RADIANS($D32)-RADIANS(AY$4))/2)^2)))))</f>
        <v>1054.5115147695774</v>
      </c>
      <c r="AZ32" s="111">
        <f>EarthRadius*((2*ASIN(SQRT((SIN((RADIANS($C32)-RADIANS(AZ$3))/2)^2)+COS(RADIANS($C32))*COS(RADIANS(AZ$3))*(SIN((RADIANS($D32)-RADIANS(AZ$4))/2)^2)))))</f>
        <v>1364.6257118671958</v>
      </c>
      <c r="BA32" s="111">
        <f>EarthRadius*((2*ASIN(SQRT((SIN((RADIANS($C32)-RADIANS(BA$3))/2)^2)+COS(RADIANS($C32))*COS(RADIANS(BA$3))*(SIN((RADIANS($D32)-RADIANS(BA$4))/2)^2)))))</f>
        <v>819.18896797512116</v>
      </c>
      <c r="BB32" s="111">
        <f>EarthRadius*((2*ASIN(SQRT((SIN((RADIANS($C32)-RADIANS(BB$3))/2)^2)+COS(RADIANS($C32))*COS(RADIANS(BB$3))*(SIN((RADIANS($D32)-RADIANS(BB$4))/2)^2)))))</f>
        <v>407.16644103048566</v>
      </c>
      <c r="BC32" s="111">
        <f>EarthRadius*((2*ASIN(SQRT((SIN((RADIANS($C32)-RADIANS(BC$3))/2)^2)+COS(RADIANS($C32))*COS(RADIANS(BC$3))*(SIN((RADIANS($D32)-RADIANS(BC$4))/2)^2)))))</f>
        <v>423.69745134345908</v>
      </c>
      <c r="BD32" s="111">
        <f>EarthRadius*((2*ASIN(SQRT((SIN((RADIANS($C32)-RADIANS(BD$3))/2)^2)+COS(RADIANS($C32))*COS(RADIANS(BD$3))*(SIN((RADIANS($D32)-RADIANS(BD$4))/2)^2)))))</f>
        <v>2380.8279699993413</v>
      </c>
    </row>
    <row r="33" spans="1:56">
      <c r="A33" t="s">
        <v>36</v>
      </c>
      <c r="B33" t="s">
        <v>906</v>
      </c>
      <c r="C33">
        <v>39.164884999999998</v>
      </c>
      <c r="D33">
        <v>-119.766999</v>
      </c>
      <c r="E33" s="111">
        <f>EarthRadius*((2*ASIN(SQRT((SIN((RADIANS($C33)-RADIANS(E$3))/2)^2)+COS(RADIANS($C33))*COS(RADIANS(E$3))*(SIN((RADIANS($D33)-RADIANS(E$4))/2)^2)))))</f>
        <v>1922.0131276484456</v>
      </c>
      <c r="F33" s="111">
        <f>EarthRadius*((2*ASIN(SQRT((SIN((RADIANS($C33)-RADIANS(F$3))/2)^2)+COS(RADIANS($C33))*COS(RADIANS(F$3))*(SIN((RADIANS($D33)-RADIANS(F$4))/2)^2)))))</f>
        <v>1473.5505285011075</v>
      </c>
      <c r="G33" s="111">
        <f>EarthRadius*((2*ASIN(SQRT((SIN((RADIANS($C33)-RADIANS(G$3))/2)^2)+COS(RADIANS($C33))*COS(RADIANS(G$3))*(SIN((RADIANS($D33)-RADIANS(G$4))/2)^2)))))</f>
        <v>582.16683945265061</v>
      </c>
      <c r="H33" s="111">
        <f>EarthRadius*((2*ASIN(SQRT((SIN((RADIANS($C33)-RADIANS(H$3))/2)^2)+COS(RADIANS($C33))*COS(RADIANS(H$3))*(SIN((RADIANS($D33)-RADIANS(H$4))/2)^2)))))</f>
        <v>1542.0686161313399</v>
      </c>
      <c r="I33" s="111">
        <f>EarthRadius*((2*ASIN(SQRT((SIN((RADIANS($C33)-RADIANS(I$3))/2)^2)+COS(RADIANS($C33))*COS(RADIANS(I$3))*(SIN((RADIANS($D33)-RADIANS(I$4))/2)^2)))))</f>
        <v>101.18674554988546</v>
      </c>
      <c r="J33" s="111">
        <f>EarthRadius*((2*ASIN(SQRT((SIN((RADIANS($C33)-RADIANS(J$3))/2)^2)+COS(RADIANS($C33))*COS(RADIANS(J$3))*(SIN((RADIANS($D33)-RADIANS(J$4))/2)^2)))))</f>
        <v>788.36052949908594</v>
      </c>
      <c r="K33" s="111">
        <f>EarthRadius*((2*ASIN(SQRT((SIN((RADIANS($C33)-RADIANS(K$3))/2)^2)+COS(RADIANS($C33))*COS(RADIANS(K$3))*(SIN((RADIANS($D33)-RADIANS(K$4))/2)^2)))))</f>
        <v>2451.0628950177897</v>
      </c>
      <c r="L33" s="111">
        <f>EarthRadius*((2*ASIN(SQRT((SIN((RADIANS($C33)-RADIANS(L$3))/2)^2)+COS(RADIANS($C33))*COS(RADIANS(L$3))*(SIN((RADIANS($D33)-RADIANS(L$4))/2)^2)))))</f>
        <v>2345.9496041240104</v>
      </c>
      <c r="M33" s="111">
        <f>EarthRadius*((2*ASIN(SQRT((SIN((RADIANS($C33)-RADIANS(M$3))/2)^2)+COS(RADIANS($C33))*COS(RADIANS(M$3))*(SIN((RADIANS($D33)-RADIANS(M$4))/2)^2)))))</f>
        <v>2273.0012315000954</v>
      </c>
      <c r="N33" s="111">
        <f>EarthRadius*((2*ASIN(SQRT((SIN((RADIANS($C33)-RADIANS(N$3))/2)^2)+COS(RADIANS($C33))*COS(RADIANS(N$3))*(SIN((RADIANS($D33)-RADIANS(N$4))/2)^2)))))</f>
        <v>2086.7425899092505</v>
      </c>
      <c r="O33" s="111">
        <f>EarthRadius*((2*ASIN(SQRT((SIN((RADIANS($C33)-RADIANS(O$3))/2)^2)+COS(RADIANS($C33))*COS(RADIANS(O$3))*(SIN((RADIANS($D33)-RADIANS(O$4))/2)^2)))))</f>
        <v>1988.2578131721166</v>
      </c>
      <c r="P33" s="111">
        <f>EarthRadius*((2*ASIN(SQRT((SIN((RADIANS($C33)-RADIANS(P$3))/2)^2)+COS(RADIANS($C33))*COS(RADIANS(P$3))*(SIN((RADIANS($D33)-RADIANS(P$4))/2)^2)))))</f>
        <v>2560.839884450033</v>
      </c>
      <c r="Q33" s="111">
        <f>EarthRadius*((2*ASIN(SQRT((SIN((RADIANS($C33)-RADIANS(Q$3))/2)^2)+COS(RADIANS($C33))*COS(RADIANS(Q$3))*(SIN((RADIANS($D33)-RADIANS(Q$4))/2)^2)))))</f>
        <v>358.41217520921089</v>
      </c>
      <c r="R33" s="111">
        <f>EarthRadius*((2*ASIN(SQRT((SIN((RADIANS($C33)-RADIANS(R$3))/2)^2)+COS(RADIANS($C33))*COS(RADIANS(R$3))*(SIN((RADIANS($D33)-RADIANS(R$4))/2)^2)))))</f>
        <v>1599.4061327233194</v>
      </c>
      <c r="S33" s="111">
        <f>EarthRadius*((2*ASIN(SQRT((SIN((RADIANS($C33)-RADIANS(S$3))/2)^2)+COS(RADIANS($C33))*COS(RADIANS(S$3))*(SIN((RADIANS($D33)-RADIANS(S$4))/2)^2)))))</f>
        <v>1783.0412763571117</v>
      </c>
      <c r="T33" s="111">
        <f>EarthRadius*((2*ASIN(SQRT((SIN((RADIANS($C33)-RADIANS(T$3))/2)^2)+COS(RADIANS($C33))*COS(RADIANS(T$3))*(SIN((RADIANS($D33)-RADIANS(T$4))/2)^2)))))</f>
        <v>1381.2983793312378</v>
      </c>
      <c r="U33" s="111">
        <f>EarthRadius*((2*ASIN(SQRT((SIN((RADIANS($C33)-RADIANS(U$3))/2)^2)+COS(RADIANS($C33))*COS(RADIANS(U$3))*(SIN((RADIANS($D33)-RADIANS(U$4))/2)^2)))))</f>
        <v>1288.0986066110402</v>
      </c>
      <c r="V33" s="111">
        <f>EarthRadius*((2*ASIN(SQRT((SIN((RADIANS($C33)-RADIANS(V$3))/2)^2)+COS(RADIANS($C33))*COS(RADIANS(V$3))*(SIN((RADIANS($D33)-RADIANS(V$4))/2)^2)))))</f>
        <v>1871.3618907313162</v>
      </c>
      <c r="W33" s="111">
        <f>EarthRadius*((2*ASIN(SQRT((SIN((RADIANS($C33)-RADIANS(W$3))/2)^2)+COS(RADIANS($C33))*COS(RADIANS(W$3))*(SIN((RADIANS($D33)-RADIANS(W$4))/2)^2)))))</f>
        <v>1720.9795226588269</v>
      </c>
      <c r="X33" s="111">
        <f>EarthRadius*((2*ASIN(SQRT((SIN((RADIANS($C33)-RADIANS(X$3))/2)^2)+COS(RADIANS($C33))*COS(RADIANS(X$3))*(SIN((RADIANS($D33)-RADIANS(X$4))/2)^2)))))</f>
        <v>2561.5221736323015</v>
      </c>
      <c r="Y33" s="111">
        <f>EarthRadius*((2*ASIN(SQRT((SIN((RADIANS($C33)-RADIANS(Y$3))/2)^2)+COS(RADIANS($C33))*COS(RADIANS(Y$3))*(SIN((RADIANS($D33)-RADIANS(Y$4))/2)^2)))))</f>
        <v>2298.9026353827721</v>
      </c>
      <c r="Z33" s="111">
        <f>EarthRadius*((2*ASIN(SQRT((SIN((RADIANS($C33)-RADIANS(Z$3))/2)^2)+COS(RADIANS($C33))*COS(RADIANS(Z$3))*(SIN((RADIANS($D33)-RADIANS(Z$4))/2)^2)))))</f>
        <v>2523.8166598988009</v>
      </c>
      <c r="AA33" s="111">
        <f>EarthRadius*((2*ASIN(SQRT((SIN((RADIANS($C33)-RADIANS(AA$3))/2)^2)+COS(RADIANS($C33))*COS(RADIANS(AA$3))*(SIN((RADIANS($D33)-RADIANS(AA$4))/2)^2)))))</f>
        <v>1840.6846216436286</v>
      </c>
      <c r="AB33" s="111">
        <f>EarthRadius*((2*ASIN(SQRT((SIN((RADIANS($C33)-RADIANS(AB$3))/2)^2)+COS(RADIANS($C33))*COS(RADIANS(AB$3))*(SIN((RADIANS($D33)-RADIANS(AB$4))/2)^2)))))</f>
        <v>1418.2070706874442</v>
      </c>
      <c r="AC33" s="111">
        <f>EarthRadius*((2*ASIN(SQRT((SIN((RADIANS($C33)-RADIANS(AC$3))/2)^2)+COS(RADIANS($C33))*COS(RADIANS(AC$3))*(SIN((RADIANS($D33)-RADIANS(AC$4))/2)^2)))))</f>
        <v>1717.3327824088376</v>
      </c>
      <c r="AD33" s="111">
        <f>EarthRadius*((2*ASIN(SQRT((SIN((RADIANS($C33)-RADIANS(AD$3))/2)^2)+COS(RADIANS($C33))*COS(RADIANS(AD$3))*(SIN((RADIANS($D33)-RADIANS(AD$4))/2)^2)))))</f>
        <v>1478.950552622902</v>
      </c>
      <c r="AE33" s="111">
        <f>EarthRadius*((2*ASIN(SQRT((SIN((RADIANS($C33)-RADIANS(AE$3))/2)^2)+COS(RADIANS($C33))*COS(RADIANS(AE$3))*(SIN((RADIANS($D33)-RADIANS(AE$4))/2)^2)))))</f>
        <v>645.07564913387284</v>
      </c>
      <c r="AF33" s="111">
        <f>EarthRadius*((2*ASIN(SQRT((SIN((RADIANS($C33)-RADIANS(AF$3))/2)^2)+COS(RADIANS($C33))*COS(RADIANS(AF$3))*(SIN((RADIANS($D33)-RADIANS(AF$4))/2)^2)))))</f>
        <v>1222.46118334926</v>
      </c>
      <c r="AG33" s="111">
        <f>EarthRadius*((2*ASIN(SQRT((SIN((RADIANS($C33)-RADIANS(AG$3))/2)^2)+COS(RADIANS($C33))*COS(RADIANS(AG$3))*(SIN((RADIANS($D33)-RADIANS(AG$4))/2)^2)))))</f>
        <v>0</v>
      </c>
      <c r="AH33" s="111">
        <f>EarthRadius*((2*ASIN(SQRT((SIN((RADIANS($C33)-RADIANS(AH$3))/2)^2)+COS(RADIANS($C33))*COS(RADIANS(AH$3))*(SIN((RADIANS($D33)-RADIANS(AH$4))/2)^2)))))</f>
        <v>2488.6072050444636</v>
      </c>
      <c r="AI33" s="111">
        <f>EarthRadius*((2*ASIN(SQRT((SIN((RADIANS($C33)-RADIANS(AI$3))/2)^2)+COS(RADIANS($C33))*COS(RADIANS(AI$3))*(SIN((RADIANS($D33)-RADIANS(AI$4))/2)^2)))))</f>
        <v>2368.0202253870216</v>
      </c>
      <c r="AJ33" s="111">
        <f>EarthRadius*((2*ASIN(SQRT((SIN((RADIANS($C33)-RADIANS(AJ$3))/2)^2)+COS(RADIANS($C33))*COS(RADIANS(AJ$3))*(SIN((RADIANS($D33)-RADIANS(AJ$4))/2)^2)))))</f>
        <v>794.90455939177139</v>
      </c>
      <c r="AK33" s="111">
        <f>EarthRadius*((2*ASIN(SQRT((SIN((RADIANS($C33)-RADIANS(AK$3))/2)^2)+COS(RADIANS($C33))*COS(RADIANS(AK$3))*(SIN((RADIANS($D33)-RADIANS(AK$4))/2)^2)))))</f>
        <v>2385.0275111350188</v>
      </c>
      <c r="AL33" s="111">
        <f>EarthRadius*((2*ASIN(SQRT((SIN((RADIANS($C33)-RADIANS(AL$3))/2)^2)+COS(RADIANS($C33))*COS(RADIANS(AL$3))*(SIN((RADIANS($D33)-RADIANS(AL$4))/2)^2)))))</f>
        <v>2247.810239577308</v>
      </c>
      <c r="AM33" s="111">
        <f>EarthRadius*((2*ASIN(SQRT((SIN((RADIANS($C33)-RADIANS(AM$3))/2)^2)+COS(RADIANS($C33))*COS(RADIANS(AM$3))*(SIN((RADIANS($D33)-RADIANS(AM$4))/2)^2)))))</f>
        <v>1091.2873411002745</v>
      </c>
      <c r="AN33" s="111">
        <f>EarthRadius*((2*ASIN(SQRT((SIN((RADIANS($C33)-RADIANS(AN$3))/2)^2)+COS(RADIANS($C33))*COS(RADIANS(AN$3))*(SIN((RADIANS($D33)-RADIANS(AN$4))/2)^2)))))</f>
        <v>1945.075738967447</v>
      </c>
      <c r="AO33" s="111">
        <f>EarthRadius*((2*ASIN(SQRT((SIN((RADIANS($C33)-RADIANS(AO$3))/2)^2)+COS(RADIANS($C33))*COS(RADIANS(AO$3))*(SIN((RADIANS($D33)-RADIANS(AO$4))/2)^2)))))</f>
        <v>1245.4256345833348</v>
      </c>
      <c r="AP33" s="111">
        <f>EarthRadius*((2*ASIN(SQRT((SIN((RADIANS($C33)-RADIANS(AP$3))/2)^2)+COS(RADIANS($C33))*COS(RADIANS(AP$3))*(SIN((RADIANS($D33)-RADIANS(AP$4))/2)^2)))))</f>
        <v>432.47275821546742</v>
      </c>
      <c r="AQ33" s="111">
        <f>EarthRadius*((2*ASIN(SQRT((SIN((RADIANS($C33)-RADIANS(AQ$3))/2)^2)+COS(RADIANS($C33))*COS(RADIANS(AQ$3))*(SIN((RADIANS($D33)-RADIANS(AQ$4))/2)^2)))))</f>
        <v>2258.1659715530695</v>
      </c>
      <c r="AR33" s="111">
        <f>EarthRadius*((2*ASIN(SQRT((SIN((RADIANS($C33)-RADIANS(AR$3))/2)^2)+COS(RADIANS($C33))*COS(RADIANS(AR$3))*(SIN((RADIANS($D33)-RADIANS(AR$4))/2)^2)))))</f>
        <v>2513.7470650643631</v>
      </c>
      <c r="AS33" s="111">
        <f>EarthRadius*((2*ASIN(SQRT((SIN((RADIANS($C33)-RADIANS(AS$3))/2)^2)+COS(RADIANS($C33))*COS(RADIANS(AS$3))*(SIN((RADIANS($D33)-RADIANS(AS$4))/2)^2)))))</f>
        <v>2161.2162612860197</v>
      </c>
      <c r="AT33" s="111">
        <f>EarthRadius*((2*ASIN(SQRT((SIN((RADIANS($C33)-RADIANS(AT$3))/2)^2)+COS(RADIANS($C33))*COS(RADIANS(AT$3))*(SIN((RADIANS($D33)-RADIANS(AT$4))/2)^2)))))</f>
        <v>1060.1749617322014</v>
      </c>
      <c r="AU33" s="111">
        <f>EarthRadius*((2*ASIN(SQRT((SIN((RADIANS($C33)-RADIANS(AU$3))/2)^2)+COS(RADIANS($C33))*COS(RADIANS(AU$3))*(SIN((RADIANS($D33)-RADIANS(AU$4))/2)^2)))))</f>
        <v>1806.1254210068516</v>
      </c>
      <c r="AV33" s="111">
        <f>EarthRadius*((2*ASIN(SQRT((SIN((RADIANS($C33)-RADIANS(AV$3))/2)^2)+COS(RADIANS($C33))*COS(RADIANS(AV$3))*(SIN((RADIANS($D33)-RADIANS(AV$4))/2)^2)))))</f>
        <v>1388.7150280779701</v>
      </c>
      <c r="AW33" s="111">
        <f>EarthRadius*((2*ASIN(SQRT((SIN((RADIANS($C33)-RADIANS(AW$3))/2)^2)+COS(RADIANS($C33))*COS(RADIANS(AW$3))*(SIN((RADIANS($D33)-RADIANS(AW$4))/2)^2)))))</f>
        <v>431.37969485798322</v>
      </c>
      <c r="AX33" s="111">
        <f>EarthRadius*((2*ASIN(SQRT((SIN((RADIANS($C33)-RADIANS(AX$3))/2)^2)+COS(RADIANS($C33))*COS(RADIANS(AX$3))*(SIN((RADIANS($D33)-RADIANS(AX$4))/2)^2)))))</f>
        <v>2425.4468533649028</v>
      </c>
      <c r="AY33" s="111">
        <f>EarthRadius*((2*ASIN(SQRT((SIN((RADIANS($C33)-RADIANS(AY$3))/2)^2)+COS(RADIANS($C33))*COS(RADIANS(AY$3))*(SIN((RADIANS($D33)-RADIANS(AY$4))/2)^2)))))</f>
        <v>2275.6199117301703</v>
      </c>
      <c r="AZ33" s="111">
        <f>EarthRadius*((2*ASIN(SQRT((SIN((RADIANS($C33)-RADIANS(AZ$3))/2)^2)+COS(RADIANS($C33))*COS(RADIANS(AZ$3))*(SIN((RADIANS($D33)-RADIANS(AZ$4))/2)^2)))))</f>
        <v>566.31708955580461</v>
      </c>
      <c r="BA33" s="111">
        <f>EarthRadius*((2*ASIN(SQRT((SIN((RADIANS($C33)-RADIANS(BA$3))/2)^2)+COS(RADIANS($C33))*COS(RADIANS(BA$3))*(SIN((RADIANS($D33)-RADIANS(BA$4))/2)^2)))))</f>
        <v>2039.8327572242429</v>
      </c>
      <c r="BB33" s="111">
        <f>EarthRadius*((2*ASIN(SQRT((SIN((RADIANS($C33)-RADIANS(BB$3))/2)^2)+COS(RADIANS($C33))*COS(RADIANS(BB$3))*(SIN((RADIANS($D33)-RADIANS(BB$4))/2)^2)))))</f>
        <v>1595.2355825339155</v>
      </c>
      <c r="BC33" s="111">
        <f>EarthRadius*((2*ASIN(SQRT((SIN((RADIANS($C33)-RADIANS(BC$3))/2)^2)+COS(RADIANS($C33))*COS(RADIANS(BC$3))*(SIN((RADIANS($D33)-RADIANS(BC$4))/2)^2)))))</f>
        <v>799.9247424841584</v>
      </c>
      <c r="BD33" s="111">
        <f>EarthRadius*((2*ASIN(SQRT((SIN((RADIANS($C33)-RADIANS(BD$3))/2)^2)+COS(RADIANS($C33))*COS(RADIANS(BD$3))*(SIN((RADIANS($D33)-RADIANS(BD$4))/2)^2)))))</f>
        <v>3488.419121071579</v>
      </c>
    </row>
    <row r="34" spans="1:56">
      <c r="A34" t="s">
        <v>37</v>
      </c>
      <c r="B34" t="s">
        <v>908</v>
      </c>
      <c r="C34">
        <v>43.207250000000002</v>
      </c>
      <c r="D34">
        <v>-71.536603999999997</v>
      </c>
      <c r="E34" s="111">
        <f>EarthRadius*((2*ASIN(SQRT((SIN((RADIANS($C34)-RADIANS(E$3))/2)^2)+COS(RADIANS($C34))*COS(RADIANS(E$3))*(SIN((RADIANS($D34)-RADIANS(E$4))/2)^2)))))</f>
        <v>1096.6662056129421</v>
      </c>
      <c r="F34" s="111">
        <f>EarthRadius*((2*ASIN(SQRT((SIN((RADIANS($C34)-RADIANS(F$3))/2)^2)+COS(RADIANS($C34))*COS(RADIANS(F$3))*(SIN((RADIANS($D34)-RADIANS(F$4))/2)^2)))))</f>
        <v>2818.0987259731746</v>
      </c>
      <c r="G34" s="111">
        <f>EarthRadius*((2*ASIN(SQRT((SIN((RADIANS($C34)-RADIANS(G$3))/2)^2)+COS(RADIANS($C34))*COS(RADIANS(G$3))*(SIN((RADIANS($D34)-RADIANS(G$4))/2)^2)))))</f>
        <v>2273.7450229422648</v>
      </c>
      <c r="H34" s="111">
        <f>EarthRadius*((2*ASIN(SQRT((SIN((RADIANS($C34)-RADIANS(H$3))/2)^2)+COS(RADIANS($C34))*COS(RADIANS(H$3))*(SIN((RADIANS($D34)-RADIANS(H$4))/2)^2)))))</f>
        <v>1253.0991395973879</v>
      </c>
      <c r="I34" s="111">
        <f>EarthRadius*((2*ASIN(SQRT((SIN((RADIANS($C34)-RADIANS(I$3))/2)^2)+COS(RADIANS($C34))*COS(RADIANS(I$3))*(SIN((RADIANS($D34)-RADIANS(I$4))/2)^2)))))</f>
        <v>2589.7881185313222</v>
      </c>
      <c r="J34" s="111">
        <f>EarthRadius*((2*ASIN(SQRT((SIN((RADIANS($C34)-RADIANS(J$3))/2)^2)+COS(RADIANS($C34))*COS(RADIANS(J$3))*(SIN((RADIANS($D34)-RADIANS(J$4))/2)^2)))))</f>
        <v>1736.7235445761235</v>
      </c>
      <c r="K34" s="111">
        <f>EarthRadius*((2*ASIN(SQRT((SIN((RADIANS($C34)-RADIANS(K$3))/2)^2)+COS(RADIANS($C34))*COS(RADIANS(K$3))*(SIN((RADIANS($D34)-RADIANS(K$4))/2)^2)))))</f>
        <v>115.37746755620559</v>
      </c>
      <c r="L34" s="111">
        <f>EarthRadius*((2*ASIN(SQRT((SIN((RADIANS($C34)-RADIANS(L$3))/2)^2)+COS(RADIANS($C34))*COS(RADIANS(L$3))*(SIN((RADIANS($D34)-RADIANS(L$4))/2)^2)))))</f>
        <v>348.16571263536855</v>
      </c>
      <c r="M34" s="111">
        <f>EarthRadius*((2*ASIN(SQRT((SIN((RADIANS($C34)-RADIANS(M$3))/2)^2)+COS(RADIANS($C34))*COS(RADIANS(M$3))*(SIN((RADIANS($D34)-RADIANS(M$4))/2)^2)))))</f>
        <v>412.4983797861745</v>
      </c>
      <c r="N34" s="111">
        <f>EarthRadius*((2*ASIN(SQRT((SIN((RADIANS($C34)-RADIANS(N$3))/2)^2)+COS(RADIANS($C34))*COS(RADIANS(N$3))*(SIN((RADIANS($D34)-RADIANS(N$4))/2)^2)))))</f>
        <v>1126.3968374549916</v>
      </c>
      <c r="O34" s="111">
        <f>EarthRadius*((2*ASIN(SQRT((SIN((RADIANS($C34)-RADIANS(O$3))/2)^2)+COS(RADIANS($C34))*COS(RADIANS(O$3))*(SIN((RADIANS($D34)-RADIANS(O$4))/2)^2)))))</f>
        <v>952.16635697223148</v>
      </c>
      <c r="P34" s="111">
        <f>EarthRadius*((2*ASIN(SQRT((SIN((RADIANS($C34)-RADIANS(P$3))/2)^2)+COS(RADIANS($C34))*COS(RADIANS(P$3))*(SIN((RADIANS($D34)-RADIANS(P$4))/2)^2)))))</f>
        <v>5044.0972145893356</v>
      </c>
      <c r="Q34" s="111">
        <f>EarthRadius*((2*ASIN(SQRT((SIN((RADIANS($C34)-RADIANS(Q$3))/2)^2)+COS(RADIANS($C34))*COS(RADIANS(Q$3))*(SIN((RADIANS($D34)-RADIANS(Q$4))/2)^2)))))</f>
        <v>2214.1978445282866</v>
      </c>
      <c r="R34" s="111">
        <f>EarthRadius*((2*ASIN(SQRT((SIN((RADIANS($C34)-RADIANS(R$3))/2)^2)+COS(RADIANS($C34))*COS(RADIANS(R$3))*(SIN((RADIANS($D34)-RADIANS(R$4))/2)^2)))))</f>
        <v>963.9413059710422</v>
      </c>
      <c r="S34" s="111">
        <f>EarthRadius*((2*ASIN(SQRT((SIN((RADIANS($C34)-RADIANS(S$3))/2)^2)+COS(RADIANS($C34))*COS(RADIANS(S$3))*(SIN((RADIANS($D34)-RADIANS(S$4))/2)^2)))))</f>
        <v>791.62198250136191</v>
      </c>
      <c r="T34" s="111">
        <f>EarthRadius*((2*ASIN(SQRT((SIN((RADIANS($C34)-RADIANS(T$3))/2)^2)+COS(RADIANS($C34))*COS(RADIANS(T$3))*(SIN((RADIANS($D34)-RADIANS(T$4))/2)^2)))))</f>
        <v>1128.7921485754134</v>
      </c>
      <c r="U34" s="111">
        <f>EarthRadius*((2*ASIN(SQRT((SIN((RADIANS($C34)-RADIANS(U$3))/2)^2)+COS(RADIANS($C34))*COS(RADIANS(U$3))*(SIN((RADIANS($D34)-RADIANS(U$4))/2)^2)))))</f>
        <v>1283.6730280845318</v>
      </c>
      <c r="V34" s="111">
        <f>EarthRadius*((2*ASIN(SQRT((SIN((RADIANS($C34)-RADIANS(V$3))/2)^2)+COS(RADIANS($C34))*COS(RADIANS(V$3))*(SIN((RADIANS($D34)-RADIANS(V$4))/2)^2)))))</f>
        <v>778.73551853106858</v>
      </c>
      <c r="W34" s="111">
        <f>EarthRadius*((2*ASIN(SQRT((SIN((RADIANS($C34)-RADIANS(W$3))/2)^2)+COS(RADIANS($C34))*COS(RADIANS(W$3))*(SIN((RADIANS($D34)-RADIANS(W$4))/2)^2)))))</f>
        <v>1393.4188381712243</v>
      </c>
      <c r="X34" s="111">
        <f>EarthRadius*((2*ASIN(SQRT((SIN((RADIANS($C34)-RADIANS(X$3))/2)^2)+COS(RADIANS($C34))*COS(RADIANS(X$3))*(SIN((RADIANS($D34)-RADIANS(X$4))/2)^2)))))</f>
        <v>116.64440306771726</v>
      </c>
      <c r="Y34" s="111">
        <f>EarthRadius*((2*ASIN(SQRT((SIN((RADIANS($C34)-RADIANS(Y$3))/2)^2)+COS(RADIANS($C34))*COS(RADIANS(Y$3))*(SIN((RADIANS($D34)-RADIANS(Y$4))/2)^2)))))</f>
        <v>389.6895004418638</v>
      </c>
      <c r="Z34" s="111">
        <f>EarthRadius*((2*ASIN(SQRT((SIN((RADIANS($C34)-RADIANS(Z$3))/2)^2)+COS(RADIANS($C34))*COS(RADIANS(Z$3))*(SIN((RADIANS($D34)-RADIANS(Z$4))/2)^2)))))</f>
        <v>63.484081788565966</v>
      </c>
      <c r="AA34" s="111">
        <f>EarthRadius*((2*ASIN(SQRT((SIN((RADIANS($C34)-RADIANS(AA$3))/2)^2)+COS(RADIANS($C34))*COS(RADIANS(AA$3))*(SIN((RADIANS($D34)-RADIANS(AA$4))/2)^2)))))</f>
        <v>658.19222172455545</v>
      </c>
      <c r="AB34" s="111">
        <f>EarthRadius*((2*ASIN(SQRT((SIN((RADIANS($C34)-RADIANS(AB$3))/2)^2)+COS(RADIANS($C34))*COS(RADIANS(AB$3))*(SIN((RADIANS($D34)-RADIANS(AB$4))/2)^2)))))</f>
        <v>1073.5518094008687</v>
      </c>
      <c r="AC34" s="111">
        <f>EarthRadius*((2*ASIN(SQRT((SIN((RADIANS($C34)-RADIANS(AC$3))/2)^2)+COS(RADIANS($C34))*COS(RADIANS(AC$3))*(SIN((RADIANS($D34)-RADIANS(AC$4))/2)^2)))))</f>
        <v>1262.2309165438307</v>
      </c>
      <c r="AD34" s="111">
        <f>EarthRadius*((2*ASIN(SQRT((SIN((RADIANS($C34)-RADIANS(AD$3))/2)^2)+COS(RADIANS($C34))*COS(RADIANS(AD$3))*(SIN((RADIANS($D34)-RADIANS(AD$4))/2)^2)))))</f>
        <v>1121.2468141057043</v>
      </c>
      <c r="AE34" s="111">
        <f>EarthRadius*((2*ASIN(SQRT((SIN((RADIANS($C34)-RADIANS(AE$3))/2)^2)+COS(RADIANS($C34))*COS(RADIANS(AE$3))*(SIN((RADIANS($D34)-RADIANS(AE$4))/2)^2)))))</f>
        <v>1973.2078768765432</v>
      </c>
      <c r="AF34" s="111">
        <f>EarthRadius*((2*ASIN(SQRT((SIN((RADIANS($C34)-RADIANS(AF$3))/2)^2)+COS(RADIANS($C34))*COS(RADIANS(AF$3))*(SIN((RADIANS($D34)-RADIANS(AF$4))/2)^2)))))</f>
        <v>1297.8125666586682</v>
      </c>
      <c r="AG34" s="111">
        <f>EarthRadius*((2*ASIN(SQRT((SIN((RADIANS($C34)-RADIANS(AG$3))/2)^2)+COS(RADIANS($C34))*COS(RADIANS(AG$3))*(SIN((RADIANS($D34)-RADIANS(AG$4))/2)^2)))))</f>
        <v>2488.6072050444636</v>
      </c>
      <c r="AH34" s="111">
        <f>EarthRadius*((2*ASIN(SQRT((SIN((RADIANS($C34)-RADIANS(AH$3))/2)^2)+COS(RADIANS($C34))*COS(RADIANS(AH$3))*(SIN((RADIANS($D34)-RADIANS(AH$4))/2)^2)))))</f>
        <v>0</v>
      </c>
      <c r="AI34" s="111">
        <f>EarthRadius*((2*ASIN(SQRT((SIN((RADIANS($C34)-RADIANS(AI$3))/2)^2)+COS(RADIANS($C34))*COS(RADIANS(AI$3))*(SIN((RADIANS($D34)-RADIANS(AI$4))/2)^2)))))</f>
        <v>265.08410320850493</v>
      </c>
      <c r="AJ34" s="111">
        <f>EarthRadius*((2*ASIN(SQRT((SIN((RADIANS($C34)-RADIANS(AJ$3))/2)^2)+COS(RADIANS($C34))*COS(RADIANS(AJ$3))*(SIN((RADIANS($D34)-RADIANS(AJ$4))/2)^2)))))</f>
        <v>1892.6681752328604</v>
      </c>
      <c r="AK34" s="111">
        <f>EarthRadius*((2*ASIN(SQRT((SIN((RADIANS($C34)-RADIANS(AK$3))/2)^2)+COS(RADIANS($C34))*COS(RADIANS(AK$3))*(SIN((RADIANS($D34)-RADIANS(AK$4))/2)^2)))))</f>
        <v>118.62602885587654</v>
      </c>
      <c r="AL34" s="111">
        <f>EarthRadius*((2*ASIN(SQRT((SIN((RADIANS($C34)-RADIANS(AL$3))/2)^2)+COS(RADIANS($C34))*COS(RADIANS(AL$3))*(SIN((RADIANS($D34)-RADIANS(AL$4))/2)^2)))))</f>
        <v>637.04749180496833</v>
      </c>
      <c r="AM34" s="111">
        <f>EarthRadius*((2*ASIN(SQRT((SIN((RADIANS($C34)-RADIANS(AM$3))/2)^2)+COS(RADIANS($C34))*COS(RADIANS(AM$3))*(SIN((RADIANS($D34)-RADIANS(AM$4))/2)^2)))))</f>
        <v>1441.3753067638036</v>
      </c>
      <c r="AN34" s="111">
        <f>EarthRadius*((2*ASIN(SQRT((SIN((RADIANS($C34)-RADIANS(AN$3))/2)^2)+COS(RADIANS($C34))*COS(RADIANS(AN$3))*(SIN((RADIANS($D34)-RADIANS(AN$4))/2)^2)))))</f>
        <v>632.94134619099918</v>
      </c>
      <c r="AO34" s="111">
        <f>EarthRadius*((2*ASIN(SQRT((SIN((RADIANS($C34)-RADIANS(AO$3))/2)^2)+COS(RADIANS($C34))*COS(RADIANS(AO$3))*(SIN((RADIANS($D34)-RADIANS(AO$4))/2)^2)))))</f>
        <v>1480.3274309974774</v>
      </c>
      <c r="AP34" s="111">
        <f>EarthRadius*((2*ASIN(SQRT((SIN((RADIANS($C34)-RADIANS(AP$3))/2)^2)+COS(RADIANS($C34))*COS(RADIANS(AP$3))*(SIN((RADIANS($D34)-RADIANS(AP$4))/2)^2)))))</f>
        <v>2516.2369501619842</v>
      </c>
      <c r="AQ34" s="111">
        <f>EarthRadius*((2*ASIN(SQRT((SIN((RADIANS($C34)-RADIANS(AQ$3))/2)^2)+COS(RADIANS($C34))*COS(RADIANS(AQ$3))*(SIN((RADIANS($D34)-RADIANS(AQ$4))/2)^2)))))</f>
        <v>342.58242577041756</v>
      </c>
      <c r="AR34" s="111">
        <f>EarthRadius*((2*ASIN(SQRT((SIN((RADIANS($C34)-RADIANS(AR$3))/2)^2)+COS(RADIANS($C34))*COS(RADIANS(AR$3))*(SIN((RADIANS($D34)-RADIANS(AR$4))/2)^2)))))</f>
        <v>95.793938676742641</v>
      </c>
      <c r="AS34" s="111">
        <f>EarthRadius*((2*ASIN(SQRT((SIN((RADIANS($C34)-RADIANS(AS$3))/2)^2)+COS(RADIANS($C34))*COS(RADIANS(AS$3))*(SIN((RADIANS($D34)-RADIANS(AS$4))/2)^2)))))</f>
        <v>816.4329308640655</v>
      </c>
      <c r="AT34" s="111">
        <f>EarthRadius*((2*ASIN(SQRT((SIN((RADIANS($C34)-RADIANS(AT$3))/2)^2)+COS(RADIANS($C34))*COS(RADIANS(AT$3))*(SIN((RADIANS($D34)-RADIANS(AT$4))/2)^2)))))</f>
        <v>1432.0287381344972</v>
      </c>
      <c r="AU34" s="111">
        <f>EarthRadius*((2*ASIN(SQRT((SIN((RADIANS($C34)-RADIANS(AU$3))/2)^2)+COS(RADIANS($C34))*COS(RADIANS(AU$3))*(SIN((RADIANS($D34)-RADIANS(AU$4))/2)^2)))))</f>
        <v>942.98954991738901</v>
      </c>
      <c r="AV34" s="111">
        <f>EarthRadius*((2*ASIN(SQRT((SIN((RADIANS($C34)-RADIANS(AV$3))/2)^2)+COS(RADIANS($C34))*COS(RADIANS(AV$3))*(SIN((RADIANS($D34)-RADIANS(AV$4))/2)^2)))))</f>
        <v>1693.4226456509227</v>
      </c>
      <c r="AW34" s="111">
        <f>EarthRadius*((2*ASIN(SQRT((SIN((RADIANS($C34)-RADIANS(AW$3))/2)^2)+COS(RADIANS($C34))*COS(RADIANS(AW$3))*(SIN((RADIANS($D34)-RADIANS(AW$4))/2)^2)))))</f>
        <v>2059.2516212003557</v>
      </c>
      <c r="AX34" s="111">
        <f>EarthRadius*((2*ASIN(SQRT((SIN((RADIANS($C34)-RADIANS(AX$3))/2)^2)+COS(RADIANS($C34))*COS(RADIANS(AX$3))*(SIN((RADIANS($D34)-RADIANS(AX$4))/2)^2)))))</f>
        <v>89.374443573812798</v>
      </c>
      <c r="AY34" s="111">
        <f>EarthRadius*((2*ASIN(SQRT((SIN((RADIANS($C34)-RADIANS(AY$3))/2)^2)+COS(RADIANS($C34))*COS(RADIANS(AY$3))*(SIN((RADIANS($D34)-RADIANS(AY$4))/2)^2)))))</f>
        <v>499.36349430166695</v>
      </c>
      <c r="AZ34" s="111">
        <f>EarthRadius*((2*ASIN(SQRT((SIN((RADIANS($C34)-RADIANS(AZ$3))/2)^2)+COS(RADIANS($C34))*COS(RADIANS(AZ$3))*(SIN((RADIANS($D34)-RADIANS(AZ$4))/2)^2)))))</f>
        <v>2472.3885702389707</v>
      </c>
      <c r="BA34" s="111">
        <f>EarthRadius*((2*ASIN(SQRT((SIN((RADIANS($C34)-RADIANS(BA$3))/2)^2)+COS(RADIANS($C34))*COS(RADIANS(BA$3))*(SIN((RADIANS($D34)-RADIANS(BA$4))/2)^2)))))</f>
        <v>625.42484718511093</v>
      </c>
      <c r="BB34" s="111">
        <f>EarthRadius*((2*ASIN(SQRT((SIN((RADIANS($C34)-RADIANS(BB$3))/2)^2)+COS(RADIANS($C34))*COS(RADIANS(BB$3))*(SIN((RADIANS($D34)-RADIANS(BB$4))/2)^2)))))</f>
        <v>898.28745177813551</v>
      </c>
      <c r="BC34" s="111">
        <f>EarthRadius*((2*ASIN(SQRT((SIN((RADIANS($C34)-RADIANS(BC$3))/2)^2)+COS(RADIANS($C34))*COS(RADIANS(BC$3))*(SIN((RADIANS($D34)-RADIANS(BC$4))/2)^2)))))</f>
        <v>1699.2232654689824</v>
      </c>
      <c r="BD34" s="111">
        <f>EarthRadius*((2*ASIN(SQRT((SIN((RADIANS($C34)-RADIANS(BD$3))/2)^2)+COS(RADIANS($C34))*COS(RADIANS(BD$3))*(SIN((RADIANS($D34)-RADIANS(BD$4))/2)^2)))))</f>
        <v>1754.2843665696118</v>
      </c>
    </row>
    <row r="35" spans="1:56">
      <c r="A35" t="s">
        <v>38</v>
      </c>
      <c r="B35" t="s">
        <v>910</v>
      </c>
      <c r="C35">
        <v>40.217874999999999</v>
      </c>
      <c r="D35">
        <v>-74.759404000000004</v>
      </c>
      <c r="E35" s="111">
        <f>EarthRadius*((2*ASIN(SQRT((SIN((RADIANS($C35)-RADIANS(E$3))/2)^2)+COS(RADIANS($C35))*COS(RADIANS(E$3))*(SIN((RADIANS($D35)-RADIANS(E$4))/2)^2)))))</f>
        <v>839.12666512787541</v>
      </c>
      <c r="F35" s="111">
        <f>EarthRadius*((2*ASIN(SQRT((SIN((RADIANS($C35)-RADIANS(F$3))/2)^2)+COS(RADIANS($C35))*COS(RADIANS(F$3))*(SIN((RADIANS($D35)-RADIANS(F$4))/2)^2)))))</f>
        <v>2848.4413770893875</v>
      </c>
      <c r="G35" s="111">
        <f>EarthRadius*((2*ASIN(SQRT((SIN((RADIANS($C35)-RADIANS(G$3))/2)^2)+COS(RADIANS($C35))*COS(RADIANS(G$3))*(SIN((RADIANS($D35)-RADIANS(G$4))/2)^2)))))</f>
        <v>2099.7358831580159</v>
      </c>
      <c r="H35" s="111">
        <f>EarthRadius*((2*ASIN(SQRT((SIN((RADIANS($C35)-RADIANS(H$3))/2)^2)+COS(RADIANS($C35))*COS(RADIANS(H$3))*(SIN((RADIANS($D35)-RADIANS(H$4))/2)^2)))))</f>
        <v>1029.7680321102741</v>
      </c>
      <c r="I35" s="111">
        <f>EarthRadius*((2*ASIN(SQRT((SIN((RADIANS($C35)-RADIANS(I$3))/2)^2)+COS(RADIANS($C35))*COS(RADIANS(I$3))*(SIN((RADIANS($D35)-RADIANS(I$4))/2)^2)))))</f>
        <v>2468.5673515151584</v>
      </c>
      <c r="J35" s="111">
        <f>EarthRadius*((2*ASIN(SQRT((SIN((RADIANS($C35)-RADIANS(J$3))/2)^2)+COS(RADIANS($C35))*COS(RADIANS(J$3))*(SIN((RADIANS($D35)-RADIANS(J$4))/2)^2)))))</f>
        <v>1593.2469406082093</v>
      </c>
      <c r="K35" s="111">
        <f>EarthRadius*((2*ASIN(SQRT((SIN((RADIANS($C35)-RADIANS(K$3))/2)^2)+COS(RADIANS($C35))*COS(RADIANS(K$3))*(SIN((RADIANS($D35)-RADIANS(K$4))/2)^2)))))</f>
        <v>152.40659621846075</v>
      </c>
      <c r="L35" s="111">
        <f>EarthRadius*((2*ASIN(SQRT((SIN((RADIANS($C35)-RADIANS(L$3))/2)^2)+COS(RADIANS($C35))*COS(RADIANS(L$3))*(SIN((RADIANS($D35)-RADIANS(L$4))/2)^2)))))</f>
        <v>83.775049425374078</v>
      </c>
      <c r="M35" s="111">
        <f>EarthRadius*((2*ASIN(SQRT((SIN((RADIANS($C35)-RADIANS(M$3))/2)^2)+COS(RADIANS($C35))*COS(RADIANS(M$3))*(SIN((RADIANS($D35)-RADIANS(M$4))/2)^2)))))</f>
        <v>151.00568854685923</v>
      </c>
      <c r="N35" s="111">
        <f>EarthRadius*((2*ASIN(SQRT((SIN((RADIANS($C35)-RADIANS(N$3))/2)^2)+COS(RADIANS($C35))*COS(RADIANS(N$3))*(SIN((RADIANS($D35)-RADIANS(N$4))/2)^2)))))</f>
        <v>861.70707518288543</v>
      </c>
      <c r="O35" s="111">
        <f>EarthRadius*((2*ASIN(SQRT((SIN((RADIANS($C35)-RADIANS(O$3))/2)^2)+COS(RADIANS($C35))*COS(RADIANS(O$3))*(SIN((RADIANS($D35)-RADIANS(O$4))/2)^2)))))</f>
        <v>693.81004104107046</v>
      </c>
      <c r="P35" s="111">
        <f>EarthRadius*((2*ASIN(SQRT((SIN((RADIANS($C35)-RADIANS(P$3))/2)^2)+COS(RADIANS($C35))*COS(RADIANS(P$3))*(SIN((RADIANS($D35)-RADIANS(P$4))/2)^2)))))</f>
        <v>4928.6248631954968</v>
      </c>
      <c r="Q35" s="111">
        <f>EarthRadius*((2*ASIN(SQRT((SIN((RADIANS($C35)-RADIANS(Q$3))/2)^2)+COS(RADIANS($C35))*COS(RADIANS(Q$3))*(SIN((RADIANS($D35)-RADIANS(Q$4))/2)^2)))))</f>
        <v>2121.077303383563</v>
      </c>
      <c r="R35" s="111">
        <f>EarthRadius*((2*ASIN(SQRT((SIN((RADIANS($C35)-RADIANS(R$3))/2)^2)+COS(RADIANS($C35))*COS(RADIANS(R$3))*(SIN((RADIANS($D35)-RADIANS(R$4))/2)^2)))))</f>
        <v>787.30547230486343</v>
      </c>
      <c r="S35" s="111">
        <f>EarthRadius*((2*ASIN(SQRT((SIN((RADIANS($C35)-RADIANS(S$3))/2)^2)+COS(RADIANS($C35))*COS(RADIANS(S$3))*(SIN((RADIANS($D35)-RADIANS(S$4))/2)^2)))))</f>
        <v>603.35211179468752</v>
      </c>
      <c r="T35" s="111">
        <f>EarthRadius*((2*ASIN(SQRT((SIN((RADIANS($C35)-RADIANS(T$3))/2)^2)+COS(RADIANS($C35))*COS(RADIANS(T$3))*(SIN((RADIANS($D35)-RADIANS(T$4))/2)^2)))))</f>
        <v>987.28446904922691</v>
      </c>
      <c r="U35" s="111">
        <f>EarthRadius*((2*ASIN(SQRT((SIN((RADIANS($C35)-RADIANS(U$3))/2)^2)+COS(RADIANS($C35))*COS(RADIANS(U$3))*(SIN((RADIANS($D35)-RADIANS(U$4))/2)^2)))))</f>
        <v>1113.1071341909712</v>
      </c>
      <c r="V35" s="111">
        <f>EarthRadius*((2*ASIN(SQRT((SIN((RADIANS($C35)-RADIANS(V$3))/2)^2)+COS(RADIANS($C35))*COS(RADIANS(V$3))*(SIN((RADIANS($D35)-RADIANS(V$4))/2)^2)))))</f>
        <v>559.16371984073942</v>
      </c>
      <c r="W35" s="111">
        <f>EarthRadius*((2*ASIN(SQRT((SIN((RADIANS($C35)-RADIANS(W$3))/2)^2)+COS(RADIANS($C35))*COS(RADIANS(W$3))*(SIN((RADIANS($D35)-RADIANS(W$4))/2)^2)))))</f>
        <v>1142.9846070372889</v>
      </c>
      <c r="X35" s="111">
        <f>EarthRadius*((2*ASIN(SQRT((SIN((RADIANS($C35)-RADIANS(X$3))/2)^2)+COS(RADIANS($C35))*COS(RADIANS(X$3))*(SIN((RADIANS($D35)-RADIANS(X$4))/2)^2)))))</f>
        <v>380.87024835710525</v>
      </c>
      <c r="Y35" s="111">
        <f>EarthRadius*((2*ASIN(SQRT((SIN((RADIANS($C35)-RADIANS(Y$3))/2)^2)+COS(RADIANS($C35))*COS(RADIANS(Y$3))*(SIN((RADIANS($D35)-RADIANS(Y$4))/2)^2)))))</f>
        <v>125.86445880100851</v>
      </c>
      <c r="Z35" s="111">
        <f>EarthRadius*((2*ASIN(SQRT((SIN((RADIANS($C35)-RADIANS(Z$3))/2)^2)+COS(RADIANS($C35))*COS(RADIANS(Z$3))*(SIN((RADIANS($D35)-RADIANS(Z$4))/2)^2)))))</f>
        <v>242.51451423458803</v>
      </c>
      <c r="AA35" s="111">
        <f>EarthRadius*((2*ASIN(SQRT((SIN((RADIANS($C35)-RADIANS(AA$3))/2)^2)+COS(RADIANS($C35))*COS(RADIANS(AA$3))*(SIN((RADIANS($D35)-RADIANS(AA$4))/2)^2)))))</f>
        <v>535.51222324490345</v>
      </c>
      <c r="AB35" s="111">
        <f>EarthRadius*((2*ASIN(SQRT((SIN((RADIANS($C35)-RADIANS(AB$3))/2)^2)+COS(RADIANS($C35))*COS(RADIANS(AB$3))*(SIN((RADIANS($D35)-RADIANS(AB$4))/2)^2)))))</f>
        <v>985.64739453039999</v>
      </c>
      <c r="AC35" s="111">
        <f>EarthRadius*((2*ASIN(SQRT((SIN((RADIANS($C35)-RADIANS(AC$3))/2)^2)+COS(RADIANS($C35))*COS(RADIANS(AC$3))*(SIN((RADIANS($D35)-RADIANS(AC$4))/2)^2)))))</f>
        <v>1016.3431800705678</v>
      </c>
      <c r="AD35" s="111">
        <f>EarthRadius*((2*ASIN(SQRT((SIN((RADIANS($C35)-RADIANS(AD$3))/2)^2)+COS(RADIANS($C35))*COS(RADIANS(AD$3))*(SIN((RADIANS($D35)-RADIANS(AD$4))/2)^2)))))</f>
        <v>935.37457950771625</v>
      </c>
      <c r="AE35" s="111">
        <f>EarthRadius*((2*ASIN(SQRT((SIN((RADIANS($C35)-RADIANS(AE$3))/2)^2)+COS(RADIANS($C35))*COS(RADIANS(AE$3))*(SIN((RADIANS($D35)-RADIANS(AE$4))/2)^2)))))</f>
        <v>1902.6917674240717</v>
      </c>
      <c r="AF35" s="111">
        <f>EarthRadius*((2*ASIN(SQRT((SIN((RADIANS($C35)-RADIANS(AF$3))/2)^2)+COS(RADIANS($C35))*COS(RADIANS(AF$3))*(SIN((RADIANS($D35)-RADIANS(AF$4))/2)^2)))))</f>
        <v>1150.6127405967957</v>
      </c>
      <c r="AG35" s="111">
        <f>EarthRadius*((2*ASIN(SQRT((SIN((RADIANS($C35)-RADIANS(AG$3))/2)^2)+COS(RADIANS($C35))*COS(RADIANS(AG$3))*(SIN((RADIANS($D35)-RADIANS(AG$4))/2)^2)))))</f>
        <v>2368.0202253870216</v>
      </c>
      <c r="AH35" s="111">
        <f>EarthRadius*((2*ASIN(SQRT((SIN((RADIANS($C35)-RADIANS(AH$3))/2)^2)+COS(RADIANS($C35))*COS(RADIANS(AH$3))*(SIN((RADIANS($D35)-RADIANS(AH$4))/2)^2)))))</f>
        <v>265.08410320850493</v>
      </c>
      <c r="AI35" s="111">
        <f>EarthRadius*((2*ASIN(SQRT((SIN((RADIANS($C35)-RADIANS(AI$3))/2)^2)+COS(RADIANS($C35))*COS(RADIANS(AI$3))*(SIN((RADIANS($D35)-RADIANS(AI$4))/2)^2)))))</f>
        <v>0</v>
      </c>
      <c r="AJ35" s="111">
        <f>EarthRadius*((2*ASIN(SQRT((SIN((RADIANS($C35)-RADIANS(AJ$3))/2)^2)+COS(RADIANS($C35))*COS(RADIANS(AJ$3))*(SIN((RADIANS($D35)-RADIANS(AJ$4))/2)^2)))))</f>
        <v>1717.9869864927227</v>
      </c>
      <c r="AK35" s="111">
        <f>EarthRadius*((2*ASIN(SQRT((SIN((RADIANS($C35)-RADIANS(AK$3))/2)^2)+COS(RADIANS($C35))*COS(RADIANS(AK$3))*(SIN((RADIANS($D35)-RADIANS(AK$4))/2)^2)))))</f>
        <v>176.00395253612521</v>
      </c>
      <c r="AL35" s="111">
        <f>EarthRadius*((2*ASIN(SQRT((SIN((RADIANS($C35)-RADIANS(AL$3))/2)^2)+COS(RADIANS($C35))*COS(RADIANS(AL$3))*(SIN((RADIANS($D35)-RADIANS(AL$4))/2)^2)))))</f>
        <v>372.05144690129606</v>
      </c>
      <c r="AM35" s="111">
        <f>EarthRadius*((2*ASIN(SQRT((SIN((RADIANS($C35)-RADIANS(AM$3))/2)^2)+COS(RADIANS($C35))*COS(RADIANS(AM$3))*(SIN((RADIANS($D35)-RADIANS(AM$4))/2)^2)))))</f>
        <v>1373.4290310932672</v>
      </c>
      <c r="AN35" s="111">
        <f>EarthRadius*((2*ASIN(SQRT((SIN((RADIANS($C35)-RADIANS(AN$3))/2)^2)+COS(RADIANS($C35))*COS(RADIANS(AN$3))*(SIN((RADIANS($D35)-RADIANS(AN$4))/2)^2)))))</f>
        <v>435.95431511746955</v>
      </c>
      <c r="AO35" s="111">
        <f>EarthRadius*((2*ASIN(SQRT((SIN((RADIANS($C35)-RADIANS(AO$3))/2)^2)+COS(RADIANS($C35))*COS(RADIANS(AO$3))*(SIN((RADIANS($D35)-RADIANS(AO$4))/2)^2)))))</f>
        <v>1280.4796144428585</v>
      </c>
      <c r="AP35" s="111">
        <f>EarthRadius*((2*ASIN(SQRT((SIN((RADIANS($C35)-RADIANS(AP$3))/2)^2)+COS(RADIANS($C35))*COS(RADIANS(AP$3))*(SIN((RADIANS($D35)-RADIANS(AP$4))/2)^2)))))</f>
        <v>2441.6316395946715</v>
      </c>
      <c r="AQ35" s="111">
        <f>EarthRadius*((2*ASIN(SQRT((SIN((RADIANS($C35)-RADIANS(AQ$3))/2)^2)+COS(RADIANS($C35))*COS(RADIANS(AQ$3))*(SIN((RADIANS($D35)-RADIANS(AQ$4))/2)^2)))))</f>
        <v>112.00080055654264</v>
      </c>
      <c r="AR35" s="111">
        <f>EarthRadius*((2*ASIN(SQRT((SIN((RADIANS($C35)-RADIANS(AR$3))/2)^2)+COS(RADIANS($C35))*COS(RADIANS(AR$3))*(SIN((RADIANS($D35)-RADIANS(AR$4))/2)^2)))))</f>
        <v>206.76851916179282</v>
      </c>
      <c r="AS35" s="111">
        <f>EarthRadius*((2*ASIN(SQRT((SIN((RADIANS($C35)-RADIANS(AS$3))/2)^2)+COS(RADIANS($C35))*COS(RADIANS(AS$3))*(SIN((RADIANS($D35)-RADIANS(AS$4))/2)^2)))))</f>
        <v>551.60285902274916</v>
      </c>
      <c r="AT35" s="111">
        <f>EarthRadius*((2*ASIN(SQRT((SIN((RADIANS($C35)-RADIANS(AT$3))/2)^2)+COS(RADIANS($C35))*COS(RADIANS(AT$3))*(SIN((RADIANS($D35)-RADIANS(AT$4))/2)^2)))))</f>
        <v>1333.18294773701</v>
      </c>
      <c r="AU35" s="111">
        <f>EarthRadius*((2*ASIN(SQRT((SIN((RADIANS($C35)-RADIANS(AU$3))/2)^2)+COS(RADIANS($C35))*COS(RADIANS(AU$3))*(SIN((RADIANS($D35)-RADIANS(AU$4))/2)^2)))))</f>
        <v>709.35717838818812</v>
      </c>
      <c r="AV35" s="111">
        <f>EarthRadius*((2*ASIN(SQRT((SIN((RADIANS($C35)-RADIANS(AV$3))/2)^2)+COS(RADIANS($C35))*COS(RADIANS(AV$3))*(SIN((RADIANS($D35)-RADIANS(AV$4))/2)^2)))))</f>
        <v>1461.7237766827327</v>
      </c>
      <c r="AW35" s="111">
        <f>EarthRadius*((2*ASIN(SQRT((SIN((RADIANS($C35)-RADIANS(AW$3))/2)^2)+COS(RADIANS($C35))*COS(RADIANS(AW$3))*(SIN((RADIANS($D35)-RADIANS(AW$4))/2)^2)))))</f>
        <v>1936.6946870632873</v>
      </c>
      <c r="AX35" s="111">
        <f>EarthRadius*((2*ASIN(SQRT((SIN((RADIANS($C35)-RADIANS(AX$3))/2)^2)+COS(RADIANS($C35))*COS(RADIANS(AX$3))*(SIN((RADIANS($D35)-RADIANS(AX$4))/2)^2)))))</f>
        <v>300.77631747152168</v>
      </c>
      <c r="AY35" s="111">
        <f>EarthRadius*((2*ASIN(SQRT((SIN((RADIANS($C35)-RADIANS(AY$3))/2)^2)+COS(RADIANS($C35))*COS(RADIANS(AY$3))*(SIN((RADIANS($D35)-RADIANS(AY$4))/2)^2)))))</f>
        <v>234.29658913616223</v>
      </c>
      <c r="AZ35" s="111">
        <f>EarthRadius*((2*ASIN(SQRT((SIN((RADIANS($C35)-RADIANS(AZ$3))/2)^2)+COS(RADIANS($C35))*COS(RADIANS(AZ$3))*(SIN((RADIANS($D35)-RADIANS(AZ$4))/2)^2)))))</f>
        <v>2413.4888507755572</v>
      </c>
      <c r="BA35" s="111">
        <f>EarthRadius*((2*ASIN(SQRT((SIN((RADIANS($C35)-RADIANS(BA$3))/2)^2)+COS(RADIANS($C35))*COS(RADIANS(BA$3))*(SIN((RADIANS($D35)-RADIANS(BA$4))/2)^2)))))</f>
        <v>389.76685510794636</v>
      </c>
      <c r="BB35" s="111">
        <f>EarthRadius*((2*ASIN(SQRT((SIN((RADIANS($C35)-RADIANS(BB$3))/2)^2)+COS(RADIANS($C35))*COS(RADIANS(BB$3))*(SIN((RADIANS($D35)-RADIANS(BB$4))/2)^2)))))</f>
        <v>779.44495904219139</v>
      </c>
      <c r="BC35" s="111">
        <f>EarthRadius*((2*ASIN(SQRT((SIN((RADIANS($C35)-RADIANS(BC$3))/2)^2)+COS(RADIANS($C35))*COS(RADIANS(BC$3))*(SIN((RADIANS($D35)-RADIANS(BC$4))/2)^2)))))</f>
        <v>1568.7380693865575</v>
      </c>
      <c r="BD35" s="111">
        <f>EarthRadius*((2*ASIN(SQRT((SIN((RADIANS($C35)-RADIANS(BD$3))/2)^2)+COS(RADIANS($C35))*COS(RADIANS(BD$3))*(SIN((RADIANS($D35)-RADIANS(BD$4))/2)^2)))))</f>
        <v>1601.6949161558405</v>
      </c>
    </row>
    <row r="36" spans="1:56">
      <c r="A36" t="s">
        <v>39</v>
      </c>
      <c r="B36" t="s">
        <v>912</v>
      </c>
      <c r="C36">
        <v>35.691543000000003</v>
      </c>
      <c r="D36">
        <v>-105.937406</v>
      </c>
      <c r="E36" s="111">
        <f>EarthRadius*((2*ASIN(SQRT((SIN((RADIANS($C36)-RADIANS(E$3))/2)^2)+COS(RADIANS($C36))*COS(RADIANS(E$3))*(SIN((RADIANS($D36)-RADIANS(E$4))/2)^2)))))</f>
        <v>1145.3342280524923</v>
      </c>
      <c r="F36" s="111">
        <f>EarthRadius*((2*ASIN(SQRT((SIN((RADIANS($C36)-RADIANS(F$3))/2)^2)+COS(RADIANS($C36))*COS(RADIANS(F$3))*(SIN((RADIANS($D36)-RADIANS(F$4))/2)^2)))))</f>
        <v>2028.6951952518643</v>
      </c>
      <c r="G36" s="111">
        <f>EarthRadius*((2*ASIN(SQRT((SIN((RADIANS($C36)-RADIANS(G$3))/2)^2)+COS(RADIANS($C36))*COS(RADIANS(G$3))*(SIN((RADIANS($D36)-RADIANS(G$4))/2)^2)))))</f>
        <v>381.99261441165106</v>
      </c>
      <c r="H36" s="111">
        <f>EarthRadius*((2*ASIN(SQRT((SIN((RADIANS($C36)-RADIANS(H$3))/2)^2)+COS(RADIANS($C36))*COS(RADIANS(H$3))*(SIN((RADIANS($D36)-RADIANS(H$4))/2)^2)))))</f>
        <v>773.33678004287492</v>
      </c>
      <c r="I36" s="111">
        <f>EarthRadius*((2*ASIN(SQRT((SIN((RADIANS($C36)-RADIANS(I$3))/2)^2)+COS(RADIANS($C36))*COS(RADIANS(I$3))*(SIN((RADIANS($D36)-RADIANS(I$4))/2)^2)))))</f>
        <v>878.48361279999426</v>
      </c>
      <c r="J36" s="111">
        <f>EarthRadius*((2*ASIN(SQRT((SIN((RADIANS($C36)-RADIANS(J$3))/2)^2)+COS(RADIANS($C36))*COS(RADIANS(J$3))*(SIN((RADIANS($D36)-RADIANS(J$4))/2)^2)))))</f>
        <v>284.45126552549584</v>
      </c>
      <c r="K36" s="111">
        <f>EarthRadius*((2*ASIN(SQRT((SIN((RADIANS($C36)-RADIANS(K$3))/2)^2)+COS(RADIANS($C36))*COS(RADIANS(K$3))*(SIN((RADIANS($D36)-RADIANS(K$4))/2)^2)))))</f>
        <v>1829.2210713854481</v>
      </c>
      <c r="L36" s="111">
        <f>EarthRadius*((2*ASIN(SQRT((SIN((RADIANS($C36)-RADIANS(L$3))/2)^2)+COS(RADIANS($C36))*COS(RADIANS(L$3))*(SIN((RADIANS($D36)-RADIANS(L$4))/2)^2)))))</f>
        <v>1677.9088667786987</v>
      </c>
      <c r="M36" s="111">
        <f>EarthRadius*((2*ASIN(SQRT((SIN((RADIANS($C36)-RADIANS(M$3))/2)^2)+COS(RADIANS($C36))*COS(RADIANS(M$3))*(SIN((RADIANS($D36)-RADIANS(M$4))/2)^2)))))</f>
        <v>1598.3622876910383</v>
      </c>
      <c r="N36" s="111">
        <f>EarthRadius*((2*ASIN(SQRT((SIN((RADIANS($C36)-RADIANS(N$3))/2)^2)+COS(RADIANS($C36))*COS(RADIANS(N$3))*(SIN((RADIANS($D36)-RADIANS(N$4))/2)^2)))))</f>
        <v>1302.3478741785098</v>
      </c>
      <c r="O36" s="111">
        <f>EarthRadius*((2*ASIN(SQRT((SIN((RADIANS($C36)-RADIANS(O$3))/2)^2)+COS(RADIANS($C36))*COS(RADIANS(O$3))*(SIN((RADIANS($D36)-RADIANS(O$4))/2)^2)))))</f>
        <v>1228.510474017821</v>
      </c>
      <c r="P36" s="111">
        <f>EarthRadius*((2*ASIN(SQRT((SIN((RADIANS($C36)-RADIANS(P$3))/2)^2)+COS(RADIANS($C36))*COS(RADIANS(P$3))*(SIN((RADIANS($D36)-RADIANS(P$4))/2)^2)))))</f>
        <v>3265.5020152565235</v>
      </c>
      <c r="Q36" s="111">
        <f>EarthRadius*((2*ASIN(SQRT((SIN((RADIANS($C36)-RADIANS(Q$3))/2)^2)+COS(RADIANS($C36))*COS(RADIANS(Q$3))*(SIN((RADIANS($D36)-RADIANS(Q$4))/2)^2)))))</f>
        <v>771.38989204606423</v>
      </c>
      <c r="R36" s="111">
        <f>EarthRadius*((2*ASIN(SQRT((SIN((RADIANS($C36)-RADIANS(R$3))/2)^2)+COS(RADIANS($C36))*COS(RADIANS(R$3))*(SIN((RADIANS($D36)-RADIANS(R$4))/2)^2)))))</f>
        <v>932.81315740819741</v>
      </c>
      <c r="S36" s="111">
        <f>EarthRadius*((2*ASIN(SQRT((SIN((RADIANS($C36)-RADIANS(S$3))/2)^2)+COS(RADIANS($C36))*COS(RADIANS(S$3))*(SIN((RADIANS($D36)-RADIANS(S$4))/2)^2)))))</f>
        <v>1114.818437773803</v>
      </c>
      <c r="T36" s="111">
        <f>EarthRadius*((2*ASIN(SQRT((SIN((RADIANS($C36)-RADIANS(T$3))/2)^2)+COS(RADIANS($C36))*COS(RADIANS(T$3))*(SIN((RADIANS($D36)-RADIANS(T$4))/2)^2)))))</f>
        <v>778.76809155278465</v>
      </c>
      <c r="U36" s="111">
        <f>EarthRadius*((2*ASIN(SQRT((SIN((RADIANS($C36)-RADIANS(U$3))/2)^2)+COS(RADIANS($C36))*COS(RADIANS(U$3))*(SIN((RADIANS($D36)-RADIANS(U$4))/2)^2)))))</f>
        <v>609.14198195028143</v>
      </c>
      <c r="V36" s="111">
        <f>EarthRadius*((2*ASIN(SQRT((SIN((RADIANS($C36)-RADIANS(V$3))/2)^2)+COS(RADIANS($C36))*COS(RADIANS(V$3))*(SIN((RADIANS($D36)-RADIANS(V$4))/2)^2)))))</f>
        <v>1173.1021149203218</v>
      </c>
      <c r="W36" s="111">
        <f>EarthRadius*((2*ASIN(SQRT((SIN((RADIANS($C36)-RADIANS(W$3))/2)^2)+COS(RADIANS($C36))*COS(RADIANS(W$3))*(SIN((RADIANS($D36)-RADIANS(W$4))/2)^2)))))</f>
        <v>926.61119017570627</v>
      </c>
      <c r="X36" s="111">
        <f>EarthRadius*((2*ASIN(SQRT((SIN((RADIANS($C36)-RADIANS(X$3))/2)^2)+COS(RADIANS($C36))*COS(RADIANS(X$3))*(SIN((RADIANS($D36)-RADIANS(X$4))/2)^2)))))</f>
        <v>1986.298862901052</v>
      </c>
      <c r="Y36" s="111">
        <f>EarthRadius*((2*ASIN(SQRT((SIN((RADIANS($C36)-RADIANS(Y$3))/2)^2)+COS(RADIANS($C36))*COS(RADIANS(Y$3))*(SIN((RADIANS($D36)-RADIANS(Y$4))/2)^2)))))</f>
        <v>1626.4343538221995</v>
      </c>
      <c r="Z36" s="111">
        <f>EarthRadius*((2*ASIN(SQRT((SIN((RADIANS($C36)-RADIANS(Z$3))/2)^2)+COS(RADIANS($C36))*COS(RADIANS(Z$3))*(SIN((RADIANS($D36)-RADIANS(Z$4))/2)^2)))))</f>
        <v>1913.7092133571609</v>
      </c>
      <c r="AA36" s="111">
        <f>EarthRadius*((2*ASIN(SQRT((SIN((RADIANS($C36)-RADIANS(AA$3))/2)^2)+COS(RADIANS($C36))*COS(RADIANS(AA$3))*(SIN((RADIANS($D36)-RADIANS(AA$4))/2)^2)))))</f>
        <v>1239.4663120678326</v>
      </c>
      <c r="AB36" s="111">
        <f>EarthRadius*((2*ASIN(SQRT((SIN((RADIANS($C36)-RADIANS(AB$3))/2)^2)+COS(RADIANS($C36))*COS(RADIANS(AB$3))*(SIN((RADIANS($D36)-RADIANS(AB$4))/2)^2)))))</f>
        <v>928.75746636334031</v>
      </c>
      <c r="AC36" s="111">
        <f>EarthRadius*((2*ASIN(SQRT((SIN((RADIANS($C36)-RADIANS(AC$3))/2)^2)+COS(RADIANS($C36))*COS(RADIANS(AC$3))*(SIN((RADIANS($D36)-RADIANS(AC$4))/2)^2)))))</f>
        <v>931.41577151252932</v>
      </c>
      <c r="AD36" s="111">
        <f>EarthRadius*((2*ASIN(SQRT((SIN((RADIANS($C36)-RADIANS(AD$3))/2)^2)+COS(RADIANS($C36))*COS(RADIANS(AD$3))*(SIN((RADIANS($D36)-RADIANS(AD$4))/2)^2)))))</f>
        <v>782.86191525036406</v>
      </c>
      <c r="AE36" s="111">
        <f>EarthRadius*((2*ASIN(SQRT((SIN((RADIANS($C36)-RADIANS(AE$3))/2)^2)+COS(RADIANS($C36))*COS(RADIANS(AE$3))*(SIN((RADIANS($D36)-RADIANS(AE$4))/2)^2)))))</f>
        <v>816.2091811042535</v>
      </c>
      <c r="AF36" s="111">
        <f>EarthRadius*((2*ASIN(SQRT((SIN((RADIANS($C36)-RADIANS(AF$3))/2)^2)+COS(RADIANS($C36))*COS(RADIANS(AF$3))*(SIN((RADIANS($D36)-RADIANS(AF$4))/2)^2)))))</f>
        <v>612.66419198736071</v>
      </c>
      <c r="AG36" s="111">
        <f>EarthRadius*((2*ASIN(SQRT((SIN((RADIANS($C36)-RADIANS(AG$3))/2)^2)+COS(RADIANS($C36))*COS(RADIANS(AG$3))*(SIN((RADIANS($D36)-RADIANS(AG$4))/2)^2)))))</f>
        <v>794.90455939177139</v>
      </c>
      <c r="AH36" s="111">
        <f>EarthRadius*((2*ASIN(SQRT((SIN((RADIANS($C36)-RADIANS(AH$3))/2)^2)+COS(RADIANS($C36))*COS(RADIANS(AH$3))*(SIN((RADIANS($D36)-RADIANS(AH$4))/2)^2)))))</f>
        <v>1892.6681752328604</v>
      </c>
      <c r="AI36" s="111">
        <f>EarthRadius*((2*ASIN(SQRT((SIN((RADIANS($C36)-RADIANS(AI$3))/2)^2)+COS(RADIANS($C36))*COS(RADIANS(AI$3))*(SIN((RADIANS($D36)-RADIANS(AI$4))/2)^2)))))</f>
        <v>1717.9869864927227</v>
      </c>
      <c r="AJ36" s="111">
        <f>EarthRadius*((2*ASIN(SQRT((SIN((RADIANS($C36)-RADIANS(AJ$3))/2)^2)+COS(RADIANS($C36))*COS(RADIANS(AJ$3))*(SIN((RADIANS($D36)-RADIANS(AJ$4))/2)^2)))))</f>
        <v>0</v>
      </c>
      <c r="AK36" s="111">
        <f>EarthRadius*((2*ASIN(SQRT((SIN((RADIANS($C36)-RADIANS(AK$3))/2)^2)+COS(RADIANS($C36))*COS(RADIANS(AK$3))*(SIN((RADIANS($D36)-RADIANS(AK$4))/2)^2)))))</f>
        <v>1777.752317475986</v>
      </c>
      <c r="AL36" s="111">
        <f>EarthRadius*((2*ASIN(SQRT((SIN((RADIANS($C36)-RADIANS(AL$3))/2)^2)+COS(RADIANS($C36))*COS(RADIANS(AL$3))*(SIN((RADIANS($D36)-RADIANS(AL$4))/2)^2)))))</f>
        <v>1525.7852478120622</v>
      </c>
      <c r="AM36" s="111">
        <f>EarthRadius*((2*ASIN(SQRT((SIN((RADIANS($C36)-RADIANS(AM$3))/2)^2)+COS(RADIANS($C36))*COS(RADIANS(AM$3))*(SIN((RADIANS($D36)-RADIANS(AM$4))/2)^2)))))</f>
        <v>812.84082439000031</v>
      </c>
      <c r="AN36" s="111">
        <f>EarthRadius*((2*ASIN(SQRT((SIN((RADIANS($C36)-RADIANS(AN$3))/2)^2)+COS(RADIANS($C36))*COS(RADIANS(AN$3))*(SIN((RADIANS($D36)-RADIANS(AN$4))/2)^2)))))</f>
        <v>1282.0845387401628</v>
      </c>
      <c r="AO36" s="111">
        <f>EarthRadius*((2*ASIN(SQRT((SIN((RADIANS($C36)-RADIANS(AO$3))/2)^2)+COS(RADIANS($C36))*COS(RADIANS(AO$3))*(SIN((RADIANS($D36)-RADIANS(AO$4))/2)^2)))))</f>
        <v>473.08219104113579</v>
      </c>
      <c r="AP36" s="111">
        <f>EarthRadius*((2*ASIN(SQRT((SIN((RADIANS($C36)-RADIANS(AP$3))/2)^2)+COS(RADIANS($C36))*COS(RADIANS(AP$3))*(SIN((RADIANS($D36)-RADIANS(AP$4))/2)^2)))))</f>
        <v>1100.8802148752138</v>
      </c>
      <c r="AQ36" s="111">
        <f>EarthRadius*((2*ASIN(SQRT((SIN((RADIANS($C36)-RADIANS(AQ$3))/2)^2)+COS(RADIANS($C36))*COS(RADIANS(AQ$3))*(SIN((RADIANS($D36)-RADIANS(AQ$4))/2)^2)))))</f>
        <v>1606.1092122179232</v>
      </c>
      <c r="AR36" s="111">
        <f>EarthRadius*((2*ASIN(SQRT((SIN((RADIANS($C36)-RADIANS(AR$3))/2)^2)+COS(RADIANS($C36))*COS(RADIANS(AR$3))*(SIN((RADIANS($D36)-RADIANS(AR$4))/2)^2)))))</f>
        <v>1894.3341018634214</v>
      </c>
      <c r="AS36" s="111">
        <f>EarthRadius*((2*ASIN(SQRT((SIN((RADIANS($C36)-RADIANS(AS$3))/2)^2)+COS(RADIANS($C36))*COS(RADIANS(AS$3))*(SIN((RADIANS($D36)-RADIANS(AS$4))/2)^2)))))</f>
        <v>1412.587900458713</v>
      </c>
      <c r="AT36" s="111">
        <f>EarthRadius*((2*ASIN(SQRT((SIN((RADIANS($C36)-RADIANS(AT$3))/2)^2)+COS(RADIANS($C36))*COS(RADIANS(AT$3))*(SIN((RADIANS($D36)-RADIANS(AT$4))/2)^2)))))</f>
        <v>668.05647160516742</v>
      </c>
      <c r="AU36" s="111">
        <f>EarthRadius*((2*ASIN(SQRT((SIN((RADIANS($C36)-RADIANS(AU$3))/2)^2)+COS(RADIANS($C36))*COS(RADIANS(AU$3))*(SIN((RADIANS($D36)-RADIANS(AU$4))/2)^2)))))</f>
        <v>1070.6839498066383</v>
      </c>
      <c r="AV36" s="111">
        <f>EarthRadius*((2*ASIN(SQRT((SIN((RADIANS($C36)-RADIANS(AV$3))/2)^2)+COS(RADIANS($C36))*COS(RADIANS(AV$3))*(SIN((RADIANS($D36)-RADIANS(AV$4))/2)^2)))))</f>
        <v>604.59538800372172</v>
      </c>
      <c r="AW36" s="111">
        <f>EarthRadius*((2*ASIN(SQRT((SIN((RADIANS($C36)-RADIANS(AW$3))/2)^2)+COS(RADIANS($C36))*COS(RADIANS(AW$3))*(SIN((RADIANS($D36)-RADIANS(AW$4))/2)^2)))))</f>
        <v>476.15144985062005</v>
      </c>
      <c r="AX36" s="111">
        <f>EarthRadius*((2*ASIN(SQRT((SIN((RADIANS($C36)-RADIANS(AX$3))/2)^2)+COS(RADIANS($C36))*COS(RADIANS(AX$3))*(SIN((RADIANS($D36)-RADIANS(AX$4))/2)^2)))))</f>
        <v>1848.1531445175933</v>
      </c>
      <c r="AY36" s="111">
        <f>EarthRadius*((2*ASIN(SQRT((SIN((RADIANS($C36)-RADIANS(AY$3))/2)^2)+COS(RADIANS($C36))*COS(RADIANS(AY$3))*(SIN((RADIANS($D36)-RADIANS(AY$4))/2)^2)))))</f>
        <v>1579.8843377829007</v>
      </c>
      <c r="AZ36" s="111">
        <f>EarthRadius*((2*ASIN(SQRT((SIN((RADIANS($C36)-RADIANS(AZ$3))/2)^2)+COS(RADIANS($C36))*COS(RADIANS(AZ$3))*(SIN((RADIANS($D36)-RADIANS(AZ$4))/2)^2)))))</f>
        <v>1173.3674439139843</v>
      </c>
      <c r="BA36" s="111">
        <f>EarthRadius*((2*ASIN(SQRT((SIN((RADIANS($C36)-RADIANS(BA$3))/2)^2)+COS(RADIANS($C36))*COS(RADIANS(BA$3))*(SIN((RADIANS($D36)-RADIANS(BA$4))/2)^2)))))</f>
        <v>1349.0078789074594</v>
      </c>
      <c r="BB36" s="111">
        <f>EarthRadius*((2*ASIN(SQRT((SIN((RADIANS($C36)-RADIANS(BB$3))/2)^2)+COS(RADIANS($C36))*COS(RADIANS(BB$3))*(SIN((RADIANS($D36)-RADIANS(BB$4))/2)^2)))))</f>
        <v>1017.8006275001574</v>
      </c>
      <c r="BC36" s="111">
        <f>EarthRadius*((2*ASIN(SQRT((SIN((RADIANS($C36)-RADIANS(BC$3))/2)^2)+COS(RADIANS($C36))*COS(RADIANS(BC$3))*(SIN((RADIANS($D36)-RADIANS(BC$4))/2)^2)))))</f>
        <v>380.91034576053369</v>
      </c>
      <c r="BD36" s="111">
        <f>EarthRadius*((2*ASIN(SQRT((SIN((RADIANS($C36)-RADIANS(BD$3))/2)^2)+COS(RADIANS($C36))*COS(RADIANS(BD$3))*(SIN((RADIANS($D36)-RADIANS(BD$4))/2)^2)))))</f>
        <v>2696.6923887905155</v>
      </c>
    </row>
    <row r="37" spans="1:56">
      <c r="A37" t="s">
        <v>40</v>
      </c>
      <c r="B37" t="s">
        <v>914</v>
      </c>
      <c r="C37">
        <v>42.651445000000002</v>
      </c>
      <c r="D37">
        <v>-73.755253999999994</v>
      </c>
      <c r="E37" s="111">
        <f>EarthRadius*((2*ASIN(SQRT((SIN((RADIANS($C37)-RADIANS(E$3))/2)^2)+COS(RADIANS($C37))*COS(RADIANS(E$3))*(SIN((RADIANS($D37)-RADIANS(E$4))/2)^2)))))</f>
        <v>985.98508768075669</v>
      </c>
      <c r="F37" s="111">
        <f>EarthRadius*((2*ASIN(SQRT((SIN((RADIANS($C37)-RADIANS(F$3))/2)^2)+COS(RADIANS($C37))*COS(RADIANS(F$3))*(SIN((RADIANS($D37)-RADIANS(F$4))/2)^2)))))</f>
        <v>2764.8130120101018</v>
      </c>
      <c r="G37" s="111">
        <f>EarthRadius*((2*ASIN(SQRT((SIN((RADIANS($C37)-RADIANS(G$3))/2)^2)+COS(RADIANS($C37))*COS(RADIANS(G$3))*(SIN((RADIANS($D37)-RADIANS(G$4))/2)^2)))))</f>
        <v>2159.1954457888992</v>
      </c>
      <c r="H37" s="111">
        <f>EarthRadius*((2*ASIN(SQRT((SIN((RADIANS($C37)-RADIANS(H$3))/2)^2)+COS(RADIANS($C37))*COS(RADIANS(H$3))*(SIN((RADIANS($D37)-RADIANS(H$4))/2)^2)))))</f>
        <v>1134.61723445745</v>
      </c>
      <c r="I37" s="111">
        <f>EarthRadius*((2*ASIN(SQRT((SIN((RADIANS($C37)-RADIANS(I$3))/2)^2)+COS(RADIANS($C37))*COS(RADIANS(I$3))*(SIN((RADIANS($D37)-RADIANS(I$4))/2)^2)))))</f>
        <v>2486.150241067061</v>
      </c>
      <c r="J37" s="111">
        <f>EarthRadius*((2*ASIN(SQRT((SIN((RADIANS($C37)-RADIANS(J$3))/2)^2)+COS(RADIANS($C37))*COS(RADIANS(J$3))*(SIN((RADIANS($D37)-RADIANS(J$4))/2)^2)))))</f>
        <v>1627.0903924078575</v>
      </c>
      <c r="K37" s="111">
        <f>EarthRadius*((2*ASIN(SQRT((SIN((RADIANS($C37)-RADIANS(K$3))/2)^2)+COS(RADIANS($C37))*COS(RADIANS(K$3))*(SIN((RADIANS($D37)-RADIANS(K$4))/2)^2)))))</f>
        <v>82.626955401371504</v>
      </c>
      <c r="L37" s="111">
        <f>EarthRadius*((2*ASIN(SQRT((SIN((RADIANS($C37)-RADIANS(L$3))/2)^2)+COS(RADIANS($C37))*COS(RADIANS(L$3))*(SIN((RADIANS($D37)-RADIANS(L$4))/2)^2)))))</f>
        <v>258.44105321849781</v>
      </c>
      <c r="M37" s="111">
        <f>EarthRadius*((2*ASIN(SQRT((SIN((RADIANS($C37)-RADIANS(M$3))/2)^2)+COS(RADIANS($C37))*COS(RADIANS(M$3))*(SIN((RADIANS($D37)-RADIANS(M$4))/2)^2)))))</f>
        <v>310.58877984430023</v>
      </c>
      <c r="N37" s="111">
        <f>EarthRadius*((2*ASIN(SQRT((SIN((RADIANS($C37)-RADIANS(N$3))/2)^2)+COS(RADIANS($C37))*COS(RADIANS(N$3))*(SIN((RADIANS($D37)-RADIANS(N$4))/2)^2)))))</f>
        <v>1024.4570883986935</v>
      </c>
      <c r="O37" s="111">
        <f>EarthRadius*((2*ASIN(SQRT((SIN((RADIANS($C37)-RADIANS(O$3))/2)^2)+COS(RADIANS($C37))*COS(RADIANS(O$3))*(SIN((RADIANS($D37)-RADIANS(O$4))/2)^2)))))</f>
        <v>842.40622548644387</v>
      </c>
      <c r="P37" s="111">
        <f>EarthRadius*((2*ASIN(SQRT((SIN((RADIANS($C37)-RADIANS(P$3))/2)^2)+COS(RADIANS($C37))*COS(RADIANS(P$3))*(SIN((RADIANS($D37)-RADIANS(P$4))/2)^2)))))</f>
        <v>4943.2913957305918</v>
      </c>
      <c r="Q37" s="111">
        <f>EarthRadius*((2*ASIN(SQRT((SIN((RADIANS($C37)-RADIANS(Q$3))/2)^2)+COS(RADIANS($C37))*COS(RADIANS(Q$3))*(SIN((RADIANS($D37)-RADIANS(Q$4))/2)^2)))))</f>
        <v>2117.4623268168666</v>
      </c>
      <c r="R37" s="111">
        <f>EarthRadius*((2*ASIN(SQRT((SIN((RADIANS($C37)-RADIANS(R$3))/2)^2)+COS(RADIANS($C37))*COS(RADIANS(R$3))*(SIN((RADIANS($D37)-RADIANS(R$4))/2)^2)))))</f>
        <v>847.43500344674169</v>
      </c>
      <c r="S37" s="111">
        <f>EarthRadius*((2*ASIN(SQRT((SIN((RADIANS($C37)-RADIANS(S$3))/2)^2)+COS(RADIANS($C37))*COS(RADIANS(S$3))*(SIN((RADIANS($D37)-RADIANS(S$4))/2)^2)))))</f>
        <v>673.6679058177956</v>
      </c>
      <c r="T37" s="111">
        <f>EarthRadius*((2*ASIN(SQRT((SIN((RADIANS($C37)-RADIANS(T$3))/2)^2)+COS(RADIANS($C37))*COS(RADIANS(T$3))*(SIN((RADIANS($D37)-RADIANS(T$4))/2)^2)))))</f>
        <v>1018.1302670571322</v>
      </c>
      <c r="U37" s="111">
        <f>EarthRadius*((2*ASIN(SQRT((SIN((RADIANS($C37)-RADIANS(U$3))/2)^2)+COS(RADIANS($C37))*COS(RADIANS(U$3))*(SIN((RADIANS($D37)-RADIANS(U$4))/2)^2)))))</f>
        <v>1168.6115994543281</v>
      </c>
      <c r="V37" s="111">
        <f>EarthRadius*((2*ASIN(SQRT((SIN((RADIANS($C37)-RADIANS(V$3))/2)^2)+COS(RADIANS($C37))*COS(RADIANS(V$3))*(SIN((RADIANS($D37)-RADIANS(V$4))/2)^2)))))</f>
        <v>660.40896801820975</v>
      </c>
      <c r="W37" s="111">
        <f>EarthRadius*((2*ASIN(SQRT((SIN((RADIANS($C37)-RADIANS(W$3))/2)^2)+COS(RADIANS($C37))*COS(RADIANS(W$3))*(SIN((RADIANS($D37)-RADIANS(W$4))/2)^2)))))</f>
        <v>1278.9758944507171</v>
      </c>
      <c r="X37" s="111">
        <f>EarthRadius*((2*ASIN(SQRT((SIN((RADIANS($C37)-RADIANS(X$3))/2)^2)+COS(RADIANS($C37))*COS(RADIANS(X$3))*(SIN((RADIANS($D37)-RADIANS(X$4))/2)^2)))))</f>
        <v>230.28930586770267</v>
      </c>
      <c r="Y37" s="111">
        <f>EarthRadius*((2*ASIN(SQRT((SIN((RADIANS($C37)-RADIANS(Y$3))/2)^2)+COS(RADIANS($C37))*COS(RADIANS(Y$3))*(SIN((RADIANS($D37)-RADIANS(Y$4))/2)^2)))))</f>
        <v>291.3648667008132</v>
      </c>
      <c r="Z37" s="111">
        <f>EarthRadius*((2*ASIN(SQRT((SIN((RADIANS($C37)-RADIANS(Z$3))/2)^2)+COS(RADIANS($C37))*COS(RADIANS(Z$3))*(SIN((RADIANS($D37)-RADIANS(Z$4))/2)^2)))))</f>
        <v>138.93271621339682</v>
      </c>
      <c r="AA37" s="111">
        <f>EarthRadius*((2*ASIN(SQRT((SIN((RADIANS($C37)-RADIANS(AA$3))/2)^2)+COS(RADIANS($C37))*COS(RADIANS(AA$3))*(SIN((RADIANS($D37)-RADIANS(AA$4))/2)^2)))))</f>
        <v>547.98313799537857</v>
      </c>
      <c r="AB37" s="111">
        <f>EarthRadius*((2*ASIN(SQRT((SIN((RADIANS($C37)-RADIANS(AB$3))/2)^2)+COS(RADIANS($C37))*COS(RADIANS(AB$3))*(SIN((RADIANS($D37)-RADIANS(AB$4))/2)^2)))))</f>
        <v>974.92645803041819</v>
      </c>
      <c r="AC37" s="111">
        <f>EarthRadius*((2*ASIN(SQRT((SIN((RADIANS($C37)-RADIANS(AC$3))/2)^2)+COS(RADIANS($C37))*COS(RADIANS(AC$3))*(SIN((RADIANS($D37)-RADIANS(AC$4))/2)^2)))))</f>
        <v>1146.6079610266138</v>
      </c>
      <c r="AD37" s="111">
        <f>EarthRadius*((2*ASIN(SQRT((SIN((RADIANS($C37)-RADIANS(AD$3))/2)^2)+COS(RADIANS($C37))*COS(RADIANS(AD$3))*(SIN((RADIANS($D37)-RADIANS(AD$4))/2)^2)))))</f>
        <v>1004.1006696398302</v>
      </c>
      <c r="AE37" s="111">
        <f>EarthRadius*((2*ASIN(SQRT((SIN((RADIANS($C37)-RADIANS(AE$3))/2)^2)+COS(RADIANS($C37))*COS(RADIANS(AE$3))*(SIN((RADIANS($D37)-RADIANS(AE$4))/2)^2)))))</f>
        <v>1882.6097664500955</v>
      </c>
      <c r="AF37" s="111">
        <f>EarthRadius*((2*ASIN(SQRT((SIN((RADIANS($C37)-RADIANS(AF$3))/2)^2)+COS(RADIANS($C37))*COS(RADIANS(AF$3))*(SIN((RADIANS($D37)-RADIANS(AF$4))/2)^2)))))</f>
        <v>1186.593250387883</v>
      </c>
      <c r="AG37" s="111">
        <f>EarthRadius*((2*ASIN(SQRT((SIN((RADIANS($C37)-RADIANS(AG$3))/2)^2)+COS(RADIANS($C37))*COS(RADIANS(AG$3))*(SIN((RADIANS($D37)-RADIANS(AG$4))/2)^2)))))</f>
        <v>2385.0275111350188</v>
      </c>
      <c r="AH37" s="111">
        <f>EarthRadius*((2*ASIN(SQRT((SIN((RADIANS($C37)-RADIANS(AH$3))/2)^2)+COS(RADIANS($C37))*COS(RADIANS(AH$3))*(SIN((RADIANS($D37)-RADIANS(AH$4))/2)^2)))))</f>
        <v>118.62602885587654</v>
      </c>
      <c r="AI37" s="111">
        <f>EarthRadius*((2*ASIN(SQRT((SIN((RADIANS($C37)-RADIANS(AI$3))/2)^2)+COS(RADIANS($C37))*COS(RADIANS(AI$3))*(SIN((RADIANS($D37)-RADIANS(AI$4))/2)^2)))))</f>
        <v>176.00395253612521</v>
      </c>
      <c r="AJ37" s="111">
        <f>EarthRadius*((2*ASIN(SQRT((SIN((RADIANS($C37)-RADIANS(AJ$3))/2)^2)+COS(RADIANS($C37))*COS(RADIANS(AJ$3))*(SIN((RADIANS($D37)-RADIANS(AJ$4))/2)^2)))))</f>
        <v>1777.752317475986</v>
      </c>
      <c r="AK37" s="111">
        <f>EarthRadius*((2*ASIN(SQRT((SIN((RADIANS($C37)-RADIANS(AK$3))/2)^2)+COS(RADIANS($C37))*COS(RADIANS(AK$3))*(SIN((RADIANS($D37)-RADIANS(AK$4))/2)^2)))))</f>
        <v>0</v>
      </c>
      <c r="AL37" s="111">
        <f>EarthRadius*((2*ASIN(SQRT((SIN((RADIANS($C37)-RADIANS(AL$3))/2)^2)+COS(RADIANS($C37))*COS(RADIANS(AL$3))*(SIN((RADIANS($D37)-RADIANS(AL$4))/2)^2)))))</f>
        <v>541.51499445465538</v>
      </c>
      <c r="AM37" s="111">
        <f>EarthRadius*((2*ASIN(SQRT((SIN((RADIANS($C37)-RADIANS(AM$3))/2)^2)+COS(RADIANS($C37))*COS(RADIANS(AM$3))*(SIN((RADIANS($D37)-RADIANS(AM$4))/2)^2)))))</f>
        <v>1350.1229866549538</v>
      </c>
      <c r="AN37" s="111">
        <f>EarthRadius*((2*ASIN(SQRT((SIN((RADIANS($C37)-RADIANS(AN$3))/2)^2)+COS(RADIANS($C37))*COS(RADIANS(AN$3))*(SIN((RADIANS($D37)-RADIANS(AN$4))/2)^2)))))</f>
        <v>514.35190293632104</v>
      </c>
      <c r="AO37" s="111">
        <f>EarthRadius*((2*ASIN(SQRT((SIN((RADIANS($C37)-RADIANS(AO$3))/2)^2)+COS(RADIANS($C37))*COS(RADIANS(AO$3))*(SIN((RADIANS($D37)-RADIANS(AO$4))/2)^2)))))</f>
        <v>1362.3505247624571</v>
      </c>
      <c r="AP37" s="111">
        <f>EarthRadius*((2*ASIN(SQRT((SIN((RADIANS($C37)-RADIANS(AP$3))/2)^2)+COS(RADIANS($C37))*COS(RADIANS(AP$3))*(SIN((RADIANS($D37)-RADIANS(AP$4))/2)^2)))))</f>
        <v>2425.2658683566929</v>
      </c>
      <c r="AQ37" s="111">
        <f>EarthRadius*((2*ASIN(SQRT((SIN((RADIANS($C37)-RADIANS(AQ$3))/2)^2)+COS(RADIANS($C37))*COS(RADIANS(AQ$3))*(SIN((RADIANS($D37)-RADIANS(AQ$4))/2)^2)))))</f>
        <v>231.3241408261093</v>
      </c>
      <c r="AR37" s="111">
        <f>EarthRadius*((2*ASIN(SQRT((SIN((RADIANS($C37)-RADIANS(AR$3))/2)^2)+COS(RADIANS($C37))*COS(RADIANS(AR$3))*(SIN((RADIANS($D37)-RADIANS(AR$4))/2)^2)))))</f>
        <v>132.80250039650028</v>
      </c>
      <c r="AS37" s="111">
        <f>EarthRadius*((2*ASIN(SQRT((SIN((RADIANS($C37)-RADIANS(AS$3))/2)^2)+COS(RADIANS($C37))*COS(RADIANS(AS$3))*(SIN((RADIANS($D37)-RADIANS(AS$4))/2)^2)))))</f>
        <v>716.00023281145968</v>
      </c>
      <c r="AT37" s="111">
        <f>EarthRadius*((2*ASIN(SQRT((SIN((RADIANS($C37)-RADIANS(AT$3))/2)^2)+COS(RADIANS($C37))*COS(RADIANS(AT$3))*(SIN((RADIANS($D37)-RADIANS(AT$4))/2)^2)))))</f>
        <v>1332.0767587571518</v>
      </c>
      <c r="AU37" s="111">
        <f>EarthRadius*((2*ASIN(SQRT((SIN((RADIANS($C37)-RADIANS(AU$3))/2)^2)+COS(RADIANS($C37))*COS(RADIANS(AU$3))*(SIN((RADIANS($D37)-RADIANS(AU$4))/2)^2)))))</f>
        <v>825.6094797338759</v>
      </c>
      <c r="AV37" s="111">
        <f>EarthRadius*((2*ASIN(SQRT((SIN((RADIANS($C37)-RADIANS(AV$3))/2)^2)+COS(RADIANS($C37))*COS(RADIANS(AV$3))*(SIN((RADIANS($D37)-RADIANS(AV$4))/2)^2)))))</f>
        <v>1575.2853413738483</v>
      </c>
      <c r="AW37" s="111">
        <f>EarthRadius*((2*ASIN(SQRT((SIN((RADIANS($C37)-RADIANS(AW$3))/2)^2)+COS(RADIANS($C37))*COS(RADIANS(AW$3))*(SIN((RADIANS($D37)-RADIANS(AW$4))/2)^2)))))</f>
        <v>1954.6972910571844</v>
      </c>
      <c r="AX37" s="111">
        <f>EarthRadius*((2*ASIN(SQRT((SIN((RADIANS($C37)-RADIANS(AX$3))/2)^2)+COS(RADIANS($C37))*COS(RADIANS(AX$3))*(SIN((RADIANS($D37)-RADIANS(AX$4))/2)^2)))))</f>
        <v>125.9088257087232</v>
      </c>
      <c r="AY37" s="111">
        <f>EarthRadius*((2*ASIN(SQRT((SIN((RADIANS($C37)-RADIANS(AY$3))/2)^2)+COS(RADIANS($C37))*COS(RADIANS(AY$3))*(SIN((RADIANS($D37)-RADIANS(AY$4))/2)^2)))))</f>
        <v>403.00432855300488</v>
      </c>
      <c r="AZ37" s="111">
        <f>EarthRadius*((2*ASIN(SQRT((SIN((RADIANS($C37)-RADIANS(AZ$3))/2)^2)+COS(RADIANS($C37))*COS(RADIANS(AZ$3))*(SIN((RADIANS($D37)-RADIANS(AZ$4))/2)^2)))))</f>
        <v>2386.2143708946423</v>
      </c>
      <c r="BA37" s="111">
        <f>EarthRadius*((2*ASIN(SQRT((SIN((RADIANS($C37)-RADIANS(BA$3))/2)^2)+COS(RADIANS($C37))*COS(RADIANS(BA$3))*(SIN((RADIANS($D37)-RADIANS(BA$4))/2)^2)))))</f>
        <v>509.42897912555327</v>
      </c>
      <c r="BB37" s="111">
        <f>EarthRadius*((2*ASIN(SQRT((SIN((RADIANS($C37)-RADIANS(BB$3))/2)^2)+COS(RADIANS($C37))*COS(RADIANS(BB$3))*(SIN((RADIANS($D37)-RADIANS(BB$4))/2)^2)))))</f>
        <v>791.05443234687448</v>
      </c>
      <c r="BC37" s="111">
        <f>EarthRadius*((2*ASIN(SQRT((SIN((RADIANS($C37)-RADIANS(BC$3))/2)^2)+COS(RADIANS($C37))*COS(RADIANS(BC$3))*(SIN((RADIANS($D37)-RADIANS(BC$4))/2)^2)))))</f>
        <v>1592.2782973938579</v>
      </c>
      <c r="BD37" s="111">
        <f>EarthRadius*((2*ASIN(SQRT((SIN((RADIANS($C37)-RADIANS(BD$3))/2)^2)+COS(RADIANS($C37))*COS(RADIANS(BD$3))*(SIN((RADIANS($D37)-RADIANS(BD$4))/2)^2)))))</f>
        <v>1744.4066395193829</v>
      </c>
    </row>
    <row r="38" spans="1:56">
      <c r="A38" t="s">
        <v>41</v>
      </c>
      <c r="B38" t="s">
        <v>916</v>
      </c>
      <c r="C38">
        <v>35.785510000000002</v>
      </c>
      <c r="D38">
        <v>-78.642668999999998</v>
      </c>
      <c r="E38" s="111">
        <f>EarthRadius*((2*ASIN(SQRT((SIN((RADIANS($C38)-RADIANS(E$3))/2)^2)+COS(RADIANS($C38))*COS(RADIANS(E$3))*(SIN((RADIANS($D38)-RADIANS(E$4))/2)^2)))))</f>
        <v>497.18027917777823</v>
      </c>
      <c r="F38" s="111">
        <f>EarthRadius*((2*ASIN(SQRT((SIN((RADIANS($C38)-RADIANS(F$3))/2)^2)+COS(RADIANS($C38))*COS(RADIANS(F$3))*(SIN((RADIANS($D38)-RADIANS(F$4))/2)^2)))))</f>
        <v>2936.1840516277366</v>
      </c>
      <c r="G38" s="111">
        <f>EarthRadius*((2*ASIN(SQRT((SIN((RADIANS($C38)-RADIANS(G$3))/2)^2)+COS(RADIANS($C38))*COS(RADIANS(G$3))*(SIN((RADIANS($D38)-RADIANS(G$4))/2)^2)))))</f>
        <v>1898.7535048738307</v>
      </c>
      <c r="H38" s="111">
        <f>EarthRadius*((2*ASIN(SQRT((SIN((RADIANS($C38)-RADIANS(H$3))/2)^2)+COS(RADIANS($C38))*COS(RADIANS(H$3))*(SIN((RADIANS($D38)-RADIANS(H$4))/2)^2)))))</f>
        <v>771.71840448993453</v>
      </c>
      <c r="I38" s="111">
        <f>EarthRadius*((2*ASIN(SQRT((SIN((RADIANS($C38)-RADIANS(I$3))/2)^2)+COS(RADIANS($C38))*COS(RADIANS(I$3))*(SIN((RADIANS($D38)-RADIANS(I$4))/2)^2)))))</f>
        <v>2345.3036152265176</v>
      </c>
      <c r="J38" s="111">
        <f>EarthRadius*((2*ASIN(SQRT((SIN((RADIANS($C38)-RADIANS(J$3))/2)^2)+COS(RADIANS($C38))*COS(RADIANS(J$3))*(SIN((RADIANS($D38)-RADIANS(J$4))/2)^2)))))</f>
        <v>1459.4746659628477</v>
      </c>
      <c r="K38" s="111">
        <f>EarthRadius*((2*ASIN(SQRT((SIN((RADIANS($C38)-RADIANS(K$3))/2)^2)+COS(RADIANS($C38))*COS(RADIANS(K$3))*(SIN((RADIANS($D38)-RADIANS(K$4))/2)^2)))))</f>
        <v>523.12022254011242</v>
      </c>
      <c r="L38" s="111">
        <f>EarthRadius*((2*ASIN(SQRT((SIN((RADIANS($C38)-RADIANS(L$3))/2)^2)+COS(RADIANS($C38))*COS(RADIANS(L$3))*(SIN((RADIANS($D38)-RADIANS(L$4))/2)^2)))))</f>
        <v>288.97607502310598</v>
      </c>
      <c r="M38" s="111">
        <f>EarthRadius*((2*ASIN(SQRT((SIN((RADIANS($C38)-RADIANS(M$3))/2)^2)+COS(RADIANS($C38))*COS(RADIANS(M$3))*(SIN((RADIANS($D38)-RADIANS(M$4))/2)^2)))))</f>
        <v>232.6191835919675</v>
      </c>
      <c r="N38" s="111">
        <f>EarthRadius*((2*ASIN(SQRT((SIN((RADIANS($C38)-RADIANS(N$3))/2)^2)+COS(RADIANS($C38))*COS(RADIANS(N$3))*(SIN((RADIANS($D38)-RADIANS(N$4))/2)^2)))))</f>
        <v>492.63595770215579</v>
      </c>
      <c r="O38" s="111">
        <f>EarthRadius*((2*ASIN(SQRT((SIN((RADIANS($C38)-RADIANS(O$3))/2)^2)+COS(RADIANS($C38))*COS(RADIANS(O$3))*(SIN((RADIANS($D38)-RADIANS(O$4))/2)^2)))))</f>
        <v>355.26707253062676</v>
      </c>
      <c r="P38" s="111">
        <f>EarthRadius*((2*ASIN(SQRT((SIN((RADIANS($C38)-RADIANS(P$3))/2)^2)+COS(RADIANS($C38))*COS(RADIANS(P$3))*(SIN((RADIANS($D38)-RADIANS(P$4))/2)^2)))))</f>
        <v>4786.5226657294161</v>
      </c>
      <c r="Q38" s="111">
        <f>EarthRadius*((2*ASIN(SQRT((SIN((RADIANS($C38)-RADIANS(Q$3))/2)^2)+COS(RADIANS($C38))*COS(RADIANS(Q$3))*(SIN((RADIANS($D38)-RADIANS(Q$4))/2)^2)))))</f>
        <v>2049.1732901466676</v>
      </c>
      <c r="R38" s="111">
        <f>EarthRadius*((2*ASIN(SQRT((SIN((RADIANS($C38)-RADIANS(R$3))/2)^2)+COS(RADIANS($C38))*COS(RADIANS(R$3))*(SIN((RADIANS($D38)-RADIANS(R$4))/2)^2)))))</f>
        <v>661.00957934752671</v>
      </c>
      <c r="S38" s="111">
        <f>EarthRadius*((2*ASIN(SQRT((SIN((RADIANS($C38)-RADIANS(S$3))/2)^2)+COS(RADIANS($C38))*COS(RADIANS(S$3))*(SIN((RADIANS($D38)-RADIANS(S$4))/2)^2)))))</f>
        <v>493.44913831793576</v>
      </c>
      <c r="T38" s="111">
        <f>EarthRadius*((2*ASIN(SQRT((SIN((RADIANS($C38)-RADIANS(T$3))/2)^2)+COS(RADIANS($C38))*COS(RADIANS(T$3))*(SIN((RADIANS($D38)-RADIANS(T$4))/2)^2)))))</f>
        <v>899.92234085164603</v>
      </c>
      <c r="U38" s="111">
        <f>EarthRadius*((2*ASIN(SQRT((SIN((RADIANS($C38)-RADIANS(U$3))/2)^2)+COS(RADIANS($C38))*COS(RADIANS(U$3))*(SIN((RADIANS($D38)-RADIANS(U$4))/2)^2)))))</f>
        <v>959.7171489437377</v>
      </c>
      <c r="V38" s="111">
        <f>EarthRadius*((2*ASIN(SQRT((SIN((RADIANS($C38)-RADIANS(V$3))/2)^2)+COS(RADIANS($C38))*COS(RADIANS(V$3))*(SIN((RADIANS($D38)-RADIANS(V$4))/2)^2)))))</f>
        <v>382.19319609362174</v>
      </c>
      <c r="W38" s="111">
        <f>EarthRadius*((2*ASIN(SQRT((SIN((RADIANS($C38)-RADIANS(W$3))/2)^2)+COS(RADIANS($C38))*COS(RADIANS(W$3))*(SIN((RADIANS($D38)-RADIANS(W$4))/2)^2)))))</f>
        <v>813.49497009932793</v>
      </c>
      <c r="X38" s="111">
        <f>EarthRadius*((2*ASIN(SQRT((SIN((RADIANS($C38)-RADIANS(X$3))/2)^2)+COS(RADIANS($C38))*COS(RADIANS(X$3))*(SIN((RADIANS($D38)-RADIANS(X$4))/2)^2)))))</f>
        <v>752.34461211245434</v>
      </c>
      <c r="Y38" s="111">
        <f>EarthRadius*((2*ASIN(SQRT((SIN((RADIANS($C38)-RADIANS(Y$3))/2)^2)+COS(RADIANS($C38))*COS(RADIANS(Y$3))*(SIN((RADIANS($D38)-RADIANS(Y$4))/2)^2)))))</f>
        <v>250.15262597129282</v>
      </c>
      <c r="Z38" s="111">
        <f>EarthRadius*((2*ASIN(SQRT((SIN((RADIANS($C38)-RADIANS(Z$3))/2)^2)+COS(RADIANS($C38))*COS(RADIANS(Z$3))*(SIN((RADIANS($D38)-RADIANS(Z$4))/2)^2)))))</f>
        <v>609.27607798028839</v>
      </c>
      <c r="AA38" s="111">
        <f>EarthRadius*((2*ASIN(SQRT((SIN((RADIANS($C38)-RADIANS(AA$3))/2)^2)+COS(RADIANS($C38))*COS(RADIANS(AA$3))*(SIN((RADIANS($D38)-RADIANS(AA$4))/2)^2)))))</f>
        <v>574.38213633562657</v>
      </c>
      <c r="AB38" s="111">
        <f>EarthRadius*((2*ASIN(SQRT((SIN((RADIANS($C38)-RADIANS(AB$3))/2)^2)+COS(RADIANS($C38))*COS(RADIANS(AB$3))*(SIN((RADIANS($D38)-RADIANS(AB$4))/2)^2)))))</f>
        <v>986.90645177986823</v>
      </c>
      <c r="AC38" s="111">
        <f>EarthRadius*((2*ASIN(SQRT((SIN((RADIANS($C38)-RADIANS(AC$3))/2)^2)+COS(RADIANS($C38))*COS(RADIANS(AC$3))*(SIN((RADIANS($D38)-RADIANS(AC$4))/2)^2)))))</f>
        <v>702.58548598633161</v>
      </c>
      <c r="AD38" s="111">
        <f>EarthRadius*((2*ASIN(SQRT((SIN((RADIANS($C38)-RADIANS(AD$3))/2)^2)+COS(RADIANS($C38))*COS(RADIANS(AD$3))*(SIN((RADIANS($D38)-RADIANS(AD$4))/2)^2)))))</f>
        <v>768.85988942192148</v>
      </c>
      <c r="AE38" s="111">
        <f>EarthRadius*((2*ASIN(SQRT((SIN((RADIANS($C38)-RADIANS(AE$3))/2)^2)+COS(RADIANS($C38))*COS(RADIANS(AE$3))*(SIN((RADIANS($D38)-RADIANS(AE$4))/2)^2)))))</f>
        <v>1871.5321314227747</v>
      </c>
      <c r="AF38" s="111">
        <f>EarthRadius*((2*ASIN(SQRT((SIN((RADIANS($C38)-RADIANS(AF$3))/2)^2)+COS(RADIANS($C38))*COS(RADIANS(AF$3))*(SIN((RADIANS($D38)-RADIANS(AF$4))/2)^2)))))</f>
        <v>1037.0138841624043</v>
      </c>
      <c r="AG38" s="111">
        <f>EarthRadius*((2*ASIN(SQRT((SIN((RADIANS($C38)-RADIANS(AG$3))/2)^2)+COS(RADIANS($C38))*COS(RADIANS(AG$3))*(SIN((RADIANS($D38)-RADIANS(AG$4))/2)^2)))))</f>
        <v>2247.810239577308</v>
      </c>
      <c r="AH38" s="111">
        <f>EarthRadius*((2*ASIN(SQRT((SIN((RADIANS($C38)-RADIANS(AH$3))/2)^2)+COS(RADIANS($C38))*COS(RADIANS(AH$3))*(SIN((RADIANS($D38)-RADIANS(AH$4))/2)^2)))))</f>
        <v>637.04749180496833</v>
      </c>
      <c r="AI38" s="111">
        <f>EarthRadius*((2*ASIN(SQRT((SIN((RADIANS($C38)-RADIANS(AI$3))/2)^2)+COS(RADIANS($C38))*COS(RADIANS(AI$3))*(SIN((RADIANS($D38)-RADIANS(AI$4))/2)^2)))))</f>
        <v>372.05144690129606</v>
      </c>
      <c r="AJ38" s="111">
        <f>EarthRadius*((2*ASIN(SQRT((SIN((RADIANS($C38)-RADIANS(AJ$3))/2)^2)+COS(RADIANS($C38))*COS(RADIANS(AJ$3))*(SIN((RADIANS($D38)-RADIANS(AJ$4))/2)^2)))))</f>
        <v>1525.7852478120622</v>
      </c>
      <c r="AK38" s="111">
        <f>EarthRadius*((2*ASIN(SQRT((SIN((RADIANS($C38)-RADIANS(AK$3))/2)^2)+COS(RADIANS($C38))*COS(RADIANS(AK$3))*(SIN((RADIANS($D38)-RADIANS(AK$4))/2)^2)))))</f>
        <v>541.51499445465538</v>
      </c>
      <c r="AL38" s="111">
        <f>EarthRadius*((2*ASIN(SQRT((SIN((RADIANS($C38)-RADIANS(AL$3))/2)^2)+COS(RADIANS($C38))*COS(RADIANS(AL$3))*(SIN((RADIANS($D38)-RADIANS(AL$4))/2)^2)))))</f>
        <v>0</v>
      </c>
      <c r="AM38" s="111">
        <f>EarthRadius*((2*ASIN(SQRT((SIN((RADIANS($C38)-RADIANS(AM$3))/2)^2)+COS(RADIANS($C38))*COS(RADIANS(AM$3))*(SIN((RADIANS($D38)-RADIANS(AM$4))/2)^2)))))</f>
        <v>1370.978034588321</v>
      </c>
      <c r="AN38" s="111">
        <f>EarthRadius*((2*ASIN(SQRT((SIN((RADIANS($C38)-RADIANS(AN$3))/2)^2)+COS(RADIANS($C38))*COS(RADIANS(AN$3))*(SIN((RADIANS($D38)-RADIANS(AN$4))/2)^2)))))</f>
        <v>373.82818057594994</v>
      </c>
      <c r="AO38" s="111">
        <f>EarthRadius*((2*ASIN(SQRT((SIN((RADIANS($C38)-RADIANS(AO$3))/2)^2)+COS(RADIANS($C38))*COS(RADIANS(AO$3))*(SIN((RADIANS($D38)-RADIANS(AO$4))/2)^2)))))</f>
        <v>1058.7610850764424</v>
      </c>
      <c r="AP38" s="111">
        <f>EarthRadius*((2*ASIN(SQRT((SIN((RADIANS($C38)-RADIANS(AP$3))/2)^2)+COS(RADIANS($C38))*COS(RADIANS(AP$3))*(SIN((RADIANS($D38)-RADIANS(AP$4))/2)^2)))))</f>
        <v>2389.5219381782708</v>
      </c>
      <c r="AQ38" s="111">
        <f>EarthRadius*((2*ASIN(SQRT((SIN((RADIANS($C38)-RADIANS(AQ$3))/2)^2)+COS(RADIANS($C38))*COS(RADIANS(AQ$3))*(SIN((RADIANS($D38)-RADIANS(AQ$4))/2)^2)))))</f>
        <v>323.64151194791816</v>
      </c>
      <c r="AR38" s="111">
        <f>EarthRadius*((2*ASIN(SQRT((SIN((RADIANS($C38)-RADIANS(AR$3))/2)^2)+COS(RADIANS($C38))*COS(RADIANS(AR$3))*(SIN((RADIANS($D38)-RADIANS(AR$4))/2)^2)))))</f>
        <v>570.2257008330447</v>
      </c>
      <c r="AS38" s="111">
        <f>EarthRadius*((2*ASIN(SQRT((SIN((RADIANS($C38)-RADIANS(AS$3))/2)^2)+COS(RADIANS($C38))*COS(RADIANS(AS$3))*(SIN((RADIANS($D38)-RADIANS(AS$4))/2)^2)))))</f>
        <v>183.79398009679502</v>
      </c>
      <c r="AT38" s="111">
        <f>EarthRadius*((2*ASIN(SQRT((SIN((RADIANS($C38)-RADIANS(AT$3))/2)^2)+COS(RADIANS($C38))*COS(RADIANS(AT$3))*(SIN((RADIANS($D38)-RADIANS(AT$4))/2)^2)))))</f>
        <v>1286.3051996707752</v>
      </c>
      <c r="AU38" s="111">
        <f>EarthRadius*((2*ASIN(SQRT((SIN((RADIANS($C38)-RADIANS(AU$3))/2)^2)+COS(RADIANS($C38))*COS(RADIANS(AU$3))*(SIN((RADIANS($D38)-RADIANS(AU$4))/2)^2)))))</f>
        <v>455.54062844502857</v>
      </c>
      <c r="AV38" s="111">
        <f>EarthRadius*((2*ASIN(SQRT((SIN((RADIANS($C38)-RADIANS(AV$3))/2)^2)+COS(RADIANS($C38))*COS(RADIANS(AV$3))*(SIN((RADIANS($D38)-RADIANS(AV$4))/2)^2)))))</f>
        <v>1167.954459935617</v>
      </c>
      <c r="AW38" s="111">
        <f>EarthRadius*((2*ASIN(SQRT((SIN((RADIANS($C38)-RADIANS(AW$3))/2)^2)+COS(RADIANS($C38))*COS(RADIANS(AW$3))*(SIN((RADIANS($D38)-RADIANS(AW$4))/2)^2)))))</f>
        <v>1824.5094230361185</v>
      </c>
      <c r="AX38" s="111">
        <f>EarthRadius*((2*ASIN(SQRT((SIN((RADIANS($C38)-RADIANS(AX$3))/2)^2)+COS(RADIANS($C38))*COS(RADIANS(AX$3))*(SIN((RADIANS($D38)-RADIANS(AX$4))/2)^2)))))</f>
        <v>667.29754794605412</v>
      </c>
      <c r="AY38" s="111">
        <f>EarthRadius*((2*ASIN(SQRT((SIN((RADIANS($C38)-RADIANS(AY$3))/2)^2)+COS(RADIANS($C38))*COS(RADIANS(AY$3))*(SIN((RADIANS($D38)-RADIANS(AY$4))/2)^2)))))</f>
        <v>138.55188084183135</v>
      </c>
      <c r="AZ38" s="111">
        <f>EarthRadius*((2*ASIN(SQRT((SIN((RADIANS($C38)-RADIANS(AZ$3))/2)^2)+COS(RADIANS($C38))*COS(RADIANS(AZ$3))*(SIN((RADIANS($D38)-RADIANS(AZ$4))/2)^2)))))</f>
        <v>2385.0445670031463</v>
      </c>
      <c r="BA38" s="111">
        <f>EarthRadius*((2*ASIN(SQRT((SIN((RADIANS($C38)-RADIANS(BA$3))/2)^2)+COS(RADIANS($C38))*COS(RADIANS(BA$3))*(SIN((RADIANS($D38)-RADIANS(BA$4))/2)^2)))))</f>
        <v>242.23113695189247</v>
      </c>
      <c r="BB38" s="111">
        <f>EarthRadius*((2*ASIN(SQRT((SIN((RADIANS($C38)-RADIANS(BB$3))/2)^2)+COS(RADIANS($C38))*COS(RADIANS(BB$3))*(SIN((RADIANS($D38)-RADIANS(BB$4))/2)^2)))))</f>
        <v>761.96375637762924</v>
      </c>
      <c r="BC38" s="111">
        <f>EarthRadius*((2*ASIN(SQRT((SIN((RADIANS($C38)-RADIANS(BC$3))/2)^2)+COS(RADIANS($C38))*COS(RADIANS(BC$3))*(SIN((RADIANS($D38)-RADIANS(BC$4))/2)^2)))))</f>
        <v>1457.6934138936319</v>
      </c>
      <c r="BD38" s="111">
        <f>EarthRadius*((2*ASIN(SQRT((SIN((RADIANS($C38)-RADIANS(BD$3))/2)^2)+COS(RADIANS($C38))*COS(RADIANS(BD$3))*(SIN((RADIANS($D38)-RADIANS(BD$4))/2)^2)))))</f>
        <v>1428.5122341019987</v>
      </c>
    </row>
    <row r="39" spans="1:56">
      <c r="A39" t="s">
        <v>42</v>
      </c>
      <c r="B39" t="s">
        <v>918</v>
      </c>
      <c r="C39">
        <v>46.805371999999998</v>
      </c>
      <c r="D39">
        <v>-100.77933400000001</v>
      </c>
      <c r="E39" s="111">
        <f>EarthRadius*((2*ASIN(SQRT((SIN((RADIANS($C39)-RADIANS(E$3))/2)^2)+COS(RADIANS($C39))*COS(RADIANS(E$3))*(SIN((RADIANS($D39)-RADIANS(E$4))/2)^2)))))</f>
        <v>1255.7069737120589</v>
      </c>
      <c r="F39" s="111">
        <f>EarthRadius*((2*ASIN(SQRT((SIN((RADIANS($C39)-RADIANS(F$3))/2)^2)+COS(RADIANS($C39))*COS(RADIANS(F$3))*(SIN((RADIANS($D39)-RADIANS(F$4))/2)^2)))))</f>
        <v>1596.7574274388933</v>
      </c>
      <c r="G39" s="111">
        <f>EarthRadius*((2*ASIN(SQRT((SIN((RADIANS($C39)-RADIANS(G$3))/2)^2)+COS(RADIANS($C39))*COS(RADIANS(G$3))*(SIN((RADIANS($D39)-RADIANS(G$4))/2)^2)))))</f>
        <v>1096.52753246986</v>
      </c>
      <c r="H39" s="111">
        <f>EarthRadius*((2*ASIN(SQRT((SIN((RADIANS($C39)-RADIANS(H$3))/2)^2)+COS(RADIANS($C39))*COS(RADIANS(H$3))*(SIN((RADIANS($D39)-RADIANS(H$4))/2)^2)))))</f>
        <v>943.11771674482145</v>
      </c>
      <c r="I39" s="111">
        <f>EarthRadius*((2*ASIN(SQRT((SIN((RADIANS($C39)-RADIANS(I$3))/2)^2)+COS(RADIANS($C39))*COS(RADIANS(I$3))*(SIN((RADIANS($D39)-RADIANS(I$4))/2)^2)))))</f>
        <v>1190.4249630336608</v>
      </c>
      <c r="J39" s="111">
        <f>EarthRadius*((2*ASIN(SQRT((SIN((RADIANS($C39)-RADIANS(J$3))/2)^2)+COS(RADIANS($C39))*COS(RADIANS(J$3))*(SIN((RADIANS($D39)-RADIANS(J$4))/2)^2)))))</f>
        <v>531.9949034671356</v>
      </c>
      <c r="K39" s="111">
        <f>EarthRadius*((2*ASIN(SQRT((SIN((RADIANS($C39)-RADIANS(K$3))/2)^2)+COS(RADIANS($C39))*COS(RADIANS(K$3))*(SIN((RADIANS($D39)-RADIANS(K$4))/2)^2)))))</f>
        <v>1424.8279314180645</v>
      </c>
      <c r="L39" s="111">
        <f>EarthRadius*((2*ASIN(SQRT((SIN((RADIANS($C39)-RADIANS(L$3))/2)^2)+COS(RADIANS($C39))*COS(RADIANS(L$3))*(SIN((RADIANS($D39)-RADIANS(L$4))/2)^2)))))</f>
        <v>1373.9413625787167</v>
      </c>
      <c r="M39" s="111">
        <f>EarthRadius*((2*ASIN(SQRT((SIN((RADIANS($C39)-RADIANS(M$3))/2)^2)+COS(RADIANS($C39))*COS(RADIANS(M$3))*(SIN((RADIANS($D39)-RADIANS(M$4))/2)^2)))))</f>
        <v>1315.3399376963</v>
      </c>
      <c r="N39" s="111">
        <f>EarthRadius*((2*ASIN(SQRT((SIN((RADIANS($C39)-RADIANS(N$3))/2)^2)+COS(RADIANS($C39))*COS(RADIANS(N$3))*(SIN((RADIANS($D39)-RADIANS(N$4))/2)^2)))))</f>
        <v>1433.1487810915073</v>
      </c>
      <c r="O39" s="111">
        <f>EarthRadius*((2*ASIN(SQRT((SIN((RADIANS($C39)-RADIANS(O$3))/2)^2)+COS(RADIANS($C39))*COS(RADIANS(O$3))*(SIN((RADIANS($D39)-RADIANS(O$4))/2)^2)))))</f>
        <v>1244.1323501438212</v>
      </c>
      <c r="P39" s="111">
        <f>EarthRadius*((2*ASIN(SQRT((SIN((RADIANS($C39)-RADIANS(P$3))/2)^2)+COS(RADIANS($C39))*COS(RADIANS(P$3))*(SIN((RADIANS($D39)-RADIANS(P$4))/2)^2)))))</f>
        <v>3613.9494311319959</v>
      </c>
      <c r="Q39" s="111">
        <f>EarthRadius*((2*ASIN(SQRT((SIN((RADIANS($C39)-RADIANS(Q$3))/2)^2)+COS(RADIANS($C39))*COS(RADIANS(Q$3))*(SIN((RADIANS($D39)-RADIANS(Q$4))/2)^2)))))</f>
        <v>780.76335180240096</v>
      </c>
      <c r="R39" s="111">
        <f>EarthRadius*((2*ASIN(SQRT((SIN((RADIANS($C39)-RADIANS(R$3))/2)^2)+COS(RADIANS($C39))*COS(RADIANS(R$3))*(SIN((RADIANS($D39)-RADIANS(R$4))/2)^2)))))</f>
        <v>738.81166861937243</v>
      </c>
      <c r="S39" s="111">
        <f>EarthRadius*((2*ASIN(SQRT((SIN((RADIANS($C39)-RADIANS(S$3))/2)^2)+COS(RADIANS($C39))*COS(RADIANS(S$3))*(SIN((RADIANS($D39)-RADIANS(S$4))/2)^2)))))</f>
        <v>879.79315428410416</v>
      </c>
      <c r="T39" s="111">
        <f>EarthRadius*((2*ASIN(SQRT((SIN((RADIANS($C39)-RADIANS(T$3))/2)^2)+COS(RADIANS($C39))*COS(RADIANS(T$3))*(SIN((RADIANS($D39)-RADIANS(T$4))/2)^2)))))</f>
        <v>505.35113488994983</v>
      </c>
      <c r="U39" s="111">
        <f>EarthRadius*((2*ASIN(SQRT((SIN((RADIANS($C39)-RADIANS(U$3))/2)^2)+COS(RADIANS($C39))*COS(RADIANS(U$3))*(SIN((RADIANS($D39)-RADIANS(U$4))/2)^2)))))</f>
        <v>594.63538741752893</v>
      </c>
      <c r="V39" s="111">
        <f>EarthRadius*((2*ASIN(SQRT((SIN((RADIANS($C39)-RADIANS(V$3))/2)^2)+COS(RADIANS($C39))*COS(RADIANS(V$3))*(SIN((RADIANS($D39)-RADIANS(V$4))/2)^2)))))</f>
        <v>1001.8795711487601</v>
      </c>
      <c r="W39" s="111">
        <f>EarthRadius*((2*ASIN(SQRT((SIN((RADIANS($C39)-RADIANS(W$3))/2)^2)+COS(RADIANS($C39))*COS(RADIANS(W$3))*(SIN((RADIANS($D39)-RADIANS(W$4))/2)^2)))))</f>
        <v>1241.2168304350639</v>
      </c>
      <c r="X39" s="111">
        <f>EarthRadius*((2*ASIN(SQRT((SIN((RADIANS($C39)-RADIANS(X$3))/2)^2)+COS(RADIANS($C39))*COS(RADIANS(X$3))*(SIN((RADIANS($D39)-RADIANS(X$4))/2)^2)))))</f>
        <v>1499.7490844440429</v>
      </c>
      <c r="Y39" s="111">
        <f>EarthRadius*((2*ASIN(SQRT((SIN((RADIANS($C39)-RADIANS(Y$3))/2)^2)+COS(RADIANS($C39))*COS(RADIANS(Y$3))*(SIN((RADIANS($D39)-RADIANS(Y$4))/2)^2)))))</f>
        <v>1336.2067152061798</v>
      </c>
      <c r="Z39" s="111">
        <f>EarthRadius*((2*ASIN(SQRT((SIN((RADIANS($C39)-RADIANS(Z$3))/2)^2)+COS(RADIANS($C39))*COS(RADIANS(Z$3))*(SIN((RADIANS($D39)-RADIANS(Z$4))/2)^2)))))</f>
        <v>1485.2241590842175</v>
      </c>
      <c r="AA39" s="111">
        <f>EarthRadius*((2*ASIN(SQRT((SIN((RADIANS($C39)-RADIANS(AA$3))/2)^2)+COS(RADIANS($C39))*COS(RADIANS(AA$3))*(SIN((RADIANS($D39)-RADIANS(AA$4))/2)^2)))))</f>
        <v>842.42289647469511</v>
      </c>
      <c r="AB39" s="111">
        <f>EarthRadius*((2*ASIN(SQRT((SIN((RADIANS($C39)-RADIANS(AB$3))/2)^2)+COS(RADIANS($C39))*COS(RADIANS(AB$3))*(SIN((RADIANS($D39)-RADIANS(AB$4))/2)^2)))))</f>
        <v>391.27468308204573</v>
      </c>
      <c r="AC39" s="111">
        <f>EarthRadius*((2*ASIN(SQRT((SIN((RADIANS($C39)-RADIANS(AC$3))/2)^2)+COS(RADIANS($C39))*COS(RADIANS(AC$3))*(SIN((RADIANS($D39)-RADIANS(AC$4))/2)^2)))))</f>
        <v>1148.0083443449107</v>
      </c>
      <c r="AD39" s="111">
        <f>EarthRadius*((2*ASIN(SQRT((SIN((RADIANS($C39)-RADIANS(AD$3))/2)^2)+COS(RADIANS($C39))*COS(RADIANS(AD$3))*(SIN((RADIANS($D39)-RADIANS(AD$4))/2)^2)))))</f>
        <v>716.01778004241055</v>
      </c>
      <c r="AE39" s="111">
        <f>EarthRadius*((2*ASIN(SQRT((SIN((RADIANS($C39)-RADIANS(AE$3))/2)^2)+COS(RADIANS($C39))*COS(RADIANS(AE$3))*(SIN((RADIANS($D39)-RADIANS(AE$4))/2)^2)))))</f>
        <v>532.48762558050214</v>
      </c>
      <c r="AF39" s="111">
        <f>EarthRadius*((2*ASIN(SQRT((SIN((RADIANS($C39)-RADIANS(AF$3))/2)^2)+COS(RADIANS($C39))*COS(RADIANS(AF$3))*(SIN((RADIANS($D39)-RADIANS(AF$4))/2)^2)))))</f>
        <v>460.93319275637032</v>
      </c>
      <c r="AG39" s="111">
        <f>EarthRadius*((2*ASIN(SQRT((SIN((RADIANS($C39)-RADIANS(AG$3))/2)^2)+COS(RADIANS($C39))*COS(RADIANS(AG$3))*(SIN((RADIANS($D39)-RADIANS(AG$4))/2)^2)))))</f>
        <v>1091.2873411002745</v>
      </c>
      <c r="AH39" s="111">
        <f>EarthRadius*((2*ASIN(SQRT((SIN((RADIANS($C39)-RADIANS(AH$3))/2)^2)+COS(RADIANS($C39))*COS(RADIANS(AH$3))*(SIN((RADIANS($D39)-RADIANS(AH$4))/2)^2)))))</f>
        <v>1441.3753067638036</v>
      </c>
      <c r="AI39" s="111">
        <f>EarthRadius*((2*ASIN(SQRT((SIN((RADIANS($C39)-RADIANS(AI$3))/2)^2)+COS(RADIANS($C39))*COS(RADIANS(AI$3))*(SIN((RADIANS($D39)-RADIANS(AI$4))/2)^2)))))</f>
        <v>1373.4290310932672</v>
      </c>
      <c r="AJ39" s="111">
        <f>EarthRadius*((2*ASIN(SQRT((SIN((RADIANS($C39)-RADIANS(AJ$3))/2)^2)+COS(RADIANS($C39))*COS(RADIANS(AJ$3))*(SIN((RADIANS($D39)-RADIANS(AJ$4))/2)^2)))))</f>
        <v>812.84082439000031</v>
      </c>
      <c r="AK39" s="111">
        <f>EarthRadius*((2*ASIN(SQRT((SIN((RADIANS($C39)-RADIANS(AK$3))/2)^2)+COS(RADIANS($C39))*COS(RADIANS(AK$3))*(SIN((RADIANS($D39)-RADIANS(AK$4))/2)^2)))))</f>
        <v>1350.1229866549538</v>
      </c>
      <c r="AL39" s="111">
        <f>EarthRadius*((2*ASIN(SQRT((SIN((RADIANS($C39)-RADIANS(AL$3))/2)^2)+COS(RADIANS($C39))*COS(RADIANS(AL$3))*(SIN((RADIANS($D39)-RADIANS(AL$4))/2)^2)))))</f>
        <v>1370.978034588321</v>
      </c>
      <c r="AM39" s="111">
        <f>EarthRadius*((2*ASIN(SQRT((SIN((RADIANS($C39)-RADIANS(AM$3))/2)^2)+COS(RADIANS($C39))*COS(RADIANS(AM$3))*(SIN((RADIANS($D39)-RADIANS(AM$4))/2)^2)))))</f>
        <v>0</v>
      </c>
      <c r="AN39" s="111">
        <f>EarthRadius*((2*ASIN(SQRT((SIN((RADIANS($C39)-RADIANS(AN$3))/2)^2)+COS(RADIANS($C39))*COS(RADIANS(AN$3))*(SIN((RADIANS($D39)-RADIANS(AN$4))/2)^2)))))</f>
        <v>1006.924146183225</v>
      </c>
      <c r="AO39" s="111">
        <f>EarthRadius*((2*ASIN(SQRT((SIN((RADIANS($C39)-RADIANS(AO$3))/2)^2)+COS(RADIANS($C39))*COS(RADIANS(AO$3))*(SIN((RADIANS($D39)-RADIANS(AO$4))/2)^2)))))</f>
        <v>801.02959878268859</v>
      </c>
      <c r="AP39" s="111">
        <f>EarthRadius*((2*ASIN(SQRT((SIN((RADIANS($C39)-RADIANS(AP$3))/2)^2)+COS(RADIANS($C39))*COS(RADIANS(AP$3))*(SIN((RADIANS($D39)-RADIANS(AP$4))/2)^2)))))</f>
        <v>1075.2650824081165</v>
      </c>
      <c r="AQ39" s="111">
        <f>EarthRadius*((2*ASIN(SQRT((SIN((RADIANS($C39)-RADIANS(AQ$3))/2)^2)+COS(RADIANS($C39))*COS(RADIANS(AQ$3))*(SIN((RADIANS($D39)-RADIANS(AQ$4))/2)^2)))))</f>
        <v>1273.4968986634467</v>
      </c>
      <c r="AR39" s="111">
        <f>EarthRadius*((2*ASIN(SQRT((SIN((RADIANS($C39)-RADIANS(AR$3))/2)^2)+COS(RADIANS($C39))*COS(RADIANS(AR$3))*(SIN((RADIANS($D39)-RADIANS(AR$4))/2)^2)))))</f>
        <v>1482.7454077782766</v>
      </c>
      <c r="AS39" s="111">
        <f>EarthRadius*((2*ASIN(SQRT((SIN((RADIANS($C39)-RADIANS(AS$3))/2)^2)+COS(RADIANS($C39))*COS(RADIANS(AS$3))*(SIN((RADIANS($D39)-RADIANS(AS$4))/2)^2)))))</f>
        <v>1357.3395394294653</v>
      </c>
      <c r="AT39" s="111">
        <f>EarthRadius*((2*ASIN(SQRT((SIN((RADIANS($C39)-RADIANS(AT$3))/2)^2)+COS(RADIANS($C39))*COS(RADIANS(AT$3))*(SIN((RADIANS($D39)-RADIANS(AT$4))/2)^2)))))</f>
        <v>169.61850203928023</v>
      </c>
      <c r="AU39" s="111">
        <f>EarthRadius*((2*ASIN(SQRT((SIN((RADIANS($C39)-RADIANS(AU$3))/2)^2)+COS(RADIANS($C39))*COS(RADIANS(AU$3))*(SIN((RADIANS($D39)-RADIANS(AU$4))/2)^2)))))</f>
        <v>1029.1639110445153</v>
      </c>
      <c r="AV39" s="111">
        <f>EarthRadius*((2*ASIN(SQRT((SIN((RADIANS($C39)-RADIANS(AV$3))/2)^2)+COS(RADIANS($C39))*COS(RADIANS(AV$3))*(SIN((RADIANS($D39)-RADIANS(AV$4))/2)^2)))))</f>
        <v>1154.154170661936</v>
      </c>
      <c r="AW39" s="111">
        <f>EarthRadius*((2*ASIN(SQRT((SIN((RADIANS($C39)-RADIANS(AW$3))/2)^2)+COS(RADIANS($C39))*COS(RADIANS(AW$3))*(SIN((RADIANS($D39)-RADIANS(AW$4))/2)^2)))))</f>
        <v>692.86635469348835</v>
      </c>
      <c r="AX39" s="111">
        <f>EarthRadius*((2*ASIN(SQRT((SIN((RADIANS($C39)-RADIANS(AX$3))/2)^2)+COS(RADIANS($C39))*COS(RADIANS(AX$3))*(SIN((RADIANS($D39)-RADIANS(AX$4))/2)^2)))))</f>
        <v>1368.8356626584198</v>
      </c>
      <c r="AY39" s="111">
        <f>EarthRadius*((2*ASIN(SQRT((SIN((RADIANS($C39)-RADIANS(AY$3))/2)^2)+COS(RADIANS($C39))*COS(RADIANS(AY$3))*(SIN((RADIANS($D39)-RADIANS(AY$4))/2)^2)))))</f>
        <v>1348.7620617373327</v>
      </c>
      <c r="AZ39" s="111">
        <f>EarthRadius*((2*ASIN(SQRT((SIN((RADIANS($C39)-RADIANS(AZ$3))/2)^2)+COS(RADIANS($C39))*COS(RADIANS(AZ$3))*(SIN((RADIANS($D39)-RADIANS(AZ$4))/2)^2)))))</f>
        <v>1040.1307880766931</v>
      </c>
      <c r="BA39" s="111">
        <f>EarthRadius*((2*ASIN(SQRT((SIN((RADIANS($C39)-RADIANS(BA$3))/2)^2)+COS(RADIANS($C39))*COS(RADIANS(BA$3))*(SIN((RADIANS($D39)-RADIANS(BA$4))/2)^2)))))</f>
        <v>1131.1492853008849</v>
      </c>
      <c r="BB39" s="111">
        <f>EarthRadius*((2*ASIN(SQRT((SIN((RADIANS($C39)-RADIANS(BB$3))/2)^2)+COS(RADIANS($C39))*COS(RADIANS(BB$3))*(SIN((RADIANS($D39)-RADIANS(BB$4))/2)^2)))))</f>
        <v>613.21530808973398</v>
      </c>
      <c r="BC39" s="111">
        <f>EarthRadius*((2*ASIN(SQRT((SIN((RADIANS($C39)-RADIANS(BC$3))/2)^2)+COS(RADIANS($C39))*COS(RADIANS(BC$3))*(SIN((RADIANS($D39)-RADIANS(BC$4))/2)^2)))))</f>
        <v>440.20637117595658</v>
      </c>
      <c r="BD39" s="111">
        <f>EarthRadius*((2*ASIN(SQRT((SIN((RADIANS($C39)-RADIANS(BD$3))/2)^2)+COS(RADIANS($C39))*COS(RADIANS(BD$3))*(SIN((RADIANS($D39)-RADIANS(BD$4))/2)^2)))))</f>
        <v>2776.1114823292846</v>
      </c>
    </row>
    <row r="40" spans="1:56">
      <c r="A40" t="s">
        <v>43</v>
      </c>
      <c r="B40" t="s">
        <v>920</v>
      </c>
      <c r="C40">
        <v>39.961959999999998</v>
      </c>
      <c r="D40">
        <v>-83.002983999999998</v>
      </c>
      <c r="E40" s="111">
        <f>EarthRadius*((2*ASIN(SQRT((SIN((RADIANS($C40)-RADIANS(E$3))/2)^2)+COS(RADIANS($C40))*COS(RADIANS(E$3))*(SIN((RADIANS($D40)-RADIANS(E$4))/2)^2)))))</f>
        <v>555.09630341991669</v>
      </c>
      <c r="F40" s="111">
        <f>EarthRadius*((2*ASIN(SQRT((SIN((RADIANS($C40)-RADIANS(F$3))/2)^2)+COS(RADIANS($C40))*COS(RADIANS(F$3))*(SIN((RADIANS($D40)-RADIANS(F$4))/2)^2)))))</f>
        <v>2562.5738333088671</v>
      </c>
      <c r="G40" s="111">
        <f>EarthRadius*((2*ASIN(SQRT((SIN((RADIANS($C40)-RADIANS(G$3))/2)^2)+COS(RADIANS($C40))*COS(RADIANS(G$3))*(SIN((RADIANS($D40)-RADIANS(G$4))/2)^2)))))</f>
        <v>1663.899371911004</v>
      </c>
      <c r="H40" s="111">
        <f>EarthRadius*((2*ASIN(SQRT((SIN((RADIANS($C40)-RADIANS(H$3))/2)^2)+COS(RADIANS($C40))*COS(RADIANS(H$3))*(SIN((RADIANS($D40)-RADIANS(H$4))/2)^2)))))</f>
        <v>623.1765945939926</v>
      </c>
      <c r="I40" s="111">
        <f>EarthRadius*((2*ASIN(SQRT((SIN((RADIANS($C40)-RADIANS(I$3))/2)^2)+COS(RADIANS($C40))*COS(RADIANS(I$3))*(SIN((RADIANS($D40)-RADIANS(I$4))/2)^2)))))</f>
        <v>2044.9289944703612</v>
      </c>
      <c r="J40" s="111">
        <f>EarthRadius*((2*ASIN(SQRT((SIN((RADIANS($C40)-RADIANS(J$3))/2)^2)+COS(RADIANS($C40))*COS(RADIANS(J$3))*(SIN((RADIANS($D40)-RADIANS(J$4))/2)^2)))))</f>
        <v>1163.5514994447888</v>
      </c>
      <c r="K40" s="111">
        <f>EarthRadius*((2*ASIN(SQRT((SIN((RADIANS($C40)-RADIANS(K$3))/2)^2)+COS(RADIANS($C40))*COS(RADIANS(K$3))*(SIN((RADIANS($D40)-RADIANS(K$4))/2)^2)))))</f>
        <v>553.52431132130437</v>
      </c>
      <c r="L40" s="111">
        <f>EarthRadius*((2*ASIN(SQRT((SIN((RADIANS($C40)-RADIANS(L$3))/2)^2)+COS(RADIANS($C40))*COS(RADIANS(L$3))*(SIN((RADIANS($D40)-RADIANS(L$4))/2)^2)))))</f>
        <v>402.08878856396649</v>
      </c>
      <c r="M40" s="111">
        <f>EarthRadius*((2*ASIN(SQRT((SIN((RADIANS($C40)-RADIANS(M$3))/2)^2)+COS(RADIANS($C40))*COS(RADIANS(M$3))*(SIN((RADIANS($D40)-RADIANS(M$4))/2)^2)))))</f>
        <v>327.94644795700992</v>
      </c>
      <c r="N40" s="111">
        <f>EarthRadius*((2*ASIN(SQRT((SIN((RADIANS($C40)-RADIANS(N$3))/2)^2)+COS(RADIANS($C40))*COS(RADIANS(N$3))*(SIN((RADIANS($D40)-RADIANS(N$4))/2)^2)))))</f>
        <v>661.85018442146441</v>
      </c>
      <c r="O40" s="111">
        <f>EarthRadius*((2*ASIN(SQRT((SIN((RADIANS($C40)-RADIANS(O$3))/2)^2)+COS(RADIANS($C40))*COS(RADIANS(O$3))*(SIN((RADIANS($D40)-RADIANS(O$4))/2)^2)))))</f>
        <v>436.11567457316431</v>
      </c>
      <c r="P40" s="111">
        <f>EarthRadius*((2*ASIN(SQRT((SIN((RADIANS($C40)-RADIANS(P$3))/2)^2)+COS(RADIANS($C40))*COS(RADIANS(P$3))*(SIN((RADIANS($D40)-RADIANS(P$4))/2)^2)))))</f>
        <v>4502.8808943220365</v>
      </c>
      <c r="Q40" s="111">
        <f>EarthRadius*((2*ASIN(SQRT((SIN((RADIANS($C40)-RADIANS(Q$3))/2)^2)+COS(RADIANS($C40))*COS(RADIANS(Q$3))*(SIN((RADIANS($D40)-RADIANS(Q$4))/2)^2)))))</f>
        <v>1716.787676662392</v>
      </c>
      <c r="R40" s="111">
        <f>EarthRadius*((2*ASIN(SQRT((SIN((RADIANS($C40)-RADIANS(R$3))/2)^2)+COS(RADIANS($C40))*COS(RADIANS(R$3))*(SIN((RADIANS($D40)-RADIANS(R$4))/2)^2)))))</f>
        <v>352.18739848827641</v>
      </c>
      <c r="S40" s="111">
        <f>EarthRadius*((2*ASIN(SQRT((SIN((RADIANS($C40)-RADIANS(S$3))/2)^2)+COS(RADIANS($C40))*COS(RADIANS(S$3))*(SIN((RADIANS($D40)-RADIANS(S$4))/2)^2)))))</f>
        <v>167.43243648598278</v>
      </c>
      <c r="T40" s="111">
        <f>EarthRadius*((2*ASIN(SQRT((SIN((RADIANS($C40)-RADIANS(T$3))/2)^2)+COS(RADIANS($C40))*COS(RADIANS(T$3))*(SIN((RADIANS($D40)-RADIANS(T$4))/2)^2)))))</f>
        <v>566.17337404370937</v>
      </c>
      <c r="U40" s="111">
        <f>EarthRadius*((2*ASIN(SQRT((SIN((RADIANS($C40)-RADIANS(U$3))/2)^2)+COS(RADIANS($C40))*COS(RADIANS(U$3))*(SIN((RADIANS($D40)-RADIANS(U$4))/2)^2)))))</f>
        <v>677.71043563156798</v>
      </c>
      <c r="V40" s="111">
        <f>EarthRadius*((2*ASIN(SQRT((SIN((RADIANS($C40)-RADIANS(V$3))/2)^2)+COS(RADIANS($C40))*COS(RADIANS(V$3))*(SIN((RADIANS($D40)-RADIANS(V$4))/2)^2)))))</f>
        <v>158.18701510060922</v>
      </c>
      <c r="W40" s="111">
        <f>EarthRadius*((2*ASIN(SQRT((SIN((RADIANS($C40)-RADIANS(W$3))/2)^2)+COS(RADIANS($C40))*COS(RADIANS(W$3))*(SIN((RADIANS($D40)-RADIANS(W$4))/2)^2)))))</f>
        <v>802.92939885643864</v>
      </c>
      <c r="X40" s="111">
        <f>EarthRadius*((2*ASIN(SQRT((SIN((RADIANS($C40)-RADIANS(X$3))/2)^2)+COS(RADIANS($C40))*COS(RADIANS(X$3))*(SIN((RADIANS($D40)-RADIANS(X$4))/2)^2)))))</f>
        <v>740.35727755893981</v>
      </c>
      <c r="Y40" s="111">
        <f>EarthRadius*((2*ASIN(SQRT((SIN((RADIANS($C40)-RADIANS(Y$3))/2)^2)+COS(RADIANS($C40))*COS(RADIANS(Y$3))*(SIN((RADIANS($D40)-RADIANS(Y$4))/2)^2)))))</f>
        <v>353.91655497341202</v>
      </c>
      <c r="Z40" s="111">
        <f>EarthRadius*((2*ASIN(SQRT((SIN((RADIANS($C40)-RADIANS(Z$3))/2)^2)+COS(RADIANS($C40))*COS(RADIANS(Z$3))*(SIN((RADIANS($D40)-RADIANS(Z$4))/2)^2)))))</f>
        <v>642.50516951201826</v>
      </c>
      <c r="AA40" s="111">
        <f>EarthRadius*((2*ASIN(SQRT((SIN((RADIANS($C40)-RADIANS(AA$3))/2)^2)+COS(RADIANS($C40))*COS(RADIANS(AA$3))*(SIN((RADIANS($D40)-RADIANS(AA$4))/2)^2)))))</f>
        <v>207.56650431242505</v>
      </c>
      <c r="AB40" s="111">
        <f>EarthRadius*((2*ASIN(SQRT((SIN((RADIANS($C40)-RADIANS(AB$3))/2)^2)+COS(RADIANS($C40))*COS(RADIANS(AB$3))*(SIN((RADIANS($D40)-RADIANS(AB$4))/2)^2)))))</f>
        <v>618.22652912578258</v>
      </c>
      <c r="AC40" s="111">
        <f>EarthRadius*((2*ASIN(SQRT((SIN((RADIANS($C40)-RADIANS(AC$3))/2)^2)+COS(RADIANS($C40))*COS(RADIANS(AC$3))*(SIN((RADIANS($D40)-RADIANS(AC$4))/2)^2)))))</f>
        <v>663.40229815153873</v>
      </c>
      <c r="AD40" s="111">
        <f>EarthRadius*((2*ASIN(SQRT((SIN((RADIANS($C40)-RADIANS(AD$3))/2)^2)+COS(RADIANS($C40))*COS(RADIANS(AD$3))*(SIN((RADIANS($D40)-RADIANS(AD$4))/2)^2)))))</f>
        <v>499.76743314689628</v>
      </c>
      <c r="AE40" s="111">
        <f>EarthRadius*((2*ASIN(SQRT((SIN((RADIANS($C40)-RADIANS(AE$3))/2)^2)+COS(RADIANS($C40))*COS(RADIANS(AE$3))*(SIN((RADIANS($D40)-RADIANS(AE$4))/2)^2)))))</f>
        <v>1519.9724005585106</v>
      </c>
      <c r="AF40" s="111">
        <f>EarthRadius*((2*ASIN(SQRT((SIN((RADIANS($C40)-RADIANS(AF$3))/2)^2)+COS(RADIANS($C40))*COS(RADIANS(AF$3))*(SIN((RADIANS($D40)-RADIANS(AF$4))/2)^2)))))</f>
        <v>722.90232695008694</v>
      </c>
      <c r="AG40" s="111">
        <f>EarthRadius*((2*ASIN(SQRT((SIN((RADIANS($C40)-RADIANS(AG$3))/2)^2)+COS(RADIANS($C40))*COS(RADIANS(AG$3))*(SIN((RADIANS($D40)-RADIANS(AG$4))/2)^2)))))</f>
        <v>1945.075738967447</v>
      </c>
      <c r="AH40" s="111">
        <f>EarthRadius*((2*ASIN(SQRT((SIN((RADIANS($C40)-RADIANS(AH$3))/2)^2)+COS(RADIANS($C40))*COS(RADIANS(AH$3))*(SIN((RADIANS($D40)-RADIANS(AH$4))/2)^2)))))</f>
        <v>632.94134619099918</v>
      </c>
      <c r="AI40" s="111">
        <f>EarthRadius*((2*ASIN(SQRT((SIN((RADIANS($C40)-RADIANS(AI$3))/2)^2)+COS(RADIANS($C40))*COS(RADIANS(AI$3))*(SIN((RADIANS($D40)-RADIANS(AI$4))/2)^2)))))</f>
        <v>435.95431511746955</v>
      </c>
      <c r="AJ40" s="111">
        <f>EarthRadius*((2*ASIN(SQRT((SIN((RADIANS($C40)-RADIANS(AJ$3))/2)^2)+COS(RADIANS($C40))*COS(RADIANS(AJ$3))*(SIN((RADIANS($D40)-RADIANS(AJ$4))/2)^2)))))</f>
        <v>1282.0845387401628</v>
      </c>
      <c r="AK40" s="111">
        <f>EarthRadius*((2*ASIN(SQRT((SIN((RADIANS($C40)-RADIANS(AK$3))/2)^2)+COS(RADIANS($C40))*COS(RADIANS(AK$3))*(SIN((RADIANS($D40)-RADIANS(AK$4))/2)^2)))))</f>
        <v>514.35190293632104</v>
      </c>
      <c r="AL40" s="111">
        <f>EarthRadius*((2*ASIN(SQRT((SIN((RADIANS($C40)-RADIANS(AL$3))/2)^2)+COS(RADIANS($C40))*COS(RADIANS(AL$3))*(SIN((RADIANS($D40)-RADIANS(AL$4))/2)^2)))))</f>
        <v>373.82818057594994</v>
      </c>
      <c r="AM40" s="111">
        <f>EarthRadius*((2*ASIN(SQRT((SIN((RADIANS($C40)-RADIANS(AM$3))/2)^2)+COS(RADIANS($C40))*COS(RADIANS(AM$3))*(SIN((RADIANS($D40)-RADIANS(AM$4))/2)^2)))))</f>
        <v>1006.924146183225</v>
      </c>
      <c r="AN40" s="111">
        <f>EarthRadius*((2*ASIN(SQRT((SIN((RADIANS($C40)-RADIANS(AN$3))/2)^2)+COS(RADIANS($C40))*COS(RADIANS(AN$3))*(SIN((RADIANS($D40)-RADIANS(AN$4))/2)^2)))))</f>
        <v>0</v>
      </c>
      <c r="AO40" s="111">
        <f>EarthRadius*((2*ASIN(SQRT((SIN((RADIANS($C40)-RADIANS(AO$3))/2)^2)+COS(RADIANS($C40))*COS(RADIANS(AO$3))*(SIN((RADIANS($D40)-RADIANS(AO$4))/2)^2)))))</f>
        <v>850.68937929315177</v>
      </c>
      <c r="AP40" s="111">
        <f>EarthRadius*((2*ASIN(SQRT((SIN((RADIANS($C40)-RADIANS(AP$3))/2)^2)+COS(RADIANS($C40))*COS(RADIANS(AP$3))*(SIN((RADIANS($D40)-RADIANS(AP$4))/2)^2)))))</f>
        <v>2048.8110044665614</v>
      </c>
      <c r="AQ40" s="111">
        <f>EarthRadius*((2*ASIN(SQRT((SIN((RADIANS($C40)-RADIANS(AQ$3))/2)^2)+COS(RADIANS($C40))*COS(RADIANS(AQ$3))*(SIN((RADIANS($D40)-RADIANS(AQ$4))/2)^2)))))</f>
        <v>324.03050606461778</v>
      </c>
      <c r="AR40" s="111">
        <f>EarthRadius*((2*ASIN(SQRT((SIN((RADIANS($C40)-RADIANS(AR$3))/2)^2)+COS(RADIANS($C40))*COS(RADIANS(AR$3))*(SIN((RADIANS($D40)-RADIANS(AR$4))/2)^2)))))</f>
        <v>618.40683172198408</v>
      </c>
      <c r="AS40" s="111">
        <f>EarthRadius*((2*ASIN(SQRT((SIN((RADIANS($C40)-RADIANS(AS$3))/2)^2)+COS(RADIANS($C40))*COS(RADIANS(AS$3))*(SIN((RADIANS($D40)-RADIANS(AS$4))/2)^2)))))</f>
        <v>425.93829358957083</v>
      </c>
      <c r="AT40" s="111">
        <f>EarthRadius*((2*ASIN(SQRT((SIN((RADIANS($C40)-RADIANS(AT$3))/2)^2)+COS(RADIANS($C40))*COS(RADIANS(AT$3))*(SIN((RADIANS($D40)-RADIANS(AT$4))/2)^2)))))</f>
        <v>936.97125253944682</v>
      </c>
      <c r="AU40" s="111">
        <f>EarthRadius*((2*ASIN(SQRT((SIN((RADIANS($C40)-RADIANS(AU$3))/2)^2)+COS(RADIANS($C40))*COS(RADIANS(AU$3))*(SIN((RADIANS($D40)-RADIANS(AU$4))/2)^2)))))</f>
        <v>332.95060928220443</v>
      </c>
      <c r="AV40" s="111">
        <f>EarthRadius*((2*ASIN(SQRT((SIN((RADIANS($C40)-RADIANS(AV$3))/2)^2)+COS(RADIANS($C40))*COS(RADIANS(AV$3))*(SIN((RADIANS($D40)-RADIANS(AV$4))/2)^2)))))</f>
        <v>1066.4529310971213</v>
      </c>
      <c r="AW40" s="111">
        <f>EarthRadius*((2*ASIN(SQRT((SIN((RADIANS($C40)-RADIANS(AW$3))/2)^2)+COS(RADIANS($C40))*COS(RADIANS(AW$3))*(SIN((RADIANS($D40)-RADIANS(AW$4))/2)^2)))))</f>
        <v>1514.8897938504369</v>
      </c>
      <c r="AX40" s="111">
        <f>EarthRadius*((2*ASIN(SQRT((SIN((RADIANS($C40)-RADIANS(AX$3))/2)^2)+COS(RADIANS($C40))*COS(RADIANS(AX$3))*(SIN((RADIANS($D40)-RADIANS(AX$4))/2)^2)))))</f>
        <v>610.75337285533942</v>
      </c>
      <c r="AY40" s="111">
        <f>EarthRadius*((2*ASIN(SQRT((SIN((RADIANS($C40)-RADIANS(AY$3))/2)^2)+COS(RADIANS($C40))*COS(RADIANS(AY$3))*(SIN((RADIANS($D40)-RADIANS(AY$4))/2)^2)))))</f>
        <v>343.4845934778204</v>
      </c>
      <c r="AZ40" s="111">
        <f>EarthRadius*((2*ASIN(SQRT((SIN((RADIANS($C40)-RADIANS(AZ$3))/2)^2)+COS(RADIANS($C40))*COS(RADIANS(AZ$3))*(SIN((RADIANS($D40)-RADIANS(AZ$4))/2)^2)))))</f>
        <v>2034.4858132161546</v>
      </c>
      <c r="BA40" s="111">
        <f>EarthRadius*((2*ASIN(SQRT((SIN((RADIANS($C40)-RADIANS(BA$3))/2)^2)+COS(RADIANS($C40))*COS(RADIANS(BA$3))*(SIN((RADIANS($D40)-RADIANS(BA$4))/2)^2)))))</f>
        <v>133.19706034142638</v>
      </c>
      <c r="BB40" s="111">
        <f>EarthRadius*((2*ASIN(SQRT((SIN((RADIANS($C40)-RADIANS(BB$3))/2)^2)+COS(RADIANS($C40))*COS(RADIANS(BB$3))*(SIN((RADIANS($D40)-RADIANS(BB$4))/2)^2)))))</f>
        <v>393.8735089039393</v>
      </c>
      <c r="BC40" s="111">
        <f>EarthRadius*((2*ASIN(SQRT((SIN((RADIANS($C40)-RADIANS(BC$3))/2)^2)+COS(RADIANS($C40))*COS(RADIANS(BC$3))*(SIN((RADIANS($D40)-RADIANS(BC$4))/2)^2)))))</f>
        <v>1145.3749374436161</v>
      </c>
      <c r="BD40" s="111">
        <f>EarthRadius*((2*ASIN(SQRT((SIN((RADIANS($C40)-RADIANS(BD$3))/2)^2)+COS(RADIANS($C40))*COS(RADIANS(BD$3))*(SIN((RADIANS($D40)-RADIANS(BD$4))/2)^2)))))</f>
        <v>1801.8638518664177</v>
      </c>
    </row>
    <row r="41" spans="1:56">
      <c r="A41" t="s">
        <v>44</v>
      </c>
      <c r="B41" t="s">
        <v>922</v>
      </c>
      <c r="C41">
        <v>35.472014999999999</v>
      </c>
      <c r="D41">
        <v>-97.520353999999998</v>
      </c>
      <c r="E41" s="111">
        <f>EarthRadius*((2*ASIN(SQRT((SIN((RADIANS($C41)-RADIANS(E$3))/2)^2)+COS(RADIANS($C41))*COS(RADIANS(E$3))*(SIN((RADIANS($D41)-RADIANS(E$4))/2)^2)))))</f>
        <v>677.31425349776021</v>
      </c>
      <c r="F41" s="111">
        <f>EarthRadius*((2*ASIN(SQRT((SIN((RADIANS($C41)-RADIANS(F$3))/2)^2)+COS(RADIANS($C41))*COS(RADIANS(F$3))*(SIN((RADIANS($D41)-RADIANS(F$4))/2)^2)))))</f>
        <v>2299.3687679781606</v>
      </c>
      <c r="G41" s="111">
        <f>EarthRadius*((2*ASIN(SQRT((SIN((RADIANS($C41)-RADIANS(G$3))/2)^2)+COS(RADIANS($C41))*COS(RADIANS(G$3))*(SIN((RADIANS($D41)-RADIANS(G$4))/2)^2)))))</f>
        <v>840.11616733407698</v>
      </c>
      <c r="H41" s="111">
        <f>EarthRadius*((2*ASIN(SQRT((SIN((RADIANS($C41)-RADIANS(H$3))/2)^2)+COS(RADIANS($C41))*COS(RADIANS(H$3))*(SIN((RADIANS($D41)-RADIANS(H$4))/2)^2)))))</f>
        <v>300.65301971807554</v>
      </c>
      <c r="I41" s="111">
        <f>EarthRadius*((2*ASIN(SQRT((SIN((RADIANS($C41)-RADIANS(I$3))/2)^2)+COS(RADIANS($C41))*COS(RADIANS(I$3))*(SIN((RADIANS($D41)-RADIANS(I$4))/2)^2)))))</f>
        <v>1335.678807698363</v>
      </c>
      <c r="J41" s="111">
        <f>EarthRadius*((2*ASIN(SQRT((SIN((RADIANS($C41)-RADIANS(J$3))/2)^2)+COS(RADIANS($C41))*COS(RADIANS(J$3))*(SIN((RADIANS($D41)-RADIANS(J$4))/2)^2)))))</f>
        <v>503.92504533070991</v>
      </c>
      <c r="K41" s="111">
        <f>EarthRadius*((2*ASIN(SQRT((SIN((RADIANS($C41)-RADIANS(K$3))/2)^2)+COS(RADIANS($C41))*COS(RADIANS(K$3))*(SIN((RADIANS($D41)-RADIANS(K$4))/2)^2)))))</f>
        <v>1404.203200125273</v>
      </c>
      <c r="L41" s="111">
        <f>EarthRadius*((2*ASIN(SQRT((SIN((RADIANS($C41)-RADIANS(L$3))/2)^2)+COS(RADIANS($C41))*COS(RADIANS(L$3))*(SIN((RADIANS($D41)-RADIANS(L$4))/2)^2)))))</f>
        <v>1231.9864608436064</v>
      </c>
      <c r="M41" s="111">
        <f>EarthRadius*((2*ASIN(SQRT((SIN((RADIANS($C41)-RADIANS(M$3))/2)^2)+COS(RADIANS($C41))*COS(RADIANS(M$3))*(SIN((RADIANS($D41)-RADIANS(M$4))/2)^2)))))</f>
        <v>1150.6806404936501</v>
      </c>
      <c r="N41" s="111">
        <f>EarthRadius*((2*ASIN(SQRT((SIN((RADIANS($C41)-RADIANS(N$3))/2)^2)+COS(RADIANS($C41))*COS(RADIANS(N$3))*(SIN((RADIANS($D41)-RADIANS(N$4))/2)^2)))))</f>
        <v>841.697767124037</v>
      </c>
      <c r="O41" s="111">
        <f>EarthRadius*((2*ASIN(SQRT((SIN((RADIANS($C41)-RADIANS(O$3))/2)^2)+COS(RADIANS($C41))*COS(RADIANS(O$3))*(SIN((RADIANS($D41)-RADIANS(O$4))/2)^2)))))</f>
        <v>755.47279699805881</v>
      </c>
      <c r="P41" s="111">
        <f>EarthRadius*((2*ASIN(SQRT((SIN((RADIANS($C41)-RADIANS(P$3))/2)^2)+COS(RADIANS($C41))*COS(RADIANS(P$3))*(SIN((RADIANS($D41)-RADIANS(P$4))/2)^2)))))</f>
        <v>3738.1717647966061</v>
      </c>
      <c r="Q41" s="111">
        <f>EarthRadius*((2*ASIN(SQRT((SIN((RADIANS($C41)-RADIANS(Q$3))/2)^2)+COS(RADIANS($C41))*COS(RADIANS(Q$3))*(SIN((RADIANS($D41)-RADIANS(Q$4))/2)^2)))))</f>
        <v>1138.9888384309443</v>
      </c>
      <c r="R41" s="111">
        <f>EarthRadius*((2*ASIN(SQRT((SIN((RADIANS($C41)-RADIANS(R$3))/2)^2)+COS(RADIANS($C41))*COS(RADIANS(R$3))*(SIN((RADIANS($D41)-RADIANS(R$4))/2)^2)))))</f>
        <v>524.27085477833714</v>
      </c>
      <c r="S41" s="111">
        <f>EarthRadius*((2*ASIN(SQRT((SIN((RADIANS($C41)-RADIANS(S$3))/2)^2)+COS(RADIANS($C41))*COS(RADIANS(S$3))*(SIN((RADIANS($D41)-RADIANS(S$4))/2)^2)))))</f>
        <v>688.70974834263984</v>
      </c>
      <c r="T41" s="111">
        <f>EarthRadius*((2*ASIN(SQRT((SIN((RADIANS($C41)-RADIANS(T$3))/2)^2)+COS(RADIANS($C41))*COS(RADIANS(T$3))*(SIN((RADIANS($D41)-RADIANS(T$4))/2)^2)))))</f>
        <v>472.32612629993696</v>
      </c>
      <c r="U41" s="111">
        <f>EarthRadius*((2*ASIN(SQRT((SIN((RADIANS($C41)-RADIANS(U$3))/2)^2)+COS(RADIANS($C41))*COS(RADIANS(U$3))*(SIN((RADIANS($D41)-RADIANS(U$4))/2)^2)))))</f>
        <v>267.25235843129275</v>
      </c>
      <c r="V41" s="111">
        <f>EarthRadius*((2*ASIN(SQRT((SIN((RADIANS($C41)-RADIANS(V$3))/2)^2)+COS(RADIANS($C41))*COS(RADIANS(V$3))*(SIN((RADIANS($D41)-RADIANS(V$4))/2)^2)))))</f>
        <v>723.31814741506184</v>
      </c>
      <c r="W41" s="111">
        <f>EarthRadius*((2*ASIN(SQRT((SIN((RADIANS($C41)-RADIANS(W$3))/2)^2)+COS(RADIANS($C41))*COS(RADIANS(W$3))*(SIN((RADIANS($D41)-RADIANS(W$4))/2)^2)))))</f>
        <v>505.27917715282075</v>
      </c>
      <c r="X41" s="111">
        <f>EarthRadius*((2*ASIN(SQRT((SIN((RADIANS($C41)-RADIANS(X$3))/2)^2)+COS(RADIANS($C41))*COS(RADIANS(X$3))*(SIN((RADIANS($D41)-RADIANS(X$4))/2)^2)))))</f>
        <v>1582.9535079337609</v>
      </c>
      <c r="Y41" s="111">
        <f>EarthRadius*((2*ASIN(SQRT((SIN((RADIANS($C41)-RADIANS(Y$3))/2)^2)+COS(RADIANS($C41))*COS(RADIANS(Y$3))*(SIN((RADIANS($D41)-RADIANS(Y$4))/2)^2)))))</f>
        <v>1179.2915391894514</v>
      </c>
      <c r="Z41" s="111">
        <f>EarthRadius*((2*ASIN(SQRT((SIN((RADIANS($C41)-RADIANS(Z$3))/2)^2)+COS(RADIANS($C41))*COS(RADIANS(Z$3))*(SIN((RADIANS($D41)-RADIANS(Z$4))/2)^2)))))</f>
        <v>1492.9638791076081</v>
      </c>
      <c r="AA41" s="111">
        <f>EarthRadius*((2*ASIN(SQRT((SIN((RADIANS($C41)-RADIANS(AA$3))/2)^2)+COS(RADIANS($C41))*COS(RADIANS(AA$3))*(SIN((RADIANS($D41)-RADIANS(AA$4))/2)^2)))))</f>
        <v>855.78164146245388</v>
      </c>
      <c r="AB41" s="111">
        <f>EarthRadius*((2*ASIN(SQRT((SIN((RADIANS($C41)-RADIANS(AB$3))/2)^2)+COS(RADIANS($C41))*COS(RADIANS(AB$3))*(SIN((RADIANS($D41)-RADIANS(AB$4))/2)^2)))))</f>
        <v>694.60278437420936</v>
      </c>
      <c r="AC41" s="111">
        <f>EarthRadius*((2*ASIN(SQRT((SIN((RADIANS($C41)-RADIANS(AC$3))/2)^2)+COS(RADIANS($C41))*COS(RADIANS(AC$3))*(SIN((RADIANS($D41)-RADIANS(AC$4))/2)^2)))))</f>
        <v>474.48939315349685</v>
      </c>
      <c r="AD41" s="111">
        <f>EarthRadius*((2*ASIN(SQRT((SIN((RADIANS($C41)-RADIANS(AD$3))/2)^2)+COS(RADIANS($C41))*COS(RADIANS(AD$3))*(SIN((RADIANS($D41)-RADIANS(AD$4))/2)^2)))))</f>
        <v>364.43863039588535</v>
      </c>
      <c r="AE41" s="111">
        <f>EarthRadius*((2*ASIN(SQRT((SIN((RADIANS($C41)-RADIANS(AE$3))/2)^2)+COS(RADIANS($C41))*COS(RADIANS(AE$3))*(SIN((RADIANS($D41)-RADIANS(AE$4))/2)^2)))))</f>
        <v>1074.3114264231576</v>
      </c>
      <c r="AF41" s="111">
        <f>EarthRadius*((2*ASIN(SQRT((SIN((RADIANS($C41)-RADIANS(AF$3))/2)^2)+COS(RADIANS($C41))*COS(RADIANS(AF$3))*(SIN((RADIANS($D41)-RADIANS(AF$4))/2)^2)))))</f>
        <v>371.70207882538165</v>
      </c>
      <c r="AG41" s="111">
        <f>EarthRadius*((2*ASIN(SQRT((SIN((RADIANS($C41)-RADIANS(AG$3))/2)^2)+COS(RADIANS($C41))*COS(RADIANS(AG$3))*(SIN((RADIANS($D41)-RADIANS(AG$4))/2)^2)))))</f>
        <v>1245.4256345833348</v>
      </c>
      <c r="AH41" s="111">
        <f>EarthRadius*((2*ASIN(SQRT((SIN((RADIANS($C41)-RADIANS(AH$3))/2)^2)+COS(RADIANS($C41))*COS(RADIANS(AH$3))*(SIN((RADIANS($D41)-RADIANS(AH$4))/2)^2)))))</f>
        <v>1480.3274309974774</v>
      </c>
      <c r="AI41" s="111">
        <f>EarthRadius*((2*ASIN(SQRT((SIN((RADIANS($C41)-RADIANS(AI$3))/2)^2)+COS(RADIANS($C41))*COS(RADIANS(AI$3))*(SIN((RADIANS($D41)-RADIANS(AI$4))/2)^2)))))</f>
        <v>1280.4796144428585</v>
      </c>
      <c r="AJ41" s="111">
        <f>EarthRadius*((2*ASIN(SQRT((SIN((RADIANS($C41)-RADIANS(AJ$3))/2)^2)+COS(RADIANS($C41))*COS(RADIANS(AJ$3))*(SIN((RADIANS($D41)-RADIANS(AJ$4))/2)^2)))))</f>
        <v>473.08219104113579</v>
      </c>
      <c r="AK41" s="111">
        <f>EarthRadius*((2*ASIN(SQRT((SIN((RADIANS($C41)-RADIANS(AK$3))/2)^2)+COS(RADIANS($C41))*COS(RADIANS(AK$3))*(SIN((RADIANS($D41)-RADIANS(AK$4))/2)^2)))))</f>
        <v>1362.3505247624571</v>
      </c>
      <c r="AL41" s="111">
        <f>EarthRadius*((2*ASIN(SQRT((SIN((RADIANS($C41)-RADIANS(AL$3))/2)^2)+COS(RADIANS($C41))*COS(RADIANS(AL$3))*(SIN((RADIANS($D41)-RADIANS(AL$4))/2)^2)))))</f>
        <v>1058.7610850764424</v>
      </c>
      <c r="AM41" s="111">
        <f>EarthRadius*((2*ASIN(SQRT((SIN((RADIANS($C41)-RADIANS(AM$3))/2)^2)+COS(RADIANS($C41))*COS(RADIANS(AM$3))*(SIN((RADIANS($D41)-RADIANS(AM$4))/2)^2)))))</f>
        <v>801.02959878268859</v>
      </c>
      <c r="AN41" s="111">
        <f>EarthRadius*((2*ASIN(SQRT((SIN((RADIANS($C41)-RADIANS(AN$3))/2)^2)+COS(RADIANS($C41))*COS(RADIANS(AN$3))*(SIN((RADIANS($D41)-RADIANS(AN$4))/2)^2)))))</f>
        <v>850.68937929315177</v>
      </c>
      <c r="AO41" s="111">
        <f>EarthRadius*((2*ASIN(SQRT((SIN((RADIANS($C41)-RADIANS(AO$3))/2)^2)+COS(RADIANS($C41))*COS(RADIANS(AO$3))*(SIN((RADIANS($D41)-RADIANS(AO$4))/2)^2)))))</f>
        <v>0</v>
      </c>
      <c r="AP41" s="111">
        <f>EarthRadius*((2*ASIN(SQRT((SIN((RADIANS($C41)-RADIANS(AP$3))/2)^2)+COS(RADIANS($C41))*COS(RADIANS(AP$3))*(SIN((RADIANS($D41)-RADIANS(AP$4))/2)^2)))))</f>
        <v>1488.6109535013338</v>
      </c>
      <c r="AQ41" s="111">
        <f>EarthRadius*((2*ASIN(SQRT((SIN((RADIANS($C41)-RADIANS(AQ$3))/2)^2)+COS(RADIANS($C41))*COS(RADIANS(AQ$3))*(SIN((RADIANS($D41)-RADIANS(AQ$4))/2)^2)))))</f>
        <v>1170.2356485572554</v>
      </c>
      <c r="AR41" s="111">
        <f>EarthRadius*((2*ASIN(SQRT((SIN((RADIANS($C41)-RADIANS(AR$3))/2)^2)+COS(RADIANS($C41))*COS(RADIANS(AR$3))*(SIN((RADIANS($D41)-RADIANS(AR$4))/2)^2)))))</f>
        <v>1469.0379173031281</v>
      </c>
      <c r="AS41" s="111">
        <f>EarthRadius*((2*ASIN(SQRT((SIN((RADIANS($C41)-RADIANS(AS$3))/2)^2)+COS(RADIANS($C41))*COS(RADIANS(AS$3))*(SIN((RADIANS($D41)-RADIANS(AS$4))/2)^2)))))</f>
        <v>939.89398722782039</v>
      </c>
      <c r="AT41" s="111">
        <f>EarthRadius*((2*ASIN(SQRT((SIN((RADIANS($C41)-RADIANS(AT$3))/2)^2)+COS(RADIANS($C41))*COS(RADIANS(AT$3))*(SIN((RADIANS($D41)-RADIANS(AT$4))/2)^2)))))</f>
        <v>632.6399728441736</v>
      </c>
      <c r="AU41" s="111">
        <f>EarthRadius*((2*ASIN(SQRT((SIN((RADIANS($C41)-RADIANS(AU$3))/2)^2)+COS(RADIANS($C41))*COS(RADIANS(AU$3))*(SIN((RADIANS($D41)-RADIANS(AU$4))/2)^2)))))</f>
        <v>603.43622610838065</v>
      </c>
      <c r="AV41" s="111">
        <f>EarthRadius*((2*ASIN(SQRT((SIN((RADIANS($C41)-RADIANS(AV$3))/2)^2)+COS(RADIANS($C41))*COS(RADIANS(AV$3))*(SIN((RADIANS($D41)-RADIANS(AV$4))/2)^2)))))</f>
        <v>359.82747573316402</v>
      </c>
      <c r="AW41" s="111">
        <f>EarthRadius*((2*ASIN(SQRT((SIN((RADIANS($C41)-RADIANS(AW$3))/2)^2)+COS(RADIANS($C41))*COS(RADIANS(AW$3))*(SIN((RADIANS($D41)-RADIANS(AW$4))/2)^2)))))</f>
        <v>860.84845834986504</v>
      </c>
      <c r="AX41" s="111">
        <f>EarthRadius*((2*ASIN(SQRT((SIN((RADIANS($C41)-RADIANS(AX$3))/2)^2)+COS(RADIANS($C41))*COS(RADIANS(AX$3))*(SIN((RADIANS($D41)-RADIANS(AX$4))/2)^2)))))</f>
        <v>1447.9624422073082</v>
      </c>
      <c r="AY41" s="111">
        <f>EarthRadius*((2*ASIN(SQRT((SIN((RADIANS($C41)-RADIANS(AY$3))/2)^2)+COS(RADIANS($C41))*COS(RADIANS(AY$3))*(SIN((RADIANS($D41)-RADIANS(AY$4))/2)^2)))))</f>
        <v>1122.5046601832898</v>
      </c>
      <c r="AZ41" s="111">
        <f>EarthRadius*((2*ASIN(SQRT((SIN((RADIANS($C41)-RADIANS(AZ$3))/2)^2)+COS(RADIANS($C41))*COS(RADIANS(AZ$3))*(SIN((RADIANS($D41)-RADIANS(AZ$4))/2)^2)))))</f>
        <v>1530.8555553326362</v>
      </c>
      <c r="BA41" s="111">
        <f>EarthRadius*((2*ASIN(SQRT((SIN((RADIANS($C41)-RADIANS(BA$3))/2)^2)+COS(RADIANS($C41))*COS(RADIANS(BA$3))*(SIN((RADIANS($D41)-RADIANS(BA$4))/2)^2)))))</f>
        <v>898.39753094063599</v>
      </c>
      <c r="BB41" s="111">
        <f>EarthRadius*((2*ASIN(SQRT((SIN((RADIANS($C41)-RADIANS(BB$3))/2)^2)+COS(RADIANS($C41))*COS(RADIANS(BB$3))*(SIN((RADIANS($D41)-RADIANS(BB$4))/2)^2)))))</f>
        <v>681.27274250467099</v>
      </c>
      <c r="BC41" s="111">
        <f>EarthRadius*((2*ASIN(SQRT((SIN((RADIANS($C41)-RADIANS(BC$3))/2)^2)+COS(RADIANS($C41))*COS(RADIANS(BC$3))*(SIN((RADIANS($D41)-RADIANS(BC$4))/2)^2)))))</f>
        <v>556.20370623616463</v>
      </c>
      <c r="BD41" s="111">
        <f>EarthRadius*((2*ASIN(SQRT((SIN((RADIANS($C41)-RADIANS(BD$3))/2)^2)+COS(RADIANS($C41))*COS(RADIANS(BD$3))*(SIN((RADIANS($D41)-RADIANS(BD$4))/2)^2)))))</f>
        <v>2246.7874547408355</v>
      </c>
    </row>
    <row r="42" spans="1:56">
      <c r="A42" t="s">
        <v>45</v>
      </c>
      <c r="B42" t="s">
        <v>924</v>
      </c>
      <c r="C42">
        <v>44.933259999999997</v>
      </c>
      <c r="D42">
        <v>-123.043814</v>
      </c>
      <c r="E42" s="111">
        <f>EarthRadius*((2*ASIN(SQRT((SIN((RADIANS($C42)-RADIANS(E$3))/2)^2)+COS(RADIANS($C42))*COS(RADIANS(E$3))*(SIN((RADIANS($D42)-RADIANS(E$4))/2)^2)))))</f>
        <v>2140.7870572085121</v>
      </c>
      <c r="F42" s="111">
        <f>EarthRadius*((2*ASIN(SQRT((SIN((RADIANS($C42)-RADIANS(F$3))/2)^2)+COS(RADIANS($C42))*COS(RADIANS(F$3))*(SIN((RADIANS($D42)-RADIANS(F$4))/2)^2)))))</f>
        <v>1041.0902419688298</v>
      </c>
      <c r="G42" s="111">
        <f>EarthRadius*((2*ASIN(SQRT((SIN((RADIANS($C42)-RADIANS(G$3))/2)^2)+COS(RADIANS($C42))*COS(RADIANS(G$3))*(SIN((RADIANS($D42)-RADIANS(G$4))/2)^2)))))</f>
        <v>985.30030107014898</v>
      </c>
      <c r="H42" s="111">
        <f>EarthRadius*((2*ASIN(SQRT((SIN((RADIANS($C42)-RADIANS(H$3))/2)^2)+COS(RADIANS($C42))*COS(RADIANS(H$3))*(SIN((RADIANS($D42)-RADIANS(H$4))/2)^2)))))</f>
        <v>1763.9544743036618</v>
      </c>
      <c r="I42" s="111">
        <f>EarthRadius*((2*ASIN(SQRT((SIN((RADIANS($C42)-RADIANS(I$3))/2)^2)+COS(RADIANS($C42))*COS(RADIANS(I$3))*(SIN((RADIANS($D42)-RADIANS(I$4))/2)^2)))))</f>
        <v>446.25011006434534</v>
      </c>
      <c r="J42" s="111">
        <f>EarthRadius*((2*ASIN(SQRT((SIN((RADIANS($C42)-RADIANS(J$3))/2)^2)+COS(RADIANS($C42))*COS(RADIANS(J$3))*(SIN((RADIANS($D42)-RADIANS(J$4))/2)^2)))))</f>
        <v>986.69303214811237</v>
      </c>
      <c r="K42" s="111">
        <f>EarthRadius*((2*ASIN(SQRT((SIN((RADIANS($C42)-RADIANS(K$3))/2)^2)+COS(RADIANS($C42))*COS(RADIANS(K$3))*(SIN((RADIANS($D42)-RADIANS(K$4))/2)^2)))))</f>
        <v>2499.4263895418349</v>
      </c>
      <c r="L42" s="111">
        <f>EarthRadius*((2*ASIN(SQRT((SIN((RADIANS($C42)-RADIANS(L$3))/2)^2)+COS(RADIANS($C42))*COS(RADIANS(L$3))*(SIN((RADIANS($D42)-RADIANS(L$4))/2)^2)))))</f>
        <v>2435.1099009805557</v>
      </c>
      <c r="M42" s="111">
        <f>EarthRadius*((2*ASIN(SQRT((SIN((RADIANS($C42)-RADIANS(M$3))/2)^2)+COS(RADIANS($C42))*COS(RADIANS(M$3))*(SIN((RADIANS($D42)-RADIANS(M$4))/2)^2)))))</f>
        <v>2370.5848966122544</v>
      </c>
      <c r="N42" s="111">
        <f>EarthRadius*((2*ASIN(SQRT((SIN((RADIANS($C42)-RADIANS(N$3))/2)^2)+COS(RADIANS($C42))*COS(RADIANS(N$3))*(SIN((RADIANS($D42)-RADIANS(N$4))/2)^2)))))</f>
        <v>2315.7044793029354</v>
      </c>
      <c r="O42" s="111">
        <f>EarthRadius*((2*ASIN(SQRT((SIN((RADIANS($C42)-RADIANS(O$3))/2)^2)+COS(RADIANS($C42))*COS(RADIANS(O$3))*(SIN((RADIANS($D42)-RADIANS(O$4))/2)^2)))))</f>
        <v>2180.8386488634401</v>
      </c>
      <c r="P42" s="111">
        <f>EarthRadius*((2*ASIN(SQRT((SIN((RADIANS($C42)-RADIANS(P$3))/2)^2)+COS(RADIANS($C42))*COS(RADIANS(P$3))*(SIN((RADIANS($D42)-RADIANS(P$4))/2)^2)))))</f>
        <v>2559.9381207722668</v>
      </c>
      <c r="Q42" s="111">
        <f>EarthRadius*((2*ASIN(SQRT((SIN((RADIANS($C42)-RADIANS(Q$3))/2)^2)+COS(RADIANS($C42))*COS(RADIANS(Q$3))*(SIN((RADIANS($D42)-RADIANS(Q$4))/2)^2)))))</f>
        <v>350.97443774233216</v>
      </c>
      <c r="R42" s="111">
        <f>EarthRadius*((2*ASIN(SQRT((SIN((RADIANS($C42)-RADIANS(R$3))/2)^2)+COS(RADIANS($C42))*COS(RADIANS(R$3))*(SIN((RADIANS($D42)-RADIANS(R$4))/2)^2)))))</f>
        <v>1728.6843422922502</v>
      </c>
      <c r="S42" s="111">
        <f>EarthRadius*((2*ASIN(SQRT((SIN((RADIANS($C42)-RADIANS(S$3))/2)^2)+COS(RADIANS($C42))*COS(RADIANS(S$3))*(SIN((RADIANS($D42)-RADIANS(S$4))/2)^2)))))</f>
        <v>1900.4436525243652</v>
      </c>
      <c r="T42" s="111">
        <f>EarthRadius*((2*ASIN(SQRT((SIN((RADIANS($C42)-RADIANS(T$3))/2)^2)+COS(RADIANS($C42))*COS(RADIANS(T$3))*(SIN((RADIANS($D42)-RADIANS(T$4))/2)^2)))))</f>
        <v>1490.235414335712</v>
      </c>
      <c r="U42" s="111">
        <f>EarthRadius*((2*ASIN(SQRT((SIN((RADIANS($C42)-RADIANS(U$3))/2)^2)+COS(RADIANS($C42))*COS(RADIANS(U$3))*(SIN((RADIANS($D42)-RADIANS(U$4))/2)^2)))))</f>
        <v>1455.451982860628</v>
      </c>
      <c r="V42" s="111">
        <f>EarthRadius*((2*ASIN(SQRT((SIN((RADIANS($C42)-RADIANS(V$3))/2)^2)+COS(RADIANS($C42))*COS(RADIANS(V$3))*(SIN((RADIANS($D42)-RADIANS(V$4))/2)^2)))))</f>
        <v>2007.4945051614457</v>
      </c>
      <c r="W42" s="111">
        <f>EarthRadius*((2*ASIN(SQRT((SIN((RADIANS($C42)-RADIANS(W$3))/2)^2)+COS(RADIANS($C42))*COS(RADIANS(W$3))*(SIN((RADIANS($D42)-RADIANS(W$4))/2)^2)))))</f>
        <v>1990.3216821632204</v>
      </c>
      <c r="X42" s="111">
        <f>EarthRadius*((2*ASIN(SQRT((SIN((RADIANS($C42)-RADIANS(X$3))/2)^2)+COS(RADIANS($C42))*COS(RADIANS(X$3))*(SIN((RADIANS($D42)-RADIANS(X$4))/2)^2)))))</f>
        <v>2571.3783165580376</v>
      </c>
      <c r="Y42" s="111">
        <f>EarthRadius*((2*ASIN(SQRT((SIN((RADIANS($C42)-RADIANS(Y$3))/2)^2)+COS(RADIANS($C42))*COS(RADIANS(Y$3))*(SIN((RADIANS($D42)-RADIANS(Y$4))/2)^2)))))</f>
        <v>2393.6214991846623</v>
      </c>
      <c r="Z42" s="111">
        <f>EarthRadius*((2*ASIN(SQRT((SIN((RADIANS($C42)-RADIANS(Z$3))/2)^2)+COS(RADIANS($C42))*COS(RADIANS(Z$3))*(SIN((RADIANS($D42)-RADIANS(Z$4))/2)^2)))))</f>
        <v>2560.4853128056807</v>
      </c>
      <c r="AA42" s="111">
        <f>EarthRadius*((2*ASIN(SQRT((SIN((RADIANS($C42)-RADIANS(AA$3))/2)^2)+COS(RADIANS($C42))*COS(RADIANS(AA$3))*(SIN((RADIANS($D42)-RADIANS(AA$4))/2)^2)))))</f>
        <v>1906.4744881557174</v>
      </c>
      <c r="AB42" s="111">
        <f>EarthRadius*((2*ASIN(SQRT((SIN((RADIANS($C42)-RADIANS(AB$3))/2)^2)+COS(RADIANS($C42))*COS(RADIANS(AB$3))*(SIN((RADIANS($D42)-RADIANS(AB$4))/2)^2)))))</f>
        <v>1456.4428175527198</v>
      </c>
      <c r="AC42" s="111">
        <f>EarthRadius*((2*ASIN(SQRT((SIN((RADIANS($C42)-RADIANS(AC$3))/2)^2)+COS(RADIANS($C42))*COS(RADIANS(AC$3))*(SIN((RADIANS($D42)-RADIANS(AC$4))/2)^2)))))</f>
        <v>1959.1694739947734</v>
      </c>
      <c r="AD42" s="111">
        <f>EarthRadius*((2*ASIN(SQRT((SIN((RADIANS($C42)-RADIANS(AD$3))/2)^2)+COS(RADIANS($C42))*COS(RADIANS(AD$3))*(SIN((RADIANS($D42)-RADIANS(AD$4))/2)^2)))))</f>
        <v>1639.4286269130566</v>
      </c>
      <c r="AE42" s="111">
        <f>EarthRadius*((2*ASIN(SQRT((SIN((RADIANS($C42)-RADIANS(AE$3))/2)^2)+COS(RADIANS($C42))*COS(RADIANS(AE$3))*(SIN((RADIANS($D42)-RADIANS(AE$4))/2)^2)))))</f>
        <v>543.02908791556786</v>
      </c>
      <c r="AF42" s="111">
        <f>EarthRadius*((2*ASIN(SQRT((SIN((RADIANS($C42)-RADIANS(AF$3))/2)^2)+COS(RADIANS($C42))*COS(RADIANS(AF$3))*(SIN((RADIANS($D42)-RADIANS(AF$4))/2)^2)))))</f>
        <v>1357.2252891317953</v>
      </c>
      <c r="AG42" s="111">
        <f>EarthRadius*((2*ASIN(SQRT((SIN((RADIANS($C42)-RADIANS(AG$3))/2)^2)+COS(RADIANS($C42))*COS(RADIANS(AG$3))*(SIN((RADIANS($D42)-RADIANS(AG$4))/2)^2)))))</f>
        <v>432.47275821546742</v>
      </c>
      <c r="AH42" s="111">
        <f>EarthRadius*((2*ASIN(SQRT((SIN((RADIANS($C42)-RADIANS(AH$3))/2)^2)+COS(RADIANS($C42))*COS(RADIANS(AH$3))*(SIN((RADIANS($D42)-RADIANS(AH$4))/2)^2)))))</f>
        <v>2516.2369501619842</v>
      </c>
      <c r="AI42" s="111">
        <f>EarthRadius*((2*ASIN(SQRT((SIN((RADIANS($C42)-RADIANS(AI$3))/2)^2)+COS(RADIANS($C42))*COS(RADIANS(AI$3))*(SIN((RADIANS($D42)-RADIANS(AI$4))/2)^2)))))</f>
        <v>2441.6316395946715</v>
      </c>
      <c r="AJ42" s="111">
        <f>EarthRadius*((2*ASIN(SQRT((SIN((RADIANS($C42)-RADIANS(AJ$3))/2)^2)+COS(RADIANS($C42))*COS(RADIANS(AJ$3))*(SIN((RADIANS($D42)-RADIANS(AJ$4))/2)^2)))))</f>
        <v>1100.8802148752138</v>
      </c>
      <c r="AK42" s="111">
        <f>EarthRadius*((2*ASIN(SQRT((SIN((RADIANS($C42)-RADIANS(AK$3))/2)^2)+COS(RADIANS($C42))*COS(RADIANS(AK$3))*(SIN((RADIANS($D42)-RADIANS(AK$4))/2)^2)))))</f>
        <v>2425.2658683566929</v>
      </c>
      <c r="AL42" s="111">
        <f>EarthRadius*((2*ASIN(SQRT((SIN((RADIANS($C42)-RADIANS(AL$3))/2)^2)+COS(RADIANS($C42))*COS(RADIANS(AL$3))*(SIN((RADIANS($D42)-RADIANS(AL$4))/2)^2)))))</f>
        <v>2389.5219381782708</v>
      </c>
      <c r="AM42" s="111">
        <f>EarthRadius*((2*ASIN(SQRT((SIN((RADIANS($C42)-RADIANS(AM$3))/2)^2)+COS(RADIANS($C42))*COS(RADIANS(AM$3))*(SIN((RADIANS($D42)-RADIANS(AM$4))/2)^2)))))</f>
        <v>1075.2650824081165</v>
      </c>
      <c r="AN42" s="111">
        <f>EarthRadius*((2*ASIN(SQRT((SIN((RADIANS($C42)-RADIANS(AN$3))/2)^2)+COS(RADIANS($C42))*COS(RADIANS(AN$3))*(SIN((RADIANS($D42)-RADIANS(AN$4))/2)^2)))))</f>
        <v>2048.8110044665614</v>
      </c>
      <c r="AO42" s="111">
        <f>EarthRadius*((2*ASIN(SQRT((SIN((RADIANS($C42)-RADIANS(AO$3))/2)^2)+COS(RADIANS($C42))*COS(RADIANS(AO$3))*(SIN((RADIANS($D42)-RADIANS(AO$4))/2)^2)))))</f>
        <v>1488.6109535013338</v>
      </c>
      <c r="AP42" s="111">
        <f>EarthRadius*((2*ASIN(SQRT((SIN((RADIANS($C42)-RADIANS(AP$3))/2)^2)+COS(RADIANS($C42))*COS(RADIANS(AP$3))*(SIN((RADIANS($D42)-RADIANS(AP$4))/2)^2)))))</f>
        <v>0</v>
      </c>
      <c r="AQ42" s="111">
        <f>EarthRadius*((2*ASIN(SQRT((SIN((RADIANS($C42)-RADIANS(AQ$3))/2)^2)+COS(RADIANS($C42))*COS(RADIANS(AQ$3))*(SIN((RADIANS($D42)-RADIANS(AQ$4))/2)^2)))))</f>
        <v>2337.9759190339837</v>
      </c>
      <c r="AR42" s="111">
        <f>EarthRadius*((2*ASIN(SQRT((SIN((RADIANS($C42)-RADIANS(AR$3))/2)^2)+COS(RADIANS($C42))*COS(RADIANS(AR$3))*(SIN((RADIANS($D42)-RADIANS(AR$4))/2)^2)))))</f>
        <v>2557.810723141874</v>
      </c>
      <c r="AS42" s="111">
        <f>EarthRadius*((2*ASIN(SQRT((SIN((RADIANS($C42)-RADIANS(AS$3))/2)^2)+COS(RADIANS($C42))*COS(RADIANS(AS$3))*(SIN((RADIANS($D42)-RADIANS(AS$4))/2)^2)))))</f>
        <v>2334.5499660364308</v>
      </c>
      <c r="AT42" s="111">
        <f>EarthRadius*((2*ASIN(SQRT((SIN((RADIANS($C42)-RADIANS(AT$3))/2)^2)+COS(RADIANS($C42))*COS(RADIANS(AT$3))*(SIN((RADIANS($D42)-RADIANS(AT$4))/2)^2)))))</f>
        <v>1112.5178381632959</v>
      </c>
      <c r="AU42" s="111">
        <f>EarthRadius*((2*ASIN(SQRT((SIN((RADIANS($C42)-RADIANS(AU$3))/2)^2)+COS(RADIANS($C42))*COS(RADIANS(AU$3))*(SIN((RADIANS($D42)-RADIANS(AU$4))/2)^2)))))</f>
        <v>1979.1743398538545</v>
      </c>
      <c r="AV42" s="111">
        <f>EarthRadius*((2*ASIN(SQRT((SIN((RADIANS($C42)-RADIANS(AV$3))/2)^2)+COS(RADIANS($C42))*COS(RADIANS(AV$3))*(SIN((RADIANS($D42)-RADIANS(AV$4))/2)^2)))))</f>
        <v>1704.154983789789</v>
      </c>
      <c r="AW42" s="111">
        <f>EarthRadius*((2*ASIN(SQRT((SIN((RADIANS($C42)-RADIANS(AW$3))/2)^2)+COS(RADIANS($C42))*COS(RADIANS(AW$3))*(SIN((RADIANS($D42)-RADIANS(AW$4))/2)^2)))))</f>
        <v>633.68767639017517</v>
      </c>
      <c r="AX42" s="111">
        <f>EarthRadius*((2*ASIN(SQRT((SIN((RADIANS($C42)-RADIANS(AX$3))/2)^2)+COS(RADIANS($C42))*COS(RADIANS(AX$3))*(SIN((RADIANS($D42)-RADIANS(AX$4))/2)^2)))))</f>
        <v>2442.4189602855063</v>
      </c>
      <c r="AY42" s="111">
        <f>EarthRadius*((2*ASIN(SQRT((SIN((RADIANS($C42)-RADIANS(AY$3))/2)^2)+COS(RADIANS($C42))*COS(RADIANS(AY$3))*(SIN((RADIANS($D42)-RADIANS(AY$4))/2)^2)))))</f>
        <v>2391.422599837339</v>
      </c>
      <c r="AZ42" s="111">
        <f>EarthRadius*((2*ASIN(SQRT((SIN((RADIANS($C42)-RADIANS(AZ$3))/2)^2)+COS(RADIANS($C42))*COS(RADIANS(AZ$3))*(SIN((RADIANS($D42)-RADIANS(AZ$4))/2)^2)))))</f>
        <v>145.69475207555564</v>
      </c>
      <c r="BA42" s="111">
        <f>EarthRadius*((2*ASIN(SQRT((SIN((RADIANS($C42)-RADIANS(BA$3))/2)^2)+COS(RADIANS($C42))*COS(RADIANS(BA$3))*(SIN((RADIANS($D42)-RADIANS(BA$4))/2)^2)))))</f>
        <v>2161.2605709642635</v>
      </c>
      <c r="BB42" s="111">
        <f>EarthRadius*((2*ASIN(SQRT((SIN((RADIANS($C42)-RADIANS(BB$3))/2)^2)+COS(RADIANS($C42))*COS(RADIANS(BB$3))*(SIN((RADIANS($D42)-RADIANS(BB$4))/2)^2)))))</f>
        <v>1665.6465248988909</v>
      </c>
      <c r="BC42" s="111">
        <f>EarthRadius*((2*ASIN(SQRT((SIN((RADIANS($C42)-RADIANS(BC$3))/2)^2)+COS(RADIANS($C42))*COS(RADIANS(BC$3))*(SIN((RADIANS($D42)-RADIANS(BC$4))/2)^2)))))</f>
        <v>954.6651031990092</v>
      </c>
      <c r="BD42" s="111">
        <f>EarthRadius*((2*ASIN(SQRT((SIN((RADIANS($C42)-RADIANS(BD$3))/2)^2)+COS(RADIANS($C42))*COS(RADIANS(BD$3))*(SIN((RADIANS($D42)-RADIANS(BD$4))/2)^2)))))</f>
        <v>3720.7579044501704</v>
      </c>
    </row>
    <row r="43" spans="1:56">
      <c r="A43" t="s">
        <v>46</v>
      </c>
      <c r="B43" t="s">
        <v>926</v>
      </c>
      <c r="C43">
        <v>40.259864999999998</v>
      </c>
      <c r="D43">
        <v>-76.882230000000007</v>
      </c>
      <c r="E43" s="111">
        <f>EarthRadius*((2*ASIN(SQRT((SIN((RADIANS($C43)-RADIANS(E$3))/2)^2)+COS(RADIANS($C43))*COS(RADIANS(E$3))*(SIN((RADIANS($D43)-RADIANS(E$4))/2)^2)))))</f>
        <v>754.9767804641275</v>
      </c>
      <c r="F43" s="111">
        <f>EarthRadius*((2*ASIN(SQRT((SIN((RADIANS($C43)-RADIANS(F$3))/2)^2)+COS(RADIANS($C43))*COS(RADIANS(F$3))*(SIN((RADIANS($D43)-RADIANS(F$4))/2)^2)))))</f>
        <v>2769.2655742231359</v>
      </c>
      <c r="G43" s="111">
        <f>EarthRadius*((2*ASIN(SQRT((SIN((RADIANS($C43)-RADIANS(G$3))/2)^2)+COS(RADIANS($C43))*COS(RADIANS(G$3))*(SIN((RADIANS($D43)-RADIANS(G$4))/2)^2)))))</f>
        <v>1987.8996313675539</v>
      </c>
      <c r="H43" s="111">
        <f>EarthRadius*((2*ASIN(SQRT((SIN((RADIANS($C43)-RADIANS(H$3))/2)^2)+COS(RADIANS($C43))*COS(RADIANS(H$3))*(SIN((RADIANS($D43)-RADIANS(H$4))/2)^2)))))</f>
        <v>923.9692746941829</v>
      </c>
      <c r="I43" s="111">
        <f>EarthRadius*((2*ASIN(SQRT((SIN((RADIANS($C43)-RADIANS(I$3))/2)^2)+COS(RADIANS($C43))*COS(RADIANS(I$3))*(SIN((RADIANS($D43)-RADIANS(I$4))/2)^2)))))</f>
        <v>2358.5984463035311</v>
      </c>
      <c r="J43" s="111">
        <f>EarthRadius*((2*ASIN(SQRT((SIN((RADIANS($C43)-RADIANS(J$3))/2)^2)+COS(RADIANS($C43))*COS(RADIANS(J$3))*(SIN((RADIANS($D43)-RADIANS(J$4))/2)^2)))))</f>
        <v>1482.0226564868242</v>
      </c>
      <c r="K43" s="111">
        <f>EarthRadius*((2*ASIN(SQRT((SIN((RADIANS($C43)-RADIANS(K$3))/2)^2)+COS(RADIANS($C43))*COS(RADIANS(K$3))*(SIN((RADIANS($D43)-RADIANS(K$4))/2)^2)))))</f>
        <v>242.71325823088554</v>
      </c>
      <c r="L43" s="111">
        <f>EarthRadius*((2*ASIN(SQRT((SIN((RADIANS($C43)-RADIANS(L$3))/2)^2)+COS(RADIANS($C43))*COS(RADIANS(L$3))*(SIN((RADIANS($D43)-RADIANS(L$4))/2)^2)))))</f>
        <v>104.88965419952267</v>
      </c>
      <c r="M43" s="111">
        <f>EarthRadius*((2*ASIN(SQRT((SIN((RADIANS($C43)-RADIANS(M$3))/2)^2)+COS(RADIANS($C43))*COS(RADIANS(M$3))*(SIN((RADIANS($D43)-RADIANS(M$4))/2)^2)))))</f>
        <v>94.664276080810822</v>
      </c>
      <c r="N43" s="111">
        <f>EarthRadius*((2*ASIN(SQRT((SIN((RADIANS($C43)-RADIANS(N$3))/2)^2)+COS(RADIANS($C43))*COS(RADIANS(N$3))*(SIN((RADIANS($D43)-RADIANS(N$4))/2)^2)))))</f>
        <v>795.65840774085223</v>
      </c>
      <c r="O43" s="111">
        <f>EarthRadius*((2*ASIN(SQRT((SIN((RADIANS($C43)-RADIANS(O$3))/2)^2)+COS(RADIANS($C43))*COS(RADIANS(O$3))*(SIN((RADIANS($D43)-RADIANS(O$4))/2)^2)))))</f>
        <v>611.14535874766568</v>
      </c>
      <c r="P43" s="111">
        <f>EarthRadius*((2*ASIN(SQRT((SIN((RADIANS($C43)-RADIANS(P$3))/2)^2)+COS(RADIANS($C43))*COS(RADIANS(P$3))*(SIN((RADIANS($D43)-RADIANS(P$4))/2)^2)))))</f>
        <v>4818.4594331377557</v>
      </c>
      <c r="Q43" s="111">
        <f>EarthRadius*((2*ASIN(SQRT((SIN((RADIANS($C43)-RADIANS(Q$3))/2)^2)+COS(RADIANS($C43))*COS(RADIANS(Q$3))*(SIN((RADIANS($D43)-RADIANS(Q$4))/2)^2)))))</f>
        <v>2014.834555724012</v>
      </c>
      <c r="R43" s="111">
        <f>EarthRadius*((2*ASIN(SQRT((SIN((RADIANS($C43)-RADIANS(R$3))/2)^2)+COS(RADIANS($C43))*COS(RADIANS(R$3))*(SIN((RADIANS($D43)-RADIANS(R$4))/2)^2)))))</f>
        <v>675.31064404332324</v>
      </c>
      <c r="S43" s="111">
        <f>EarthRadius*((2*ASIN(SQRT((SIN((RADIANS($C43)-RADIANS(S$3))/2)^2)+COS(RADIANS($C43))*COS(RADIANS(S$3))*(SIN((RADIANS($D43)-RADIANS(S$4))/2)^2)))))</f>
        <v>491.39534233575688</v>
      </c>
      <c r="T43" s="111">
        <f>EarthRadius*((2*ASIN(SQRT((SIN((RADIANS($C43)-RADIANS(T$3))/2)^2)+COS(RADIANS($C43))*COS(RADIANS(T$3))*(SIN((RADIANS($D43)-RADIANS(T$4))/2)^2)))))</f>
        <v>877.0050417280429</v>
      </c>
      <c r="U43" s="111">
        <f>EarthRadius*((2*ASIN(SQRT((SIN((RADIANS($C43)-RADIANS(U$3))/2)^2)+COS(RADIANS($C43))*COS(RADIANS(U$3))*(SIN((RADIANS($D43)-RADIANS(U$4))/2)^2)))))</f>
        <v>1001.1099980373504</v>
      </c>
      <c r="V43" s="111">
        <f>EarthRadius*((2*ASIN(SQRT((SIN((RADIANS($C43)-RADIANS(V$3))/2)^2)+COS(RADIANS($C43))*COS(RADIANS(V$3))*(SIN((RADIANS($D43)-RADIANS(V$4))/2)^2)))))</f>
        <v>450.95166679166681</v>
      </c>
      <c r="W43" s="111">
        <f>EarthRadius*((2*ASIN(SQRT((SIN((RADIANS($C43)-RADIANS(W$3))/2)^2)+COS(RADIANS($C43))*COS(RADIANS(W$3))*(SIN((RADIANS($D43)-RADIANS(W$4))/2)^2)))))</f>
        <v>1051.0821444430819</v>
      </c>
      <c r="X43" s="111">
        <f>EarthRadius*((2*ASIN(SQRT((SIN((RADIANS($C43)-RADIANS(X$3))/2)^2)+COS(RADIANS($C43))*COS(RADIANS(X$3))*(SIN((RADIANS($D43)-RADIANS(X$4))/2)^2)))))</f>
        <v>458.55960619666047</v>
      </c>
      <c r="Y43" s="111">
        <f>EarthRadius*((2*ASIN(SQRT((SIN((RADIANS($C43)-RADIANS(Y$3))/2)^2)+COS(RADIANS($C43))*COS(RADIANS(Y$3))*(SIN((RADIANS($D43)-RADIANS(Y$4))/2)^2)))))</f>
        <v>91.084693933848769</v>
      </c>
      <c r="Z43" s="111">
        <f>EarthRadius*((2*ASIN(SQRT((SIN((RADIANS($C43)-RADIANS(Z$3))/2)^2)+COS(RADIANS($C43))*COS(RADIANS(Z$3))*(SIN((RADIANS($D43)-RADIANS(Z$4))/2)^2)))))</f>
        <v>335.22534863299654</v>
      </c>
      <c r="AA43" s="111">
        <f>EarthRadius*((2*ASIN(SQRT((SIN((RADIANS($C43)-RADIANS(AA$3))/2)^2)+COS(RADIANS($C43))*COS(RADIANS(AA$3))*(SIN((RADIANS($D43)-RADIANS(AA$4))/2)^2)))))</f>
        <v>431.91417268871965</v>
      </c>
      <c r="AB43" s="111">
        <f>EarthRadius*((2*ASIN(SQRT((SIN((RADIANS($C43)-RADIANS(AB$3))/2)^2)+COS(RADIANS($C43))*COS(RADIANS(AB$3))*(SIN((RADIANS($D43)-RADIANS(AB$4))/2)^2)))))</f>
        <v>883.7852843667506</v>
      </c>
      <c r="AC43" s="111">
        <f>EarthRadius*((2*ASIN(SQRT((SIN((RADIANS($C43)-RADIANS(AC$3))/2)^2)+COS(RADIANS($C43))*COS(RADIANS(AC$3))*(SIN((RADIANS($D43)-RADIANS(AC$4))/2)^2)))))</f>
        <v>920.90021555743556</v>
      </c>
      <c r="AD43" s="111">
        <f>EarthRadius*((2*ASIN(SQRT((SIN((RADIANS($C43)-RADIANS(AD$3))/2)^2)+COS(RADIANS($C43))*COS(RADIANS(AD$3))*(SIN((RADIANS($D43)-RADIANS(AD$4))/2)^2)))))</f>
        <v>823.61201486477785</v>
      </c>
      <c r="AE43" s="111">
        <f>EarthRadius*((2*ASIN(SQRT((SIN((RADIANS($C43)-RADIANS(AE$3))/2)^2)+COS(RADIANS($C43))*COS(RADIANS(AE$3))*(SIN((RADIANS($D43)-RADIANS(AE$4))/2)^2)))))</f>
        <v>1800.6364089830056</v>
      </c>
      <c r="AF43" s="111">
        <f>EarthRadius*((2*ASIN(SQRT((SIN((RADIANS($C43)-RADIANS(AF$3))/2)^2)+COS(RADIANS($C43))*COS(RADIANS(AF$3))*(SIN((RADIANS($D43)-RADIANS(AF$4))/2)^2)))))</f>
        <v>1039.541794441476</v>
      </c>
      <c r="AG43" s="111">
        <f>EarthRadius*((2*ASIN(SQRT((SIN((RADIANS($C43)-RADIANS(AG$3))/2)^2)+COS(RADIANS($C43))*COS(RADIANS(AG$3))*(SIN((RADIANS($D43)-RADIANS(AG$4))/2)^2)))))</f>
        <v>2258.1659715530695</v>
      </c>
      <c r="AH43" s="111">
        <f>EarthRadius*((2*ASIN(SQRT((SIN((RADIANS($C43)-RADIANS(AH$3))/2)^2)+COS(RADIANS($C43))*COS(RADIANS(AH$3))*(SIN((RADIANS($D43)-RADIANS(AH$4))/2)^2)))))</f>
        <v>342.58242577041756</v>
      </c>
      <c r="AI43" s="111">
        <f>EarthRadius*((2*ASIN(SQRT((SIN((RADIANS($C43)-RADIANS(AI$3))/2)^2)+COS(RADIANS($C43))*COS(RADIANS(AI$3))*(SIN((RADIANS($D43)-RADIANS(AI$4))/2)^2)))))</f>
        <v>112.00080055654264</v>
      </c>
      <c r="AJ43" s="111">
        <f>EarthRadius*((2*ASIN(SQRT((SIN((RADIANS($C43)-RADIANS(AJ$3))/2)^2)+COS(RADIANS($C43))*COS(RADIANS(AJ$3))*(SIN((RADIANS($D43)-RADIANS(AJ$4))/2)^2)))))</f>
        <v>1606.1092122179232</v>
      </c>
      <c r="AK43" s="111">
        <f>EarthRadius*((2*ASIN(SQRT((SIN((RADIANS($C43)-RADIANS(AK$3))/2)^2)+COS(RADIANS($C43))*COS(RADIANS(AK$3))*(SIN((RADIANS($D43)-RADIANS(AK$4))/2)^2)))))</f>
        <v>231.3241408261093</v>
      </c>
      <c r="AL43" s="111">
        <f>EarthRadius*((2*ASIN(SQRT((SIN((RADIANS($C43)-RADIANS(AL$3))/2)^2)+COS(RADIANS($C43))*COS(RADIANS(AL$3))*(SIN((RADIANS($D43)-RADIANS(AL$4))/2)^2)))))</f>
        <v>323.64151194791816</v>
      </c>
      <c r="AM43" s="111">
        <f>EarthRadius*((2*ASIN(SQRT((SIN((RADIANS($C43)-RADIANS(AM$3))/2)^2)+COS(RADIANS($C43))*COS(RADIANS(AM$3))*(SIN((RADIANS($D43)-RADIANS(AM$4))/2)^2)))))</f>
        <v>1273.4968986634467</v>
      </c>
      <c r="AN43" s="111">
        <f>EarthRadius*((2*ASIN(SQRT((SIN((RADIANS($C43)-RADIANS(AN$3))/2)^2)+COS(RADIANS($C43))*COS(RADIANS(AN$3))*(SIN((RADIANS($D43)-RADIANS(AN$4))/2)^2)))))</f>
        <v>324.03050606461778</v>
      </c>
      <c r="AO43" s="111">
        <f>EarthRadius*((2*ASIN(SQRT((SIN((RADIANS($C43)-RADIANS(AO$3))/2)^2)+COS(RADIANS($C43))*COS(RADIANS(AO$3))*(SIN((RADIANS($D43)-RADIANS(AO$4))/2)^2)))))</f>
        <v>1170.2356485572554</v>
      </c>
      <c r="AP43" s="111">
        <f>EarthRadius*((2*ASIN(SQRT((SIN((RADIANS($C43)-RADIANS(AP$3))/2)^2)+COS(RADIANS($C43))*COS(RADIANS(AP$3))*(SIN((RADIANS($D43)-RADIANS(AP$4))/2)^2)))))</f>
        <v>2337.9759190339837</v>
      </c>
      <c r="AQ43" s="111">
        <f>EarthRadius*((2*ASIN(SQRT((SIN((RADIANS($C43)-RADIANS(AQ$3))/2)^2)+COS(RADIANS($C43))*COS(RADIANS(AQ$3))*(SIN((RADIANS($D43)-RADIANS(AQ$4))/2)^2)))))</f>
        <v>0</v>
      </c>
      <c r="AR43" s="111">
        <f>EarthRadius*((2*ASIN(SQRT((SIN((RADIANS($C43)-RADIANS(AR$3))/2)^2)+COS(RADIANS($C43))*COS(RADIANS(AR$3))*(SIN((RADIANS($D43)-RADIANS(AR$4))/2)^2)))))</f>
        <v>304.7953677170907</v>
      </c>
      <c r="AS43" s="111">
        <f>EarthRadius*((2*ASIN(SQRT((SIN((RADIANS($C43)-RADIANS(AS$3))/2)^2)+COS(RADIANS($C43))*COS(RADIANS(AS$3))*(SIN((RADIANS($D43)-RADIANS(AS$4))/2)^2)))))</f>
        <v>489.49271082437917</v>
      </c>
      <c r="AT43" s="111">
        <f>EarthRadius*((2*ASIN(SQRT((SIN((RADIANS($C43)-RADIANS(AT$3))/2)^2)+COS(RADIANS($C43))*COS(RADIANS(AT$3))*(SIN((RADIANS($D43)-RADIANS(AT$4))/2)^2)))))</f>
        <v>1227.5936954725801</v>
      </c>
      <c r="AU43" s="111">
        <f>EarthRadius*((2*ASIN(SQRT((SIN((RADIANS($C43)-RADIANS(AU$3))/2)^2)+COS(RADIANS($C43))*COS(RADIANS(AU$3))*(SIN((RADIANS($D43)-RADIANS(AU$4))/2)^2)))))</f>
        <v>606.58442366883105</v>
      </c>
      <c r="AV43" s="111">
        <f>EarthRadius*((2*ASIN(SQRT((SIN((RADIANS($C43)-RADIANS(AV$3))/2)^2)+COS(RADIANS($C43))*COS(RADIANS(AV$3))*(SIN((RADIANS($D43)-RADIANS(AV$4))/2)^2)))))</f>
        <v>1359.3250351340334</v>
      </c>
      <c r="AW43" s="111">
        <f>EarthRadius*((2*ASIN(SQRT((SIN((RADIANS($C43)-RADIANS(AW$3))/2)^2)+COS(RADIANS($C43))*COS(RADIANS(AW$3))*(SIN((RADIANS($D43)-RADIANS(AW$4))/2)^2)))))</f>
        <v>1826.9427808554533</v>
      </c>
      <c r="AX43" s="111">
        <f>EarthRadius*((2*ASIN(SQRT((SIN((RADIANS($C43)-RADIANS(AX$3))/2)^2)+COS(RADIANS($C43))*COS(RADIANS(AX$3))*(SIN((RADIANS($D43)-RADIANS(AX$4))/2)^2)))))</f>
        <v>353.28103634251715</v>
      </c>
      <c r="AY43" s="111">
        <f>EarthRadius*((2*ASIN(SQRT((SIN((RADIANS($C43)-RADIANS(AY$3))/2)^2)+COS(RADIANS($C43))*COS(RADIANS(AY$3))*(SIN((RADIANS($D43)-RADIANS(AY$4))/2)^2)))))</f>
        <v>190.2032988600084</v>
      </c>
      <c r="AZ43" s="111">
        <f>EarthRadius*((2*ASIN(SQRT((SIN((RADIANS($C43)-RADIANS(AZ$3))/2)^2)+COS(RADIANS($C43))*COS(RADIANS(AZ$3))*(SIN((RADIANS($D43)-RADIANS(AZ$4))/2)^2)))))</f>
        <v>2312.7619538873391</v>
      </c>
      <c r="BA43" s="111">
        <f>EarthRadius*((2*ASIN(SQRT((SIN((RADIANS($C43)-RADIANS(BA$3))/2)^2)+COS(RADIANS($C43))*COS(RADIANS(BA$3))*(SIN((RADIANS($D43)-RADIANS(BA$4))/2)^2)))))</f>
        <v>286.45079054731065</v>
      </c>
      <c r="BB43" s="111">
        <f>EarthRadius*((2*ASIN(SQRT((SIN((RADIANS($C43)-RADIANS(BB$3))/2)^2)+COS(RADIANS($C43))*COS(RADIANS(BB$3))*(SIN((RADIANS($D43)-RADIANS(BB$4))/2)^2)))))</f>
        <v>673.30276301663218</v>
      </c>
      <c r="BC43" s="111">
        <f>EarthRadius*((2*ASIN(SQRT((SIN((RADIANS($C43)-RADIANS(BC$3))/2)^2)+COS(RADIANS($C43))*COS(RADIANS(BC$3))*(SIN((RADIANS($D43)-RADIANS(BC$4))/2)^2)))))</f>
        <v>1458.5645894552008</v>
      </c>
      <c r="BD43" s="111">
        <f>EarthRadius*((2*ASIN(SQRT((SIN((RADIANS($C43)-RADIANS(BD$3))/2)^2)+COS(RADIANS($C43))*COS(RADIANS(BD$3))*(SIN((RADIANS($D43)-RADIANS(BD$4))/2)^2)))))</f>
        <v>1648.2078663448362</v>
      </c>
    </row>
    <row r="44" spans="1:56">
      <c r="A44" t="s">
        <v>47</v>
      </c>
      <c r="B44" t="s">
        <v>928</v>
      </c>
      <c r="C44">
        <v>41.823875000000001</v>
      </c>
      <c r="D44">
        <v>-71.411994000000007</v>
      </c>
      <c r="E44" s="111">
        <f>EarthRadius*((2*ASIN(SQRT((SIN((RADIANS($C44)-RADIANS(E$3))/2)^2)+COS(RADIANS($C44))*COS(RADIANS(E$3))*(SIN((RADIANS($D44)-RADIANS(E$4))/2)^2)))))</f>
        <v>1045.6629965698078</v>
      </c>
      <c r="F44" s="111">
        <f>EarthRadius*((2*ASIN(SQRT((SIN((RADIANS($C44)-RADIANS(F$3))/2)^2)+COS(RADIANS($C44))*COS(RADIANS(F$3))*(SIN((RADIANS($D44)-RADIANS(F$4))/2)^2)))))</f>
        <v>2890.0081033021261</v>
      </c>
      <c r="G44" s="111">
        <f>EarthRadius*((2*ASIN(SQRT((SIN((RADIANS($C44)-RADIANS(G$3))/2)^2)+COS(RADIANS($C44))*COS(RADIANS(G$3))*(SIN((RADIANS($D44)-RADIANS(G$4))/2)^2)))))</f>
        <v>2276.2430897549289</v>
      </c>
      <c r="H44" s="111">
        <f>EarthRadius*((2*ASIN(SQRT((SIN((RADIANS($C44)-RADIANS(H$3))/2)^2)+COS(RADIANS($C44))*COS(RADIANS(H$3))*(SIN((RADIANS($D44)-RADIANS(H$4))/2)^2)))))</f>
        <v>1228.427730111697</v>
      </c>
      <c r="I44" s="111">
        <f>EarthRadius*((2*ASIN(SQRT((SIN((RADIANS($C44)-RADIANS(I$3))/2)^2)+COS(RADIANS($C44))*COS(RADIANS(I$3))*(SIN((RADIANS($D44)-RADIANS(I$4))/2)^2)))))</f>
        <v>2614.8093061857544</v>
      </c>
      <c r="J44" s="111">
        <f>EarthRadius*((2*ASIN(SQRT((SIN((RADIANS($C44)-RADIANS(J$3))/2)^2)+COS(RADIANS($C44))*COS(RADIANS(J$3))*(SIN((RADIANS($D44)-RADIANS(J$4))/2)^2)))))</f>
        <v>1751.5562023223683</v>
      </c>
      <c r="K44" s="111">
        <f>EarthRadius*((2*ASIN(SQRT((SIN((RADIANS($C44)-RADIANS(K$3))/2)^2)+COS(RADIANS($C44))*COS(RADIANS(K$3))*(SIN((RADIANS($D44)-RADIANS(K$4))/2)^2)))))</f>
        <v>65.147644470325119</v>
      </c>
      <c r="L44" s="111">
        <f>EarthRadius*((2*ASIN(SQRT((SIN((RADIANS($C44)-RADIANS(L$3))/2)^2)+COS(RADIANS($C44))*COS(RADIANS(L$3))*(SIN((RADIANS($D44)-RADIANS(L$4))/2)^2)))))</f>
        <v>283.89555763509213</v>
      </c>
      <c r="M44" s="111">
        <f>EarthRadius*((2*ASIN(SQRT((SIN((RADIANS($C44)-RADIANS(M$3))/2)^2)+COS(RADIANS($C44))*COS(RADIANS(M$3))*(SIN((RADIANS($D44)-RADIANS(M$4))/2)^2)))))</f>
        <v>357.65223545598002</v>
      </c>
      <c r="N44" s="111">
        <f>EarthRadius*((2*ASIN(SQRT((SIN((RADIANS($C44)-RADIANS(N$3))/2)^2)+COS(RADIANS($C44))*COS(RADIANS(N$3))*(SIN((RADIANS($D44)-RADIANS(N$4))/2)^2)))))</f>
        <v>1062.6598412143503</v>
      </c>
      <c r="O44" s="111">
        <f>EarthRadius*((2*ASIN(SQRT((SIN((RADIANS($C44)-RADIANS(O$3))/2)^2)+COS(RADIANS($C44))*COS(RADIANS(O$3))*(SIN((RADIANS($D44)-RADIANS(O$4))/2)^2)))))</f>
        <v>900.27561091847622</v>
      </c>
      <c r="P44" s="111">
        <f>EarthRadius*((2*ASIN(SQRT((SIN((RADIANS($C44)-RADIANS(P$3))/2)^2)+COS(RADIANS($C44))*COS(RADIANS(P$3))*(SIN((RADIANS($D44)-RADIANS(P$4))/2)^2)))))</f>
        <v>5073.0320169540801</v>
      </c>
      <c r="Q44" s="111">
        <f>EarthRadius*((2*ASIN(SQRT((SIN((RADIANS($C44)-RADIANS(Q$3))/2)^2)+COS(RADIANS($C44))*COS(RADIANS(Q$3))*(SIN((RADIANS($D44)-RADIANS(Q$4))/2)^2)))))</f>
        <v>2248.9915844500561</v>
      </c>
      <c r="R44" s="111">
        <f>EarthRadius*((2*ASIN(SQRT((SIN((RADIANS($C44)-RADIANS(R$3))/2)^2)+COS(RADIANS($C44))*COS(RADIANS(R$3))*(SIN((RADIANS($D44)-RADIANS(R$4))/2)^2)))))</f>
        <v>961.73197113236893</v>
      </c>
      <c r="S44" s="111">
        <f>EarthRadius*((2*ASIN(SQRT((SIN((RADIANS($C44)-RADIANS(S$3))/2)^2)+COS(RADIANS($C44))*COS(RADIANS(S$3))*(SIN((RADIANS($D44)-RADIANS(S$4))/2)^2)))))</f>
        <v>782.8749737174287</v>
      </c>
      <c r="T44" s="111">
        <f>EarthRadius*((2*ASIN(SQRT((SIN((RADIANS($C44)-RADIANS(T$3))/2)^2)+COS(RADIANS($C44))*COS(RADIANS(T$3))*(SIN((RADIANS($D44)-RADIANS(T$4))/2)^2)))))</f>
        <v>1142.2485737391598</v>
      </c>
      <c r="U44" s="111">
        <f>EarthRadius*((2*ASIN(SQRT((SIN((RADIANS($C44)-RADIANS(U$3))/2)^2)+COS(RADIANS($C44))*COS(RADIANS(U$3))*(SIN((RADIANS($D44)-RADIANS(U$4))/2)^2)))))</f>
        <v>1285.706060396456</v>
      </c>
      <c r="V44" s="111">
        <f>EarthRadius*((2*ASIN(SQRT((SIN((RADIANS($C44)-RADIANS(V$3))/2)^2)+COS(RADIANS($C44))*COS(RADIANS(V$3))*(SIN((RADIANS($D44)-RADIANS(V$4))/2)^2)))))</f>
        <v>754.51227987073355</v>
      </c>
      <c r="W44" s="111">
        <f>EarthRadius*((2*ASIN(SQRT((SIN((RADIANS($C44)-RADIANS(W$3))/2)^2)+COS(RADIANS($C44))*COS(RADIANS(W$3))*(SIN((RADIANS($D44)-RADIANS(W$4))/2)^2)))))</f>
        <v>1349.5924504800282</v>
      </c>
      <c r="X44" s="111">
        <f>EarthRadius*((2*ASIN(SQRT((SIN((RADIANS($C44)-RADIANS(X$3))/2)^2)+COS(RADIANS($C44))*COS(RADIANS(X$3))*(SIN((RADIANS($D44)-RADIANS(X$4))/2)^2)))))</f>
        <v>191.07928967388594</v>
      </c>
      <c r="Y44" s="111">
        <f>EarthRadius*((2*ASIN(SQRT((SIN((RADIANS($C44)-RADIANS(Y$3))/2)^2)+COS(RADIANS($C44))*COS(RADIANS(Y$3))*(SIN((RADIANS($D44)-RADIANS(Y$4))/2)^2)))))</f>
        <v>331.699695134222</v>
      </c>
      <c r="Z44" s="111">
        <f>EarthRadius*((2*ASIN(SQRT((SIN((RADIANS($C44)-RADIANS(Z$3))/2)^2)+COS(RADIANS($C44))*COS(RADIANS(Z$3))*(SIN((RADIANS($D44)-RADIANS(Z$4))/2)^2)))))</f>
        <v>41.19566080610489</v>
      </c>
      <c r="AA44" s="111">
        <f>EarthRadius*((2*ASIN(SQRT((SIN((RADIANS($C44)-RADIANS(AA$3))/2)^2)+COS(RADIANS($C44))*COS(RADIANS(AA$3))*(SIN((RADIANS($D44)-RADIANS(AA$4))/2)^2)))))</f>
        <v>673.99461747789019</v>
      </c>
      <c r="AB44" s="111">
        <f>EarthRadius*((2*ASIN(SQRT((SIN((RADIANS($C44)-RADIANS(AB$3))/2)^2)+COS(RADIANS($C44))*COS(RADIANS(AB$3))*(SIN((RADIANS($D44)-RADIANS(AB$4))/2)^2)))))</f>
        <v>1106.365367618648</v>
      </c>
      <c r="AC44" s="111">
        <f>EarthRadius*((2*ASIN(SQRT((SIN((RADIANS($C44)-RADIANS(AC$3))/2)^2)+COS(RADIANS($C44))*COS(RADIANS(AC$3))*(SIN((RADIANS($D44)-RADIANS(AC$4))/2)^2)))))</f>
        <v>1222.2220525822011</v>
      </c>
      <c r="AD44" s="111">
        <f>EarthRadius*((2*ASIN(SQRT((SIN((RADIANS($C44)-RADIANS(AD$3))/2)^2)+COS(RADIANS($C44))*COS(RADIANS(AD$3))*(SIN((RADIANS($D44)-RADIANS(AD$4))/2)^2)))))</f>
        <v>1115.6887939094659</v>
      </c>
      <c r="AE44" s="111">
        <f>EarthRadius*((2*ASIN(SQRT((SIN((RADIANS($C44)-RADIANS(AE$3))/2)^2)+COS(RADIANS($C44))*COS(RADIANS(AE$3))*(SIN((RADIANS($D44)-RADIANS(AE$4))/2)^2)))))</f>
        <v>2015.2313534752984</v>
      </c>
      <c r="AF44" s="111">
        <f>EarthRadius*((2*ASIN(SQRT((SIN((RADIANS($C44)-RADIANS(AF$3))/2)^2)+COS(RADIANS($C44))*COS(RADIANS(AF$3))*(SIN((RADIANS($D44)-RADIANS(AF$4))/2)^2)))))</f>
        <v>1309.7893650380743</v>
      </c>
      <c r="AG44" s="111">
        <f>EarthRadius*((2*ASIN(SQRT((SIN((RADIANS($C44)-RADIANS(AG$3))/2)^2)+COS(RADIANS($C44))*COS(RADIANS(AG$3))*(SIN((RADIANS($D44)-RADIANS(AG$4))/2)^2)))))</f>
        <v>2513.7470650643631</v>
      </c>
      <c r="AH44" s="111">
        <f>EarthRadius*((2*ASIN(SQRT((SIN((RADIANS($C44)-RADIANS(AH$3))/2)^2)+COS(RADIANS($C44))*COS(RADIANS(AH$3))*(SIN((RADIANS($D44)-RADIANS(AH$4))/2)^2)))))</f>
        <v>95.793938676742641</v>
      </c>
      <c r="AI44" s="111">
        <f>EarthRadius*((2*ASIN(SQRT((SIN((RADIANS($C44)-RADIANS(AI$3))/2)^2)+COS(RADIANS($C44))*COS(RADIANS(AI$3))*(SIN((RADIANS($D44)-RADIANS(AI$4))/2)^2)))))</f>
        <v>206.76851916179282</v>
      </c>
      <c r="AJ44" s="111">
        <f>EarthRadius*((2*ASIN(SQRT((SIN((RADIANS($C44)-RADIANS(AJ$3))/2)^2)+COS(RADIANS($C44))*COS(RADIANS(AJ$3))*(SIN((RADIANS($D44)-RADIANS(AJ$4))/2)^2)))))</f>
        <v>1894.3341018634214</v>
      </c>
      <c r="AK44" s="111">
        <f>EarthRadius*((2*ASIN(SQRT((SIN((RADIANS($C44)-RADIANS(AK$3))/2)^2)+COS(RADIANS($C44))*COS(RADIANS(AK$3))*(SIN((RADIANS($D44)-RADIANS(AK$4))/2)^2)))))</f>
        <v>132.80250039650028</v>
      </c>
      <c r="AL44" s="111">
        <f>EarthRadius*((2*ASIN(SQRT((SIN((RADIANS($C44)-RADIANS(AL$3))/2)^2)+COS(RADIANS($C44))*COS(RADIANS(AL$3))*(SIN((RADIANS($D44)-RADIANS(AL$4))/2)^2)))))</f>
        <v>570.2257008330447</v>
      </c>
      <c r="AM44" s="111">
        <f>EarthRadius*((2*ASIN(SQRT((SIN((RADIANS($C44)-RADIANS(AM$3))/2)^2)+COS(RADIANS($C44))*COS(RADIANS(AM$3))*(SIN((RADIANS($D44)-RADIANS(AM$4))/2)^2)))))</f>
        <v>1482.7454077782766</v>
      </c>
      <c r="AN44" s="111">
        <f>EarthRadius*((2*ASIN(SQRT((SIN((RADIANS($C44)-RADIANS(AN$3))/2)^2)+COS(RADIANS($C44))*COS(RADIANS(AN$3))*(SIN((RADIANS($D44)-RADIANS(AN$4))/2)^2)))))</f>
        <v>618.40683172198408</v>
      </c>
      <c r="AO44" s="111">
        <f>EarthRadius*((2*ASIN(SQRT((SIN((RADIANS($C44)-RADIANS(AO$3))/2)^2)+COS(RADIANS($C44))*COS(RADIANS(AO$3))*(SIN((RADIANS($D44)-RADIANS(AO$4))/2)^2)))))</f>
        <v>1469.0379173031281</v>
      </c>
      <c r="AP44" s="111">
        <f>EarthRadius*((2*ASIN(SQRT((SIN((RADIANS($C44)-RADIANS(AP$3))/2)^2)+COS(RADIANS($C44))*COS(RADIANS(AP$3))*(SIN((RADIANS($D44)-RADIANS(AP$4))/2)^2)))))</f>
        <v>2557.810723141874</v>
      </c>
      <c r="AQ44" s="111">
        <f>EarthRadius*((2*ASIN(SQRT((SIN((RADIANS($C44)-RADIANS(AQ$3))/2)^2)+COS(RADIANS($C44))*COS(RADIANS(AQ$3))*(SIN((RADIANS($D44)-RADIANS(AQ$4))/2)^2)))))</f>
        <v>304.7953677170907</v>
      </c>
      <c r="AR44" s="111">
        <f>EarthRadius*((2*ASIN(SQRT((SIN((RADIANS($C44)-RADIANS(AR$3))/2)^2)+COS(RADIANS($C44))*COS(RADIANS(AR$3))*(SIN((RADIANS($D44)-RADIANS(AR$4))/2)^2)))))</f>
        <v>0</v>
      </c>
      <c r="AS44" s="111">
        <f>EarthRadius*((2*ASIN(SQRT((SIN((RADIANS($C44)-RADIANS(AS$3))/2)^2)+COS(RADIANS($C44))*COS(RADIANS(AS$3))*(SIN((RADIANS($D44)-RADIANS(AS$4))/2)^2)))))</f>
        <v>752.7654213442454</v>
      </c>
      <c r="AT44" s="111">
        <f>EarthRadius*((2*ASIN(SQRT((SIN((RADIANS($C44)-RADIANS(AT$3))/2)^2)+COS(RADIANS($C44))*COS(RADIANS(AT$3))*(SIN((RADIANS($D44)-RADIANS(AT$4))/2)^2)))))</f>
        <v>1462.8591531879174</v>
      </c>
      <c r="AU44" s="111">
        <f>EarthRadius*((2*ASIN(SQRT((SIN((RADIANS($C44)-RADIANS(AU$3))/2)^2)+COS(RADIANS($C44))*COS(RADIANS(AU$3))*(SIN((RADIANS($D44)-RADIANS(AU$4))/2)^2)))))</f>
        <v>911.24518079455493</v>
      </c>
      <c r="AV44" s="111">
        <f>EarthRadius*((2*ASIN(SQRT((SIN((RADIANS($C44)-RADIANS(AV$3))/2)^2)+COS(RADIANS($C44))*COS(RADIANS(AV$3))*(SIN((RADIANS($D44)-RADIANS(AV$4))/2)^2)))))</f>
        <v>1664.0392199931036</v>
      </c>
      <c r="AW44" s="111">
        <f>EarthRadius*((2*ASIN(SQRT((SIN((RADIANS($C44)-RADIANS(AW$3))/2)^2)+COS(RADIANS($C44))*COS(RADIANS(AW$3))*(SIN((RADIANS($D44)-RADIANS(AW$4))/2)^2)))))</f>
        <v>2082.9933580659308</v>
      </c>
      <c r="AX44" s="111">
        <f>EarthRadius*((2*ASIN(SQRT((SIN((RADIANS($C44)-RADIANS(AX$3))/2)^2)+COS(RADIANS($C44))*COS(RADIANS(AX$3))*(SIN((RADIANS($D44)-RADIANS(AX$4))/2)^2)))))</f>
        <v>178.30922553989907</v>
      </c>
      <c r="AY44" s="111">
        <f>EarthRadius*((2*ASIN(SQRT((SIN((RADIANS($C44)-RADIANS(AY$3))/2)^2)+COS(RADIANS($C44))*COS(RADIANS(AY$3))*(SIN((RADIANS($D44)-RADIANS(AY$4))/2)^2)))))</f>
        <v>435.80545888979719</v>
      </c>
      <c r="AZ44" s="111">
        <f>EarthRadius*((2*ASIN(SQRT((SIN((RADIANS($C44)-RADIANS(AZ$3))/2)^2)+COS(RADIANS($C44))*COS(RADIANS(AZ$3))*(SIN((RADIANS($D44)-RADIANS(AZ$4))/2)^2)))))</f>
        <v>2519.0166984157736</v>
      </c>
      <c r="BA44" s="111">
        <f>EarthRadius*((2*ASIN(SQRT((SIN((RADIANS($C44)-RADIANS(BA$3))/2)^2)+COS(RADIANS($C44))*COS(RADIANS(BA$3))*(SIN((RADIANS($D44)-RADIANS(BA$4))/2)^2)))))</f>
        <v>590.99217958738814</v>
      </c>
      <c r="BB44" s="111">
        <f>EarthRadius*((2*ASIN(SQRT((SIN((RADIANS($C44)-RADIANS(BB$3))/2)^2)+COS(RADIANS($C44))*COS(RADIANS(BB$3))*(SIN((RADIANS($D44)-RADIANS(BB$4))/2)^2)))))</f>
        <v>918.69692696263962</v>
      </c>
      <c r="BC44" s="111">
        <f>EarthRadius*((2*ASIN(SQRT((SIN((RADIANS($C44)-RADIANS(BC$3))/2)^2)+COS(RADIANS($C44))*COS(RADIANS(BC$3))*(SIN((RADIANS($D44)-RADIANS(BC$4))/2)^2)))))</f>
        <v>1719.1396335558852</v>
      </c>
      <c r="BD44" s="111">
        <f>EarthRadius*((2*ASIN(SQRT((SIN((RADIANS($C44)-RADIANS(BD$3))/2)^2)+COS(RADIANS($C44))*COS(RADIANS(BD$3))*(SIN((RADIANS($D44)-RADIANS(BD$4))/2)^2)))))</f>
        <v>1659.4021878948536</v>
      </c>
    </row>
    <row r="45" spans="1:56">
      <c r="A45" t="s">
        <v>48</v>
      </c>
      <c r="B45" t="s">
        <v>930</v>
      </c>
      <c r="C45">
        <v>33.998550000000002</v>
      </c>
      <c r="D45">
        <v>-81.045248999999998</v>
      </c>
      <c r="E45" s="111">
        <f>EarthRadius*((2*ASIN(SQRT((SIN((RADIANS($C45)-RADIANS(E$3))/2)^2)+COS(RADIANS($C45))*COS(RADIANS(E$3))*(SIN((RADIANS($D45)-RADIANS(E$4))/2)^2)))))</f>
        <v>323.75120236469434</v>
      </c>
      <c r="F45" s="111">
        <f>EarthRadius*((2*ASIN(SQRT((SIN((RADIANS($C45)-RADIANS(F$3))/2)^2)+COS(RADIANS($C45))*COS(RADIANS(F$3))*(SIN((RADIANS($D45)-RADIANS(F$4))/2)^2)))))</f>
        <v>2945.5916272127142</v>
      </c>
      <c r="G45" s="111">
        <f>EarthRadius*((2*ASIN(SQRT((SIN((RADIANS($C45)-RADIANS(G$3))/2)^2)+COS(RADIANS($C45))*COS(RADIANS(G$3))*(SIN((RADIANS($D45)-RADIANS(G$4))/2)^2)))))</f>
        <v>1776.7966859664111</v>
      </c>
      <c r="H45" s="111">
        <f>EarthRadius*((2*ASIN(SQRT((SIN((RADIANS($C45)-RADIANS(H$3))/2)^2)+COS(RADIANS($C45))*COS(RADIANS(H$3))*(SIN((RADIANS($D45)-RADIANS(H$4))/2)^2)))))</f>
        <v>642.14610517247763</v>
      </c>
      <c r="I45" s="111">
        <f>EarthRadius*((2*ASIN(SQRT((SIN((RADIANS($C45)-RADIANS(I$3))/2)^2)+COS(RADIANS($C45))*COS(RADIANS(I$3))*(SIN((RADIANS($D45)-RADIANS(I$4))/2)^2)))))</f>
        <v>2256.3801170743836</v>
      </c>
      <c r="J45" s="111">
        <f>EarthRadius*((2*ASIN(SQRT((SIN((RADIANS($C45)-RADIANS(J$3))/2)^2)+COS(RADIANS($C45))*COS(RADIANS(J$3))*(SIN((RADIANS($D45)-RADIANS(J$4))/2)^2)))))</f>
        <v>1377.0722902129385</v>
      </c>
      <c r="K45" s="111">
        <f>EarthRadius*((2*ASIN(SQRT((SIN((RADIANS($C45)-RADIANS(K$3))/2)^2)+COS(RADIANS($C45))*COS(RADIANS(K$3))*(SIN((RADIANS($D45)-RADIANS(K$4))/2)^2)))))</f>
        <v>703.71310118535041</v>
      </c>
      <c r="L45" s="111">
        <f>EarthRadius*((2*ASIN(SQRT((SIN((RADIANS($C45)-RADIANS(L$3))/2)^2)+COS(RADIANS($C45))*COS(RADIANS(L$3))*(SIN((RADIANS($D45)-RADIANS(L$4))/2)^2)))))</f>
        <v>469.80673881178461</v>
      </c>
      <c r="M45" s="111">
        <f>EarthRadius*((2*ASIN(SQRT((SIN((RADIANS($C45)-RADIANS(M$3))/2)^2)+COS(RADIANS($C45))*COS(RADIANS(M$3))*(SIN((RADIANS($D45)-RADIANS(M$4))/2)^2)))))</f>
        <v>405.57819748861232</v>
      </c>
      <c r="N45" s="111">
        <f>EarthRadius*((2*ASIN(SQRT((SIN((RADIANS($C45)-RADIANS(N$3))/2)^2)+COS(RADIANS($C45))*COS(RADIANS(N$3))*(SIN((RADIANS($D45)-RADIANS(N$4))/2)^2)))))</f>
        <v>310.16617117555506</v>
      </c>
      <c r="O45" s="111">
        <f>EarthRadius*((2*ASIN(SQRT((SIN((RADIANS($C45)-RADIANS(O$3))/2)^2)+COS(RADIANS($C45))*COS(RADIANS(O$3))*(SIN((RADIANS($D45)-RADIANS(O$4))/2)^2)))))</f>
        <v>192.71063534471307</v>
      </c>
      <c r="P45" s="111">
        <f>EarthRadius*((2*ASIN(SQRT((SIN((RADIANS($C45)-RADIANS(P$3))/2)^2)+COS(RADIANS($C45))*COS(RADIANS(P$3))*(SIN((RADIANS($D45)-RADIANS(P$4))/2)^2)))))</f>
        <v>4678.0279369880354</v>
      </c>
      <c r="Q45" s="111">
        <f>EarthRadius*((2*ASIN(SQRT((SIN((RADIANS($C45)-RADIANS(Q$3))/2)^2)+COS(RADIANS($C45))*COS(RADIANS(Q$3))*(SIN((RADIANS($D45)-RADIANS(Q$4))/2)^2)))))</f>
        <v>1988.2048791927205</v>
      </c>
      <c r="R45" s="111">
        <f>EarthRadius*((2*ASIN(SQRT((SIN((RADIANS($C45)-RADIANS(R$3))/2)^2)+COS(RADIANS($C45))*COS(RADIANS(R$3))*(SIN((RADIANS($D45)-RADIANS(R$4))/2)^2)))))</f>
        <v>621.11044366363876</v>
      </c>
      <c r="S45" s="111">
        <f>EarthRadius*((2*ASIN(SQRT((SIN((RADIANS($C45)-RADIANS(S$3))/2)^2)+COS(RADIANS($C45))*COS(RADIANS(S$3))*(SIN((RADIANS($D45)-RADIANS(S$4))/2)^2)))))</f>
        <v>488.10078516734598</v>
      </c>
      <c r="T45" s="111">
        <f>EarthRadius*((2*ASIN(SQRT((SIN((RADIANS($C45)-RADIANS(T$3))/2)^2)+COS(RADIANS($C45))*COS(RADIANS(T$3))*(SIN((RADIANS($D45)-RADIANS(T$4))/2)^2)))))</f>
        <v>862.28145231187659</v>
      </c>
      <c r="U45" s="111">
        <f>EarthRadius*((2*ASIN(SQRT((SIN((RADIANS($C45)-RADIANS(U$3))/2)^2)+COS(RADIANS($C45))*COS(RADIANS(U$3))*(SIN((RADIANS($D45)-RADIANS(U$4))/2)^2)))))</f>
        <v>882.54936694844343</v>
      </c>
      <c r="V45" s="111">
        <f>EarthRadius*((2*ASIN(SQRT((SIN((RADIANS($C45)-RADIANS(V$3))/2)^2)+COS(RADIANS($C45))*COS(RADIANS(V$3))*(SIN((RADIANS($D45)-RADIANS(V$4))/2)^2)))))</f>
        <v>360.30599294745713</v>
      </c>
      <c r="W45" s="111">
        <f>EarthRadius*((2*ASIN(SQRT((SIN((RADIANS($C45)-RADIANS(W$3))/2)^2)+COS(RADIANS($C45))*COS(RADIANS(W$3))*(SIN((RADIANS($D45)-RADIANS(W$4))/2)^2)))))</f>
        <v>641.30513912725792</v>
      </c>
      <c r="X45" s="111">
        <f>EarthRadius*((2*ASIN(SQRT((SIN((RADIANS($C45)-RADIANS(X$3))/2)^2)+COS(RADIANS($C45))*COS(RADIANS(X$3))*(SIN((RADIANS($D45)-RADIANS(X$4))/2)^2)))))</f>
        <v>932.46456748805952</v>
      </c>
      <c r="Y45" s="111">
        <f>EarthRadius*((2*ASIN(SQRT((SIN((RADIANS($C45)-RADIANS(Y$3))/2)^2)+COS(RADIANS($C45))*COS(RADIANS(Y$3))*(SIN((RADIANS($D45)-RADIANS(Y$4))/2)^2)))))</f>
        <v>426.88066780650774</v>
      </c>
      <c r="Z45" s="111">
        <f>EarthRadius*((2*ASIN(SQRT((SIN((RADIANS($C45)-RADIANS(Z$3))/2)^2)+COS(RADIANS($C45))*COS(RADIANS(Z$3))*(SIN((RADIANS($D45)-RADIANS(Z$4))/2)^2)))))</f>
        <v>791.33667042239779</v>
      </c>
      <c r="AA45" s="111">
        <f>EarthRadius*((2*ASIN(SQRT((SIN((RADIANS($C45)-RADIANS(AA$3))/2)^2)+COS(RADIANS($C45))*COS(RADIANS(AA$3))*(SIN((RADIANS($D45)-RADIANS(AA$4))/2)^2)))))</f>
        <v>632.46899247814974</v>
      </c>
      <c r="AB45" s="111">
        <f>EarthRadius*((2*ASIN(SQRT((SIN((RADIANS($C45)-RADIANS(AB$3))/2)^2)+COS(RADIANS($C45))*COS(RADIANS(AB$3))*(SIN((RADIANS($D45)-RADIANS(AB$4))/2)^2)))))</f>
        <v>990.17005486363678</v>
      </c>
      <c r="AC45" s="111">
        <f>EarthRadius*((2*ASIN(SQRT((SIN((RADIANS($C45)-RADIANS(AC$3))/2)^2)+COS(RADIANS($C45))*COS(RADIANS(AC$3))*(SIN((RADIANS($D45)-RADIANS(AC$4))/2)^2)))))</f>
        <v>541.15801985294206</v>
      </c>
      <c r="AD45" s="111">
        <f>EarthRadius*((2*ASIN(SQRT((SIN((RADIANS($C45)-RADIANS(AD$3))/2)^2)+COS(RADIANS($C45))*COS(RADIANS(AD$3))*(SIN((RADIANS($D45)-RADIANS(AD$4))/2)^2)))))</f>
        <v>695.38152734630114</v>
      </c>
      <c r="AE45" s="111">
        <f>EarthRadius*((2*ASIN(SQRT((SIN((RADIANS($C45)-RADIANS(AE$3))/2)^2)+COS(RADIANS($C45))*COS(RADIANS(AE$3))*(SIN((RADIANS($D45)-RADIANS(AE$4))/2)^2)))))</f>
        <v>1833.1163752006626</v>
      </c>
      <c r="AF45" s="111">
        <f>EarthRadius*((2*ASIN(SQRT((SIN((RADIANS($C45)-RADIANS(AF$3))/2)^2)+COS(RADIANS($C45))*COS(RADIANS(AF$3))*(SIN((RADIANS($D45)-RADIANS(AF$4))/2)^2)))))</f>
        <v>978.06042286462105</v>
      </c>
      <c r="AG45" s="111">
        <f>EarthRadius*((2*ASIN(SQRT((SIN((RADIANS($C45)-RADIANS(AG$3))/2)^2)+COS(RADIANS($C45))*COS(RADIANS(AG$3))*(SIN((RADIANS($D45)-RADIANS(AG$4))/2)^2)))))</f>
        <v>2161.2162612860197</v>
      </c>
      <c r="AH45" s="111">
        <f>EarthRadius*((2*ASIN(SQRT((SIN((RADIANS($C45)-RADIANS(AH$3))/2)^2)+COS(RADIANS($C45))*COS(RADIANS(AH$3))*(SIN((RADIANS($D45)-RADIANS(AH$4))/2)^2)))))</f>
        <v>816.4329308640655</v>
      </c>
      <c r="AI45" s="111">
        <f>EarthRadius*((2*ASIN(SQRT((SIN((RADIANS($C45)-RADIANS(AI$3))/2)^2)+COS(RADIANS($C45))*COS(RADIANS(AI$3))*(SIN((RADIANS($D45)-RADIANS(AI$4))/2)^2)))))</f>
        <v>551.60285902274916</v>
      </c>
      <c r="AJ45" s="111">
        <f>EarthRadius*((2*ASIN(SQRT((SIN((RADIANS($C45)-RADIANS(AJ$3))/2)^2)+COS(RADIANS($C45))*COS(RADIANS(AJ$3))*(SIN((RADIANS($D45)-RADIANS(AJ$4))/2)^2)))))</f>
        <v>1412.587900458713</v>
      </c>
      <c r="AK45" s="111">
        <f>EarthRadius*((2*ASIN(SQRT((SIN((RADIANS($C45)-RADIANS(AK$3))/2)^2)+COS(RADIANS($C45))*COS(RADIANS(AK$3))*(SIN((RADIANS($D45)-RADIANS(AK$4))/2)^2)))))</f>
        <v>716.00023281145968</v>
      </c>
      <c r="AL45" s="111">
        <f>EarthRadius*((2*ASIN(SQRT((SIN((RADIANS($C45)-RADIANS(AL$3))/2)^2)+COS(RADIANS($C45))*COS(RADIANS(AL$3))*(SIN((RADIANS($D45)-RADIANS(AL$4))/2)^2)))))</f>
        <v>183.79398009679502</v>
      </c>
      <c r="AM45" s="111">
        <f>EarthRadius*((2*ASIN(SQRT((SIN((RADIANS($C45)-RADIANS(AM$3))/2)^2)+COS(RADIANS($C45))*COS(RADIANS(AM$3))*(SIN((RADIANS($D45)-RADIANS(AM$4))/2)^2)))))</f>
        <v>1357.3395394294653</v>
      </c>
      <c r="AN45" s="111">
        <f>EarthRadius*((2*ASIN(SQRT((SIN((RADIANS($C45)-RADIANS(AN$3))/2)^2)+COS(RADIANS($C45))*COS(RADIANS(AN$3))*(SIN((RADIANS($D45)-RADIANS(AN$4))/2)^2)))))</f>
        <v>425.93829358957083</v>
      </c>
      <c r="AO45" s="111">
        <f>EarthRadius*((2*ASIN(SQRT((SIN((RADIANS($C45)-RADIANS(AO$3))/2)^2)+COS(RADIANS($C45))*COS(RADIANS(AO$3))*(SIN((RADIANS($D45)-RADIANS(AO$4))/2)^2)))))</f>
        <v>939.89398722782039</v>
      </c>
      <c r="AP45" s="111">
        <f>EarthRadius*((2*ASIN(SQRT((SIN((RADIANS($C45)-RADIANS(AP$3))/2)^2)+COS(RADIANS($C45))*COS(RADIANS(AP$3))*(SIN((RADIANS($D45)-RADIANS(AP$4))/2)^2)))))</f>
        <v>2334.5499660364308</v>
      </c>
      <c r="AQ45" s="111">
        <f>EarthRadius*((2*ASIN(SQRT((SIN((RADIANS($C45)-RADIANS(AQ$3))/2)^2)+COS(RADIANS($C45))*COS(RADIANS(AQ$3))*(SIN((RADIANS($D45)-RADIANS(AQ$4))/2)^2)))))</f>
        <v>489.49271082437917</v>
      </c>
      <c r="AR45" s="111">
        <f>EarthRadius*((2*ASIN(SQRT((SIN((RADIANS($C45)-RADIANS(AR$3))/2)^2)+COS(RADIANS($C45))*COS(RADIANS(AR$3))*(SIN((RADIANS($D45)-RADIANS(AR$4))/2)^2)))))</f>
        <v>752.7654213442454</v>
      </c>
      <c r="AS45" s="111">
        <f>EarthRadius*((2*ASIN(SQRT((SIN((RADIANS($C45)-RADIANS(AS$3))/2)^2)+COS(RADIANS($C45))*COS(RADIANS(AS$3))*(SIN((RADIANS($D45)-RADIANS(AS$4))/2)^2)))))</f>
        <v>0</v>
      </c>
      <c r="AT45" s="111">
        <f>EarthRadius*((2*ASIN(SQRT((SIN((RADIANS($C45)-RADIANS(AT$3))/2)^2)+COS(RADIANS($C45))*COS(RADIANS(AT$3))*(SIN((RADIANS($D45)-RADIANS(AT$4))/2)^2)))))</f>
        <v>1252.8268274045158</v>
      </c>
      <c r="AU45" s="111">
        <f>EarthRadius*((2*ASIN(SQRT((SIN((RADIANS($C45)-RADIANS(AU$3))/2)^2)+COS(RADIANS($C45))*COS(RADIANS(AU$3))*(SIN((RADIANS($D45)-RADIANS(AU$4))/2)^2)))))</f>
        <v>357.04715621298772</v>
      </c>
      <c r="AV45" s="111">
        <f>EarthRadius*((2*ASIN(SQRT((SIN((RADIANS($C45)-RADIANS(AV$3))/2)^2)+COS(RADIANS($C45))*COS(RADIANS(AV$3))*(SIN((RADIANS($D45)-RADIANS(AV$4))/2)^2)))))</f>
        <v>1009.1090665228644</v>
      </c>
      <c r="AW45" s="111">
        <f>EarthRadius*((2*ASIN(SQRT((SIN((RADIANS($C45)-RADIANS(AW$3))/2)^2)+COS(RADIANS($C45))*COS(RADIANS(AW$3))*(SIN((RADIANS($D45)-RADIANS(AW$4))/2)^2)))))</f>
        <v>1746.6716163123542</v>
      </c>
      <c r="AX45" s="111">
        <f>EarthRadius*((2*ASIN(SQRT((SIN((RADIANS($C45)-RADIANS(AX$3))/2)^2)+COS(RADIANS($C45))*COS(RADIANS(AX$3))*(SIN((RADIANS($D45)-RADIANS(AX$4))/2)^2)))))</f>
        <v>840.81558988098129</v>
      </c>
      <c r="AY45" s="111">
        <f>EarthRadius*((2*ASIN(SQRT((SIN((RADIANS($C45)-RADIANS(AY$3))/2)^2)+COS(RADIANS($C45))*COS(RADIANS(AY$3))*(SIN((RADIANS($D45)-RADIANS(AY$4))/2)^2)))))</f>
        <v>317.57772763035803</v>
      </c>
      <c r="AZ45" s="111">
        <f>EarthRadius*((2*ASIN(SQRT((SIN((RADIANS($C45)-RADIANS(AZ$3))/2)^2)+COS(RADIANS($C45))*COS(RADIANS(AZ$3))*(SIN((RADIANS($D45)-RADIANS(AZ$4))/2)^2)))))</f>
        <v>2341.6672611998538</v>
      </c>
      <c r="BA45" s="111">
        <f>EarthRadius*((2*ASIN(SQRT((SIN((RADIANS($C45)-RADIANS(BA$3))/2)^2)+COS(RADIANS($C45))*COS(RADIANS(BA$3))*(SIN((RADIANS($D45)-RADIANS(BA$4))/2)^2)))))</f>
        <v>302.49036431667878</v>
      </c>
      <c r="BB45" s="111">
        <f>EarthRadius*((2*ASIN(SQRT((SIN((RADIANS($C45)-RADIANS(BB$3))/2)^2)+COS(RADIANS($C45))*COS(RADIANS(BB$3))*(SIN((RADIANS($D45)-RADIANS(BB$4))/2)^2)))))</f>
        <v>771.35619626485607</v>
      </c>
      <c r="BC45" s="111">
        <f>EarthRadius*((2*ASIN(SQRT((SIN((RADIANS($C45)-RADIANS(BC$3))/2)^2)+COS(RADIANS($C45))*COS(RADIANS(BC$3))*(SIN((RADIANS($D45)-RADIANS(BC$4))/2)^2)))))</f>
        <v>1386.9162467479805</v>
      </c>
      <c r="BD45" s="111">
        <f>EarthRadius*((2*ASIN(SQRT((SIN((RADIANS($C45)-RADIANS(BD$3))/2)^2)+COS(RADIANS($C45))*COS(RADIANS(BD$3))*(SIN((RADIANS($D45)-RADIANS(BD$4))/2)^2)))))</f>
        <v>1418.7721464921715</v>
      </c>
    </row>
    <row r="46" spans="1:56">
      <c r="A46" t="s">
        <v>49</v>
      </c>
      <c r="B46" t="s">
        <v>932</v>
      </c>
      <c r="C46">
        <v>44.368924</v>
      </c>
      <c r="D46">
        <v>-100.35015799999999</v>
      </c>
      <c r="E46" s="111">
        <f>EarthRadius*((2*ASIN(SQRT((SIN((RADIANS($C46)-RADIANS(E$3))/2)^2)+COS(RADIANS($C46))*COS(RADIANS(E$3))*(SIN((RADIANS($D46)-RADIANS(E$4))/2)^2)))))</f>
        <v>1121.661669220664</v>
      </c>
      <c r="F46" s="111">
        <f>EarthRadius*((2*ASIN(SQRT((SIN((RADIANS($C46)-RADIANS(F$3))/2)^2)+COS(RADIANS($C46))*COS(RADIANS(F$3))*(SIN((RADIANS($D46)-RADIANS(F$4))/2)^2)))))</f>
        <v>1728.7496838079915</v>
      </c>
      <c r="G46" s="111">
        <f>EarthRadius*((2*ASIN(SQRT((SIN((RADIANS($C46)-RADIANS(G$3))/2)^2)+COS(RADIANS($C46))*COS(RADIANS(G$3))*(SIN((RADIANS($D46)-RADIANS(G$4))/2)^2)))))</f>
        <v>981.1704462548638</v>
      </c>
      <c r="H46" s="111">
        <f>EarthRadius*((2*ASIN(SQRT((SIN((RADIANS($C46)-RADIANS(H$3))/2)^2)+COS(RADIANS($C46))*COS(RADIANS(H$3))*(SIN((RADIANS($D46)-RADIANS(H$4))/2)^2)))))</f>
        <v>790.85201830568144</v>
      </c>
      <c r="I46" s="111">
        <f>EarthRadius*((2*ASIN(SQRT((SIN((RADIANS($C46)-RADIANS(I$3))/2)^2)+COS(RADIANS($C46))*COS(RADIANS(I$3))*(SIN((RADIANS($D46)-RADIANS(I$4))/2)^2)))))</f>
        <v>1161.2300544833604</v>
      </c>
      <c r="J46" s="111">
        <f>EarthRadius*((2*ASIN(SQRT((SIN((RADIANS($C46)-RADIANS(J$3))/2)^2)+COS(RADIANS($C46))*COS(RADIANS(J$3))*(SIN((RADIANS($D46)-RADIANS(J$4))/2)^2)))))</f>
        <v>398.61029080263984</v>
      </c>
      <c r="K46" s="111">
        <f>EarthRadius*((2*ASIN(SQRT((SIN((RADIANS($C46)-RADIANS(K$3))/2)^2)+COS(RADIANS($C46))*COS(RADIANS(K$3))*(SIN((RADIANS($D46)-RADIANS(K$4))/2)^2)))))</f>
        <v>1401.8029626849614</v>
      </c>
      <c r="L46" s="111">
        <f>EarthRadius*((2*ASIN(SQRT((SIN((RADIANS($C46)-RADIANS(L$3))/2)^2)+COS(RADIANS($C46))*COS(RADIANS(L$3))*(SIN((RADIANS($D46)-RADIANS(L$4))/2)^2)))))</f>
        <v>1323.3774768677247</v>
      </c>
      <c r="M46" s="111">
        <f>EarthRadius*((2*ASIN(SQRT((SIN((RADIANS($C46)-RADIANS(M$3))/2)^2)+COS(RADIANS($C46))*COS(RADIANS(M$3))*(SIN((RADIANS($D46)-RADIANS(M$4))/2)^2)))))</f>
        <v>1258.1037247278487</v>
      </c>
      <c r="N46" s="111">
        <f>EarthRadius*((2*ASIN(SQRT((SIN((RADIANS($C46)-RADIANS(N$3))/2)^2)+COS(RADIANS($C46))*COS(RADIANS(N$3))*(SIN((RADIANS($D46)-RADIANS(N$4))/2)^2)))))</f>
        <v>1300.6547059041804</v>
      </c>
      <c r="O46" s="111">
        <f>EarthRadius*((2*ASIN(SQRT((SIN((RADIANS($C46)-RADIANS(O$3))/2)^2)+COS(RADIANS($C46))*COS(RADIANS(O$3))*(SIN((RADIANS($D46)-RADIANS(O$4))/2)^2)))))</f>
        <v>1124.0490873544923</v>
      </c>
      <c r="P46" s="111">
        <f>EarthRadius*((2*ASIN(SQRT((SIN((RADIANS($C46)-RADIANS(P$3))/2)^2)+COS(RADIANS($C46))*COS(RADIANS(P$3))*(SIN((RADIANS($D46)-RADIANS(P$4))/2)^2)))))</f>
        <v>3612.0966943342755</v>
      </c>
      <c r="Q46" s="111">
        <f>EarthRadius*((2*ASIN(SQRT((SIN((RADIANS($C46)-RADIANS(Q$3))/2)^2)+COS(RADIANS($C46))*COS(RADIANS(Q$3))*(SIN((RADIANS($D46)-RADIANS(Q$4))/2)^2)))))</f>
        <v>788.13092944669029</v>
      </c>
      <c r="R46" s="111">
        <f>EarthRadius*((2*ASIN(SQRT((SIN((RADIANS($C46)-RADIANS(R$3))/2)^2)+COS(RADIANS($C46))*COS(RADIANS(R$3))*(SIN((RADIANS($D46)-RADIANS(R$4))/2)^2)))))</f>
        <v>632.52392549438105</v>
      </c>
      <c r="S46" s="111">
        <f>EarthRadius*((2*ASIN(SQRT((SIN((RADIANS($C46)-RADIANS(S$3))/2)^2)+COS(RADIANS($C46))*COS(RADIANS(S$3))*(SIN((RADIANS($D46)-RADIANS(S$4))/2)^2)))))</f>
        <v>793.35531826414763</v>
      </c>
      <c r="T46" s="111">
        <f>EarthRadius*((2*ASIN(SQRT((SIN((RADIANS($C46)-RADIANS(T$3))/2)^2)+COS(RADIANS($C46))*COS(RADIANS(T$3))*(SIN((RADIANS($D46)-RADIANS(T$4))/2)^2)))))</f>
        <v>390.66366642750302</v>
      </c>
      <c r="U46" s="111">
        <f>EarthRadius*((2*ASIN(SQRT((SIN((RADIANS($C46)-RADIANS(U$3))/2)^2)+COS(RADIANS($C46))*COS(RADIANS(U$3))*(SIN((RADIANS($D46)-RADIANS(U$4))/2)^2)))))</f>
        <v>439.53506087152203</v>
      </c>
      <c r="V46" s="111">
        <f>EarthRadius*((2*ASIN(SQRT((SIN((RADIANS($C46)-RADIANS(V$3))/2)^2)+COS(RADIANS($C46))*COS(RADIANS(V$3))*(SIN((RADIANS($D46)-RADIANS(V$4))/2)^2)))))</f>
        <v>907.47249999256553</v>
      </c>
      <c r="W46" s="111">
        <f>EarthRadius*((2*ASIN(SQRT((SIN((RADIANS($C46)-RADIANS(W$3))/2)^2)+COS(RADIANS($C46))*COS(RADIANS(W$3))*(SIN((RADIANS($D46)-RADIANS(W$4))/2)^2)))))</f>
        <v>1084.0108031350853</v>
      </c>
      <c r="X46" s="111">
        <f>EarthRadius*((2*ASIN(SQRT((SIN((RADIANS($C46)-RADIANS(X$3))/2)^2)+COS(RADIANS($C46))*COS(RADIANS(X$3))*(SIN((RADIANS($D46)-RADIANS(X$4))/2)^2)))))</f>
        <v>1501.9072712398008</v>
      </c>
      <c r="Y46" s="111">
        <f>EarthRadius*((2*ASIN(SQRT((SIN((RADIANS($C46)-RADIANS(Y$3))/2)^2)+COS(RADIANS($C46))*COS(RADIANS(Y$3))*(SIN((RADIANS($D46)-RADIANS(Y$4))/2)^2)))))</f>
        <v>1281.2900003395271</v>
      </c>
      <c r="Z46" s="111">
        <f>EarthRadius*((2*ASIN(SQRT((SIN((RADIANS($C46)-RADIANS(Z$3))/2)^2)+COS(RADIANS($C46))*COS(RADIANS(Z$3))*(SIN((RADIANS($D46)-RADIANS(Z$4))/2)^2)))))</f>
        <v>1470.1257653755213</v>
      </c>
      <c r="AA46" s="111">
        <f>EarthRadius*((2*ASIN(SQRT((SIN((RADIANS($C46)-RADIANS(AA$3))/2)^2)+COS(RADIANS($C46))*COS(RADIANS(AA$3))*(SIN((RADIANS($D46)-RADIANS(AA$4))/2)^2)))))</f>
        <v>797.8828212334455</v>
      </c>
      <c r="AB46" s="111">
        <f>EarthRadius*((2*ASIN(SQRT((SIN((RADIANS($C46)-RADIANS(AB$3))/2)^2)+COS(RADIANS($C46))*COS(RADIANS(AB$3))*(SIN((RADIANS($D46)-RADIANS(AB$4))/2)^2)))))</f>
        <v>358.75029628145109</v>
      </c>
      <c r="AC46" s="111">
        <f>EarthRadius*((2*ASIN(SQRT((SIN((RADIANS($C46)-RADIANS(AC$3))/2)^2)+COS(RADIANS($C46))*COS(RADIANS(AC$3))*(SIN((RADIANS($D46)-RADIANS(AC$4))/2)^2)))))</f>
        <v>997.89012200036814</v>
      </c>
      <c r="AD46" s="111">
        <f>EarthRadius*((2*ASIN(SQRT((SIN((RADIANS($C46)-RADIANS(AD$3))/2)^2)+COS(RADIANS($C46))*COS(RADIANS(AD$3))*(SIN((RADIANS($D46)-RADIANS(AD$4))/2)^2)))))</f>
        <v>581.78882050865809</v>
      </c>
      <c r="AE46" s="111">
        <f>EarthRadius*((2*ASIN(SQRT((SIN((RADIANS($C46)-RADIANS(AE$3))/2)^2)+COS(RADIANS($C46))*COS(RADIANS(AE$3))*(SIN((RADIANS($D46)-RADIANS(AE$4))/2)^2)))))</f>
        <v>585.25469884040456</v>
      </c>
      <c r="AF46" s="111">
        <f>EarthRadius*((2*ASIN(SQRT((SIN((RADIANS($C46)-RADIANS(AF$3))/2)^2)+COS(RADIANS($C46))*COS(RADIANS(AF$3))*(SIN((RADIANS($D46)-RADIANS(AF$4))/2)^2)))))</f>
        <v>307.61872658500278</v>
      </c>
      <c r="AG46" s="111">
        <f>EarthRadius*((2*ASIN(SQRT((SIN((RADIANS($C46)-RADIANS(AG$3))/2)^2)+COS(RADIANS($C46))*COS(RADIANS(AG$3))*(SIN((RADIANS($D46)-RADIANS(AG$4))/2)^2)))))</f>
        <v>1060.1749617322014</v>
      </c>
      <c r="AH46" s="111">
        <f>EarthRadius*((2*ASIN(SQRT((SIN((RADIANS($C46)-RADIANS(AH$3))/2)^2)+COS(RADIANS($C46))*COS(RADIANS(AH$3))*(SIN((RADIANS($D46)-RADIANS(AH$4))/2)^2)))))</f>
        <v>1432.0287381344972</v>
      </c>
      <c r="AI46" s="111">
        <f>EarthRadius*((2*ASIN(SQRT((SIN((RADIANS($C46)-RADIANS(AI$3))/2)^2)+COS(RADIANS($C46))*COS(RADIANS(AI$3))*(SIN((RADIANS($D46)-RADIANS(AI$4))/2)^2)))))</f>
        <v>1333.18294773701</v>
      </c>
      <c r="AJ46" s="111">
        <f>EarthRadius*((2*ASIN(SQRT((SIN((RADIANS($C46)-RADIANS(AJ$3))/2)^2)+COS(RADIANS($C46))*COS(RADIANS(AJ$3))*(SIN((RADIANS($D46)-RADIANS(AJ$4))/2)^2)))))</f>
        <v>668.05647160516742</v>
      </c>
      <c r="AK46" s="111">
        <f>EarthRadius*((2*ASIN(SQRT((SIN((RADIANS($C46)-RADIANS(AK$3))/2)^2)+COS(RADIANS($C46))*COS(RADIANS(AK$3))*(SIN((RADIANS($D46)-RADIANS(AK$4))/2)^2)))))</f>
        <v>1332.0767587571518</v>
      </c>
      <c r="AL46" s="111">
        <f>EarthRadius*((2*ASIN(SQRT((SIN((RADIANS($C46)-RADIANS(AL$3))/2)^2)+COS(RADIANS($C46))*COS(RADIANS(AL$3))*(SIN((RADIANS($D46)-RADIANS(AL$4))/2)^2)))))</f>
        <v>1286.3051996707752</v>
      </c>
      <c r="AM46" s="111">
        <f>EarthRadius*((2*ASIN(SQRT((SIN((RADIANS($C46)-RADIANS(AM$3))/2)^2)+COS(RADIANS($C46))*COS(RADIANS(AM$3))*(SIN((RADIANS($D46)-RADIANS(AM$4))/2)^2)))))</f>
        <v>169.61850203928023</v>
      </c>
      <c r="AN46" s="111">
        <f>EarthRadius*((2*ASIN(SQRT((SIN((RADIANS($C46)-RADIANS(AN$3))/2)^2)+COS(RADIANS($C46))*COS(RADIANS(AN$3))*(SIN((RADIANS($D46)-RADIANS(AN$4))/2)^2)))))</f>
        <v>936.97125253944682</v>
      </c>
      <c r="AO46" s="111">
        <f>EarthRadius*((2*ASIN(SQRT((SIN((RADIANS($C46)-RADIANS(AO$3))/2)^2)+COS(RADIANS($C46))*COS(RADIANS(AO$3))*(SIN((RADIANS($D46)-RADIANS(AO$4))/2)^2)))))</f>
        <v>632.6399728441736</v>
      </c>
      <c r="AP46" s="111">
        <f>EarthRadius*((2*ASIN(SQRT((SIN((RADIANS($C46)-RADIANS(AP$3))/2)^2)+COS(RADIANS($C46))*COS(RADIANS(AP$3))*(SIN((RADIANS($D46)-RADIANS(AP$4))/2)^2)))))</f>
        <v>1112.5178381632959</v>
      </c>
      <c r="AQ46" s="111">
        <f>EarthRadius*((2*ASIN(SQRT((SIN((RADIANS($C46)-RADIANS(AQ$3))/2)^2)+COS(RADIANS($C46))*COS(RADIANS(AQ$3))*(SIN((RADIANS($D46)-RADIANS(AQ$4))/2)^2)))))</f>
        <v>1227.5936954725801</v>
      </c>
      <c r="AR46" s="111">
        <f>EarthRadius*((2*ASIN(SQRT((SIN((RADIANS($C46)-RADIANS(AR$3))/2)^2)+COS(RADIANS($C46))*COS(RADIANS(AR$3))*(SIN((RADIANS($D46)-RADIANS(AR$4))/2)^2)))))</f>
        <v>1462.8591531879174</v>
      </c>
      <c r="AS46" s="111">
        <f>EarthRadius*((2*ASIN(SQRT((SIN((RADIANS($C46)-RADIANS(AS$3))/2)^2)+COS(RADIANS($C46))*COS(RADIANS(AS$3))*(SIN((RADIANS($D46)-RADIANS(AS$4))/2)^2)))))</f>
        <v>1252.8268274045158</v>
      </c>
      <c r="AT46" s="111">
        <f>EarthRadius*((2*ASIN(SQRT((SIN((RADIANS($C46)-RADIANS(AT$3))/2)^2)+COS(RADIANS($C46))*COS(RADIANS(AT$3))*(SIN((RADIANS($D46)-RADIANS(AT$4))/2)^2)))))</f>
        <v>0</v>
      </c>
      <c r="AU46" s="111">
        <f>EarthRadius*((2*ASIN(SQRT((SIN((RADIANS($C46)-RADIANS(AU$3))/2)^2)+COS(RADIANS($C46))*COS(RADIANS(AU$3))*(SIN((RADIANS($D46)-RADIANS(AU$4))/2)^2)))))</f>
        <v>910.65745327988441</v>
      </c>
      <c r="AV46" s="111">
        <f>EarthRadius*((2*ASIN(SQRT((SIN((RADIANS($C46)-RADIANS(AV$3))/2)^2)+COS(RADIANS($C46))*COS(RADIANS(AV$3))*(SIN((RADIANS($D46)-RADIANS(AV$4))/2)^2)))))</f>
        <v>984.65353539341868</v>
      </c>
      <c r="AW46" s="111">
        <f>EarthRadius*((2*ASIN(SQRT((SIN((RADIANS($C46)-RADIANS(AW$3))/2)^2)+COS(RADIANS($C46))*COS(RADIANS(AW$3))*(SIN((RADIANS($D46)-RADIANS(AW$4))/2)^2)))))</f>
        <v>637.19924324408225</v>
      </c>
      <c r="AX46" s="111">
        <f>EarthRadius*((2*ASIN(SQRT((SIN((RADIANS($C46)-RADIANS(AX$3))/2)^2)+COS(RADIANS($C46))*COS(RADIANS(AX$3))*(SIN((RADIANS($D46)-RADIANS(AX$4))/2)^2)))))</f>
        <v>1366.4770064845682</v>
      </c>
      <c r="AY46" s="111">
        <f>EarthRadius*((2*ASIN(SQRT((SIN((RADIANS($C46)-RADIANS(AY$3))/2)^2)+COS(RADIANS($C46))*COS(RADIANS(AY$3))*(SIN((RADIANS($D46)-RADIANS(AY$4))/2)^2)))))</f>
        <v>1280.1661262209</v>
      </c>
      <c r="AZ46" s="111">
        <f>EarthRadius*((2*ASIN(SQRT((SIN((RADIANS($C46)-RADIANS(AZ$3))/2)^2)+COS(RADIANS($C46))*COS(RADIANS(AZ$3))*(SIN((RADIANS($D46)-RADIANS(AZ$4))/2)^2)))))</f>
        <v>1099.2510601658428</v>
      </c>
      <c r="BA46" s="111">
        <f>EarthRadius*((2*ASIN(SQRT((SIN((RADIANS($C46)-RADIANS(BA$3))/2)^2)+COS(RADIANS($C46))*COS(RADIANS(BA$3))*(SIN((RADIANS($D46)-RADIANS(BA$4))/2)^2)))))</f>
        <v>1052.623812367093</v>
      </c>
      <c r="BB46" s="111">
        <f>EarthRadius*((2*ASIN(SQRT((SIN((RADIANS($C46)-RADIANS(BB$3))/2)^2)+COS(RADIANS($C46))*COS(RADIANS(BB$3))*(SIN((RADIANS($D46)-RADIANS(BB$4))/2)^2)))))</f>
        <v>554.30393509101782</v>
      </c>
      <c r="BC46" s="111">
        <f>EarthRadius*((2*ASIN(SQRT((SIN((RADIANS($C46)-RADIANS(BC$3))/2)^2)+COS(RADIANS($C46))*COS(RADIANS(BC$3))*(SIN((RADIANS($D46)-RADIANS(BC$4))/2)^2)))))</f>
        <v>318.33768381984879</v>
      </c>
      <c r="BD46" s="111">
        <f>EarthRadius*((2*ASIN(SQRT((SIN((RADIANS($C46)-RADIANS(BD$3))/2)^2)+COS(RADIANS($C46))*COS(RADIANS(BD$3))*(SIN((RADIANS($D46)-RADIANS(BD$4))/2)^2)))))</f>
        <v>2667.7788970664219</v>
      </c>
    </row>
    <row r="47" spans="1:56">
      <c r="A47" t="s">
        <v>50</v>
      </c>
      <c r="B47" t="s">
        <v>934</v>
      </c>
      <c r="C47">
        <v>36.167783</v>
      </c>
      <c r="D47">
        <v>-86.778364999999994</v>
      </c>
      <c r="E47" s="111">
        <f>EarthRadius*((2*ASIN(SQRT((SIN((RADIANS($C47)-RADIANS(E$3))/2)^2)+COS(RADIANS($C47))*COS(RADIANS(E$3))*(SIN((RADIANS($D47)-RADIANS(E$4))/2)^2)))))</f>
        <v>263.12290381570062</v>
      </c>
      <c r="F47" s="111">
        <f>EarthRadius*((2*ASIN(SQRT((SIN((RADIANS($C47)-RADIANS(F$3))/2)^2)+COS(RADIANS($C47))*COS(RADIANS(F$3))*(SIN((RADIANS($D47)-RADIANS(F$4))/2)^2)))))</f>
        <v>2625.6693439737892</v>
      </c>
      <c r="G47" s="111">
        <f>EarthRadius*((2*ASIN(SQRT((SIN((RADIANS($C47)-RADIANS(G$3))/2)^2)+COS(RADIANS($C47))*COS(RADIANS(G$3))*(SIN((RADIANS($D47)-RADIANS(G$4))/2)^2)))))</f>
        <v>1443.2623047406801</v>
      </c>
      <c r="H47" s="111">
        <f>EarthRadius*((2*ASIN(SQRT((SIN((RADIANS($C47)-RADIANS(H$3))/2)^2)+COS(RADIANS($C47))*COS(RADIANS(H$3))*(SIN((RADIANS($D47)-RADIANS(H$4))/2)^2)))))</f>
        <v>324.4349770858102</v>
      </c>
      <c r="I47" s="111">
        <f>EarthRadius*((2*ASIN(SQRT((SIN((RADIANS($C47)-RADIANS(I$3))/2)^2)+COS(RADIANS($C47))*COS(RADIANS(I$3))*(SIN((RADIANS($D47)-RADIANS(I$4))/2)^2)))))</f>
        <v>1901.9858522099416</v>
      </c>
      <c r="J47" s="111">
        <f>EarthRadius*((2*ASIN(SQRT((SIN((RADIANS($C47)-RADIANS(J$3))/2)^2)+COS(RADIANS($C47))*COS(RADIANS(J$3))*(SIN((RADIANS($D47)-RADIANS(J$4))/2)^2)))))</f>
        <v>1020.5691402173117</v>
      </c>
      <c r="K47" s="111">
        <f>EarthRadius*((2*ASIN(SQRT((SIN((RADIANS($C47)-RADIANS(K$3))/2)^2)+COS(RADIANS($C47))*COS(RADIANS(K$3))*(SIN((RADIANS($D47)-RADIANS(K$4))/2)^2)))))</f>
        <v>849.18296141064422</v>
      </c>
      <c r="L47" s="111">
        <f>EarthRadius*((2*ASIN(SQRT((SIN((RADIANS($C47)-RADIANS(L$3))/2)^2)+COS(RADIANS($C47))*COS(RADIANS(L$3))*(SIN((RADIANS($D47)-RADIANS(L$4))/2)^2)))))</f>
        <v>648.74837148937956</v>
      </c>
      <c r="M47" s="111">
        <f>EarthRadius*((2*ASIN(SQRT((SIN((RADIANS($C47)-RADIANS(M$3))/2)^2)+COS(RADIANS($C47))*COS(RADIANS(M$3))*(SIN((RADIANS($D47)-RADIANS(M$4))/2)^2)))))</f>
        <v>566.81905083137735</v>
      </c>
      <c r="N47" s="111">
        <f>EarthRadius*((2*ASIN(SQRT((SIN((RADIANS($C47)-RADIANS(N$3))/2)^2)+COS(RADIANS($C47))*COS(RADIANS(N$3))*(SIN((RADIANS($D47)-RADIANS(N$4))/2)^2)))))</f>
        <v>421.18869496450503</v>
      </c>
      <c r="O47" s="111">
        <f>EarthRadius*((2*ASIN(SQRT((SIN((RADIANS($C47)-RADIANS(O$3))/2)^2)+COS(RADIANS($C47))*COS(RADIANS(O$3))*(SIN((RADIANS($D47)-RADIANS(O$4))/2)^2)))))</f>
        <v>214.97413412039342</v>
      </c>
      <c r="P47" s="111">
        <f>EarthRadius*((2*ASIN(SQRT((SIN((RADIANS($C47)-RADIANS(P$3))/2)^2)+COS(RADIANS($C47))*COS(RADIANS(P$3))*(SIN((RADIANS($D47)-RADIANS(P$4))/2)^2)))))</f>
        <v>4333.7676049226166</v>
      </c>
      <c r="Q47" s="111">
        <f>EarthRadius*((2*ASIN(SQRT((SIN((RADIANS($C47)-RADIANS(Q$3))/2)^2)+COS(RADIANS($C47))*COS(RADIANS(Q$3))*(SIN((RADIANS($D47)-RADIANS(Q$4))/2)^2)))))</f>
        <v>1631.9860944585294</v>
      </c>
      <c r="R47" s="111">
        <f>EarthRadius*((2*ASIN(SQRT((SIN((RADIANS($C47)-RADIANS(R$3))/2)^2)+COS(RADIANS($C47))*COS(RADIANS(R$3))*(SIN((RADIANS($D47)-RADIANS(R$4))/2)^2)))))</f>
        <v>295.53875277940676</v>
      </c>
      <c r="S47" s="111">
        <f>EarthRadius*((2*ASIN(SQRT((SIN((RADIANS($C47)-RADIANS(S$3))/2)^2)+COS(RADIANS($C47))*COS(RADIANS(S$3))*(SIN((RADIANS($D47)-RADIANS(S$4))/2)^2)))))</f>
        <v>251.02225547626992</v>
      </c>
      <c r="T47" s="111">
        <f>EarthRadius*((2*ASIN(SQRT((SIN((RADIANS($C47)-RADIANS(T$3))/2)^2)+COS(RADIANS($C47))*COS(RADIANS(T$3))*(SIN((RADIANS($D47)-RADIANS(T$4))/2)^2)))))</f>
        <v>524.63238871325052</v>
      </c>
      <c r="U47" s="111">
        <f>EarthRadius*((2*ASIN(SQRT((SIN((RADIANS($C47)-RADIANS(U$3))/2)^2)+COS(RADIANS($C47))*COS(RADIANS(U$3))*(SIN((RADIANS($D47)-RADIANS(U$4))/2)^2)))))</f>
        <v>525.60460488564183</v>
      </c>
      <c r="V47" s="111">
        <f>EarthRadius*((2*ASIN(SQRT((SIN((RADIANS($C47)-RADIANS(V$3))/2)^2)+COS(RADIANS($C47))*COS(RADIANS(V$3))*(SIN((RADIANS($D47)-RADIANS(V$4))/2)^2)))))</f>
        <v>174.79526136839209</v>
      </c>
      <c r="W47" s="111">
        <f>EarthRadius*((2*ASIN(SQRT((SIN((RADIANS($C47)-RADIANS(W$3))/2)^2)+COS(RADIANS($C47))*COS(RADIANS(W$3))*(SIN((RADIANS($D47)-RADIANS(W$4))/2)^2)))))</f>
        <v>470.23322219993389</v>
      </c>
      <c r="X47" s="111">
        <f>EarthRadius*((2*ASIN(SQRT((SIN((RADIANS($C47)-RADIANS(X$3))/2)^2)+COS(RADIANS($C47))*COS(RADIANS(X$3))*(SIN((RADIANS($D47)-RADIANS(X$4))/2)^2)))))</f>
        <v>1055.6772753749869</v>
      </c>
      <c r="Y47" s="111">
        <f>EarthRadius*((2*ASIN(SQRT((SIN((RADIANS($C47)-RADIANS(Y$3))/2)^2)+COS(RADIANS($C47))*COS(RADIANS(Y$3))*(SIN((RADIANS($D47)-RADIANS(Y$4))/2)^2)))))</f>
        <v>595.50301834353957</v>
      </c>
      <c r="Z47" s="111">
        <f>EarthRadius*((2*ASIN(SQRT((SIN((RADIANS($C47)-RADIANS(Z$3))/2)^2)+COS(RADIANS($C47))*COS(RADIANS(Z$3))*(SIN((RADIANS($D47)-RADIANS(Z$4))/2)^2)))))</f>
        <v>941.53179869712949</v>
      </c>
      <c r="AA47" s="111">
        <f>EarthRadius*((2*ASIN(SQRT((SIN((RADIANS($C47)-RADIANS(AA$3))/2)^2)+COS(RADIANS($C47))*COS(RADIANS(AA$3))*(SIN((RADIANS($D47)-RADIANS(AA$4))/2)^2)))))</f>
        <v>468.78958249174048</v>
      </c>
      <c r="AB47" s="111">
        <f>EarthRadius*((2*ASIN(SQRT((SIN((RADIANS($C47)-RADIANS(AB$3))/2)^2)+COS(RADIANS($C47))*COS(RADIANS(AB$3))*(SIN((RADIANS($D47)-RADIANS(AB$4))/2)^2)))))</f>
        <v>690.54781239628767</v>
      </c>
      <c r="AC47" s="111">
        <f>EarthRadius*((2*ASIN(SQRT((SIN((RADIANS($C47)-RADIANS(AC$3))/2)^2)+COS(RADIANS($C47))*COS(RADIANS(AC$3))*(SIN((RADIANS($D47)-RADIANS(AC$4))/2)^2)))))</f>
        <v>330.45178299782748</v>
      </c>
      <c r="AD47" s="111">
        <f>EarthRadius*((2*ASIN(SQRT((SIN((RADIANS($C47)-RADIANS(AD$3))/2)^2)+COS(RADIANS($C47))*COS(RADIANS(AD$3))*(SIN((RADIANS($D47)-RADIANS(AD$4))/2)^2)))))</f>
        <v>339.94804508277667</v>
      </c>
      <c r="AE47" s="111">
        <f>EarthRadius*((2*ASIN(SQRT((SIN((RADIANS($C47)-RADIANS(AE$3))/2)^2)+COS(RADIANS($C47))*COS(RADIANS(AE$3))*(SIN((RADIANS($D47)-RADIANS(AE$4))/2)^2)))))</f>
        <v>1484.3711583842428</v>
      </c>
      <c r="AF47" s="111">
        <f>EarthRadius*((2*ASIN(SQRT((SIN((RADIANS($C47)-RADIANS(AF$3))/2)^2)+COS(RADIANS($C47))*COS(RADIANS(AF$3))*(SIN((RADIANS($D47)-RADIANS(AF$4))/2)^2)))))</f>
        <v>625.02904667531959</v>
      </c>
      <c r="AG47" s="111">
        <f>EarthRadius*((2*ASIN(SQRT((SIN((RADIANS($C47)-RADIANS(AG$3))/2)^2)+COS(RADIANS($C47))*COS(RADIANS(AG$3))*(SIN((RADIANS($D47)-RADIANS(AG$4))/2)^2)))))</f>
        <v>1806.1254210068516</v>
      </c>
      <c r="AH47" s="111">
        <f>EarthRadius*((2*ASIN(SQRT((SIN((RADIANS($C47)-RADIANS(AH$3))/2)^2)+COS(RADIANS($C47))*COS(RADIANS(AH$3))*(SIN((RADIANS($D47)-RADIANS(AH$4))/2)^2)))))</f>
        <v>942.98954991738901</v>
      </c>
      <c r="AI47" s="111">
        <f>EarthRadius*((2*ASIN(SQRT((SIN((RADIANS($C47)-RADIANS(AI$3))/2)^2)+COS(RADIANS($C47))*COS(RADIANS(AI$3))*(SIN((RADIANS($D47)-RADIANS(AI$4))/2)^2)))))</f>
        <v>709.35717838818812</v>
      </c>
      <c r="AJ47" s="111">
        <f>EarthRadius*((2*ASIN(SQRT((SIN((RADIANS($C47)-RADIANS(AJ$3))/2)^2)+COS(RADIANS($C47))*COS(RADIANS(AJ$3))*(SIN((RADIANS($D47)-RADIANS(AJ$4))/2)^2)))))</f>
        <v>1070.6839498066383</v>
      </c>
      <c r="AK47" s="111">
        <f>EarthRadius*((2*ASIN(SQRT((SIN((RADIANS($C47)-RADIANS(AK$3))/2)^2)+COS(RADIANS($C47))*COS(RADIANS(AK$3))*(SIN((RADIANS($D47)-RADIANS(AK$4))/2)^2)))))</f>
        <v>825.6094797338759</v>
      </c>
      <c r="AL47" s="111">
        <f>EarthRadius*((2*ASIN(SQRT((SIN((RADIANS($C47)-RADIANS(AL$3))/2)^2)+COS(RADIANS($C47))*COS(RADIANS(AL$3))*(SIN((RADIANS($D47)-RADIANS(AL$4))/2)^2)))))</f>
        <v>455.54062844502857</v>
      </c>
      <c r="AM47" s="111">
        <f>EarthRadius*((2*ASIN(SQRT((SIN((RADIANS($C47)-RADIANS(AM$3))/2)^2)+COS(RADIANS($C47))*COS(RADIANS(AM$3))*(SIN((RADIANS($D47)-RADIANS(AM$4))/2)^2)))))</f>
        <v>1029.1639110445153</v>
      </c>
      <c r="AN47" s="111">
        <f>EarthRadius*((2*ASIN(SQRT((SIN((RADIANS($C47)-RADIANS(AN$3))/2)^2)+COS(RADIANS($C47))*COS(RADIANS(AN$3))*(SIN((RADIANS($D47)-RADIANS(AN$4))/2)^2)))))</f>
        <v>332.95060928220443</v>
      </c>
      <c r="AO47" s="111">
        <f>EarthRadius*((2*ASIN(SQRT((SIN((RADIANS($C47)-RADIANS(AO$3))/2)^2)+COS(RADIANS($C47))*COS(RADIANS(AO$3))*(SIN((RADIANS($D47)-RADIANS(AO$4))/2)^2)))))</f>
        <v>603.43622610838065</v>
      </c>
      <c r="AP47" s="111">
        <f>EarthRadius*((2*ASIN(SQRT((SIN((RADIANS($C47)-RADIANS(AP$3))/2)^2)+COS(RADIANS($C47))*COS(RADIANS(AP$3))*(SIN((RADIANS($D47)-RADIANS(AP$4))/2)^2)))))</f>
        <v>1979.1743398538545</v>
      </c>
      <c r="AQ47" s="111">
        <f>EarthRadius*((2*ASIN(SQRT((SIN((RADIANS($C47)-RADIANS(AQ$3))/2)^2)+COS(RADIANS($C47))*COS(RADIANS(AQ$3))*(SIN((RADIANS($D47)-RADIANS(AQ$4))/2)^2)))))</f>
        <v>606.58442366883105</v>
      </c>
      <c r="AR47" s="111">
        <f>EarthRadius*((2*ASIN(SQRT((SIN((RADIANS($C47)-RADIANS(AR$3))/2)^2)+COS(RADIANS($C47))*COS(RADIANS(AR$3))*(SIN((RADIANS($D47)-RADIANS(AR$4))/2)^2)))))</f>
        <v>911.24518079455493</v>
      </c>
      <c r="AS47" s="111">
        <f>EarthRadius*((2*ASIN(SQRT((SIN((RADIANS($C47)-RADIANS(AS$3))/2)^2)+COS(RADIANS($C47))*COS(RADIANS(AS$3))*(SIN((RADIANS($D47)-RADIANS(AS$4))/2)^2)))))</f>
        <v>357.04715621298772</v>
      </c>
      <c r="AT47" s="111">
        <f>EarthRadius*((2*ASIN(SQRT((SIN((RADIANS($C47)-RADIANS(AT$3))/2)^2)+COS(RADIANS($C47))*COS(RADIANS(AT$3))*(SIN((RADIANS($D47)-RADIANS(AT$4))/2)^2)))))</f>
        <v>910.65745327988441</v>
      </c>
      <c r="AU47" s="111">
        <f>EarthRadius*((2*ASIN(SQRT((SIN((RADIANS($C47)-RADIANS(AU$3))/2)^2)+COS(RADIANS($C47))*COS(RADIANS(AU$3))*(SIN((RADIANS($D47)-RADIANS(AU$4))/2)^2)))))</f>
        <v>0</v>
      </c>
      <c r="AV47" s="111">
        <f>EarthRadius*((2*ASIN(SQRT((SIN((RADIANS($C47)-RADIANS(AV$3))/2)^2)+COS(RADIANS($C47))*COS(RADIANS(AV$3))*(SIN((RADIANS($D47)-RADIANS(AV$4))/2)^2)))))</f>
        <v>752.80494810504263</v>
      </c>
      <c r="AW47" s="111">
        <f>EarthRadius*((2*ASIN(SQRT((SIN((RADIANS($C47)-RADIANS(AW$3))/2)^2)+COS(RADIANS($C47))*COS(RADIANS(AW$3))*(SIN((RADIANS($D47)-RADIANS(AW$4))/2)^2)))))</f>
        <v>1389.858840482879</v>
      </c>
      <c r="AX47" s="111">
        <f>EarthRadius*((2*ASIN(SQRT((SIN((RADIANS($C47)-RADIANS(AX$3))/2)^2)+COS(RADIANS($C47))*COS(RADIANS(AX$3))*(SIN((RADIANS($D47)-RADIANS(AX$4))/2)^2)))))</f>
        <v>932.75224698095246</v>
      </c>
      <c r="AY47" s="111">
        <f>EarthRadius*((2*ASIN(SQRT((SIN((RADIANS($C47)-RADIANS(AY$3))/2)^2)+COS(RADIANS($C47))*COS(RADIANS(AY$3))*(SIN((RADIANS($D47)-RADIANS(AY$4))/2)^2)))))</f>
        <v>525.04091212613173</v>
      </c>
      <c r="AZ47" s="111">
        <f>EarthRadius*((2*ASIN(SQRT((SIN((RADIANS($C47)-RADIANS(AZ$3))/2)^2)+COS(RADIANS($C47))*COS(RADIANS(AZ$3))*(SIN((RADIANS($D47)-RADIANS(AZ$4))/2)^2)))))</f>
        <v>1989.6337531988665</v>
      </c>
      <c r="BA47" s="111">
        <f>EarthRadius*((2*ASIN(SQRT((SIN((RADIANS($C47)-RADIANS(BA$3))/2)^2)+COS(RADIANS($C47))*COS(RADIANS(BA$3))*(SIN((RADIANS($D47)-RADIANS(BA$4))/2)^2)))))</f>
        <v>320.26732460928883</v>
      </c>
      <c r="BB47" s="111">
        <f>EarthRadius*((2*ASIN(SQRT((SIN((RADIANS($C47)-RADIANS(BB$3))/2)^2)+COS(RADIANS($C47))*COS(RADIANS(BB$3))*(SIN((RADIANS($D47)-RADIANS(BB$4))/2)^2)))))</f>
        <v>496.82138378474957</v>
      </c>
      <c r="BC47" s="111">
        <f>EarthRadius*((2*ASIN(SQRT((SIN((RADIANS($C47)-RADIANS(BC$3))/2)^2)+COS(RADIANS($C47))*COS(RADIANS(BC$3))*(SIN((RADIANS($D47)-RADIANS(BC$4))/2)^2)))))</f>
        <v>1029.9987986570338</v>
      </c>
      <c r="BD47" s="111">
        <f>EarthRadius*((2*ASIN(SQRT((SIN((RADIANS($C47)-RADIANS(BD$3))/2)^2)+COS(RADIANS($C47))*COS(RADIANS(BD$3))*(SIN((RADIANS($D47)-RADIANS(BD$4))/2)^2)))))</f>
        <v>1758.0523831368318</v>
      </c>
    </row>
    <row r="48" spans="1:56">
      <c r="A48" t="s">
        <v>51</v>
      </c>
      <c r="B48" t="s">
        <v>936</v>
      </c>
      <c r="C48">
        <v>30.267605</v>
      </c>
      <c r="D48">
        <v>-97.742984000000007</v>
      </c>
      <c r="E48" s="111">
        <f>EarthRadius*((2*ASIN(SQRT((SIN((RADIANS($C48)-RADIANS(E$3))/2)^2)+COS(RADIANS($C48))*COS(RADIANS(E$3))*(SIN((RADIANS($D48)-RADIANS(E$4))/2)^2)))))</f>
        <v>690.58345017929901</v>
      </c>
      <c r="F48" s="111">
        <f>EarthRadius*((2*ASIN(SQRT((SIN((RADIANS($C48)-RADIANS(F$3))/2)^2)+COS(RADIANS($C48))*COS(RADIANS(F$3))*(SIN((RADIANS($D48)-RADIANS(F$4))/2)^2)))))</f>
        <v>2594.0360906283431</v>
      </c>
      <c r="G48" s="111">
        <f>EarthRadius*((2*ASIN(SQRT((SIN((RADIANS($C48)-RADIANS(G$3))/2)^2)+COS(RADIANS($C48))*COS(RADIANS(G$3))*(SIN((RADIANS($D48)-RADIANS(G$4))/2)^2)))))</f>
        <v>868.5501952237787</v>
      </c>
      <c r="H48" s="111">
        <f>EarthRadius*((2*ASIN(SQRT((SIN((RADIANS($C48)-RADIANS(H$3))/2)^2)+COS(RADIANS($C48))*COS(RADIANS(H$3))*(SIN((RADIANS($D48)-RADIANS(H$4))/2)^2)))))</f>
        <v>444.13540446473951</v>
      </c>
      <c r="I48" s="111">
        <f>EarthRadius*((2*ASIN(SQRT((SIN((RADIANS($C48)-RADIANS(I$3))/2)^2)+COS(RADIANS($C48))*COS(RADIANS(I$3))*(SIN((RADIANS($D48)-RADIANS(I$4))/2)^2)))))</f>
        <v>1464.7762907215526</v>
      </c>
      <c r="J48" s="111">
        <f>EarthRadius*((2*ASIN(SQRT((SIN((RADIANS($C48)-RADIANS(J$3))/2)^2)+COS(RADIANS($C48))*COS(RADIANS(J$3))*(SIN((RADIANS($D48)-RADIANS(J$4))/2)^2)))))</f>
        <v>771.7938636334701</v>
      </c>
      <c r="K48" s="111">
        <f>EarthRadius*((2*ASIN(SQRT((SIN((RADIANS($C48)-RADIANS(K$3))/2)^2)+COS(RADIANS($C48))*COS(RADIANS(K$3))*(SIN((RADIANS($D48)-RADIANS(K$4))/2)^2)))))</f>
        <v>1601.8067082205703</v>
      </c>
      <c r="L48" s="111">
        <f>EarthRadius*((2*ASIN(SQRT((SIN((RADIANS($C48)-RADIANS(L$3))/2)^2)+COS(RADIANS($C48))*COS(RADIANS(L$3))*(SIN((RADIANS($D48)-RADIANS(L$4))/2)^2)))))</f>
        <v>1398.3736905462156</v>
      </c>
      <c r="M48" s="111">
        <f>EarthRadius*((2*ASIN(SQRT((SIN((RADIANS($C48)-RADIANS(M$3))/2)^2)+COS(RADIANS($C48))*COS(RADIANS(M$3))*(SIN((RADIANS($D48)-RADIANS(M$4))/2)^2)))))</f>
        <v>1316.9643876075943</v>
      </c>
      <c r="N48" s="111">
        <f>EarthRadius*((2*ASIN(SQRT((SIN((RADIANS($C48)-RADIANS(N$3))/2)^2)+COS(RADIANS($C48))*COS(RADIANS(N$3))*(SIN((RADIANS($D48)-RADIANS(N$4))/2)^2)))))</f>
        <v>802.28094638203061</v>
      </c>
      <c r="O48" s="111">
        <f>EarthRadius*((2*ASIN(SQRT((SIN((RADIANS($C48)-RADIANS(O$3))/2)^2)+COS(RADIANS($C48))*COS(RADIANS(O$3))*(SIN((RADIANS($D48)-RADIANS(O$4))/2)^2)))))</f>
        <v>817.69673512403676</v>
      </c>
      <c r="P48" s="111">
        <f>EarthRadius*((2*ASIN(SQRT((SIN((RADIANS($C48)-RADIANS(P$3))/2)^2)+COS(RADIANS($C48))*COS(RADIANS(P$3))*(SIN((RADIANS($D48)-RADIANS(P$4))/2)^2)))))</f>
        <v>3749.270215101244</v>
      </c>
      <c r="Q48" s="111">
        <f>EarthRadius*((2*ASIN(SQRT((SIN((RADIANS($C48)-RADIANS(Q$3))/2)^2)+COS(RADIANS($C48))*COS(RADIANS(Q$3))*(SIN((RADIANS($D48)-RADIANS(Q$4))/2)^2)))))</f>
        <v>1368.1416748984532</v>
      </c>
      <c r="R48" s="111">
        <f>EarthRadius*((2*ASIN(SQRT((SIN((RADIANS($C48)-RADIANS(R$3))/2)^2)+COS(RADIANS($C48))*COS(RADIANS(R$3))*(SIN((RADIANS($D48)-RADIANS(R$4))/2)^2)))))</f>
        <v>801.59157648423695</v>
      </c>
      <c r="S48" s="111">
        <f>EarthRadius*((2*ASIN(SQRT((SIN((RADIANS($C48)-RADIANS(S$3))/2)^2)+COS(RADIANS($C48))*COS(RADIANS(S$3))*(SIN((RADIANS($D48)-RADIANS(S$4))/2)^2)))))</f>
        <v>926.40199772921426</v>
      </c>
      <c r="T48" s="111">
        <f>EarthRadius*((2*ASIN(SQRT((SIN((RADIANS($C48)-RADIANS(T$3))/2)^2)+COS(RADIANS($C48))*COS(RADIANS(T$3))*(SIN((RADIANS($D48)-RADIANS(T$4))/2)^2)))))</f>
        <v>815.39046695068862</v>
      </c>
      <c r="U48" s="111">
        <f>EarthRadius*((2*ASIN(SQRT((SIN((RADIANS($C48)-RADIANS(U$3))/2)^2)+COS(RADIANS($C48))*COS(RADIANS(U$3))*(SIN((RADIANS($D48)-RADIANS(U$4))/2)^2)))))</f>
        <v>618.03097122328904</v>
      </c>
      <c r="V48" s="111">
        <f>EarthRadius*((2*ASIN(SQRT((SIN((RADIANS($C48)-RADIANS(V$3))/2)^2)+COS(RADIANS($C48))*COS(RADIANS(V$3))*(SIN((RADIANS($D48)-RADIANS(V$4))/2)^2)))))</f>
        <v>915.03413860146861</v>
      </c>
      <c r="W48" s="111">
        <f>EarthRadius*((2*ASIN(SQRT((SIN((RADIANS($C48)-RADIANS(W$3))/2)^2)+COS(RADIANS($C48))*COS(RADIANS(W$3))*(SIN((RADIANS($D48)-RADIANS(W$4))/2)^2)))))</f>
        <v>391.01535985241338</v>
      </c>
      <c r="X48" s="111">
        <f>EarthRadius*((2*ASIN(SQRT((SIN((RADIANS($C48)-RADIANS(X$3))/2)^2)+COS(RADIANS($C48))*COS(RADIANS(X$3))*(SIN((RADIANS($D48)-RADIANS(X$4))/2)^2)))))</f>
        <v>1804.3397481015056</v>
      </c>
      <c r="Y48" s="111">
        <f>EarthRadius*((2*ASIN(SQRT((SIN((RADIANS($C48)-RADIANS(Y$3))/2)^2)+COS(RADIANS($C48))*COS(RADIANS(Y$3))*(SIN((RADIANS($D48)-RADIANS(Y$4))/2)^2)))))</f>
        <v>1345.3992373395406</v>
      </c>
      <c r="Z48" s="111">
        <f>EarthRadius*((2*ASIN(SQRT((SIN((RADIANS($C48)-RADIANS(Z$3))/2)^2)+COS(RADIANS($C48))*COS(RADIANS(Z$3))*(SIN((RADIANS($D48)-RADIANS(Z$4))/2)^2)))))</f>
        <v>1694.0357508599184</v>
      </c>
      <c r="AA48" s="111">
        <f>EarthRadius*((2*ASIN(SQRT((SIN((RADIANS($C48)-RADIANS(AA$3))/2)^2)+COS(RADIANS($C48))*COS(RADIANS(AA$3))*(SIN((RADIANS($D48)-RADIANS(AA$4))/2)^2)))))</f>
        <v>1127.8322463030656</v>
      </c>
      <c r="AB48" s="111">
        <f>EarthRadius*((2*ASIN(SQRT((SIN((RADIANS($C48)-RADIANS(AB$3))/2)^2)+COS(RADIANS($C48))*COS(RADIANS(AB$3))*(SIN((RADIANS($D48)-RADIANS(AB$4))/2)^2)))))</f>
        <v>1045.0190815610054</v>
      </c>
      <c r="AC48" s="111">
        <f>EarthRadius*((2*ASIN(SQRT((SIN((RADIANS($C48)-RADIANS(AC$3))/2)^2)+COS(RADIANS($C48))*COS(RADIANS(AC$3))*(SIN((RADIANS($D48)-RADIANS(AC$4))/2)^2)))))</f>
        <v>467.95882528569445</v>
      </c>
      <c r="AD48" s="111">
        <f>EarthRadius*((2*ASIN(SQRT((SIN((RADIANS($C48)-RADIANS(AD$3))/2)^2)+COS(RADIANS($C48))*COS(RADIANS(AD$3))*(SIN((RADIANS($D48)-RADIANS(AD$4))/2)^2)))))</f>
        <v>655.61183973797233</v>
      </c>
      <c r="AE48" s="111">
        <f>EarthRadius*((2*ASIN(SQRT((SIN((RADIANS($C48)-RADIANS(AE$3))/2)^2)+COS(RADIANS($C48))*COS(RADIANS(AE$3))*(SIN((RADIANS($D48)-RADIANS(AE$4))/2)^2)))))</f>
        <v>1362.4335889437496</v>
      </c>
      <c r="AF48" s="111">
        <f>EarthRadius*((2*ASIN(SQRT((SIN((RADIANS($C48)-RADIANS(AF$3))/2)^2)+COS(RADIANS($C48))*COS(RADIANS(AF$3))*(SIN((RADIANS($D48)-RADIANS(AF$4))/2)^2)))))</f>
        <v>730.97530550753834</v>
      </c>
      <c r="AG48" s="111">
        <f>EarthRadius*((2*ASIN(SQRT((SIN((RADIANS($C48)-RADIANS(AG$3))/2)^2)+COS(RADIANS($C48))*COS(RADIANS(AG$3))*(SIN((RADIANS($D48)-RADIANS(AG$4))/2)^2)))))</f>
        <v>1388.7150280779701</v>
      </c>
      <c r="AH48" s="111">
        <f>EarthRadius*((2*ASIN(SQRT((SIN((RADIANS($C48)-RADIANS(AH$3))/2)^2)+COS(RADIANS($C48))*COS(RADIANS(AH$3))*(SIN((RADIANS($D48)-RADIANS(AH$4))/2)^2)))))</f>
        <v>1693.4226456509227</v>
      </c>
      <c r="AI48" s="111">
        <f>EarthRadius*((2*ASIN(SQRT((SIN((RADIANS($C48)-RADIANS(AI$3))/2)^2)+COS(RADIANS($C48))*COS(RADIANS(AI$3))*(SIN((RADIANS($D48)-RADIANS(AI$4))/2)^2)))))</f>
        <v>1461.7237766827327</v>
      </c>
      <c r="AJ48" s="111">
        <f>EarthRadius*((2*ASIN(SQRT((SIN((RADIANS($C48)-RADIANS(AJ$3))/2)^2)+COS(RADIANS($C48))*COS(RADIANS(AJ$3))*(SIN((RADIANS($D48)-RADIANS(AJ$4))/2)^2)))))</f>
        <v>604.59538800372172</v>
      </c>
      <c r="AK48" s="111">
        <f>EarthRadius*((2*ASIN(SQRT((SIN((RADIANS($C48)-RADIANS(AK$3))/2)^2)+COS(RADIANS($C48))*COS(RADIANS(AK$3))*(SIN((RADIANS($D48)-RADIANS(AK$4))/2)^2)))))</f>
        <v>1575.2853413738483</v>
      </c>
      <c r="AL48" s="111">
        <f>EarthRadius*((2*ASIN(SQRT((SIN((RADIANS($C48)-RADIANS(AL$3))/2)^2)+COS(RADIANS($C48))*COS(RADIANS(AL$3))*(SIN((RADIANS($D48)-RADIANS(AL$4))/2)^2)))))</f>
        <v>1167.954459935617</v>
      </c>
      <c r="AM48" s="111">
        <f>EarthRadius*((2*ASIN(SQRT((SIN((RADIANS($C48)-RADIANS(AM$3))/2)^2)+COS(RADIANS($C48))*COS(RADIANS(AM$3))*(SIN((RADIANS($D48)-RADIANS(AM$4))/2)^2)))))</f>
        <v>1154.154170661936</v>
      </c>
      <c r="AN48" s="111">
        <f>EarthRadius*((2*ASIN(SQRT((SIN((RADIANS($C48)-RADIANS(AN$3))/2)^2)+COS(RADIANS($C48))*COS(RADIANS(AN$3))*(SIN((RADIANS($D48)-RADIANS(AN$4))/2)^2)))))</f>
        <v>1066.4529310971213</v>
      </c>
      <c r="AO48" s="111">
        <f>EarthRadius*((2*ASIN(SQRT((SIN((RADIANS($C48)-RADIANS(AO$3))/2)^2)+COS(RADIANS($C48))*COS(RADIANS(AO$3))*(SIN((RADIANS($D48)-RADIANS(AO$4))/2)^2)))))</f>
        <v>359.82747573316402</v>
      </c>
      <c r="AP48" s="111">
        <f>EarthRadius*((2*ASIN(SQRT((SIN((RADIANS($C48)-RADIANS(AP$3))/2)^2)+COS(RADIANS($C48))*COS(RADIANS(AP$3))*(SIN((RADIANS($D48)-RADIANS(AP$4))/2)^2)))))</f>
        <v>1704.154983789789</v>
      </c>
      <c r="AQ48" s="111">
        <f>EarthRadius*((2*ASIN(SQRT((SIN((RADIANS($C48)-RADIANS(AQ$3))/2)^2)+COS(RADIANS($C48))*COS(RADIANS(AQ$3))*(SIN((RADIANS($D48)-RADIANS(AQ$4))/2)^2)))))</f>
        <v>1359.3250351340334</v>
      </c>
      <c r="AR48" s="111">
        <f>EarthRadius*((2*ASIN(SQRT((SIN((RADIANS($C48)-RADIANS(AR$3))/2)^2)+COS(RADIANS($C48))*COS(RADIANS(AR$3))*(SIN((RADIANS($D48)-RADIANS(AR$4))/2)^2)))))</f>
        <v>1664.0392199931036</v>
      </c>
      <c r="AS48" s="111">
        <f>EarthRadius*((2*ASIN(SQRT((SIN((RADIANS($C48)-RADIANS(AS$3))/2)^2)+COS(RADIANS($C48))*COS(RADIANS(AS$3))*(SIN((RADIANS($D48)-RADIANS(AS$4))/2)^2)))))</f>
        <v>1009.1090665228644</v>
      </c>
      <c r="AT48" s="111">
        <f>EarthRadius*((2*ASIN(SQRT((SIN((RADIANS($C48)-RADIANS(AT$3))/2)^2)+COS(RADIANS($C48))*COS(RADIANS(AT$3))*(SIN((RADIANS($D48)-RADIANS(AT$4))/2)^2)))))</f>
        <v>984.65353539341868</v>
      </c>
      <c r="AU48" s="111">
        <f>EarthRadius*((2*ASIN(SQRT((SIN((RADIANS($C48)-RADIANS(AU$3))/2)^2)+COS(RADIANS($C48))*COS(RADIANS(AU$3))*(SIN((RADIANS($D48)-RADIANS(AU$4))/2)^2)))))</f>
        <v>752.80494810504263</v>
      </c>
      <c r="AV48" s="111">
        <f>EarthRadius*((2*ASIN(SQRT((SIN((RADIANS($C48)-RADIANS(AV$3))/2)^2)+COS(RADIANS($C48))*COS(RADIANS(AV$3))*(SIN((RADIANS($D48)-RADIANS(AV$4))/2)^2)))))</f>
        <v>0</v>
      </c>
      <c r="AW48" s="111">
        <f>EarthRadius*((2*ASIN(SQRT((SIN((RADIANS($C48)-RADIANS(AW$3))/2)^2)+COS(RADIANS($C48))*COS(RADIANS(AW$3))*(SIN((RADIANS($D48)-RADIANS(AW$4))/2)^2)))))</f>
        <v>1073.7097639214417</v>
      </c>
      <c r="AX48" s="111">
        <f>EarthRadius*((2*ASIN(SQRT((SIN((RADIANS($C48)-RADIANS(AX$3))/2)^2)+COS(RADIANS($C48))*COS(RADIANS(AX$3))*(SIN((RADIANS($D48)-RADIANS(AX$4))/2)^2)))))</f>
        <v>1677.001032941318</v>
      </c>
      <c r="AY48" s="111">
        <f>EarthRadius*((2*ASIN(SQRT((SIN((RADIANS($C48)-RADIANS(AY$3))/2)^2)+COS(RADIANS($C48))*COS(RADIANS(AY$3))*(SIN((RADIANS($D48)-RADIANS(AY$4))/2)^2)))))</f>
        <v>1265.0045517684989</v>
      </c>
      <c r="AZ48" s="111">
        <f>EarthRadius*((2*ASIN(SQRT((SIN((RADIANS($C48)-RADIANS(AZ$3))/2)^2)+COS(RADIANS($C48))*COS(RADIANS(AZ$3))*(SIN((RADIANS($D48)-RADIANS(AZ$4))/2)^2)))))</f>
        <v>1770.3095150725114</v>
      </c>
      <c r="BA48" s="111">
        <f>EarthRadius*((2*ASIN(SQRT((SIN((RADIANS($C48)-RADIANS(BA$3))/2)^2)+COS(RADIANS($C48))*COS(RADIANS(BA$3))*(SIN((RADIANS($D48)-RADIANS(BA$4))/2)^2)))))</f>
        <v>1073.0722529215175</v>
      </c>
      <c r="BB48" s="111">
        <f>EarthRadius*((2*ASIN(SQRT((SIN((RADIANS($C48)-RADIANS(BB$3))/2)^2)+COS(RADIANS($C48))*COS(RADIANS(BB$3))*(SIN((RADIANS($D48)-RADIANS(BB$4))/2)^2)))))</f>
        <v>997.38461154675247</v>
      </c>
      <c r="BC48" s="111">
        <f>EarthRadius*((2*ASIN(SQRT((SIN((RADIANS($C48)-RADIANS(BC$3))/2)^2)+COS(RADIANS($C48))*COS(RADIANS(BC$3))*(SIN((RADIANS($D48)-RADIANS(BC$4))/2)^2)))))</f>
        <v>848.68609434635823</v>
      </c>
      <c r="BD48" s="111">
        <f>EarthRadius*((2*ASIN(SQRT((SIN((RADIANS($C48)-RADIANS(BD$3))/2)^2)+COS(RADIANS($C48))*COS(RADIANS(BD$3))*(SIN((RADIANS($D48)-RADIANS(BD$4))/2)^2)))))</f>
        <v>2136.9764387691489</v>
      </c>
    </row>
    <row r="49" spans="1:56">
      <c r="A49" t="s">
        <v>52</v>
      </c>
      <c r="B49" t="s">
        <v>938</v>
      </c>
      <c r="C49">
        <v>40.759504999999997</v>
      </c>
      <c r="D49">
        <v>-111.888229</v>
      </c>
      <c r="E49" s="111">
        <f>EarthRadius*((2*ASIN(SQRT((SIN((RADIANS($C49)-RADIANS(E$3))/2)^2)+COS(RADIANS($C49))*COS(RADIANS(E$3))*(SIN((RADIANS($D49)-RADIANS(E$4))/2)^2)))))</f>
        <v>1526.3559695364274</v>
      </c>
      <c r="F49" s="111">
        <f>EarthRadius*((2*ASIN(SQRT((SIN((RADIANS($C49)-RADIANS(F$3))/2)^2)+COS(RADIANS($C49))*COS(RADIANS(F$3))*(SIN((RADIANS($D49)-RADIANS(F$4))/2)^2)))))</f>
        <v>1562.0688284584385</v>
      </c>
      <c r="G49" s="111">
        <f>EarthRadius*((2*ASIN(SQRT((SIN((RADIANS($C49)-RADIANS(G$3))/2)^2)+COS(RADIANS($C49))*COS(RADIANS(G$3))*(SIN((RADIANS($D49)-RADIANS(G$4))/2)^2)))))</f>
        <v>505.27171954580632</v>
      </c>
      <c r="H49" s="111">
        <f>EarthRadius*((2*ASIN(SQRT((SIN((RADIANS($C49)-RADIANS(H$3))/2)^2)+COS(RADIANS($C49))*COS(RADIANS(H$3))*(SIN((RADIANS($D49)-RADIANS(H$4))/2)^2)))))</f>
        <v>1146.0303833916616</v>
      </c>
      <c r="I49" s="111">
        <f>EarthRadius*((2*ASIN(SQRT((SIN((RADIANS($C49)-RADIANS(I$3))/2)^2)+COS(RADIANS($C49))*COS(RADIANS(I$3))*(SIN((RADIANS($D49)-RADIANS(I$4))/2)^2)))))</f>
        <v>532.15576333364629</v>
      </c>
      <c r="J49" s="111">
        <f>EarthRadius*((2*ASIN(SQRT((SIN((RADIANS($C49)-RADIANS(J$3))/2)^2)+COS(RADIANS($C49))*COS(RADIANS(J$3))*(SIN((RADIANS($D49)-RADIANS(J$4))/2)^2)))))</f>
        <v>370.31571652865267</v>
      </c>
      <c r="K49" s="111">
        <f>EarthRadius*((2*ASIN(SQRT((SIN((RADIANS($C49)-RADIANS(K$3))/2)^2)+COS(RADIANS($C49))*COS(RADIANS(K$3))*(SIN((RADIANS($D49)-RADIANS(K$4))/2)^2)))))</f>
        <v>2020.1339730641921</v>
      </c>
      <c r="L49" s="111">
        <f>EarthRadius*((2*ASIN(SQRT((SIN((RADIANS($C49)-RADIANS(L$3))/2)^2)+COS(RADIANS($C49))*COS(RADIANS(L$3))*(SIN((RADIANS($D49)-RADIANS(L$4))/2)^2)))))</f>
        <v>1915.2393126388481</v>
      </c>
      <c r="M49" s="111">
        <f>EarthRadius*((2*ASIN(SQRT((SIN((RADIANS($C49)-RADIANS(M$3))/2)^2)+COS(RADIANS($C49))*COS(RADIANS(M$3))*(SIN((RADIANS($D49)-RADIANS(M$4))/2)^2)))))</f>
        <v>1842.8292850279959</v>
      </c>
      <c r="N49" s="111">
        <f>EarthRadius*((2*ASIN(SQRT((SIN((RADIANS($C49)-RADIANS(N$3))/2)^2)+COS(RADIANS($C49))*COS(RADIANS(N$3))*(SIN((RADIANS($D49)-RADIANS(N$4))/2)^2)))))</f>
        <v>1697.5112904754462</v>
      </c>
      <c r="O49" s="111">
        <f>EarthRadius*((2*ASIN(SQRT((SIN((RADIANS($C49)-RADIANS(O$3))/2)^2)+COS(RADIANS($C49))*COS(RADIANS(O$3))*(SIN((RADIANS($D49)-RADIANS(O$4))/2)^2)))))</f>
        <v>1580.3355954014708</v>
      </c>
      <c r="P49" s="111">
        <f>EarthRadius*((2*ASIN(SQRT((SIN((RADIANS($C49)-RADIANS(P$3))/2)^2)+COS(RADIANS($C49))*COS(RADIANS(P$3))*(SIN((RADIANS($D49)-RADIANS(P$4))/2)^2)))))</f>
        <v>2992.2169548964307</v>
      </c>
      <c r="Q49" s="111">
        <f>EarthRadius*((2*ASIN(SQRT((SIN((RADIANS($C49)-RADIANS(Q$3))/2)^2)+COS(RADIANS($C49))*COS(RADIANS(Q$3))*(SIN((RADIANS($D49)-RADIANS(Q$4))/2)^2)))))</f>
        <v>295.37942546957885</v>
      </c>
      <c r="R49" s="111">
        <f>EarthRadius*((2*ASIN(SQRT((SIN((RADIANS($C49)-RADIANS(R$3))/2)^2)+COS(RADIANS($C49))*COS(RADIANS(R$3))*(SIN((RADIANS($D49)-RADIANS(R$4))/2)^2)))))</f>
        <v>1171.2754991235608</v>
      </c>
      <c r="S49" s="111">
        <f>EarthRadius*((2*ASIN(SQRT((SIN((RADIANS($C49)-RADIANS(S$3))/2)^2)+COS(RADIANS($C49))*COS(RADIANS(S$3))*(SIN((RADIANS($D49)-RADIANS(S$4))/2)^2)))))</f>
        <v>1353.9126604390651</v>
      </c>
      <c r="T49" s="111">
        <f>EarthRadius*((2*ASIN(SQRT((SIN((RADIANS($C49)-RADIANS(T$3))/2)^2)+COS(RADIANS($C49))*COS(RADIANS(T$3))*(SIN((RADIANS($D49)-RADIANS(T$4))/2)^2)))))</f>
        <v>950.26769854572308</v>
      </c>
      <c r="U49" s="111">
        <f>EarthRadius*((2*ASIN(SQRT((SIN((RADIANS($C49)-RADIANS(U$3))/2)^2)+COS(RADIANS($C49))*COS(RADIANS(U$3))*(SIN((RADIANS($D49)-RADIANS(U$4))/2)^2)))))</f>
        <v>866.37080531253855</v>
      </c>
      <c r="V49" s="111">
        <f>EarthRadius*((2*ASIN(SQRT((SIN((RADIANS($C49)-RADIANS(V$3))/2)^2)+COS(RADIANS($C49))*COS(RADIANS(V$3))*(SIN((RADIANS($D49)-RADIANS(V$4))/2)^2)))))</f>
        <v>1445.5597268635909</v>
      </c>
      <c r="W49" s="111">
        <f>EarthRadius*((2*ASIN(SQRT((SIN((RADIANS($C49)-RADIANS(W$3))/2)^2)+COS(RADIANS($C49))*COS(RADIANS(W$3))*(SIN((RADIANS($D49)-RADIANS(W$4))/2)^2)))))</f>
        <v>1358.78293752336</v>
      </c>
      <c r="X49" s="111">
        <f>EarthRadius*((2*ASIN(SQRT((SIN((RADIANS($C49)-RADIANS(X$3))/2)^2)+COS(RADIANS($C49))*COS(RADIANS(X$3))*(SIN((RADIANS($D49)-RADIANS(X$4))/2)^2)))))</f>
        <v>2134.2681126241068</v>
      </c>
      <c r="Y49" s="111">
        <f>EarthRadius*((2*ASIN(SQRT((SIN((RADIANS($C49)-RADIANS(Y$3))/2)^2)+COS(RADIANS($C49))*COS(RADIANS(Y$3))*(SIN((RADIANS($D49)-RADIANS(Y$4))/2)^2)))))</f>
        <v>1868.5308765852069</v>
      </c>
      <c r="Z49" s="111">
        <f>EarthRadius*((2*ASIN(SQRT((SIN((RADIANS($C49)-RADIANS(Z$3))/2)^2)+COS(RADIANS($C49))*COS(RADIANS(Z$3))*(SIN((RADIANS($D49)-RADIANS(Z$4))/2)^2)))))</f>
        <v>2093.5633842217762</v>
      </c>
      <c r="AA49" s="111">
        <f>EarthRadius*((2*ASIN(SQRT((SIN((RADIANS($C49)-RADIANS(AA$3))/2)^2)+COS(RADIANS($C49))*COS(RADIANS(AA$3))*(SIN((RADIANS($D49)-RADIANS(AA$4))/2)^2)))))</f>
        <v>1409.5939359967401</v>
      </c>
      <c r="AB49" s="111">
        <f>EarthRadius*((2*ASIN(SQRT((SIN((RADIANS($C49)-RADIANS(AB$3))/2)^2)+COS(RADIANS($C49))*COS(RADIANS(AB$3))*(SIN((RADIANS($D49)-RADIANS(AB$4))/2)^2)))))</f>
        <v>992.34785684990061</v>
      </c>
      <c r="AC49" s="111">
        <f>EarthRadius*((2*ASIN(SQRT((SIN((RADIANS($C49)-RADIANS(AC$3))/2)^2)+COS(RADIANS($C49))*COS(RADIANS(AC$3))*(SIN((RADIANS($D49)-RADIANS(AC$4))/2)^2)))))</f>
        <v>1334.5966168783248</v>
      </c>
      <c r="AD49" s="111">
        <f>EarthRadius*((2*ASIN(SQRT((SIN((RADIANS($C49)-RADIANS(AD$3))/2)^2)+COS(RADIANS($C49))*COS(RADIANS(AD$3))*(SIN((RADIANS($D49)-RADIANS(AD$4))/2)^2)))))</f>
        <v>1056.8014028838195</v>
      </c>
      <c r="AE49" s="111">
        <f>EarthRadius*((2*ASIN(SQRT((SIN((RADIANS($C49)-RADIANS(AE$3))/2)^2)+COS(RADIANS($C49))*COS(RADIANS(AE$3))*(SIN((RADIANS($D49)-RADIANS(AE$4))/2)^2)))))</f>
        <v>402.89285382632193</v>
      </c>
      <c r="AF49" s="111">
        <f>EarthRadius*((2*ASIN(SQRT((SIN((RADIANS($C49)-RADIANS(AF$3))/2)^2)+COS(RADIANS($C49))*COS(RADIANS(AF$3))*(SIN((RADIANS($D49)-RADIANS(AF$4))/2)^2)))))</f>
        <v>793.1772346198959</v>
      </c>
      <c r="AG49" s="111">
        <f>EarthRadius*((2*ASIN(SQRT((SIN((RADIANS($C49)-RADIANS(AG$3))/2)^2)+COS(RADIANS($C49))*COS(RADIANS(AG$3))*(SIN((RADIANS($D49)-RADIANS(AG$4))/2)^2)))))</f>
        <v>431.37969485798322</v>
      </c>
      <c r="AH49" s="111">
        <f>EarthRadius*((2*ASIN(SQRT((SIN((RADIANS($C49)-RADIANS(AH$3))/2)^2)+COS(RADIANS($C49))*COS(RADIANS(AH$3))*(SIN((RADIANS($D49)-RADIANS(AH$4))/2)^2)))))</f>
        <v>2059.2516212003557</v>
      </c>
      <c r="AI49" s="111">
        <f>EarthRadius*((2*ASIN(SQRT((SIN((RADIANS($C49)-RADIANS(AI$3))/2)^2)+COS(RADIANS($C49))*COS(RADIANS(AI$3))*(SIN((RADIANS($D49)-RADIANS(AI$4))/2)^2)))))</f>
        <v>1936.6946870632873</v>
      </c>
      <c r="AJ49" s="111">
        <f>EarthRadius*((2*ASIN(SQRT((SIN((RADIANS($C49)-RADIANS(AJ$3))/2)^2)+COS(RADIANS($C49))*COS(RADIANS(AJ$3))*(SIN((RADIANS($D49)-RADIANS(AJ$4))/2)^2)))))</f>
        <v>476.15144985062005</v>
      </c>
      <c r="AK49" s="111">
        <f>EarthRadius*((2*ASIN(SQRT((SIN((RADIANS($C49)-RADIANS(AK$3))/2)^2)+COS(RADIANS($C49))*COS(RADIANS(AK$3))*(SIN((RADIANS($D49)-RADIANS(AK$4))/2)^2)))))</f>
        <v>1954.6972910571844</v>
      </c>
      <c r="AL49" s="111">
        <f>EarthRadius*((2*ASIN(SQRT((SIN((RADIANS($C49)-RADIANS(AL$3))/2)^2)+COS(RADIANS($C49))*COS(RADIANS(AL$3))*(SIN((RADIANS($D49)-RADIANS(AL$4))/2)^2)))))</f>
        <v>1824.5094230361185</v>
      </c>
      <c r="AM49" s="111">
        <f>EarthRadius*((2*ASIN(SQRT((SIN((RADIANS($C49)-RADIANS(AM$3))/2)^2)+COS(RADIANS($C49))*COS(RADIANS(AM$3))*(SIN((RADIANS($D49)-RADIANS(AM$4))/2)^2)))))</f>
        <v>692.86635469348835</v>
      </c>
      <c r="AN49" s="111">
        <f>EarthRadius*((2*ASIN(SQRT((SIN((RADIANS($C49)-RADIANS(AN$3))/2)^2)+COS(RADIANS($C49))*COS(RADIANS(AN$3))*(SIN((RADIANS($D49)-RADIANS(AN$4))/2)^2)))))</f>
        <v>1514.8897938504369</v>
      </c>
      <c r="AO49" s="111">
        <f>EarthRadius*((2*ASIN(SQRT((SIN((RADIANS($C49)-RADIANS(AO$3))/2)^2)+COS(RADIANS($C49))*COS(RADIANS(AO$3))*(SIN((RADIANS($D49)-RADIANS(AO$4))/2)^2)))))</f>
        <v>860.84845834986504</v>
      </c>
      <c r="AP49" s="111">
        <f>EarthRadius*((2*ASIN(SQRT((SIN((RADIANS($C49)-RADIANS(AP$3))/2)^2)+COS(RADIANS($C49))*COS(RADIANS(AP$3))*(SIN((RADIANS($D49)-RADIANS(AP$4))/2)^2)))))</f>
        <v>633.68767639017517</v>
      </c>
      <c r="AQ49" s="111">
        <f>EarthRadius*((2*ASIN(SQRT((SIN((RADIANS($C49)-RADIANS(AQ$3))/2)^2)+COS(RADIANS($C49))*COS(RADIANS(AQ$3))*(SIN((RADIANS($D49)-RADIANS(AQ$4))/2)^2)))))</f>
        <v>1826.9427808554533</v>
      </c>
      <c r="AR49" s="111">
        <f>EarthRadius*((2*ASIN(SQRT((SIN((RADIANS($C49)-RADIANS(AR$3))/2)^2)+COS(RADIANS($C49))*COS(RADIANS(AR$3))*(SIN((RADIANS($D49)-RADIANS(AR$4))/2)^2)))))</f>
        <v>2082.9933580659308</v>
      </c>
      <c r="AS49" s="111">
        <f>EarthRadius*((2*ASIN(SQRT((SIN((RADIANS($C49)-RADIANS(AS$3))/2)^2)+COS(RADIANS($C49))*COS(RADIANS(AS$3))*(SIN((RADIANS($D49)-RADIANS(AS$4))/2)^2)))))</f>
        <v>1746.6716163123542</v>
      </c>
      <c r="AT49" s="111">
        <f>EarthRadius*((2*ASIN(SQRT((SIN((RADIANS($C49)-RADIANS(AT$3))/2)^2)+COS(RADIANS($C49))*COS(RADIANS(AT$3))*(SIN((RADIANS($D49)-RADIANS(AT$4))/2)^2)))))</f>
        <v>637.19924324408225</v>
      </c>
      <c r="AU49" s="111">
        <f>EarthRadius*((2*ASIN(SQRT((SIN((RADIANS($C49)-RADIANS(AU$3))/2)^2)+COS(RADIANS($C49))*COS(RADIANS(AU$3))*(SIN((RADIANS($D49)-RADIANS(AU$4))/2)^2)))))</f>
        <v>1389.858840482879</v>
      </c>
      <c r="AV49" s="111">
        <f>EarthRadius*((2*ASIN(SQRT((SIN((RADIANS($C49)-RADIANS(AV$3))/2)^2)+COS(RADIANS($C49))*COS(RADIANS(AV$3))*(SIN((RADIANS($D49)-RADIANS(AV$4))/2)^2)))))</f>
        <v>1073.7097639214417</v>
      </c>
      <c r="AW49" s="111">
        <f>EarthRadius*((2*ASIN(SQRT((SIN((RADIANS($C49)-RADIANS(AW$3))/2)^2)+COS(RADIANS($C49))*COS(RADIANS(AW$3))*(SIN((RADIANS($D49)-RADIANS(AW$4))/2)^2)))))</f>
        <v>0</v>
      </c>
      <c r="AX49" s="111">
        <f>EarthRadius*((2*ASIN(SQRT((SIN((RADIANS($C49)-RADIANS(AX$3))/2)^2)+COS(RADIANS($C49))*COS(RADIANS(AX$3))*(SIN((RADIANS($D49)-RADIANS(AX$4))/2)^2)))))</f>
        <v>1997.5488683757333</v>
      </c>
      <c r="AY49" s="111">
        <f>EarthRadius*((2*ASIN(SQRT((SIN((RADIANS($C49)-RADIANS(AY$3))/2)^2)+COS(RADIANS($C49))*COS(RADIANS(AY$3))*(SIN((RADIANS($D49)-RADIANS(AY$4))/2)^2)))))</f>
        <v>1847.5493752944574</v>
      </c>
      <c r="AZ49" s="111">
        <f>EarthRadius*((2*ASIN(SQRT((SIN((RADIANS($C49)-RADIANS(AZ$3))/2)^2)+COS(RADIANS($C49))*COS(RADIANS(AZ$3))*(SIN((RADIANS($D49)-RADIANS(AZ$4))/2)^2)))))</f>
        <v>697.69554390753103</v>
      </c>
      <c r="BA49" s="111">
        <f>EarthRadius*((2*ASIN(SQRT((SIN((RADIANS($C49)-RADIANS(BA$3))/2)^2)+COS(RADIANS($C49))*COS(RADIANS(BA$3))*(SIN((RADIANS($D49)-RADIANS(BA$4))/2)^2)))))</f>
        <v>1612.0128949181883</v>
      </c>
      <c r="BB49" s="111">
        <f>EarthRadius*((2*ASIN(SQRT((SIN((RADIANS($C49)-RADIANS(BB$3))/2)^2)+COS(RADIANS($C49))*COS(RADIANS(BB$3))*(SIN((RADIANS($D49)-RADIANS(BB$4))/2)^2)))))</f>
        <v>1164.3217806342445</v>
      </c>
      <c r="BC49" s="111">
        <f>EarthRadius*((2*ASIN(SQRT((SIN((RADIANS($C49)-RADIANS(BC$3))/2)^2)+COS(RADIANS($C49))*COS(RADIANS(BC$3))*(SIN((RADIANS($D49)-RADIANS(BC$4))/2)^2)))))</f>
        <v>369.60450415419496</v>
      </c>
      <c r="BD49" s="111">
        <f>EarthRadius*((2*ASIN(SQRT((SIN((RADIANS($C49)-RADIANS(BD$3))/2)^2)+COS(RADIANS($C49))*COS(RADIANS(BD$3))*(SIN((RADIANS($D49)-RADIANS(BD$4))/2)^2)))))</f>
        <v>3104.5917008618385</v>
      </c>
    </row>
    <row r="50" spans="1:56">
      <c r="A50" t="s">
        <v>53</v>
      </c>
      <c r="B50" t="s">
        <v>940</v>
      </c>
      <c r="C50">
        <v>44.260299000000003</v>
      </c>
      <c r="D50">
        <v>-72.576263999999995</v>
      </c>
      <c r="E50" s="111">
        <f>EarthRadius*((2*ASIN(SQRT((SIN((RADIANS($C50)-RADIANS(E$3))/2)^2)+COS(RADIANS($C50))*COS(RADIANS(E$3))*(SIN((RADIANS($D50)-RADIANS(E$4))/2)^2)))))</f>
        <v>1104.7940469813025</v>
      </c>
      <c r="F50" s="111">
        <f>EarthRadius*((2*ASIN(SQRT((SIN((RADIANS($C50)-RADIANS(F$3))/2)^2)+COS(RADIANS($C50))*COS(RADIANS(F$3))*(SIN((RADIANS($D50)-RADIANS(F$4))/2)^2)))))</f>
        <v>2730.2824072517938</v>
      </c>
      <c r="G50" s="111">
        <f>EarthRadius*((2*ASIN(SQRT((SIN((RADIANS($C50)-RADIANS(G$3))/2)^2)+COS(RADIANS($C50))*COS(RADIANS(G$3))*(SIN((RADIANS($D50)-RADIANS(G$4))/2)^2)))))</f>
        <v>2227.8961273837749</v>
      </c>
      <c r="H50" s="111">
        <f>EarthRadius*((2*ASIN(SQRT((SIN((RADIANS($C50)-RADIANS(H$3))/2)^2)+COS(RADIANS($C50))*COS(RADIANS(H$3))*(SIN((RADIANS($D50)-RADIANS(H$4))/2)^2)))))</f>
        <v>1233.929450334761</v>
      </c>
      <c r="I50" s="111">
        <f>EarthRadius*((2*ASIN(SQRT((SIN((RADIANS($C50)-RADIANS(I$3))/2)^2)+COS(RADIANS($C50))*COS(RADIANS(I$3))*(SIN((RADIANS($D50)-RADIANS(I$4))/2)^2)))))</f>
        <v>2526.6202318461906</v>
      </c>
      <c r="J50" s="111">
        <f>EarthRadius*((2*ASIN(SQRT((SIN((RADIANS($C50)-RADIANS(J$3))/2)^2)+COS(RADIANS($C50))*COS(RADIANS(J$3))*(SIN((RADIANS($D50)-RADIANS(J$4))/2)^2)))))</f>
        <v>1682.1262301572708</v>
      </c>
      <c r="K50" s="111">
        <f>EarthRadius*((2*ASIN(SQRT((SIN((RADIANS($C50)-RADIANS(K$3))/2)^2)+COS(RADIANS($C50))*COS(RADIANS(K$3))*(SIN((RADIANS($D50)-RADIANS(K$4))/2)^2)))))</f>
        <v>172.59773747631377</v>
      </c>
      <c r="L50" s="111">
        <f>EarthRadius*((2*ASIN(SQRT((SIN((RADIANS($C50)-RADIANS(L$3))/2)^2)+COS(RADIANS($C50))*COS(RADIANS(L$3))*(SIN((RADIANS($D50)-RADIANS(L$4))/2)^2)))))</f>
        <v>383.87386140800413</v>
      </c>
      <c r="M50" s="111">
        <f>EarthRadius*((2*ASIN(SQRT((SIN((RADIANS($C50)-RADIANS(M$3))/2)^2)+COS(RADIANS($C50))*COS(RADIANS(M$3))*(SIN((RADIANS($D50)-RADIANS(M$4))/2)^2)))))</f>
        <v>435.87225399166272</v>
      </c>
      <c r="N50" s="111">
        <f>EarthRadius*((2*ASIN(SQRT((SIN((RADIANS($C50)-RADIANS(N$3))/2)^2)+COS(RADIANS($C50))*COS(RADIANS(N$3))*(SIN((RADIANS($D50)-RADIANS(N$4))/2)^2)))))</f>
        <v>1148.5253321043986</v>
      </c>
      <c r="O50" s="111">
        <f>EarthRadius*((2*ASIN(SQRT((SIN((RADIANS($C50)-RADIANS(O$3))/2)^2)+COS(RADIANS($C50))*COS(RADIANS(O$3))*(SIN((RADIANS($D50)-RADIANS(O$4))/2)^2)))))</f>
        <v>962.31521885746133</v>
      </c>
      <c r="P50" s="111">
        <f>EarthRadius*((2*ASIN(SQRT((SIN((RADIANS($C50)-RADIANS(P$3))/2)^2)+COS(RADIANS($C50))*COS(RADIANS(P$3))*(SIN((RADIANS($D50)-RADIANS(P$4))/2)^2)))))</f>
        <v>4977.1068577674587</v>
      </c>
      <c r="Q50" s="111">
        <f>EarthRadius*((2*ASIN(SQRT((SIN((RADIANS($C50)-RADIANS(Q$3))/2)^2)+COS(RADIANS($C50))*COS(RADIANS(Q$3))*(SIN((RADIANS($D50)-RADIANS(Q$4))/2)^2)))))</f>
        <v>2144.8224997634097</v>
      </c>
      <c r="R50" s="111">
        <f>EarthRadius*((2*ASIN(SQRT((SIN((RADIANS($C50)-RADIANS(R$3))/2)^2)+COS(RADIANS($C50))*COS(RADIANS(R$3))*(SIN((RADIANS($D50)-RADIANS(R$4))/2)^2)))))</f>
        <v>926.45190761411925</v>
      </c>
      <c r="S50" s="111">
        <f>EarthRadius*((2*ASIN(SQRT((SIN((RADIANS($C50)-RADIANS(S$3))/2)^2)+COS(RADIANS($C50))*COS(RADIANS(S$3))*(SIN((RADIANS($D50)-RADIANS(S$4))/2)^2)))))</f>
        <v>761.62788779839389</v>
      </c>
      <c r="T50" s="111">
        <f>EarthRadius*((2*ASIN(SQRT((SIN((RADIANS($C50)-RADIANS(T$3))/2)^2)+COS(RADIANS($C50))*COS(RADIANS(T$3))*(SIN((RADIANS($D50)-RADIANS(T$4))/2)^2)))))</f>
        <v>1077.2499903914568</v>
      </c>
      <c r="U50" s="111">
        <f>EarthRadius*((2*ASIN(SQRT((SIN((RADIANS($C50)-RADIANS(U$3))/2)^2)+COS(RADIANS($C50))*COS(RADIANS(U$3))*(SIN((RADIANS($D50)-RADIANS(U$4))/2)^2)))))</f>
        <v>1240.6775981915735</v>
      </c>
      <c r="V50" s="111">
        <f>EarthRadius*((2*ASIN(SQRT((SIN((RADIANS($C50)-RADIANS(V$3))/2)^2)+COS(RADIANS($C50))*COS(RADIANS(V$3))*(SIN((RADIANS($D50)-RADIANS(V$4))/2)^2)))))</f>
        <v>763.14322187021469</v>
      </c>
      <c r="W50" s="111">
        <f>EarthRadius*((2*ASIN(SQRT((SIN((RADIANS($C50)-RADIANS(W$3))/2)^2)+COS(RADIANS($C50))*COS(RADIANS(W$3))*(SIN((RADIANS($D50)-RADIANS(W$4))/2)^2)))))</f>
        <v>1392.4482009156634</v>
      </c>
      <c r="X50" s="111">
        <f>EarthRadius*((2*ASIN(SQRT((SIN((RADIANS($C50)-RADIANS(X$3))/2)^2)+COS(RADIANS($C50))*COS(RADIANS(X$3))*(SIN((RADIANS($D50)-RADIANS(X$4))/2)^2)))))</f>
        <v>138.53961954982577</v>
      </c>
      <c r="Y50" s="111">
        <f>EarthRadius*((2*ASIN(SQRT((SIN((RADIANS($C50)-RADIANS(Y$3))/2)^2)+COS(RADIANS($C50))*COS(RADIANS(Y$3))*(SIN((RADIANS($D50)-RADIANS(Y$4))/2)^2)))))</f>
        <v>417.17706391815346</v>
      </c>
      <c r="Z50" s="111">
        <f>EarthRadius*((2*ASIN(SQRT((SIN((RADIANS($C50)-RADIANS(Z$3))/2)^2)+COS(RADIANS($C50))*COS(RADIANS(Z$3))*(SIN((RADIANS($D50)-RADIANS(Z$4))/2)^2)))))</f>
        <v>151.98438109391617</v>
      </c>
      <c r="AA50" s="111">
        <f>EarthRadius*((2*ASIN(SQRT((SIN((RADIANS($C50)-RADIANS(AA$3))/2)^2)+COS(RADIANS($C50))*COS(RADIANS(AA$3))*(SIN((RADIANS($D50)-RADIANS(AA$4))/2)^2)))))</f>
        <v>608.90929295855096</v>
      </c>
      <c r="AB50" s="111">
        <f>EarthRadius*((2*ASIN(SQRT((SIN((RADIANS($C50)-RADIANS(AB$3))/2)^2)+COS(RADIANS($C50))*COS(RADIANS(AB$3))*(SIN((RADIANS($D50)-RADIANS(AB$4))/2)^2)))))</f>
        <v>1007.7525576154272</v>
      </c>
      <c r="AC50" s="111">
        <f>EarthRadius*((2*ASIN(SQRT((SIN((RADIANS($C50)-RADIANS(AC$3))/2)^2)+COS(RADIANS($C50))*COS(RADIANS(AC$3))*(SIN((RADIANS($D50)-RADIANS(AC$4))/2)^2)))))</f>
        <v>1257.9701385352139</v>
      </c>
      <c r="AD50" s="111">
        <f>EarthRadius*((2*ASIN(SQRT((SIN((RADIANS($C50)-RADIANS(AD$3))/2)^2)+COS(RADIANS($C50))*COS(RADIANS(AD$3))*(SIN((RADIANS($D50)-RADIANS(AD$4))/2)^2)))))</f>
        <v>1085.5509201328209</v>
      </c>
      <c r="AE50" s="111">
        <f>EarthRadius*((2*ASIN(SQRT((SIN((RADIANS($C50)-RADIANS(AE$3))/2)^2)+COS(RADIANS($C50))*COS(RADIANS(AE$3))*(SIN((RADIANS($D50)-RADIANS(AE$4))/2)^2)))))</f>
        <v>1899.5467933867644</v>
      </c>
      <c r="AF50" s="111">
        <f>EarthRadius*((2*ASIN(SQRT((SIN((RADIANS($C50)-RADIANS(AF$3))/2)^2)+COS(RADIANS($C50))*COS(RADIANS(AF$3))*(SIN((RADIANS($D50)-RADIANS(AF$4))/2)^2)))))</f>
        <v>1246.6886246647962</v>
      </c>
      <c r="AG50" s="111">
        <f>EarthRadius*((2*ASIN(SQRT((SIN((RADIANS($C50)-RADIANS(AG$3))/2)^2)+COS(RADIANS($C50))*COS(RADIANS(AG$3))*(SIN((RADIANS($D50)-RADIANS(AG$4))/2)^2)))))</f>
        <v>2425.4468533649028</v>
      </c>
      <c r="AH50" s="111">
        <f>EarthRadius*((2*ASIN(SQRT((SIN((RADIANS($C50)-RADIANS(AH$3))/2)^2)+COS(RADIANS($C50))*COS(RADIANS(AH$3))*(SIN((RADIANS($D50)-RADIANS(AH$4))/2)^2)))))</f>
        <v>89.374443573812798</v>
      </c>
      <c r="AI50" s="111">
        <f>EarthRadius*((2*ASIN(SQRT((SIN((RADIANS($C50)-RADIANS(AI$3))/2)^2)+COS(RADIANS($C50))*COS(RADIANS(AI$3))*(SIN((RADIANS($D50)-RADIANS(AI$4))/2)^2)))))</f>
        <v>300.77631747152168</v>
      </c>
      <c r="AJ50" s="111">
        <f>EarthRadius*((2*ASIN(SQRT((SIN((RADIANS($C50)-RADIANS(AJ$3))/2)^2)+COS(RADIANS($C50))*COS(RADIANS(AJ$3))*(SIN((RADIANS($D50)-RADIANS(AJ$4))/2)^2)))))</f>
        <v>1848.1531445175933</v>
      </c>
      <c r="AK50" s="111">
        <f>EarthRadius*((2*ASIN(SQRT((SIN((RADIANS($C50)-RADIANS(AK$3))/2)^2)+COS(RADIANS($C50))*COS(RADIANS(AK$3))*(SIN((RADIANS($D50)-RADIANS(AK$4))/2)^2)))))</f>
        <v>125.9088257087232</v>
      </c>
      <c r="AL50" s="111">
        <f>EarthRadius*((2*ASIN(SQRT((SIN((RADIANS($C50)-RADIANS(AL$3))/2)^2)+COS(RADIANS($C50))*COS(RADIANS(AL$3))*(SIN((RADIANS($D50)-RADIANS(AL$4))/2)^2)))))</f>
        <v>667.29754794605412</v>
      </c>
      <c r="AM50" s="111">
        <f>EarthRadius*((2*ASIN(SQRT((SIN((RADIANS($C50)-RADIANS(AM$3))/2)^2)+COS(RADIANS($C50))*COS(RADIANS(AM$3))*(SIN((RADIANS($D50)-RADIANS(AM$4))/2)^2)))))</f>
        <v>1368.8356626584198</v>
      </c>
      <c r="AN50" s="111">
        <f>EarthRadius*((2*ASIN(SQRT((SIN((RADIANS($C50)-RADIANS(AN$3))/2)^2)+COS(RADIANS($C50))*COS(RADIANS(AN$3))*(SIN((RADIANS($D50)-RADIANS(AN$4))/2)^2)))))</f>
        <v>610.75337285533942</v>
      </c>
      <c r="AO50" s="111">
        <f>EarthRadius*((2*ASIN(SQRT((SIN((RADIANS($C50)-RADIANS(AO$3))/2)^2)+COS(RADIANS($C50))*COS(RADIANS(AO$3))*(SIN((RADIANS($D50)-RADIANS(AO$4))/2)^2)))))</f>
        <v>1447.9624422073082</v>
      </c>
      <c r="AP50" s="111">
        <f>EarthRadius*((2*ASIN(SQRT((SIN((RADIANS($C50)-RADIANS(AP$3))/2)^2)+COS(RADIANS($C50))*COS(RADIANS(AP$3))*(SIN((RADIANS($D50)-RADIANS(AP$4))/2)^2)))))</f>
        <v>2442.4189602855063</v>
      </c>
      <c r="AQ50" s="111">
        <f>EarthRadius*((2*ASIN(SQRT((SIN((RADIANS($C50)-RADIANS(AQ$3))/2)^2)+COS(RADIANS($C50))*COS(RADIANS(AQ$3))*(SIN((RADIANS($D50)-RADIANS(AQ$4))/2)^2)))))</f>
        <v>353.28103634251715</v>
      </c>
      <c r="AR50" s="111">
        <f>EarthRadius*((2*ASIN(SQRT((SIN((RADIANS($C50)-RADIANS(AR$3))/2)^2)+COS(RADIANS($C50))*COS(RADIANS(AR$3))*(SIN((RADIANS($D50)-RADIANS(AR$4))/2)^2)))))</f>
        <v>178.30922553989907</v>
      </c>
      <c r="AS50" s="111">
        <f>EarthRadius*((2*ASIN(SQRT((SIN((RADIANS($C50)-RADIANS(AS$3))/2)^2)+COS(RADIANS($C50))*COS(RADIANS(AS$3))*(SIN((RADIANS($D50)-RADIANS(AS$4))/2)^2)))))</f>
        <v>840.81558988098129</v>
      </c>
      <c r="AT50" s="111">
        <f>EarthRadius*((2*ASIN(SQRT((SIN((RADIANS($C50)-RADIANS(AT$3))/2)^2)+COS(RADIANS($C50))*COS(RADIANS(AT$3))*(SIN((RADIANS($D50)-RADIANS(AT$4))/2)^2)))))</f>
        <v>1366.4770064845682</v>
      </c>
      <c r="AU50" s="111">
        <f>EarthRadius*((2*ASIN(SQRT((SIN((RADIANS($C50)-RADIANS(AU$3))/2)^2)+COS(RADIANS($C50))*COS(RADIANS(AU$3))*(SIN((RADIANS($D50)-RADIANS(AU$4))/2)^2)))))</f>
        <v>932.75224698095246</v>
      </c>
      <c r="AV50" s="111">
        <f>EarthRadius*((2*ASIN(SQRT((SIN((RADIANS($C50)-RADIANS(AV$3))/2)^2)+COS(RADIANS($C50))*COS(RADIANS(AV$3))*(SIN((RADIANS($D50)-RADIANS(AV$4))/2)^2)))))</f>
        <v>1677.001032941318</v>
      </c>
      <c r="AW50" s="111">
        <f>EarthRadius*((2*ASIN(SQRT((SIN((RADIANS($C50)-RADIANS(AW$3))/2)^2)+COS(RADIANS($C50))*COS(RADIANS(AW$3))*(SIN((RADIANS($D50)-RADIANS(AW$4))/2)^2)))))</f>
        <v>1997.5488683757333</v>
      </c>
      <c r="AX50" s="111">
        <f>EarthRadius*((2*ASIN(SQRT((SIN((RADIANS($C50)-RADIANS(AX$3))/2)^2)+COS(RADIANS($C50))*COS(RADIANS(AX$3))*(SIN((RADIANS($D50)-RADIANS(AX$4))/2)^2)))))</f>
        <v>0</v>
      </c>
      <c r="AY50" s="111">
        <f>EarthRadius*((2*ASIN(SQRT((SIN((RADIANS($C50)-RADIANS(AY$3))/2)^2)+COS(RADIANS($C50))*COS(RADIANS(AY$3))*(SIN((RADIANS($D50)-RADIANS(AY$4))/2)^2)))))</f>
        <v>528.82668202375908</v>
      </c>
      <c r="AZ50" s="111">
        <f>EarthRadius*((2*ASIN(SQRT((SIN((RADIANS($C50)-RADIANS(AZ$3))/2)^2)+COS(RADIANS($C50))*COS(RADIANS(AZ$3))*(SIN((RADIANS($D50)-RADIANS(AZ$4))/2)^2)))))</f>
        <v>2395.6744192348619</v>
      </c>
      <c r="BA50" s="111">
        <f>EarthRadius*((2*ASIN(SQRT((SIN((RADIANS($C50)-RADIANS(BA$3))/2)^2)+COS(RADIANS($C50))*COS(RADIANS(BA$3))*(SIN((RADIANS($D50)-RADIANS(BA$4))/2)^2)))))</f>
        <v>622.22999608804344</v>
      </c>
      <c r="BB50" s="111">
        <f>EarthRadius*((2*ASIN(SQRT((SIN((RADIANS($C50)-RADIANS(BB$3))/2)^2)+COS(RADIANS($C50))*COS(RADIANS(BB$3))*(SIN((RADIANS($D50)-RADIANS(BB$4))/2)^2)))))</f>
        <v>842.70315997594162</v>
      </c>
      <c r="BC50" s="111">
        <f>EarthRadius*((2*ASIN(SQRT((SIN((RADIANS($C50)-RADIANS(BC$3))/2)^2)+COS(RADIANS($C50))*COS(RADIANS(BC$3))*(SIN((RADIANS($D50)-RADIANS(BC$4))/2)^2)))))</f>
        <v>1640.8887346042434</v>
      </c>
      <c r="BD50" s="111">
        <f>EarthRadius*((2*ASIN(SQRT((SIN((RADIANS($C50)-RADIANS(BD$3))/2)^2)+COS(RADIANS($C50))*COS(RADIANS(BD$3))*(SIN((RADIANS($D50)-RADIANS(BD$4))/2)^2)))))</f>
        <v>1836.5109857734874</v>
      </c>
    </row>
    <row r="51" spans="1:56">
      <c r="A51" t="s">
        <v>54</v>
      </c>
      <c r="B51" t="s">
        <v>942</v>
      </c>
      <c r="C51">
        <v>37.540700000000001</v>
      </c>
      <c r="D51">
        <v>-77.433654000000004</v>
      </c>
      <c r="E51" s="111">
        <f>EarthRadius*((2*ASIN(SQRT((SIN((RADIANS($C51)-RADIANS(E$3))/2)^2)+COS(RADIANS($C51))*COS(RADIANS(E$3))*(SIN((RADIANS($D51)-RADIANS(E$4))/2)^2)))))</f>
        <v>615.35513813700879</v>
      </c>
      <c r="F51" s="111">
        <f>EarthRadius*((2*ASIN(SQRT((SIN((RADIANS($C51)-RADIANS(F$3))/2)^2)+COS(RADIANS($C51))*COS(RADIANS(F$3))*(SIN((RADIANS($D51)-RADIANS(F$4))/2)^2)))))</f>
        <v>2887.9327122307382</v>
      </c>
      <c r="G51" s="111">
        <f>EarthRadius*((2*ASIN(SQRT((SIN((RADIANS($C51)-RADIANS(G$3))/2)^2)+COS(RADIANS($C51))*COS(RADIANS(G$3))*(SIN((RADIANS($D51)-RADIANS(G$4))/2)^2)))))</f>
        <v>1958.0139944609564</v>
      </c>
      <c r="H51" s="111">
        <f>EarthRadius*((2*ASIN(SQRT((SIN((RADIANS($C51)-RADIANS(H$3))/2)^2)+COS(RADIANS($C51))*COS(RADIANS(H$3))*(SIN((RADIANS($D51)-RADIANS(H$4))/2)^2)))))</f>
        <v>849.23692910725026</v>
      </c>
      <c r="I51" s="111">
        <f>EarthRadius*((2*ASIN(SQRT((SIN((RADIANS($C51)-RADIANS(I$3))/2)^2)+COS(RADIANS($C51))*COS(RADIANS(I$3))*(SIN((RADIANS($D51)-RADIANS(I$4))/2)^2)))))</f>
        <v>2374.6077427093092</v>
      </c>
      <c r="J51" s="111">
        <f>EarthRadius*((2*ASIN(SQRT((SIN((RADIANS($C51)-RADIANS(J$3))/2)^2)+COS(RADIANS($C51))*COS(RADIANS(J$3))*(SIN((RADIANS($D51)-RADIANS(J$4))/2)^2)))))</f>
        <v>1489.135035836076</v>
      </c>
      <c r="K51" s="111">
        <f>EarthRadius*((2*ASIN(SQRT((SIN((RADIANS($C51)-RADIANS(K$3))/2)^2)+COS(RADIANS($C51))*COS(RADIANS(K$3))*(SIN((RADIANS($D51)-RADIANS(K$4))/2)^2)))))</f>
        <v>386.17465871717548</v>
      </c>
      <c r="L51" s="111">
        <f>EarthRadius*((2*ASIN(SQRT((SIN((RADIANS($C51)-RADIANS(L$3))/2)^2)+COS(RADIANS($C51))*COS(RADIANS(L$3))*(SIN((RADIANS($D51)-RADIANS(L$4))/2)^2)))))</f>
        <v>152.2657054979739</v>
      </c>
      <c r="M51" s="111">
        <f>EarthRadius*((2*ASIN(SQRT((SIN((RADIANS($C51)-RADIANS(M$3))/2)^2)+COS(RADIANS($C51))*COS(RADIANS(M$3))*(SIN((RADIANS($D51)-RADIANS(M$4))/2)^2)))))</f>
        <v>96.205794501670781</v>
      </c>
      <c r="N51" s="111">
        <f>EarthRadius*((2*ASIN(SQRT((SIN((RADIANS($C51)-RADIANS(N$3))/2)^2)+COS(RADIANS($C51))*COS(RADIANS(N$3))*(SIN((RADIANS($D51)-RADIANS(N$4))/2)^2)))))</f>
        <v>627.74356743184012</v>
      </c>
      <c r="O51" s="111">
        <f>EarthRadius*((2*ASIN(SQRT((SIN((RADIANS($C51)-RADIANS(O$3))/2)^2)+COS(RADIANS($C51))*COS(RADIANS(O$3))*(SIN((RADIANS($D51)-RADIANS(O$4))/2)^2)))))</f>
        <v>470.1797241190045</v>
      </c>
      <c r="P51" s="111">
        <f>EarthRadius*((2*ASIN(SQRT((SIN((RADIANS($C51)-RADIANS(P$3))/2)^2)+COS(RADIANS($C51))*COS(RADIANS(P$3))*(SIN((RADIANS($D51)-RADIANS(P$4))/2)^2)))))</f>
        <v>4827.0936254480603</v>
      </c>
      <c r="Q51" s="111">
        <f>EarthRadius*((2*ASIN(SQRT((SIN((RADIANS($C51)-RADIANS(Q$3))/2)^2)+COS(RADIANS($C51))*COS(RADIANS(Q$3))*(SIN((RADIANS($D51)-RADIANS(Q$4))/2)^2)))))</f>
        <v>2057.4556918049489</v>
      </c>
      <c r="R51" s="111">
        <f>EarthRadius*((2*ASIN(SQRT((SIN((RADIANS($C51)-RADIANS(R$3))/2)^2)+COS(RADIANS($C51))*COS(RADIANS(R$3))*(SIN((RADIANS($D51)-RADIANS(R$4))/2)^2)))))</f>
        <v>676.3364457396948</v>
      </c>
      <c r="S51" s="111">
        <f>EarthRadius*((2*ASIN(SQRT((SIN((RADIANS($C51)-RADIANS(S$3))/2)^2)+COS(RADIANS($C51))*COS(RADIANS(S$3))*(SIN((RADIANS($D51)-RADIANS(S$4))/2)^2)))))</f>
        <v>494.58062755955655</v>
      </c>
      <c r="T51" s="111">
        <f>EarthRadius*((2*ASIN(SQRT((SIN((RADIANS($C51)-RADIANS(T$3))/2)^2)+COS(RADIANS($C51))*COS(RADIANS(T$3))*(SIN((RADIANS($D51)-RADIANS(T$4))/2)^2)))))</f>
        <v>904.5690596865611</v>
      </c>
      <c r="U51" s="111">
        <f>EarthRadius*((2*ASIN(SQRT((SIN((RADIANS($C51)-RADIANS(U$3))/2)^2)+COS(RADIANS($C51))*COS(RADIANS(U$3))*(SIN((RADIANS($D51)-RADIANS(U$4))/2)^2)))))</f>
        <v>992.76672701732889</v>
      </c>
      <c r="V51" s="111">
        <f>EarthRadius*((2*ASIN(SQRT((SIN((RADIANS($C51)-RADIANS(V$3))/2)^2)+COS(RADIANS($C51))*COS(RADIANS(V$3))*(SIN((RADIANS($D51)-RADIANS(V$4))/2)^2)))))</f>
        <v>408.48646863446589</v>
      </c>
      <c r="W51" s="111">
        <f>EarthRadius*((2*ASIN(SQRT((SIN((RADIANS($C51)-RADIANS(W$3))/2)^2)+COS(RADIANS($C51))*COS(RADIANS(W$3))*(SIN((RADIANS($D51)-RADIANS(W$4))/2)^2)))))</f>
        <v>926.519641148201</v>
      </c>
      <c r="X51" s="111">
        <f>EarthRadius*((2*ASIN(SQRT((SIN((RADIANS($C51)-RADIANS(X$3))/2)^2)+COS(RADIANS($C51))*COS(RADIANS(X$3))*(SIN((RADIANS($D51)-RADIANS(X$4))/2)^2)))))</f>
        <v>615.11034341579511</v>
      </c>
      <c r="Y51" s="111">
        <f>EarthRadius*((2*ASIN(SQRT((SIN((RADIANS($C51)-RADIANS(Y$3))/2)^2)+COS(RADIANS($C51))*COS(RADIANS(Y$3))*(SIN((RADIANS($D51)-RADIANS(Y$4))/2)^2)))))</f>
        <v>111.64976176951636</v>
      </c>
      <c r="Z51" s="111">
        <f>EarthRadius*((2*ASIN(SQRT((SIN((RADIANS($C51)-RADIANS(Z$3))/2)^2)+COS(RADIANS($C51))*COS(RADIANS(Z$3))*(SIN((RADIANS($D51)-RADIANS(Z$4))/2)^2)))))</f>
        <v>473.97620357116466</v>
      </c>
      <c r="AA51" s="111">
        <f>EarthRadius*((2*ASIN(SQRT((SIN((RADIANS($C51)-RADIANS(AA$3))/2)^2)+COS(RADIANS($C51))*COS(RADIANS(AA$3))*(SIN((RADIANS($D51)-RADIANS(AA$4))/2)^2)))))</f>
        <v>519.30251861837007</v>
      </c>
      <c r="AB51" s="111">
        <f>EarthRadius*((2*ASIN(SQRT((SIN((RADIANS($C51)-RADIANS(AB$3))/2)^2)+COS(RADIANS($C51))*COS(RADIANS(AB$3))*(SIN((RADIANS($D51)-RADIANS(AB$4))/2)^2)))))</f>
        <v>958.50041660967975</v>
      </c>
      <c r="AC51" s="111">
        <f>EarthRadius*((2*ASIN(SQRT((SIN((RADIANS($C51)-RADIANS(AC$3))/2)^2)+COS(RADIANS($C51))*COS(RADIANS(AC$3))*(SIN((RADIANS($D51)-RADIANS(AC$4))/2)^2)))))</f>
        <v>806.90842671001417</v>
      </c>
      <c r="AD51" s="111">
        <f>EarthRadius*((2*ASIN(SQRT((SIN((RADIANS($C51)-RADIANS(AD$3))/2)^2)+COS(RADIANS($C51))*COS(RADIANS(AD$3))*(SIN((RADIANS($D51)-RADIANS(AD$4))/2)^2)))))</f>
        <v>804.45228143666804</v>
      </c>
      <c r="AE51" s="111">
        <f>EarthRadius*((2*ASIN(SQRT((SIN((RADIANS($C51)-RADIANS(AE$3))/2)^2)+COS(RADIANS($C51))*COS(RADIANS(AE$3))*(SIN((RADIANS($D51)-RADIANS(AE$4))/2)^2)))))</f>
        <v>1863.4545027898166</v>
      </c>
      <c r="AF51" s="111">
        <f>EarthRadius*((2*ASIN(SQRT((SIN((RADIANS($C51)-RADIANS(AF$3))/2)^2)+COS(RADIANS($C51))*COS(RADIANS(AF$3))*(SIN((RADIANS($D51)-RADIANS(AF$4))/2)^2)))))</f>
        <v>1054.5115147695774</v>
      </c>
      <c r="AG51" s="111">
        <f>EarthRadius*((2*ASIN(SQRT((SIN((RADIANS($C51)-RADIANS(AG$3))/2)^2)+COS(RADIANS($C51))*COS(RADIANS(AG$3))*(SIN((RADIANS($D51)-RADIANS(AG$4))/2)^2)))))</f>
        <v>2275.6199117301703</v>
      </c>
      <c r="AH51" s="111">
        <f>EarthRadius*((2*ASIN(SQRT((SIN((RADIANS($C51)-RADIANS(AH$3))/2)^2)+COS(RADIANS($C51))*COS(RADIANS(AH$3))*(SIN((RADIANS($D51)-RADIANS(AH$4))/2)^2)))))</f>
        <v>499.36349430166695</v>
      </c>
      <c r="AI51" s="111">
        <f>EarthRadius*((2*ASIN(SQRT((SIN((RADIANS($C51)-RADIANS(AI$3))/2)^2)+COS(RADIANS($C51))*COS(RADIANS(AI$3))*(SIN((RADIANS($D51)-RADIANS(AI$4))/2)^2)))))</f>
        <v>234.29658913616223</v>
      </c>
      <c r="AJ51" s="111">
        <f>EarthRadius*((2*ASIN(SQRT((SIN((RADIANS($C51)-RADIANS(AJ$3))/2)^2)+COS(RADIANS($C51))*COS(RADIANS(AJ$3))*(SIN((RADIANS($D51)-RADIANS(AJ$4))/2)^2)))))</f>
        <v>1579.8843377829007</v>
      </c>
      <c r="AK51" s="111">
        <f>EarthRadius*((2*ASIN(SQRT((SIN((RADIANS($C51)-RADIANS(AK$3))/2)^2)+COS(RADIANS($C51))*COS(RADIANS(AK$3))*(SIN((RADIANS($D51)-RADIANS(AK$4))/2)^2)))))</f>
        <v>403.00432855300488</v>
      </c>
      <c r="AL51" s="111">
        <f>EarthRadius*((2*ASIN(SQRT((SIN((RADIANS($C51)-RADIANS(AL$3))/2)^2)+COS(RADIANS($C51))*COS(RADIANS(AL$3))*(SIN((RADIANS($D51)-RADIANS(AL$4))/2)^2)))))</f>
        <v>138.55188084183135</v>
      </c>
      <c r="AM51" s="111">
        <f>EarthRadius*((2*ASIN(SQRT((SIN((RADIANS($C51)-RADIANS(AM$3))/2)^2)+COS(RADIANS($C51))*COS(RADIANS(AM$3))*(SIN((RADIANS($D51)-RADIANS(AM$4))/2)^2)))))</f>
        <v>1348.7620617373327</v>
      </c>
      <c r="AN51" s="111">
        <f>EarthRadius*((2*ASIN(SQRT((SIN((RADIANS($C51)-RADIANS(AN$3))/2)^2)+COS(RADIANS($C51))*COS(RADIANS(AN$3))*(SIN((RADIANS($D51)-RADIANS(AN$4))/2)^2)))))</f>
        <v>343.4845934778204</v>
      </c>
      <c r="AO51" s="111">
        <f>EarthRadius*((2*ASIN(SQRT((SIN((RADIANS($C51)-RADIANS(AO$3))/2)^2)+COS(RADIANS($C51))*COS(RADIANS(AO$3))*(SIN((RADIANS($D51)-RADIANS(AO$4))/2)^2)))))</f>
        <v>1122.5046601832898</v>
      </c>
      <c r="AP51" s="111">
        <f>EarthRadius*((2*ASIN(SQRT((SIN((RADIANS($C51)-RADIANS(AP$3))/2)^2)+COS(RADIANS($C51))*COS(RADIANS(AP$3))*(SIN((RADIANS($D51)-RADIANS(AP$4))/2)^2)))))</f>
        <v>2391.422599837339</v>
      </c>
      <c r="AQ51" s="111">
        <f>EarthRadius*((2*ASIN(SQRT((SIN((RADIANS($C51)-RADIANS(AQ$3))/2)^2)+COS(RADIANS($C51))*COS(RADIANS(AQ$3))*(SIN((RADIANS($D51)-RADIANS(AQ$4))/2)^2)))))</f>
        <v>190.2032988600084</v>
      </c>
      <c r="AR51" s="111">
        <f>EarthRadius*((2*ASIN(SQRT((SIN((RADIANS($C51)-RADIANS(AR$3))/2)^2)+COS(RADIANS($C51))*COS(RADIANS(AR$3))*(SIN((RADIANS($D51)-RADIANS(AR$4))/2)^2)))))</f>
        <v>435.80545888979719</v>
      </c>
      <c r="AS51" s="111">
        <f>EarthRadius*((2*ASIN(SQRT((SIN((RADIANS($C51)-RADIANS(AS$3))/2)^2)+COS(RADIANS($C51))*COS(RADIANS(AS$3))*(SIN((RADIANS($D51)-RADIANS(AS$4))/2)^2)))))</f>
        <v>317.57772763035803</v>
      </c>
      <c r="AT51" s="111">
        <f>EarthRadius*((2*ASIN(SQRT((SIN((RADIANS($C51)-RADIANS(AT$3))/2)^2)+COS(RADIANS($C51))*COS(RADIANS(AT$3))*(SIN((RADIANS($D51)-RADIANS(AT$4))/2)^2)))))</f>
        <v>1280.1661262209</v>
      </c>
      <c r="AU51" s="111">
        <f>EarthRadius*((2*ASIN(SQRT((SIN((RADIANS($C51)-RADIANS(AU$3))/2)^2)+COS(RADIANS($C51))*COS(RADIANS(AU$3))*(SIN((RADIANS($D51)-RADIANS(AU$4))/2)^2)))))</f>
        <v>525.04091212613173</v>
      </c>
      <c r="AV51" s="111">
        <f>EarthRadius*((2*ASIN(SQRT((SIN((RADIANS($C51)-RADIANS(AV$3))/2)^2)+COS(RADIANS($C51))*COS(RADIANS(AV$3))*(SIN((RADIANS($D51)-RADIANS(AV$4))/2)^2)))))</f>
        <v>1265.0045517684989</v>
      </c>
      <c r="AW51" s="111">
        <f>EarthRadius*((2*ASIN(SQRT((SIN((RADIANS($C51)-RADIANS(AW$3))/2)^2)+COS(RADIANS($C51))*COS(RADIANS(AW$3))*(SIN((RADIANS($D51)-RADIANS(AW$4))/2)^2)))))</f>
        <v>1847.5493752944574</v>
      </c>
      <c r="AX51" s="111">
        <f>EarthRadius*((2*ASIN(SQRT((SIN((RADIANS($C51)-RADIANS(AX$3))/2)^2)+COS(RADIANS($C51))*COS(RADIANS(AX$3))*(SIN((RADIANS($D51)-RADIANS(AX$4))/2)^2)))))</f>
        <v>528.82668202375908</v>
      </c>
      <c r="AY51" s="111">
        <f>EarthRadius*((2*ASIN(SQRT((SIN((RADIANS($C51)-RADIANS(AY$3))/2)^2)+COS(RADIANS($C51))*COS(RADIANS(AY$3))*(SIN((RADIANS($D51)-RADIANS(AY$4))/2)^2)))))</f>
        <v>0</v>
      </c>
      <c r="AZ51" s="111">
        <f>EarthRadius*((2*ASIN(SQRT((SIN((RADIANS($C51)-RADIANS(AZ$3))/2)^2)+COS(RADIANS($C51))*COS(RADIANS(AZ$3))*(SIN((RADIANS($D51)-RADIANS(AZ$4))/2)^2)))))</f>
        <v>2377.9696920270067</v>
      </c>
      <c r="BA51" s="111">
        <f>EarthRadius*((2*ASIN(SQRT((SIN((RADIANS($C51)-RADIANS(BA$3))/2)^2)+COS(RADIANS($C51))*COS(RADIANS(BA$3))*(SIN((RADIANS($D51)-RADIANS(BA$4))/2)^2)))))</f>
        <v>235.84220813684556</v>
      </c>
      <c r="BB51" s="111">
        <f>EarthRadius*((2*ASIN(SQRT((SIN((RADIANS($C51)-RADIANS(BB$3))/2)^2)+COS(RADIANS($C51))*COS(RADIANS(BB$3))*(SIN((RADIANS($D51)-RADIANS(BB$4))/2)^2)))))</f>
        <v>735.66544509976086</v>
      </c>
      <c r="BC51" s="111">
        <f>EarthRadius*((2*ASIN(SQRT((SIN((RADIANS($C51)-RADIANS(BC$3))/2)^2)+COS(RADIANS($C51))*COS(RADIANS(BC$3))*(SIN((RADIANS($D51)-RADIANS(BC$4))/2)^2)))))</f>
        <v>1478.1992712111069</v>
      </c>
      <c r="BD51" s="111">
        <f>EarthRadius*((2*ASIN(SQRT((SIN((RADIANS($C51)-RADIANS(BD$3))/2)^2)+COS(RADIANS($C51))*COS(RADIANS(BD$3))*(SIN((RADIANS($D51)-RADIANS(BD$4))/2)^2)))))</f>
        <v>1495.2475525462532</v>
      </c>
    </row>
    <row r="52" spans="1:56">
      <c r="A52" t="s">
        <v>55</v>
      </c>
      <c r="B52" t="s">
        <v>944</v>
      </c>
      <c r="C52">
        <v>47.039231000000001</v>
      </c>
      <c r="D52">
        <v>-122.891366</v>
      </c>
      <c r="E52" s="111">
        <f>EarthRadius*((2*ASIN(SQRT((SIN((RADIANS($C52)-RADIANS(E$3))/2)^2)+COS(RADIANS($C52))*COS(RADIANS(E$3))*(SIN((RADIANS($D52)-RADIANS(E$4))/2)^2)))))</f>
        <v>2166.0066449128626</v>
      </c>
      <c r="F52" s="111">
        <f>EarthRadius*((2*ASIN(SQRT((SIN((RADIANS($C52)-RADIANS(F$3))/2)^2)+COS(RADIANS($C52))*COS(RADIANS(F$3))*(SIN((RADIANS($D52)-RADIANS(F$4))/2)^2)))))</f>
        <v>912.70222152764109</v>
      </c>
      <c r="G52" s="111">
        <f>EarthRadius*((2*ASIN(SQRT((SIN((RADIANS($C52)-RADIANS(G$3))/2)^2)+COS(RADIANS($C52))*COS(RADIANS(G$3))*(SIN((RADIANS($D52)-RADIANS(G$4))/2)^2)))))</f>
        <v>1096.3493559363508</v>
      </c>
      <c r="H52" s="111">
        <f>EarthRadius*((2*ASIN(SQRT((SIN((RADIANS($C52)-RADIANS(H$3))/2)^2)+COS(RADIANS($C52))*COS(RADIANS(H$3))*(SIN((RADIANS($D52)-RADIANS(H$4))/2)^2)))))</f>
        <v>1794.4335230759405</v>
      </c>
      <c r="I52" s="111">
        <f>EarthRadius*((2*ASIN(SQRT((SIN((RADIANS($C52)-RADIANS(I$3))/2)^2)+COS(RADIANS($C52))*COS(RADIANS(I$3))*(SIN((RADIANS($D52)-RADIANS(I$4))/2)^2)))))</f>
        <v>588.81652471692382</v>
      </c>
      <c r="J52" s="111">
        <f>EarthRadius*((2*ASIN(SQRT((SIN((RADIANS($C52)-RADIANS(J$3))/2)^2)+COS(RADIANS($C52))*COS(RADIANS(J$3))*(SIN((RADIANS($D52)-RADIANS(J$4))/2)^2)))))</f>
        <v>1027.1004243543334</v>
      </c>
      <c r="K52" s="111">
        <f>EarthRadius*((2*ASIN(SQRT((SIN((RADIANS($C52)-RADIANS(K$3))/2)^2)+COS(RADIANS($C52))*COS(RADIANS(K$3))*(SIN((RADIANS($D52)-RADIANS(K$4))/2)^2)))))</f>
        <v>2462.4708765060673</v>
      </c>
      <c r="L52" s="111">
        <f>EarthRadius*((2*ASIN(SQRT((SIN((RADIANS($C52)-RADIANS(L$3))/2)^2)+COS(RADIANS($C52))*COS(RADIANS(L$3))*(SIN((RADIANS($D52)-RADIANS(L$4))/2)^2)))))</f>
        <v>2412.2394338471145</v>
      </c>
      <c r="M52" s="111">
        <f>EarthRadius*((2*ASIN(SQRT((SIN((RADIANS($C52)-RADIANS(M$3))/2)^2)+COS(RADIANS($C52))*COS(RADIANS(M$3))*(SIN((RADIANS($D52)-RADIANS(M$4))/2)^2)))))</f>
        <v>2351.0912339348679</v>
      </c>
      <c r="N52" s="111">
        <f>EarthRadius*((2*ASIN(SQRT((SIN((RADIANS($C52)-RADIANS(N$3))/2)^2)+COS(RADIANS($C52))*COS(RADIANS(N$3))*(SIN((RADIANS($D52)-RADIANS(N$4))/2)^2)))))</f>
        <v>2343.1936092283981</v>
      </c>
      <c r="O52" s="111">
        <f>EarthRadius*((2*ASIN(SQRT((SIN((RADIANS($C52)-RADIANS(O$3))/2)^2)+COS(RADIANS($C52))*COS(RADIANS(O$3))*(SIN((RADIANS($D52)-RADIANS(O$4))/2)^2)))))</f>
        <v>2196.1906491022314</v>
      </c>
      <c r="P52" s="111">
        <f>EarthRadius*((2*ASIN(SQRT((SIN((RADIANS($C52)-RADIANS(P$3))/2)^2)+COS(RADIANS($C52))*COS(RADIANS(P$3))*(SIN((RADIANS($D52)-RADIANS(P$4))/2)^2)))))</f>
        <v>2637.174259059339</v>
      </c>
      <c r="Q52" s="111">
        <f>EarthRadius*((2*ASIN(SQRT((SIN((RADIANS($C52)-RADIANS(Q$3))/2)^2)+COS(RADIANS($C52))*COS(RADIANS(Q$3))*(SIN((RADIANS($D52)-RADIANS(Q$4))/2)^2)))))</f>
        <v>402.40565752005193</v>
      </c>
      <c r="R52" s="111">
        <f>EarthRadius*((2*ASIN(SQRT((SIN((RADIANS($C52)-RADIANS(R$3))/2)^2)+COS(RADIANS($C52))*COS(RADIANS(R$3))*(SIN((RADIANS($D52)-RADIANS(R$4))/2)^2)))))</f>
        <v>1727.1935339196316</v>
      </c>
      <c r="S52" s="111">
        <f>EarthRadius*((2*ASIN(SQRT((SIN((RADIANS($C52)-RADIANS(S$3))/2)^2)+COS(RADIANS($C52))*COS(RADIANS(S$3))*(SIN((RADIANS($D52)-RADIANS(S$4))/2)^2)))))</f>
        <v>1892.5241855277998</v>
      </c>
      <c r="T52" s="111">
        <f>EarthRadius*((2*ASIN(SQRT((SIN((RADIANS($C52)-RADIANS(T$3))/2)^2)+COS(RADIANS($C52))*COS(RADIANS(T$3))*(SIN((RADIANS($D52)-RADIANS(T$4))/2)^2)))))</f>
        <v>1485.9425493998451</v>
      </c>
      <c r="U52" s="111">
        <f>EarthRadius*((2*ASIN(SQRT((SIN((RADIANS($C52)-RADIANS(U$3))/2)^2)+COS(RADIANS($C52))*COS(RADIANS(U$3))*(SIN((RADIANS($D52)-RADIANS(U$4))/2)^2)))))</f>
        <v>1471.8294377916154</v>
      </c>
      <c r="V52" s="111">
        <f>EarthRadius*((2*ASIN(SQRT((SIN((RADIANS($C52)-RADIANS(V$3))/2)^2)+COS(RADIANS($C52))*COS(RADIANS(V$3))*(SIN((RADIANS($D52)-RADIANS(V$4))/2)^2)))))</f>
        <v>2004.7430639152358</v>
      </c>
      <c r="W52" s="111">
        <f>EarthRadius*((2*ASIN(SQRT((SIN((RADIANS($C52)-RADIANS(W$3))/2)^2)+COS(RADIANS($C52))*COS(RADIANS(W$3))*(SIN((RADIANS($D52)-RADIANS(W$4))/2)^2)))))</f>
        <v>2035.7971333272976</v>
      </c>
      <c r="X52" s="111">
        <f>EarthRadius*((2*ASIN(SQRT((SIN((RADIANS($C52)-RADIANS(X$3))/2)^2)+COS(RADIANS($C52))*COS(RADIANS(X$3))*(SIN((RADIANS($D52)-RADIANS(X$4))/2)^2)))))</f>
        <v>2521.4136565779586</v>
      </c>
      <c r="Y52" s="111">
        <f>EarthRadius*((2*ASIN(SQRT((SIN((RADIANS($C52)-RADIANS(Y$3))/2)^2)+COS(RADIANS($C52))*COS(RADIANS(Y$3))*(SIN((RADIANS($D52)-RADIANS(Y$4))/2)^2)))))</f>
        <v>2372.9657802379747</v>
      </c>
      <c r="Z52" s="111">
        <f>EarthRadius*((2*ASIN(SQRT((SIN((RADIANS($C52)-RADIANS(Z$3))/2)^2)+COS(RADIANS($C52))*COS(RADIANS(Z$3))*(SIN((RADIANS($D52)-RADIANS(Z$4))/2)^2)))))</f>
        <v>2519.2563354169815</v>
      </c>
      <c r="AA52" s="111">
        <f>EarthRadius*((2*ASIN(SQRT((SIN((RADIANS($C52)-RADIANS(AA$3))/2)^2)+COS(RADIANS($C52))*COS(RADIANS(AA$3))*(SIN((RADIANS($D52)-RADIANS(AA$4))/2)^2)))))</f>
        <v>1881.0167830537434</v>
      </c>
      <c r="AB52" s="111">
        <f>EarthRadius*((2*ASIN(SQRT((SIN((RADIANS($C52)-RADIANS(AB$3))/2)^2)+COS(RADIANS($C52))*COS(RADIANS(AB$3))*(SIN((RADIANS($D52)-RADIANS(AB$4))/2)^2)))))</f>
        <v>1429.0184552035039</v>
      </c>
      <c r="AC52" s="111">
        <f>EarthRadius*((2*ASIN(SQRT((SIN((RADIANS($C52)-RADIANS(AC$3))/2)^2)+COS(RADIANS($C52))*COS(RADIANS(AC$3))*(SIN((RADIANS($D52)-RADIANS(AC$4))/2)^2)))))</f>
        <v>1994.6469509270762</v>
      </c>
      <c r="AD52" s="111">
        <f>EarthRadius*((2*ASIN(SQRT((SIN((RADIANS($C52)-RADIANS(AD$3))/2)^2)+COS(RADIANS($C52))*COS(RADIANS(AD$3))*(SIN((RADIANS($D52)-RADIANS(AD$4))/2)^2)))))</f>
        <v>1650.0906155635771</v>
      </c>
      <c r="AE52" s="111">
        <f>EarthRadius*((2*ASIN(SQRT((SIN((RADIANS($C52)-RADIANS(AE$3))/2)^2)+COS(RADIANS($C52))*COS(RADIANS(AE$3))*(SIN((RADIANS($D52)-RADIANS(AE$4))/2)^2)))))</f>
        <v>514.52471508928409</v>
      </c>
      <c r="AF52" s="111">
        <f>EarthRadius*((2*ASIN(SQRT((SIN((RADIANS($C52)-RADIANS(AF$3))/2)^2)+COS(RADIANS($C52))*COS(RADIANS(AF$3))*(SIN((RADIANS($D52)-RADIANS(AF$4))/2)^2)))))</f>
        <v>1364.6257118671958</v>
      </c>
      <c r="AG52" s="111">
        <f>EarthRadius*((2*ASIN(SQRT((SIN((RADIANS($C52)-RADIANS(AG$3))/2)^2)+COS(RADIANS($C52))*COS(RADIANS(AG$3))*(SIN((RADIANS($D52)-RADIANS(AG$4))/2)^2)))))</f>
        <v>566.31708955580461</v>
      </c>
      <c r="AH52" s="111">
        <f>EarthRadius*((2*ASIN(SQRT((SIN((RADIANS($C52)-RADIANS(AH$3))/2)^2)+COS(RADIANS($C52))*COS(RADIANS(AH$3))*(SIN((RADIANS($D52)-RADIANS(AH$4))/2)^2)))))</f>
        <v>2472.3885702389707</v>
      </c>
      <c r="AI52" s="111">
        <f>EarthRadius*((2*ASIN(SQRT((SIN((RADIANS($C52)-RADIANS(AI$3))/2)^2)+COS(RADIANS($C52))*COS(RADIANS(AI$3))*(SIN((RADIANS($D52)-RADIANS(AI$4))/2)^2)))))</f>
        <v>2413.4888507755572</v>
      </c>
      <c r="AJ52" s="111">
        <f>EarthRadius*((2*ASIN(SQRT((SIN((RADIANS($C52)-RADIANS(AJ$3))/2)^2)+COS(RADIANS($C52))*COS(RADIANS(AJ$3))*(SIN((RADIANS($D52)-RADIANS(AJ$4))/2)^2)))))</f>
        <v>1173.3674439139843</v>
      </c>
      <c r="AK52" s="111">
        <f>EarthRadius*((2*ASIN(SQRT((SIN((RADIANS($C52)-RADIANS(AK$3))/2)^2)+COS(RADIANS($C52))*COS(RADIANS(AK$3))*(SIN((RADIANS($D52)-RADIANS(AK$4))/2)^2)))))</f>
        <v>2386.2143708946423</v>
      </c>
      <c r="AL52" s="111">
        <f>EarthRadius*((2*ASIN(SQRT((SIN((RADIANS($C52)-RADIANS(AL$3))/2)^2)+COS(RADIANS($C52))*COS(RADIANS(AL$3))*(SIN((RADIANS($D52)-RADIANS(AL$4))/2)^2)))))</f>
        <v>2385.0445670031463</v>
      </c>
      <c r="AM52" s="111">
        <f>EarthRadius*((2*ASIN(SQRT((SIN((RADIANS($C52)-RADIANS(AM$3))/2)^2)+COS(RADIANS($C52))*COS(RADIANS(AM$3))*(SIN((RADIANS($D52)-RADIANS(AM$4))/2)^2)))))</f>
        <v>1040.1307880766931</v>
      </c>
      <c r="AN52" s="111">
        <f>EarthRadius*((2*ASIN(SQRT((SIN((RADIANS($C52)-RADIANS(AN$3))/2)^2)+COS(RADIANS($C52))*COS(RADIANS(AN$3))*(SIN((RADIANS($D52)-RADIANS(AN$4))/2)^2)))))</f>
        <v>2034.4858132161546</v>
      </c>
      <c r="AO52" s="111">
        <f>EarthRadius*((2*ASIN(SQRT((SIN((RADIANS($C52)-RADIANS(AO$3))/2)^2)+COS(RADIANS($C52))*COS(RADIANS(AO$3))*(SIN((RADIANS($D52)-RADIANS(AO$4))/2)^2)))))</f>
        <v>1530.8555553326362</v>
      </c>
      <c r="AP52" s="111">
        <f>EarthRadius*((2*ASIN(SQRT((SIN((RADIANS($C52)-RADIANS(AP$3))/2)^2)+COS(RADIANS($C52))*COS(RADIANS(AP$3))*(SIN((RADIANS($D52)-RADIANS(AP$4))/2)^2)))))</f>
        <v>145.69475207555564</v>
      </c>
      <c r="AQ52" s="111">
        <f>EarthRadius*((2*ASIN(SQRT((SIN((RADIANS($C52)-RADIANS(AQ$3))/2)^2)+COS(RADIANS($C52))*COS(RADIANS(AQ$3))*(SIN((RADIANS($D52)-RADIANS(AQ$4))/2)^2)))))</f>
        <v>2312.7619538873391</v>
      </c>
      <c r="AR52" s="111">
        <f>EarthRadius*((2*ASIN(SQRT((SIN((RADIANS($C52)-RADIANS(AR$3))/2)^2)+COS(RADIANS($C52))*COS(RADIANS(AR$3))*(SIN((RADIANS($D52)-RADIANS(AR$4))/2)^2)))))</f>
        <v>2519.0166984157736</v>
      </c>
      <c r="AS52" s="111">
        <f>EarthRadius*((2*ASIN(SQRT((SIN((RADIANS($C52)-RADIANS(AS$3))/2)^2)+COS(RADIANS($C52))*COS(RADIANS(AS$3))*(SIN((RADIANS($D52)-RADIANS(AS$4))/2)^2)))))</f>
        <v>2341.6672611998538</v>
      </c>
      <c r="AT52" s="111">
        <f>EarthRadius*((2*ASIN(SQRT((SIN((RADIANS($C52)-RADIANS(AT$3))/2)^2)+COS(RADIANS($C52))*COS(RADIANS(AT$3))*(SIN((RADIANS($D52)-RADIANS(AT$4))/2)^2)))))</f>
        <v>1099.2510601658428</v>
      </c>
      <c r="AU52" s="111">
        <f>EarthRadius*((2*ASIN(SQRT((SIN((RADIANS($C52)-RADIANS(AU$3))/2)^2)+COS(RADIANS($C52))*COS(RADIANS(AU$3))*(SIN((RADIANS($D52)-RADIANS(AU$4))/2)^2)))))</f>
        <v>1989.6337531988665</v>
      </c>
      <c r="AV52" s="111">
        <f>EarthRadius*((2*ASIN(SQRT((SIN((RADIANS($C52)-RADIANS(AV$3))/2)^2)+COS(RADIANS($C52))*COS(RADIANS(AV$3))*(SIN((RADIANS($D52)-RADIANS(AV$4))/2)^2)))))</f>
        <v>1770.3095150725114</v>
      </c>
      <c r="AW52" s="111">
        <f>EarthRadius*((2*ASIN(SQRT((SIN((RADIANS($C52)-RADIANS(AW$3))/2)^2)+COS(RADIANS($C52))*COS(RADIANS(AW$3))*(SIN((RADIANS($D52)-RADIANS(AW$4))/2)^2)))))</f>
        <v>697.69554390753103</v>
      </c>
      <c r="AX52" s="111">
        <f>EarthRadius*((2*ASIN(SQRT((SIN((RADIANS($C52)-RADIANS(AX$3))/2)^2)+COS(RADIANS($C52))*COS(RADIANS(AX$3))*(SIN((RADIANS($D52)-RADIANS(AX$4))/2)^2)))))</f>
        <v>2395.6744192348619</v>
      </c>
      <c r="AY52" s="111">
        <f>EarthRadius*((2*ASIN(SQRT((SIN((RADIANS($C52)-RADIANS(AY$3))/2)^2)+COS(RADIANS($C52))*COS(RADIANS(AY$3))*(SIN((RADIANS($D52)-RADIANS(AY$4))/2)^2)))))</f>
        <v>2377.9696920270067</v>
      </c>
      <c r="AZ52" s="111">
        <f>EarthRadius*((2*ASIN(SQRT((SIN((RADIANS($C52)-RADIANS(AZ$3))/2)^2)+COS(RADIANS($C52))*COS(RADIANS(AZ$3))*(SIN((RADIANS($D52)-RADIANS(AZ$4))/2)^2)))))</f>
        <v>0</v>
      </c>
      <c r="BA52" s="111">
        <f>EarthRadius*((2*ASIN(SQRT((SIN((RADIANS($C52)-RADIANS(BA$3))/2)^2)+COS(RADIANS($C52))*COS(RADIANS(BA$3))*(SIN((RADIANS($D52)-RADIANS(BA$4))/2)^2)))))</f>
        <v>2151.8152728291593</v>
      </c>
      <c r="BB52" s="111">
        <f>EarthRadius*((2*ASIN(SQRT((SIN((RADIANS($C52)-RADIANS(BB$3))/2)^2)+COS(RADIANS($C52))*COS(RADIANS(BB$3))*(SIN((RADIANS($D52)-RADIANS(BB$4))/2)^2)))))</f>
        <v>1645.1606689179641</v>
      </c>
      <c r="BC52" s="111">
        <f>EarthRadius*((2*ASIN(SQRT((SIN((RADIANS($C52)-RADIANS(BC$3))/2)^2)+COS(RADIANS($C52))*COS(RADIANS(BC$3))*(SIN((RADIANS($D52)-RADIANS(BC$4))/2)^2)))))</f>
        <v>982.20212972900549</v>
      </c>
      <c r="BD52" s="111">
        <f>EarthRadius*((2*ASIN(SQRT((SIN((RADIANS($C52)-RADIANS(BD$3))/2)^2)+COS(RADIANS($C52))*COS(RADIANS(BD$3))*(SIN((RADIANS($D52)-RADIANS(BD$4))/2)^2)))))</f>
        <v>3742.1661970500195</v>
      </c>
    </row>
    <row r="53" spans="1:56">
      <c r="A53" t="s">
        <v>56</v>
      </c>
      <c r="B53" t="s">
        <v>946</v>
      </c>
      <c r="C53">
        <v>38.350194999999999</v>
      </c>
      <c r="D53">
        <v>-81.638988999999995</v>
      </c>
      <c r="E53" s="111">
        <f>EarthRadius*((2*ASIN(SQRT((SIN((RADIANS($C53)-RADIANS(E$3))/2)^2)+COS(RADIANS($C53))*COS(RADIANS(E$3))*(SIN((RADIANS($D53)-RADIANS(E$4))/2)^2)))))</f>
        <v>488.85220018427117</v>
      </c>
      <c r="F53" s="111">
        <f>EarthRadius*((2*ASIN(SQRT((SIN((RADIANS($C53)-RADIANS(F$3))/2)^2)+COS(RADIANS($C53))*COS(RADIANS(F$3))*(SIN((RADIANS($D53)-RADIANS(F$4))/2)^2)))))</f>
        <v>2694.1231142080237</v>
      </c>
      <c r="G53" s="111">
        <f>EarthRadius*((2*ASIN(SQRT((SIN((RADIANS($C53)-RADIANS(G$3))/2)^2)+COS(RADIANS($C53))*COS(RADIANS(G$3))*(SIN((RADIANS($D53)-RADIANS(G$4))/2)^2)))))</f>
        <v>1728.6951126935121</v>
      </c>
      <c r="H53" s="111">
        <f>EarthRadius*((2*ASIN(SQRT((SIN((RADIANS($C53)-RADIANS(H$3))/2)^2)+COS(RADIANS($C53))*COS(RADIANS(H$3))*(SIN((RADIANS($D53)-RADIANS(H$4))/2)^2)))))</f>
        <v>640.13022376191361</v>
      </c>
      <c r="I53" s="111">
        <f>EarthRadius*((2*ASIN(SQRT((SIN((RADIANS($C53)-RADIANS(I$3))/2)^2)+COS(RADIANS($C53))*COS(RADIANS(I$3))*(SIN((RADIANS($D53)-RADIANS(I$4))/2)^2)))))</f>
        <v>2138.7812160696594</v>
      </c>
      <c r="J53" s="111">
        <f>EarthRadius*((2*ASIN(SQRT((SIN((RADIANS($C53)-RADIANS(J$3))/2)^2)+COS(RADIANS($C53))*COS(RADIANS(J$3))*(SIN((RADIANS($D53)-RADIANS(J$4))/2)^2)))))</f>
        <v>1253.3068531737092</v>
      </c>
      <c r="K53" s="111">
        <f>EarthRadius*((2*ASIN(SQRT((SIN((RADIANS($C53)-RADIANS(K$3))/2)^2)+COS(RADIANS($C53))*COS(RADIANS(K$3))*(SIN((RADIANS($D53)-RADIANS(K$4))/2)^2)))))</f>
        <v>529.15099604201657</v>
      </c>
      <c r="L53" s="111">
        <f>EarthRadius*((2*ASIN(SQRT((SIN((RADIANS($C53)-RADIANS(L$3))/2)^2)+COS(RADIANS($C53))*COS(RADIANS(L$3))*(SIN((RADIANS($D53)-RADIANS(L$4))/2)^2)))))</f>
        <v>334.0784522403751</v>
      </c>
      <c r="M53" s="111">
        <f>EarthRadius*((2*ASIN(SQRT((SIN((RADIANS($C53)-RADIANS(M$3))/2)^2)+COS(RADIANS($C53))*COS(RADIANS(M$3))*(SIN((RADIANS($D53)-RADIANS(M$4))/2)^2)))))</f>
        <v>252.4151102646052</v>
      </c>
      <c r="N53" s="111">
        <f>EarthRadius*((2*ASIN(SQRT((SIN((RADIANS($C53)-RADIANS(N$3))/2)^2)+COS(RADIANS($C53))*COS(RADIANS(N$3))*(SIN((RADIANS($D53)-RADIANS(N$4))/2)^2)))))</f>
        <v>566.86011584299274</v>
      </c>
      <c r="O53" s="111">
        <f>EarthRadius*((2*ASIN(SQRT((SIN((RADIANS($C53)-RADIANS(O$3))/2)^2)+COS(RADIANS($C53))*COS(RADIANS(O$3))*(SIN((RADIANS($D53)-RADIANS(O$4))/2)^2)))))</f>
        <v>353.13436664761321</v>
      </c>
      <c r="P53" s="111">
        <f>EarthRadius*((2*ASIN(SQRT((SIN((RADIANS($C53)-RADIANS(P$3))/2)^2)+COS(RADIANS($C53))*COS(RADIANS(P$3))*(SIN((RADIANS($D53)-RADIANS(P$4))/2)^2)))))</f>
        <v>4591.6049506188392</v>
      </c>
      <c r="Q53" s="111">
        <f>EarthRadius*((2*ASIN(SQRT((SIN((RADIANS($C53)-RADIANS(Q$3))/2)^2)+COS(RADIANS($C53))*COS(RADIANS(Q$3))*(SIN((RADIANS($D53)-RADIANS(Q$4))/2)^2)))))</f>
        <v>1824.9297530456545</v>
      </c>
      <c r="R53" s="111">
        <f>EarthRadius*((2*ASIN(SQRT((SIN((RADIANS($C53)-RADIANS(R$3))/2)^2)+COS(RADIANS($C53))*COS(RADIANS(R$3))*(SIN((RADIANS($D53)-RADIANS(R$4))/2)^2)))))</f>
        <v>440.73865135599993</v>
      </c>
      <c r="S53" s="111">
        <f>EarthRadius*((2*ASIN(SQRT((SIN((RADIANS($C53)-RADIANS(S$3))/2)^2)+COS(RADIANS($C53))*COS(RADIANS(S$3))*(SIN((RADIANS($D53)-RADIANS(S$4))/2)^2)))))</f>
        <v>261.02883320560011</v>
      </c>
      <c r="T53" s="111">
        <f>EarthRadius*((2*ASIN(SQRT((SIN((RADIANS($C53)-RADIANS(T$3))/2)^2)+COS(RADIANS($C53))*COS(RADIANS(T$3))*(SIN((RADIANS($D53)-RADIANS(T$4))/2)^2)))))</f>
        <v>671.8408907774724</v>
      </c>
      <c r="U53" s="111">
        <f>EarthRadius*((2*ASIN(SQRT((SIN((RADIANS($C53)-RADIANS(U$3))/2)^2)+COS(RADIANS($C53))*COS(RADIANS(U$3))*(SIN((RADIANS($D53)-RADIANS(U$4))/2)^2)))))</f>
        <v>757.45272453527389</v>
      </c>
      <c r="V53" s="111">
        <f>EarthRadius*((2*ASIN(SQRT((SIN((RADIANS($C53)-RADIANS(V$3))/2)^2)+COS(RADIANS($C53))*COS(RADIANS(V$3))*(SIN((RADIANS($D53)-RADIANS(V$4))/2)^2)))))</f>
        <v>176.05243171548986</v>
      </c>
      <c r="W53" s="111">
        <f>EarthRadius*((2*ASIN(SQRT((SIN((RADIANS($C53)-RADIANS(W$3))/2)^2)+COS(RADIANS($C53))*COS(RADIANS(W$3))*(SIN((RADIANS($D53)-RADIANS(W$4))/2)^2)))))</f>
        <v>770.35082927396672</v>
      </c>
      <c r="X53" s="111">
        <f>EarthRadius*((2*ASIN(SQRT((SIN((RADIANS($C53)-RADIANS(X$3))/2)^2)+COS(RADIANS($C53))*COS(RADIANS(X$3))*(SIN((RADIANS($D53)-RADIANS(X$4))/2)^2)))))</f>
        <v>739.64906077956255</v>
      </c>
      <c r="Y53" s="111">
        <f>EarthRadius*((2*ASIN(SQRT((SIN((RADIANS($C53)-RADIANS(Y$3))/2)^2)+COS(RADIANS($C53))*COS(RADIANS(Y$3))*(SIN((RADIANS($D53)-RADIANS(Y$4))/2)^2)))))</f>
        <v>281.10884674374608</v>
      </c>
      <c r="Z53" s="111">
        <f>EarthRadius*((2*ASIN(SQRT((SIN((RADIANS($C53)-RADIANS(Z$3))/2)^2)+COS(RADIANS($C53))*COS(RADIANS(Z$3))*(SIN((RADIANS($D53)-RADIANS(Z$4))/2)^2)))))</f>
        <v>621.61373645869753</v>
      </c>
      <c r="AA53" s="111">
        <f>EarthRadius*((2*ASIN(SQRT((SIN((RADIANS($C53)-RADIANS(AA$3))/2)^2)+COS(RADIANS($C53))*COS(RADIANS(AA$3))*(SIN((RADIANS($D53)-RADIANS(AA$4))/2)^2)))))</f>
        <v>339.14729905600734</v>
      </c>
      <c r="AB53" s="111">
        <f>EarthRadius*((2*ASIN(SQRT((SIN((RADIANS($C53)-RADIANS(AB$3))/2)^2)+COS(RADIANS($C53))*COS(RADIANS(AB$3))*(SIN((RADIANS($D53)-RADIANS(AB$4))/2)^2)))))</f>
        <v>745.3128894534525</v>
      </c>
      <c r="AC53" s="111">
        <f>EarthRadius*((2*ASIN(SQRT((SIN((RADIANS($C53)-RADIANS(AC$3))/2)^2)+COS(RADIANS($C53))*COS(RADIANS(AC$3))*(SIN((RADIANS($D53)-RADIANS(AC$4))/2)^2)))))</f>
        <v>637.1817709663303</v>
      </c>
      <c r="AD53" s="111">
        <f>EarthRadius*((2*ASIN(SQRT((SIN((RADIANS($C53)-RADIANS(AD$3))/2)^2)+COS(RADIANS($C53))*COS(RADIANS(AD$3))*(SIN((RADIANS($D53)-RADIANS(AD$4))/2)^2)))))</f>
        <v>570.06606285099997</v>
      </c>
      <c r="AE53" s="111">
        <f>EarthRadius*((2*ASIN(SQRT((SIN((RADIANS($C53)-RADIANS(AE$3))/2)^2)+COS(RADIANS($C53))*COS(RADIANS(AE$3))*(SIN((RADIANS($D53)-RADIANS(AE$4))/2)^2)))))</f>
        <v>1637.5101216791334</v>
      </c>
      <c r="AF53" s="111">
        <f>EarthRadius*((2*ASIN(SQRT((SIN((RADIANS($C53)-RADIANS(AF$3))/2)^2)+COS(RADIANS($C53))*COS(RADIANS(AF$3))*(SIN((RADIANS($D53)-RADIANS(AF$4))/2)^2)))))</f>
        <v>819.18896797512116</v>
      </c>
      <c r="AG53" s="111">
        <f>EarthRadius*((2*ASIN(SQRT((SIN((RADIANS($C53)-RADIANS(AG$3))/2)^2)+COS(RADIANS($C53))*COS(RADIANS(AG$3))*(SIN((RADIANS($D53)-RADIANS(AG$4))/2)^2)))))</f>
        <v>2039.8327572242429</v>
      </c>
      <c r="AH53" s="111">
        <f>EarthRadius*((2*ASIN(SQRT((SIN((RADIANS($C53)-RADIANS(AH$3))/2)^2)+COS(RADIANS($C53))*COS(RADIANS(AH$3))*(SIN((RADIANS($D53)-RADIANS(AH$4))/2)^2)))))</f>
        <v>625.42484718511093</v>
      </c>
      <c r="AI53" s="111">
        <f>EarthRadius*((2*ASIN(SQRT((SIN((RADIANS($C53)-RADIANS(AI$3))/2)^2)+COS(RADIANS($C53))*COS(RADIANS(AI$3))*(SIN((RADIANS($D53)-RADIANS(AI$4))/2)^2)))))</f>
        <v>389.76685510794636</v>
      </c>
      <c r="AJ53" s="111">
        <f>EarthRadius*((2*ASIN(SQRT((SIN((RADIANS($C53)-RADIANS(AJ$3))/2)^2)+COS(RADIANS($C53))*COS(RADIANS(AJ$3))*(SIN((RADIANS($D53)-RADIANS(AJ$4))/2)^2)))))</f>
        <v>1349.0078789074594</v>
      </c>
      <c r="AK53" s="111">
        <f>EarthRadius*((2*ASIN(SQRT((SIN((RADIANS($C53)-RADIANS(AK$3))/2)^2)+COS(RADIANS($C53))*COS(RADIANS(AK$3))*(SIN((RADIANS($D53)-RADIANS(AK$4))/2)^2)))))</f>
        <v>509.42897912555327</v>
      </c>
      <c r="AL53" s="111">
        <f>EarthRadius*((2*ASIN(SQRT((SIN((RADIANS($C53)-RADIANS(AL$3))/2)^2)+COS(RADIANS($C53))*COS(RADIANS(AL$3))*(SIN((RADIANS($D53)-RADIANS(AL$4))/2)^2)))))</f>
        <v>242.23113695189247</v>
      </c>
      <c r="AM53" s="111">
        <f>EarthRadius*((2*ASIN(SQRT((SIN((RADIANS($C53)-RADIANS(AM$3))/2)^2)+COS(RADIANS($C53))*COS(RADIANS(AM$3))*(SIN((RADIANS($D53)-RADIANS(AM$4))/2)^2)))))</f>
        <v>1131.1492853008849</v>
      </c>
      <c r="AN53" s="111">
        <f>EarthRadius*((2*ASIN(SQRT((SIN((RADIANS($C53)-RADIANS(AN$3))/2)^2)+COS(RADIANS($C53))*COS(RADIANS(AN$3))*(SIN((RADIANS($D53)-RADIANS(AN$4))/2)^2)))))</f>
        <v>133.19706034142638</v>
      </c>
      <c r="AO53" s="111">
        <f>EarthRadius*((2*ASIN(SQRT((SIN((RADIANS($C53)-RADIANS(AO$3))/2)^2)+COS(RADIANS($C53))*COS(RADIANS(AO$3))*(SIN((RADIANS($D53)-RADIANS(AO$4))/2)^2)))))</f>
        <v>898.39753094063599</v>
      </c>
      <c r="AP53" s="111">
        <f>EarthRadius*((2*ASIN(SQRT((SIN((RADIANS($C53)-RADIANS(AP$3))/2)^2)+COS(RADIANS($C53))*COS(RADIANS(AP$3))*(SIN((RADIANS($D53)-RADIANS(AP$4))/2)^2)))))</f>
        <v>2161.2605709642635</v>
      </c>
      <c r="AQ53" s="111">
        <f>EarthRadius*((2*ASIN(SQRT((SIN((RADIANS($C53)-RADIANS(AQ$3))/2)^2)+COS(RADIANS($C53))*COS(RADIANS(AQ$3))*(SIN((RADIANS($D53)-RADIANS(AQ$4))/2)^2)))))</f>
        <v>286.45079054731065</v>
      </c>
      <c r="AR53" s="111">
        <f>EarthRadius*((2*ASIN(SQRT((SIN((RADIANS($C53)-RADIANS(AR$3))/2)^2)+COS(RADIANS($C53))*COS(RADIANS(AR$3))*(SIN((RADIANS($D53)-RADIANS(AR$4))/2)^2)))))</f>
        <v>590.99217958738814</v>
      </c>
      <c r="AS53" s="111">
        <f>EarthRadius*((2*ASIN(SQRT((SIN((RADIANS($C53)-RADIANS(AS$3))/2)^2)+COS(RADIANS($C53))*COS(RADIANS(AS$3))*(SIN((RADIANS($D53)-RADIANS(AS$4))/2)^2)))))</f>
        <v>302.49036431667878</v>
      </c>
      <c r="AT53" s="111">
        <f>EarthRadius*((2*ASIN(SQRT((SIN((RADIANS($C53)-RADIANS(AT$3))/2)^2)+COS(RADIANS($C53))*COS(RADIANS(AT$3))*(SIN((RADIANS($D53)-RADIANS(AT$4))/2)^2)))))</f>
        <v>1052.623812367093</v>
      </c>
      <c r="AU53" s="111">
        <f>EarthRadius*((2*ASIN(SQRT((SIN((RADIANS($C53)-RADIANS(AU$3))/2)^2)+COS(RADIANS($C53))*COS(RADIANS(AU$3))*(SIN((RADIANS($D53)-RADIANS(AU$4))/2)^2)))))</f>
        <v>320.26732460928883</v>
      </c>
      <c r="AV53" s="111">
        <f>EarthRadius*((2*ASIN(SQRT((SIN((RADIANS($C53)-RADIANS(AV$3))/2)^2)+COS(RADIANS($C53))*COS(RADIANS(AV$3))*(SIN((RADIANS($D53)-RADIANS(AV$4))/2)^2)))))</f>
        <v>1073.0722529215175</v>
      </c>
      <c r="AW53" s="111">
        <f>EarthRadius*((2*ASIN(SQRT((SIN((RADIANS($C53)-RADIANS(AW$3))/2)^2)+COS(RADIANS($C53))*COS(RADIANS(AW$3))*(SIN((RADIANS($D53)-RADIANS(AW$4))/2)^2)))))</f>
        <v>1612.0128949181883</v>
      </c>
      <c r="AX53" s="111">
        <f>EarthRadius*((2*ASIN(SQRT((SIN((RADIANS($C53)-RADIANS(AX$3))/2)^2)+COS(RADIANS($C53))*COS(RADIANS(AX$3))*(SIN((RADIANS($D53)-RADIANS(AX$4))/2)^2)))))</f>
        <v>622.22999608804344</v>
      </c>
      <c r="AY53" s="111">
        <f>EarthRadius*((2*ASIN(SQRT((SIN((RADIANS($C53)-RADIANS(AY$3))/2)^2)+COS(RADIANS($C53))*COS(RADIANS(AY$3))*(SIN((RADIANS($D53)-RADIANS(AY$4))/2)^2)))))</f>
        <v>235.84220813684556</v>
      </c>
      <c r="AZ53" s="111">
        <f>EarthRadius*((2*ASIN(SQRT((SIN((RADIANS($C53)-RADIANS(AZ$3))/2)^2)+COS(RADIANS($C53))*COS(RADIANS(AZ$3))*(SIN((RADIANS($D53)-RADIANS(AZ$4))/2)^2)))))</f>
        <v>2151.8152728291593</v>
      </c>
      <c r="BA53" s="111">
        <f>EarthRadius*((2*ASIN(SQRT((SIN((RADIANS($C53)-RADIANS(BA$3))/2)^2)+COS(RADIANS($C53))*COS(RADIANS(BA$3))*(SIN((RADIANS($D53)-RADIANS(BA$4))/2)^2)))))</f>
        <v>0</v>
      </c>
      <c r="BB53" s="111">
        <f>EarthRadius*((2*ASIN(SQRT((SIN((RADIANS($C53)-RADIANS(BB$3))/2)^2)+COS(RADIANS($C53))*COS(RADIANS(BB$3))*(SIN((RADIANS($D53)-RADIANS(BB$4))/2)^2)))))</f>
        <v>520.31675517180452</v>
      </c>
      <c r="BC53" s="111">
        <f>EarthRadius*((2*ASIN(SQRT((SIN((RADIANS($C53)-RADIANS(BC$3))/2)^2)+COS(RADIANS($C53))*COS(RADIANS(BC$3))*(SIN((RADIANS($D53)-RADIANS(BC$4))/2)^2)))))</f>
        <v>1242.7987642768817</v>
      </c>
      <c r="BD53" s="111">
        <f>EarthRadius*((2*ASIN(SQRT((SIN((RADIANS($C53)-RADIANS(BD$3))/2)^2)+COS(RADIANS($C53))*COS(RADIANS(BD$3))*(SIN((RADIANS($D53)-RADIANS(BD$4))/2)^2)))))</f>
        <v>1669.1178094541558</v>
      </c>
    </row>
    <row r="54" spans="1:56">
      <c r="A54" t="s">
        <v>57</v>
      </c>
      <c r="B54" t="s">
        <v>948</v>
      </c>
      <c r="C54">
        <v>43.072949999999999</v>
      </c>
      <c r="D54">
        <v>-89.386694000000006</v>
      </c>
      <c r="E54" s="111">
        <f>EarthRadius*((2*ASIN(SQRT((SIN((RADIANS($C54)-RADIANS(E$3))/2)^2)+COS(RADIANS($C54))*COS(RADIANS(E$3))*(SIN((RADIANS($D54)-RADIANS(E$4))/2)^2)))))</f>
        <v>757.66583187595768</v>
      </c>
      <c r="F54" s="111">
        <f>EarthRadius*((2*ASIN(SQRT((SIN((RADIANS($C54)-RADIANS(F$3))/2)^2)+COS(RADIANS($C54))*COS(RADIANS(F$3))*(SIN((RADIANS($D54)-RADIANS(F$4))/2)^2)))))</f>
        <v>2178.5138462231457</v>
      </c>
      <c r="G54" s="111">
        <f>EarthRadius*((2*ASIN(SQRT((SIN((RADIANS($C54)-RADIANS(G$3))/2)^2)+COS(RADIANS($C54))*COS(RADIANS(G$3))*(SIN((RADIANS($D54)-RADIANS(G$4))/2)^2)))))</f>
        <v>1392.695375741336</v>
      </c>
      <c r="H54" s="111">
        <f>EarthRadius*((2*ASIN(SQRT((SIN((RADIANS($C54)-RADIANS(H$3))/2)^2)+COS(RADIANS($C54))*COS(RADIANS(H$3))*(SIN((RADIANS($D54)-RADIANS(H$4))/2)^2)))))</f>
        <v>595.64261647429703</v>
      </c>
      <c r="I54" s="111">
        <f>EarthRadius*((2*ASIN(SQRT((SIN((RADIANS($C54)-RADIANS(I$3))/2)^2)+COS(RADIANS($C54))*COS(RADIANS(I$3))*(SIN((RADIANS($D54)-RADIANS(I$4))/2)^2)))))</f>
        <v>1696.2500207073488</v>
      </c>
      <c r="J54" s="111">
        <f>EarthRadius*((2*ASIN(SQRT((SIN((RADIANS($C54)-RADIANS(J$3))/2)^2)+COS(RADIANS($C54))*COS(RADIANS(J$3))*(SIN((RADIANS($D54)-RADIANS(J$4))/2)^2)))))</f>
        <v>839.45913097285052</v>
      </c>
      <c r="K54" s="111">
        <f>EarthRadius*((2*ASIN(SQRT((SIN((RADIANS($C54)-RADIANS(K$3))/2)^2)+COS(RADIANS($C54))*COS(RADIANS(K$3))*(SIN((RADIANS($D54)-RADIANS(K$4))/2)^2)))))</f>
        <v>855.83557998554409</v>
      </c>
      <c r="L54" s="111">
        <f>EarthRadius*((2*ASIN(SQRT((SIN((RADIANS($C54)-RADIANS(L$3))/2)^2)+COS(RADIANS($C54))*COS(RADIANS(L$3))*(SIN((RADIANS($D54)-RADIANS(L$4))/2)^2)))))</f>
        <v>769.4687043988248</v>
      </c>
      <c r="M54" s="111">
        <f>EarthRadius*((2*ASIN(SQRT((SIN((RADIANS($C54)-RADIANS(M$3))/2)^2)+COS(RADIANS($C54))*COS(RADIANS(M$3))*(SIN((RADIANS($D54)-RADIANS(M$4))/2)^2)))))</f>
        <v>706.06639943111315</v>
      </c>
      <c r="N54" s="111">
        <f>EarthRadius*((2*ASIN(SQRT((SIN((RADIANS($C54)-RADIANS(N$3))/2)^2)+COS(RADIANS($C54))*COS(RADIANS(N$3))*(SIN((RADIANS($D54)-RADIANS(N$4))/2)^2)))))</f>
        <v>917.02356188212957</v>
      </c>
      <c r="O54" s="111">
        <f>EarthRadius*((2*ASIN(SQRT((SIN((RADIANS($C54)-RADIANS(O$3))/2)^2)+COS(RADIANS($C54))*COS(RADIANS(O$3))*(SIN((RADIANS($D54)-RADIANS(O$4))/2)^2)))))</f>
        <v>698.40121123192216</v>
      </c>
      <c r="P54" s="111">
        <f>EarthRadius*((2*ASIN(SQRT((SIN((RADIANS($C54)-RADIANS(P$3))/2)^2)+COS(RADIANS($C54))*COS(RADIANS(P$3))*(SIN((RADIANS($D54)-RADIANS(P$4))/2)^2)))))</f>
        <v>4155.3658429271072</v>
      </c>
      <c r="Q54" s="111">
        <f>EarthRadius*((2*ASIN(SQRT((SIN((RADIANS($C54)-RADIANS(Q$3))/2)^2)+COS(RADIANS($C54))*COS(RADIANS(Q$3))*(SIN((RADIANS($D54)-RADIANS(Q$4))/2)^2)))))</f>
        <v>1341.7328874081759</v>
      </c>
      <c r="R54" s="111">
        <f>EarthRadius*((2*ASIN(SQRT((SIN((RADIANS($C54)-RADIANS(R$3))/2)^2)+COS(RADIANS($C54))*COS(RADIANS(R$3))*(SIN((RADIANS($D54)-RADIANS(R$4))/2)^2)))))</f>
        <v>226.46075106062935</v>
      </c>
      <c r="S54" s="111">
        <f>EarthRadius*((2*ASIN(SQRT((SIN((RADIANS($C54)-RADIANS(S$3))/2)^2)+COS(RADIANS($C54))*COS(RADIANS(S$3))*(SIN((RADIANS($D54)-RADIANS(S$4))/2)^2)))))</f>
        <v>283.32832859668656</v>
      </c>
      <c r="T54" s="111">
        <f>EarthRadius*((2*ASIN(SQRT((SIN((RADIANS($C54)-RADIANS(T$3))/2)^2)+COS(RADIANS($C54))*COS(RADIANS(T$3))*(SIN((RADIANS($D54)-RADIANS(T$4))/2)^2)))))</f>
        <v>239.04773785068824</v>
      </c>
      <c r="U54" s="111">
        <f>EarthRadius*((2*ASIN(SQRT((SIN((RADIANS($C54)-RADIANS(U$3))/2)^2)+COS(RADIANS($C54))*COS(RADIANS(U$3))*(SIN((RADIANS($D54)-RADIANS(U$4))/2)^2)))))</f>
        <v>429.29787424632099</v>
      </c>
      <c r="V54" s="111">
        <f>EarthRadius*((2*ASIN(SQRT((SIN((RADIANS($C54)-RADIANS(V$3))/2)^2)+COS(RADIANS($C54))*COS(RADIANS(V$3))*(SIN((RADIANS($D54)-RADIANS(V$4))/2)^2)))))</f>
        <v>411.515624651949</v>
      </c>
      <c r="W54" s="111">
        <f>EarthRadius*((2*ASIN(SQRT((SIN((RADIANS($C54)-RADIANS(W$3))/2)^2)+COS(RADIANS($C54))*COS(RADIANS(W$3))*(SIN((RADIANS($D54)-RADIANS(W$4))/2)^2)))))</f>
        <v>878.2461784697316</v>
      </c>
      <c r="X54" s="111">
        <f>EarthRadius*((2*ASIN(SQRT((SIN((RADIANS($C54)-RADIANS(X$3))/2)^2)+COS(RADIANS($C54))*COS(RADIANS(X$3))*(SIN((RADIANS($D54)-RADIANS(X$4))/2)^2)))))</f>
        <v>981.08831818166414</v>
      </c>
      <c r="Y54" s="111">
        <f>EarthRadius*((2*ASIN(SQRT((SIN((RADIANS($C54)-RADIANS(Y$3))/2)^2)+COS(RADIANS($C54))*COS(RADIANS(Y$3))*(SIN((RADIANS($D54)-RADIANS(Y$4))/2)^2)))))</f>
        <v>728.41628009897897</v>
      </c>
      <c r="Z54" s="111">
        <f>EarthRadius*((2*ASIN(SQRT((SIN((RADIANS($C54)-RADIANS(Z$3))/2)^2)+COS(RADIANS($C54))*COS(RADIANS(Z$3))*(SIN((RADIANS($D54)-RADIANS(Z$4))/2)^2)))))</f>
        <v>929.98713066444498</v>
      </c>
      <c r="AA54" s="111">
        <f>EarthRadius*((2*ASIN(SQRT((SIN((RADIANS($C54)-RADIANS(AA$3))/2)^2)+COS(RADIANS($C54))*COS(RADIANS(AA$3))*(SIN((RADIANS($D54)-RADIANS(AA$4))/2)^2)))))</f>
        <v>245.78105506698716</v>
      </c>
      <c r="AB54" s="111">
        <f>EarthRadius*((2*ASIN(SQRT((SIN((RADIANS($C54)-RADIANS(AB$3))/2)^2)+COS(RADIANS($C54))*COS(RADIANS(AB$3))*(SIN((RADIANS($D54)-RADIANS(AB$4))/2)^2)))))</f>
        <v>224.99644387232573</v>
      </c>
      <c r="AC54" s="111">
        <f>EarthRadius*((2*ASIN(SQRT((SIN((RADIANS($C54)-RADIANS(AC$3))/2)^2)+COS(RADIANS($C54))*COS(RADIANS(AC$3))*(SIN((RADIANS($D54)-RADIANS(AC$4))/2)^2)))))</f>
        <v>745.69534840851554</v>
      </c>
      <c r="AD54" s="111">
        <f>EarthRadius*((2*ASIN(SQRT((SIN((RADIANS($C54)-RADIANS(AD$3))/2)^2)+COS(RADIANS($C54))*COS(RADIANS(AD$3))*(SIN((RADIANS($D54)-RADIANS(AD$4))/2)^2)))))</f>
        <v>343.12904025862451</v>
      </c>
      <c r="AE54" s="111">
        <f>EarthRadius*((2*ASIN(SQRT((SIN((RADIANS($C54)-RADIANS(AE$3))/2)^2)+COS(RADIANS($C54))*COS(RADIANS(AE$3))*(SIN((RADIANS($D54)-RADIANS(AE$4))/2)^2)))))</f>
        <v>1131.2125122134742</v>
      </c>
      <c r="AF54" s="111">
        <f>EarthRadius*((2*ASIN(SQRT((SIN((RADIANS($C54)-RADIANS(AF$3))/2)^2)+COS(RADIANS($C54))*COS(RADIANS(AF$3))*(SIN((RADIANS($D54)-RADIANS(AF$4))/2)^2)))))</f>
        <v>407.16644103048566</v>
      </c>
      <c r="AG54" s="111">
        <f>EarthRadius*((2*ASIN(SQRT((SIN((RADIANS($C54)-RADIANS(AG$3))/2)^2)+COS(RADIANS($C54))*COS(RADIANS(AG$3))*(SIN((RADIANS($D54)-RADIANS(AG$4))/2)^2)))))</f>
        <v>1595.2355825339155</v>
      </c>
      <c r="AH54" s="111">
        <f>EarthRadius*((2*ASIN(SQRT((SIN((RADIANS($C54)-RADIANS(AH$3))/2)^2)+COS(RADIANS($C54))*COS(RADIANS(AH$3))*(SIN((RADIANS($D54)-RADIANS(AH$4))/2)^2)))))</f>
        <v>898.28745177813551</v>
      </c>
      <c r="AI54" s="111">
        <f>EarthRadius*((2*ASIN(SQRT((SIN((RADIANS($C54)-RADIANS(AI$3))/2)^2)+COS(RADIANS($C54))*COS(RADIANS(AI$3))*(SIN((RADIANS($D54)-RADIANS(AI$4))/2)^2)))))</f>
        <v>779.44495904219139</v>
      </c>
      <c r="AJ54" s="111">
        <f>EarthRadius*((2*ASIN(SQRT((SIN((RADIANS($C54)-RADIANS(AJ$3))/2)^2)+COS(RADIANS($C54))*COS(RADIANS(AJ$3))*(SIN((RADIANS($D54)-RADIANS(AJ$4))/2)^2)))))</f>
        <v>1017.8006275001574</v>
      </c>
      <c r="AK54" s="111">
        <f>EarthRadius*((2*ASIN(SQRT((SIN((RADIANS($C54)-RADIANS(AK$3))/2)^2)+COS(RADIANS($C54))*COS(RADIANS(AK$3))*(SIN((RADIANS($D54)-RADIANS(AK$4))/2)^2)))))</f>
        <v>791.05443234687448</v>
      </c>
      <c r="AL54" s="111">
        <f>EarthRadius*((2*ASIN(SQRT((SIN((RADIANS($C54)-RADIANS(AL$3))/2)^2)+COS(RADIANS($C54))*COS(RADIANS(AL$3))*(SIN((RADIANS($D54)-RADIANS(AL$4))/2)^2)))))</f>
        <v>761.96375637762924</v>
      </c>
      <c r="AM54" s="111">
        <f>EarthRadius*((2*ASIN(SQRT((SIN((RADIANS($C54)-RADIANS(AM$3))/2)^2)+COS(RADIANS($C54))*COS(RADIANS(AM$3))*(SIN((RADIANS($D54)-RADIANS(AM$4))/2)^2)))))</f>
        <v>613.21530808973398</v>
      </c>
      <c r="AN54" s="111">
        <f>EarthRadius*((2*ASIN(SQRT((SIN((RADIANS($C54)-RADIANS(AN$3))/2)^2)+COS(RADIANS($C54))*COS(RADIANS(AN$3))*(SIN((RADIANS($D54)-RADIANS(AN$4))/2)^2)))))</f>
        <v>393.8735089039393</v>
      </c>
      <c r="AO54" s="111">
        <f>EarthRadius*((2*ASIN(SQRT((SIN((RADIANS($C54)-RADIANS(AO$3))/2)^2)+COS(RADIANS($C54))*COS(RADIANS(AO$3))*(SIN((RADIANS($D54)-RADIANS(AO$4))/2)^2)))))</f>
        <v>681.27274250467099</v>
      </c>
      <c r="AP54" s="111">
        <f>EarthRadius*((2*ASIN(SQRT((SIN((RADIANS($C54)-RADIANS(AP$3))/2)^2)+COS(RADIANS($C54))*COS(RADIANS(AP$3))*(SIN((RADIANS($D54)-RADIANS(AP$4))/2)^2)))))</f>
        <v>1665.6465248988909</v>
      </c>
      <c r="AQ54" s="111">
        <f>EarthRadius*((2*ASIN(SQRT((SIN((RADIANS($C54)-RADIANS(AQ$3))/2)^2)+COS(RADIANS($C54))*COS(RADIANS(AQ$3))*(SIN((RADIANS($D54)-RADIANS(AQ$4))/2)^2)))))</f>
        <v>673.30276301663218</v>
      </c>
      <c r="AR54" s="111">
        <f>EarthRadius*((2*ASIN(SQRT((SIN((RADIANS($C54)-RADIANS(AR$3))/2)^2)+COS(RADIANS($C54))*COS(RADIANS(AR$3))*(SIN((RADIANS($D54)-RADIANS(AR$4))/2)^2)))))</f>
        <v>918.69692696263962</v>
      </c>
      <c r="AS54" s="111">
        <f>EarthRadius*((2*ASIN(SQRT((SIN((RADIANS($C54)-RADIANS(AS$3))/2)^2)+COS(RADIANS($C54))*COS(RADIANS(AS$3))*(SIN((RADIANS($D54)-RADIANS(AS$4))/2)^2)))))</f>
        <v>771.35619626485607</v>
      </c>
      <c r="AT54" s="111">
        <f>EarthRadius*((2*ASIN(SQRT((SIN((RADIANS($C54)-RADIANS(AT$3))/2)^2)+COS(RADIANS($C54))*COS(RADIANS(AT$3))*(SIN((RADIANS($D54)-RADIANS(AT$4))/2)^2)))))</f>
        <v>554.30393509101782</v>
      </c>
      <c r="AU54" s="111">
        <f>EarthRadius*((2*ASIN(SQRT((SIN((RADIANS($C54)-RADIANS(AU$3))/2)^2)+COS(RADIANS($C54))*COS(RADIANS(AU$3))*(SIN((RADIANS($D54)-RADIANS(AU$4))/2)^2)))))</f>
        <v>496.82138378474957</v>
      </c>
      <c r="AV54" s="111">
        <f>EarthRadius*((2*ASIN(SQRT((SIN((RADIANS($C54)-RADIANS(AV$3))/2)^2)+COS(RADIANS($C54))*COS(RADIANS(AV$3))*(SIN((RADIANS($D54)-RADIANS(AV$4))/2)^2)))))</f>
        <v>997.38461154675247</v>
      </c>
      <c r="AW54" s="111">
        <f>EarthRadius*((2*ASIN(SQRT((SIN((RADIANS($C54)-RADIANS(AW$3))/2)^2)+COS(RADIANS($C54))*COS(RADIANS(AW$3))*(SIN((RADIANS($D54)-RADIANS(AW$4))/2)^2)))))</f>
        <v>1164.3217806342445</v>
      </c>
      <c r="AX54" s="111">
        <f>EarthRadius*((2*ASIN(SQRT((SIN((RADIANS($C54)-RADIANS(AX$3))/2)^2)+COS(RADIANS($C54))*COS(RADIANS(AX$3))*(SIN((RADIANS($D54)-RADIANS(AX$4))/2)^2)))))</f>
        <v>842.70315997594162</v>
      </c>
      <c r="AY54" s="111">
        <f>EarthRadius*((2*ASIN(SQRT((SIN((RADIANS($C54)-RADIANS(AY$3))/2)^2)+COS(RADIANS($C54))*COS(RADIANS(AY$3))*(SIN((RADIANS($D54)-RADIANS(AY$4))/2)^2)))))</f>
        <v>735.66544509976086</v>
      </c>
      <c r="AZ54" s="111">
        <f>EarthRadius*((2*ASIN(SQRT((SIN((RADIANS($C54)-RADIANS(AZ$3))/2)^2)+COS(RADIANS($C54))*COS(RADIANS(AZ$3))*(SIN((RADIANS($D54)-RADIANS(AZ$4))/2)^2)))))</f>
        <v>1645.1606689179641</v>
      </c>
      <c r="BA54" s="111">
        <f>EarthRadius*((2*ASIN(SQRT((SIN((RADIANS($C54)-RADIANS(BA$3))/2)^2)+COS(RADIANS($C54))*COS(RADIANS(BA$3))*(SIN((RADIANS($D54)-RADIANS(BA$4))/2)^2)))))</f>
        <v>520.31675517180452</v>
      </c>
      <c r="BB54" s="111">
        <f>EarthRadius*((2*ASIN(SQRT((SIN((RADIANS($C54)-RADIANS(BB$3))/2)^2)+COS(RADIANS($C54))*COS(RADIANS(BB$3))*(SIN((RADIANS($D54)-RADIANS(BB$4))/2)^2)))))</f>
        <v>0</v>
      </c>
      <c r="BC54" s="111">
        <f>EarthRadius*((2*ASIN(SQRT((SIN((RADIANS($C54)-RADIANS(BC$3))/2)^2)+COS(RADIANS($C54))*COS(RADIANS(BC$3))*(SIN((RADIANS($D54)-RADIANS(BC$4))/2)^2)))))</f>
        <v>801.30035354725123</v>
      </c>
      <c r="BD54" s="111">
        <f>EarthRadius*((2*ASIN(SQRT((SIN((RADIANS($C54)-RADIANS(BD$3))/2)^2)+COS(RADIANS($C54))*COS(RADIANS(BD$3))*(SIN((RADIANS($D54)-RADIANS(BD$4))/2)^2)))))</f>
        <v>2182.0243184849742</v>
      </c>
    </row>
    <row r="55" spans="1:56">
      <c r="A55" t="s">
        <v>58</v>
      </c>
      <c r="B55" t="s">
        <v>950</v>
      </c>
      <c r="C55">
        <v>41.134815000000003</v>
      </c>
      <c r="D55">
        <v>-104.821544</v>
      </c>
      <c r="E55" s="111">
        <f>EarthRadius*((2*ASIN(SQRT((SIN((RADIANS($C55)-RADIANS(E$3))/2)^2)+COS(RADIANS($C55))*COS(RADIANS(E$3))*(SIN((RADIANS($D55)-RADIANS(E$4))/2)^2)))))</f>
        <v>1186.7115721908856</v>
      </c>
      <c r="F55" s="111">
        <f>EarthRadius*((2*ASIN(SQRT((SIN((RADIANS($C55)-RADIANS(F$3))/2)^2)+COS(RADIANS($C55))*COS(RADIANS(F$3))*(SIN((RADIANS($D55)-RADIANS(F$4))/2)^2)))))</f>
        <v>1750.1531757408866</v>
      </c>
      <c r="G55" s="111">
        <f>EarthRadius*((2*ASIN(SQRT((SIN((RADIANS($C55)-RADIANS(G$3))/2)^2)+COS(RADIANS($C55))*COS(RADIANS(G$3))*(SIN((RADIANS($D55)-RADIANS(G$4))/2)^2)))))</f>
        <v>663.58177057908983</v>
      </c>
      <c r="H55" s="111">
        <f>EarthRadius*((2*ASIN(SQRT((SIN((RADIANS($C55)-RADIANS(H$3))/2)^2)+COS(RADIANS($C55))*COS(RADIANS(H$3))*(SIN((RADIANS($D55)-RADIANS(H$4))/2)^2)))))</f>
        <v>812.44161933477346</v>
      </c>
      <c r="I55" s="111">
        <f>EarthRadius*((2*ASIN(SQRT((SIN((RADIANS($C55)-RADIANS(I$3))/2)^2)+COS(RADIANS($C55))*COS(RADIANS(I$3))*(SIN((RADIANS($D55)-RADIANS(I$4))/2)^2)))))</f>
        <v>900.12905796576558</v>
      </c>
      <c r="J55" s="111">
        <f>EarthRadius*((2*ASIN(SQRT((SIN((RADIANS($C55)-RADIANS(J$3))/2)^2)+COS(RADIANS($C55))*COS(RADIANS(J$3))*(SIN((RADIANS($D55)-RADIANS(J$4))/2)^2)))))</f>
        <v>96.790467453030388</v>
      </c>
      <c r="K55" s="111">
        <f>EarthRadius*((2*ASIN(SQRT((SIN((RADIANS($C55)-RADIANS(K$3))/2)^2)+COS(RADIANS($C55))*COS(RADIANS(K$3))*(SIN((RADIANS($D55)-RADIANS(K$4))/2)^2)))))</f>
        <v>1655.7150062608364</v>
      </c>
      <c r="L55" s="111">
        <f>EarthRadius*((2*ASIN(SQRT((SIN((RADIANS($C55)-RADIANS(L$3))/2)^2)+COS(RADIANS($C55))*COS(RADIANS(L$3))*(SIN((RADIANS($D55)-RADIANS(L$4))/2)^2)))))</f>
        <v>1546.0304849760648</v>
      </c>
      <c r="M55" s="111">
        <f>EarthRadius*((2*ASIN(SQRT((SIN((RADIANS($C55)-RADIANS(M$3))/2)^2)+COS(RADIANS($C55))*COS(RADIANS(M$3))*(SIN((RADIANS($D55)-RADIANS(M$4))/2)^2)))))</f>
        <v>1473.3212924501829</v>
      </c>
      <c r="N55" s="111">
        <f>EarthRadius*((2*ASIN(SQRT((SIN((RADIANS($C55)-RADIANS(N$3))/2)^2)+COS(RADIANS($C55))*COS(RADIANS(N$3))*(SIN((RADIANS($D55)-RADIANS(N$4))/2)^2)))))</f>
        <v>1362.6397174367282</v>
      </c>
      <c r="O55" s="111">
        <f>EarthRadius*((2*ASIN(SQRT((SIN((RADIANS($C55)-RADIANS(O$3))/2)^2)+COS(RADIANS($C55))*COS(RADIANS(O$3))*(SIN((RADIANS($D55)-RADIANS(O$4))/2)^2)))))</f>
        <v>1227.5582510733091</v>
      </c>
      <c r="P55" s="111">
        <f>EarthRadius*((2*ASIN(SQRT((SIN((RADIANS($C55)-RADIANS(P$3))/2)^2)+COS(RADIANS($C55))*COS(RADIANS(P$3))*(SIN((RADIANS($D55)-RADIANS(P$4))/2)^2)))))</f>
        <v>3359.9183852125811</v>
      </c>
      <c r="Q55" s="111">
        <f>EarthRadius*((2*ASIN(SQRT((SIN((RADIANS($C55)-RADIANS(Q$3))/2)^2)+COS(RADIANS($C55))*COS(RADIANS(Q$3))*(SIN((RADIANS($D55)-RADIANS(Q$4))/2)^2)))))</f>
        <v>604.53986004029264</v>
      </c>
      <c r="R55" s="111">
        <f>EarthRadius*((2*ASIN(SQRT((SIN((RADIANS($C55)-RADIANS(R$3))/2)^2)+COS(RADIANS($C55))*COS(RADIANS(R$3))*(SIN((RADIANS($D55)-RADIANS(R$4))/2)^2)))))</f>
        <v>802.09527948109337</v>
      </c>
      <c r="S55" s="111">
        <f>EarthRadius*((2*ASIN(SQRT((SIN((RADIANS($C55)-RADIANS(S$3))/2)^2)+COS(RADIANS($C55))*COS(RADIANS(S$3))*(SIN((RADIANS($D55)-RADIANS(S$4))/2)^2)))))</f>
        <v>984.35464959595845</v>
      </c>
      <c r="T55" s="111">
        <f>EarthRadius*((2*ASIN(SQRT((SIN((RADIANS($C55)-RADIANS(T$3))/2)^2)+COS(RADIANS($C55))*COS(RADIANS(T$3))*(SIN((RADIANS($D55)-RADIANS(T$4))/2)^2)))))</f>
        <v>581.56099374789267</v>
      </c>
      <c r="U55" s="111">
        <f>EarthRadius*((2*ASIN(SQRT((SIN((RADIANS($C55)-RADIANS(U$3))/2)^2)+COS(RADIANS($C55))*COS(RADIANS(U$3))*(SIN((RADIANS($D55)-RADIANS(U$4))/2)^2)))))</f>
        <v>504.394211684205</v>
      </c>
      <c r="V55" s="111">
        <f>EarthRadius*((2*ASIN(SQRT((SIN((RADIANS($C55)-RADIANS(V$3))/2)^2)+COS(RADIANS($C55))*COS(RADIANS(V$3))*(SIN((RADIANS($D55)-RADIANS(V$4))/2)^2)))))</f>
        <v>1077.4901351351391</v>
      </c>
      <c r="W55" s="111">
        <f>EarthRadius*((2*ASIN(SQRT((SIN((RADIANS($C55)-RADIANS(W$3))/2)^2)+COS(RADIANS($C55))*COS(RADIANS(W$3))*(SIN((RADIANS($D55)-RADIANS(W$4))/2)^2)))))</f>
        <v>1060.3749914292748</v>
      </c>
      <c r="X55" s="111">
        <f>EarthRadius*((2*ASIN(SQRT((SIN((RADIANS($C55)-RADIANS(X$3))/2)^2)+COS(RADIANS($C55))*COS(RADIANS(X$3))*(SIN((RADIANS($D55)-RADIANS(X$4))/2)^2)))))</f>
        <v>1778.6263673319454</v>
      </c>
      <c r="Y55" s="111">
        <f>EarthRadius*((2*ASIN(SQRT((SIN((RADIANS($C55)-RADIANS(Y$3))/2)^2)+COS(RADIANS($C55))*COS(RADIANS(Y$3))*(SIN((RADIANS($D55)-RADIANS(Y$4))/2)^2)))))</f>
        <v>1499.1020165823843</v>
      </c>
      <c r="Z55" s="111">
        <f>EarthRadius*((2*ASIN(SQRT((SIN((RADIANS($C55)-RADIANS(Z$3))/2)^2)+COS(RADIANS($C55))*COS(RADIANS(Z$3))*(SIN((RADIANS($D55)-RADIANS(Z$4))/2)^2)))))</f>
        <v>1731.2038707531449</v>
      </c>
      <c r="AA55" s="111">
        <f>EarthRadius*((2*ASIN(SQRT((SIN((RADIANS($C55)-RADIANS(AA$3))/2)^2)+COS(RADIANS($C55))*COS(RADIANS(AA$3))*(SIN((RADIANS($D55)-RADIANS(AA$4))/2)^2)))))</f>
        <v>1045.1451915172745</v>
      </c>
      <c r="AB55" s="111">
        <f>EarthRadius*((2*ASIN(SQRT((SIN((RADIANS($C55)-RADIANS(AB$3))/2)^2)+COS(RADIANS($C55))*COS(RADIANS(AB$3))*(SIN((RADIANS($D55)-RADIANS(AB$4))/2)^2)))))</f>
        <v>647.31550724491262</v>
      </c>
      <c r="AC55" s="111">
        <f>EarthRadius*((2*ASIN(SQRT((SIN((RADIANS($C55)-RADIANS(AC$3))/2)^2)+COS(RADIANS($C55))*COS(RADIANS(AC$3))*(SIN((RADIANS($D55)-RADIANS(AC$4))/2)^2)))))</f>
        <v>1012.6960865270178</v>
      </c>
      <c r="AD55" s="111">
        <f>EarthRadius*((2*ASIN(SQRT((SIN((RADIANS($C55)-RADIANS(AD$3))/2)^2)+COS(RADIANS($C55))*COS(RADIANS(AD$3))*(SIN((RADIANS($D55)-RADIANS(AD$4))/2)^2)))))</f>
        <v>692.81003351340155</v>
      </c>
      <c r="AE55" s="111">
        <f>EarthRadius*((2*ASIN(SQRT((SIN((RADIANS($C55)-RADIANS(AE$3))/2)^2)+COS(RADIANS($C55))*COS(RADIANS(AE$3))*(SIN((RADIANS($D55)-RADIANS(AE$4))/2)^2)))))</f>
        <v>519.86002608949832</v>
      </c>
      <c r="AF55" s="111">
        <f>EarthRadius*((2*ASIN(SQRT((SIN((RADIANS($C55)-RADIANS(AF$3))/2)^2)+COS(RADIANS($C55))*COS(RADIANS(AF$3))*(SIN((RADIANS($D55)-RADIANS(AF$4))/2)^2)))))</f>
        <v>423.69745134345908</v>
      </c>
      <c r="AG55" s="111">
        <f>EarthRadius*((2*ASIN(SQRT((SIN((RADIANS($C55)-RADIANS(AG$3))/2)^2)+COS(RADIANS($C55))*COS(RADIANS(AG$3))*(SIN((RADIANS($D55)-RADIANS(AG$4))/2)^2)))))</f>
        <v>799.9247424841584</v>
      </c>
      <c r="AH55" s="111">
        <f>EarthRadius*((2*ASIN(SQRT((SIN((RADIANS($C55)-RADIANS(AH$3))/2)^2)+COS(RADIANS($C55))*COS(RADIANS(AH$3))*(SIN((RADIANS($D55)-RADIANS(AH$4))/2)^2)))))</f>
        <v>1699.2232654689824</v>
      </c>
      <c r="AI55" s="111">
        <f>EarthRadius*((2*ASIN(SQRT((SIN((RADIANS($C55)-RADIANS(AI$3))/2)^2)+COS(RADIANS($C55))*COS(RADIANS(AI$3))*(SIN((RADIANS($D55)-RADIANS(AI$4))/2)^2)))))</f>
        <v>1568.7380693865575</v>
      </c>
      <c r="AJ55" s="111">
        <f>EarthRadius*((2*ASIN(SQRT((SIN((RADIANS($C55)-RADIANS(AJ$3))/2)^2)+COS(RADIANS($C55))*COS(RADIANS(AJ$3))*(SIN((RADIANS($D55)-RADIANS(AJ$4))/2)^2)))))</f>
        <v>380.91034576053369</v>
      </c>
      <c r="AK55" s="111">
        <f>EarthRadius*((2*ASIN(SQRT((SIN((RADIANS($C55)-RADIANS(AK$3))/2)^2)+COS(RADIANS($C55))*COS(RADIANS(AK$3))*(SIN((RADIANS($D55)-RADIANS(AK$4))/2)^2)))))</f>
        <v>1592.2782973938579</v>
      </c>
      <c r="AL55" s="111">
        <f>EarthRadius*((2*ASIN(SQRT((SIN((RADIANS($C55)-RADIANS(AL$3))/2)^2)+COS(RADIANS($C55))*COS(RADIANS(AL$3))*(SIN((RADIANS($D55)-RADIANS(AL$4))/2)^2)))))</f>
        <v>1457.6934138936319</v>
      </c>
      <c r="AM55" s="111">
        <f>EarthRadius*((2*ASIN(SQRT((SIN((RADIANS($C55)-RADIANS(AM$3))/2)^2)+COS(RADIANS($C55))*COS(RADIANS(AM$3))*(SIN((RADIANS($D55)-RADIANS(AM$4))/2)^2)))))</f>
        <v>440.20637117595658</v>
      </c>
      <c r="AN55" s="111">
        <f>EarthRadius*((2*ASIN(SQRT((SIN((RADIANS($C55)-RADIANS(AN$3))/2)^2)+COS(RADIANS($C55))*COS(RADIANS(AN$3))*(SIN((RADIANS($D55)-RADIANS(AN$4))/2)^2)))))</f>
        <v>1145.3749374436161</v>
      </c>
      <c r="AO55" s="111">
        <f>EarthRadius*((2*ASIN(SQRT((SIN((RADIANS($C55)-RADIANS(AO$3))/2)^2)+COS(RADIANS($C55))*COS(RADIANS(AO$3))*(SIN((RADIANS($D55)-RADIANS(AO$4))/2)^2)))))</f>
        <v>556.20370623616463</v>
      </c>
      <c r="AP55" s="111">
        <f>EarthRadius*((2*ASIN(SQRT((SIN((RADIANS($C55)-RADIANS(AP$3))/2)^2)+COS(RADIANS($C55))*COS(RADIANS(AP$3))*(SIN((RADIANS($D55)-RADIANS(AP$4))/2)^2)))))</f>
        <v>954.6651031990092</v>
      </c>
      <c r="AQ55" s="111">
        <f>EarthRadius*((2*ASIN(SQRT((SIN((RADIANS($C55)-RADIANS(AQ$3))/2)^2)+COS(RADIANS($C55))*COS(RADIANS(AQ$3))*(SIN((RADIANS($D55)-RADIANS(AQ$4))/2)^2)))))</f>
        <v>1458.5645894552008</v>
      </c>
      <c r="AR55" s="111">
        <f>EarthRadius*((2*ASIN(SQRT((SIN((RADIANS($C55)-RADIANS(AR$3))/2)^2)+COS(RADIANS($C55))*COS(RADIANS(AR$3))*(SIN((RADIANS($D55)-RADIANS(AR$4))/2)^2)))))</f>
        <v>1719.1396335558852</v>
      </c>
      <c r="AS55" s="111">
        <f>EarthRadius*((2*ASIN(SQRT((SIN((RADIANS($C55)-RADIANS(AS$3))/2)^2)+COS(RADIANS($C55))*COS(RADIANS(AS$3))*(SIN((RADIANS($D55)-RADIANS(AS$4))/2)^2)))))</f>
        <v>1386.9162467479805</v>
      </c>
      <c r="AT55" s="111">
        <f>EarthRadius*((2*ASIN(SQRT((SIN((RADIANS($C55)-RADIANS(AT$3))/2)^2)+COS(RADIANS($C55))*COS(RADIANS(AT$3))*(SIN((RADIANS($D55)-RADIANS(AT$4))/2)^2)))))</f>
        <v>318.33768381984879</v>
      </c>
      <c r="AU55" s="111">
        <f>EarthRadius*((2*ASIN(SQRT((SIN((RADIANS($C55)-RADIANS(AU$3))/2)^2)+COS(RADIANS($C55))*COS(RADIANS(AU$3))*(SIN((RADIANS($D55)-RADIANS(AU$4))/2)^2)))))</f>
        <v>1029.9987986570338</v>
      </c>
      <c r="AV55" s="111">
        <f>EarthRadius*((2*ASIN(SQRT((SIN((RADIANS($C55)-RADIANS(AV$3))/2)^2)+COS(RADIANS($C55))*COS(RADIANS(AV$3))*(SIN((RADIANS($D55)-RADIANS(AV$4))/2)^2)))))</f>
        <v>848.68609434635823</v>
      </c>
      <c r="AW55" s="111">
        <f>EarthRadius*((2*ASIN(SQRT((SIN((RADIANS($C55)-RADIANS(AW$3))/2)^2)+COS(RADIANS($C55))*COS(RADIANS(AW$3))*(SIN((RADIANS($D55)-RADIANS(AW$4))/2)^2)))))</f>
        <v>369.60450415419496</v>
      </c>
      <c r="AX55" s="111">
        <f>EarthRadius*((2*ASIN(SQRT((SIN((RADIANS($C55)-RADIANS(AX$3))/2)^2)+COS(RADIANS($C55))*COS(RADIANS(AX$3))*(SIN((RADIANS($D55)-RADIANS(AX$4))/2)^2)))))</f>
        <v>1640.8887346042434</v>
      </c>
      <c r="AY55" s="111">
        <f>EarthRadius*((2*ASIN(SQRT((SIN((RADIANS($C55)-RADIANS(AY$3))/2)^2)+COS(RADIANS($C55))*COS(RADIANS(AY$3))*(SIN((RADIANS($D55)-RADIANS(AY$4))/2)^2)))))</f>
        <v>1478.1992712111069</v>
      </c>
      <c r="AZ55" s="111">
        <f>EarthRadius*((2*ASIN(SQRT((SIN((RADIANS($C55)-RADIANS(AZ$3))/2)^2)+COS(RADIANS($C55))*COS(RADIANS(AZ$3))*(SIN((RADIANS($D55)-RADIANS(AZ$4))/2)^2)))))</f>
        <v>982.20212972900549</v>
      </c>
      <c r="BA55" s="111">
        <f>EarthRadius*((2*ASIN(SQRT((SIN((RADIANS($C55)-RADIANS(BA$3))/2)^2)+COS(RADIANS($C55))*COS(RADIANS(BA$3))*(SIN((RADIANS($D55)-RADIANS(BA$4))/2)^2)))))</f>
        <v>1242.7987642768817</v>
      </c>
      <c r="BB55" s="111">
        <f>EarthRadius*((2*ASIN(SQRT((SIN((RADIANS($C55)-RADIANS(BB$3))/2)^2)+COS(RADIANS($C55))*COS(RADIANS(BB$3))*(SIN((RADIANS($D55)-RADIANS(BB$4))/2)^2)))))</f>
        <v>801.30035354725123</v>
      </c>
      <c r="BC55" s="111">
        <f>EarthRadius*((2*ASIN(SQRT((SIN((RADIANS($C55)-RADIANS(BC$3))/2)^2)+COS(RADIANS($C55))*COS(RADIANS(BC$3))*(SIN((RADIANS($D55)-RADIANS(BC$4))/2)^2)))))</f>
        <v>0</v>
      </c>
      <c r="BD55" s="111">
        <f>EarthRadius*((2*ASIN(SQRT((SIN((RADIANS($C55)-RADIANS(BD$3))/2)^2)+COS(RADIANS($C55))*COS(RADIANS(BD$3))*(SIN((RADIANS($D55)-RADIANS(BD$4))/2)^2)))))</f>
        <v>2766.26557057739</v>
      </c>
    </row>
    <row r="56" spans="1:56">
      <c r="A56" s="101" t="s">
        <v>62</v>
      </c>
      <c r="B56" s="101" t="s">
        <v>62</v>
      </c>
      <c r="C56" s="101">
        <v>18.1987193</v>
      </c>
      <c r="D56" s="101">
        <v>-66.352674699999994</v>
      </c>
      <c r="E56" s="111">
        <f>EarthRadius*((2*ASIN(SQRT((SIN((RADIANS($C56)-RADIANS(E$3))/2)^2)+COS(RADIANS($C56))*COS(RADIANS(E$3))*(SIN((RADIANS($D56)-RADIANS(E$4))/2)^2)))))</f>
        <v>1580.1693473868258</v>
      </c>
      <c r="F56" s="111">
        <f>EarthRadius*((2*ASIN(SQRT((SIN((RADIANS($C56)-RADIANS(F$3))/2)^2)+COS(RADIANS($C56))*COS(RADIANS(F$3))*(SIN((RADIANS($D56)-RADIANS(F$4))/2)^2)))))</f>
        <v>4360.5369121625099</v>
      </c>
      <c r="G56" s="111">
        <f>EarthRadius*((2*ASIN(SQRT((SIN((RADIANS($C56)-RADIANS(G$3))/2)^2)+COS(RADIANS($C56))*COS(RADIANS(G$3))*(SIN((RADIANS($D56)-RADIANS(G$4))/2)^2)))))</f>
        <v>3004.8259118112219</v>
      </c>
      <c r="H56" s="111">
        <f>EarthRadius*((2*ASIN(SQRT((SIN((RADIANS($C56)-RADIANS(H$3))/2)^2)+COS(RADIANS($C56))*COS(RADIANS(H$3))*(SIN((RADIANS($D56)-RADIANS(H$4))/2)^2)))))</f>
        <v>1959.0153572975685</v>
      </c>
      <c r="I56" s="111">
        <f>EarthRadius*((2*ASIN(SQRT((SIN((RADIANS($C56)-RADIANS(I$3))/2)^2)+COS(RADIANS($C56))*COS(RADIANS(I$3))*(SIN((RADIANS($D56)-RADIANS(I$4))/2)^2)))))</f>
        <v>3574.8492001929876</v>
      </c>
      <c r="J56" s="111">
        <f>EarthRadius*((2*ASIN(SQRT((SIN((RADIANS($C56)-RADIANS(J$3))/2)^2)+COS(RADIANS($C56))*COS(RADIANS(J$3))*(SIN((RADIANS($D56)-RADIANS(J$4))/2)^2)))))</f>
        <v>2737.8290679469796</v>
      </c>
      <c r="K56" s="111">
        <f>EarthRadius*((2*ASIN(SQRT((SIN((RADIANS($C56)-RADIANS(K$3))/2)^2)+COS(RADIANS($C56))*COS(RADIANS(K$3))*(SIN((RADIANS($D56)-RADIANS(K$4))/2)^2)))))</f>
        <v>1670.3322975206386</v>
      </c>
      <c r="L56" s="111">
        <f>EarthRadius*((2*ASIN(SQRT((SIN((RADIANS($C56)-RADIANS(L$3))/2)^2)+COS(RADIANS($C56))*COS(RADIANS(L$3))*(SIN((RADIANS($D56)-RADIANS(L$4))/2)^2)))))</f>
        <v>1549.0626030910234</v>
      </c>
      <c r="M56" s="111">
        <f>EarthRadius*((2*ASIN(SQRT((SIN((RADIANS($C56)-RADIANS(M$3))/2)^2)+COS(RADIANS($C56))*COS(RADIANS(M$3))*(SIN((RADIANS($D56)-RADIANS(M$4))/2)^2)))))</f>
        <v>1566.669320250624</v>
      </c>
      <c r="N56" s="111">
        <f>EarthRadius*((2*ASIN(SQRT((SIN((RADIANS($C56)-RADIANS(N$3))/2)^2)+COS(RADIANS($C56))*COS(RADIANS(N$3))*(SIN((RADIANS($D56)-RADIANS(N$4))/2)^2)))))</f>
        <v>1407.1021374124055</v>
      </c>
      <c r="O56" s="111">
        <f>EarthRadius*((2*ASIN(SQRT((SIN((RADIANS($C56)-RADIANS(O$3))/2)^2)+COS(RADIANS($C56))*COS(RADIANS(O$3))*(SIN((RADIANS($D56)-RADIANS(O$4))/2)^2)))))</f>
        <v>1547.4178327261848</v>
      </c>
      <c r="P56" s="111">
        <f>EarthRadius*((2*ASIN(SQRT((SIN((RADIANS($C56)-RADIANS(P$3))/2)^2)+COS(RADIANS($C56))*COS(RADIANS(P$3))*(SIN((RADIANS($D56)-RADIANS(P$4))/2)^2)))))</f>
        <v>5860.8164440020892</v>
      </c>
      <c r="Q56" s="111">
        <f>EarthRadius*((2*ASIN(SQRT((SIN((RADIANS($C56)-RADIANS(Q$3))/2)^2)+COS(RADIANS($C56))*COS(RADIANS(Q$3))*(SIN((RADIANS($D56)-RADIANS(Q$4))/2)^2)))))</f>
        <v>3370.062026056733</v>
      </c>
      <c r="R56" s="111">
        <f>EarthRadius*((2*ASIN(SQRT((SIN((RADIANS($C56)-RADIANS(R$3))/2)^2)+COS(RADIANS($C56))*COS(RADIANS(R$3))*(SIN((RADIANS($D56)-RADIANS(R$4))/2)^2)))))</f>
        <v>2038.847028350935</v>
      </c>
      <c r="S56" s="111">
        <f>EarthRadius*((2*ASIN(SQRT((SIN((RADIANS($C56)-RADIANS(S$3))/2)^2)+COS(RADIANS($C56))*COS(RADIANS(S$3))*(SIN((RADIANS($D56)-RADIANS(S$4))/2)^2)))))</f>
        <v>1901.7043826857721</v>
      </c>
      <c r="T56" s="111">
        <f>EarthRadius*((2*ASIN(SQRT((SIN((RADIANS($C56)-RADIANS(T$3))/2)^2)+COS(RADIANS($C56))*COS(RADIANS(T$3))*(SIN((RADIANS($D56)-RADIANS(T$4))/2)^2)))))</f>
        <v>2278.5291200700995</v>
      </c>
      <c r="U56" s="111">
        <f>EarthRadius*((2*ASIN(SQRT((SIN((RADIANS($C56)-RADIANS(U$3))/2)^2)+COS(RADIANS($C56))*COS(RADIANS(U$3))*(SIN((RADIANS($D56)-RADIANS(U$4))/2)^2)))))</f>
        <v>2270.3377357798649</v>
      </c>
      <c r="V56" s="111">
        <f>EarthRadius*((2*ASIN(SQRT((SIN((RADIANS($C56)-RADIANS(V$3))/2)^2)+COS(RADIANS($C56))*COS(RADIANS(V$3))*(SIN((RADIANS($D56)-RADIANS(V$4))/2)^2)))))</f>
        <v>1776.1994155102216</v>
      </c>
      <c r="W56" s="111">
        <f>EarthRadius*((2*ASIN(SQRT((SIN((RADIANS($C56)-RADIANS(W$3))/2)^2)+COS(RADIANS($C56))*COS(RADIANS(W$3))*(SIN((RADIANS($D56)-RADIANS(W$4))/2)^2)))))</f>
        <v>1771.7311301738218</v>
      </c>
      <c r="X56" s="111">
        <f>EarthRadius*((2*ASIN(SQRT((SIN((RADIANS($C56)-RADIANS(X$3))/2)^2)+COS(RADIANS($C56))*COS(RADIANS(X$3))*(SIN((RADIANS($D56)-RADIANS(X$4))/2)^2)))))</f>
        <v>1815.5767773961625</v>
      </c>
      <c r="Y56" s="111">
        <f>EarthRadius*((2*ASIN(SQRT((SIN((RADIANS($C56)-RADIANS(Y$3))/2)^2)+COS(RADIANS($C56))*COS(RADIANS(Y$3))*(SIN((RADIANS($D56)-RADIANS(Y$4))/2)^2)))))</f>
        <v>1559.2371718100067</v>
      </c>
      <c r="Z56" s="111">
        <f>EarthRadius*((2*ASIN(SQRT((SIN((RADIANS($C56)-RADIANS(Z$3))/2)^2)+COS(RADIANS($C56))*COS(RADIANS(Z$3))*(SIN((RADIANS($D56)-RADIANS(Z$4))/2)^2)))))</f>
        <v>1692.0416019356953</v>
      </c>
      <c r="AA56" s="111">
        <f>EarthRadius*((2*ASIN(SQRT((SIN((RADIANS($C56)-RADIANS(AA$3))/2)^2)+COS(RADIANS($C56))*COS(RADIANS(AA$3))*(SIN((RADIANS($D56)-RADIANS(AA$4))/2)^2)))))</f>
        <v>2002.1592575558911</v>
      </c>
      <c r="AB56" s="111">
        <f>EarthRadius*((2*ASIN(SQRT((SIN((RADIANS($C56)-RADIANS(AB$3))/2)^2)+COS(RADIANS($C56))*COS(RADIANS(AB$3))*(SIN((RADIANS($D56)-RADIANS(AB$4))/2)^2)))))</f>
        <v>2404.7840990258946</v>
      </c>
      <c r="AC56" s="111">
        <f>EarthRadius*((2*ASIN(SQRT((SIN((RADIANS($C56)-RADIANS(AC$3))/2)^2)+COS(RADIANS($C56))*COS(RADIANS(AC$3))*(SIN((RADIANS($D56)-RADIANS(AC$4))/2)^2)))))</f>
        <v>1772.5205831826063</v>
      </c>
      <c r="AD56" s="111">
        <f>EarthRadius*((2*ASIN(SQRT((SIN((RADIANS($C56)-RADIANS(AD$3))/2)^2)+COS(RADIANS($C56))*COS(RADIANS(AD$3))*(SIN((RADIANS($D56)-RADIANS(AD$4))/2)^2)))))</f>
        <v>2094.7851538907585</v>
      </c>
      <c r="AE56" s="111">
        <f>EarthRadius*((2*ASIN(SQRT((SIN((RADIANS($C56)-RADIANS(AE$3))/2)^2)+COS(RADIANS($C56))*COS(RADIANS(AE$3))*(SIN((RADIANS($D56)-RADIANS(AE$4))/2)^2)))))</f>
        <v>3241.5130567632546</v>
      </c>
      <c r="AF56" s="111">
        <f>EarthRadius*((2*ASIN(SQRT((SIN((RADIANS($C56)-RADIANS(AF$3))/2)^2)+COS(RADIANS($C56))*COS(RADIANS(AF$3))*(SIN((RADIANS($D56)-RADIANS(AF$4))/2)^2)))))</f>
        <v>2380.8279699993413</v>
      </c>
      <c r="AG56" s="111">
        <f>EarthRadius*((2*ASIN(SQRT((SIN((RADIANS($C56)-RADIANS(AG$3))/2)^2)+COS(RADIANS($C56))*COS(RADIANS(AG$3))*(SIN((RADIANS($D56)-RADIANS(AG$4))/2)^2)))))</f>
        <v>3488.419121071579</v>
      </c>
      <c r="AH56" s="111">
        <f>EarthRadius*((2*ASIN(SQRT((SIN((RADIANS($C56)-RADIANS(AH$3))/2)^2)+COS(RADIANS($C56))*COS(RADIANS(AH$3))*(SIN((RADIANS($D56)-RADIANS(AH$4))/2)^2)))))</f>
        <v>1754.2843665696118</v>
      </c>
      <c r="AI56" s="111">
        <f>EarthRadius*((2*ASIN(SQRT((SIN((RADIANS($C56)-RADIANS(AI$3))/2)^2)+COS(RADIANS($C56))*COS(RADIANS(AI$3))*(SIN((RADIANS($D56)-RADIANS(AI$4))/2)^2)))))</f>
        <v>1601.6949161558405</v>
      </c>
      <c r="AJ56" s="111">
        <f>EarthRadius*((2*ASIN(SQRT((SIN((RADIANS($C56)-RADIANS(AJ$3))/2)^2)+COS(RADIANS($C56))*COS(RADIANS(AJ$3))*(SIN((RADIANS($D56)-RADIANS(AJ$4))/2)^2)))))</f>
        <v>2696.6923887905155</v>
      </c>
      <c r="AK56" s="111">
        <f>EarthRadius*((2*ASIN(SQRT((SIN((RADIANS($C56)-RADIANS(AK$3))/2)^2)+COS(RADIANS($C56))*COS(RADIANS(AK$3))*(SIN((RADIANS($D56)-RADIANS(AK$4))/2)^2)))))</f>
        <v>1744.4066395193829</v>
      </c>
      <c r="AL56" s="111">
        <f>EarthRadius*((2*ASIN(SQRT((SIN((RADIANS($C56)-RADIANS(AL$3))/2)^2)+COS(RADIANS($C56))*COS(RADIANS(AL$3))*(SIN((RADIANS($D56)-RADIANS(AL$4))/2)^2)))))</f>
        <v>1428.5122341019987</v>
      </c>
      <c r="AM56" s="111">
        <f>EarthRadius*((2*ASIN(SQRT((SIN((RADIANS($C56)-RADIANS(AM$3))/2)^2)+COS(RADIANS($C56))*COS(RADIANS(AM$3))*(SIN((RADIANS($D56)-RADIANS(AM$4))/2)^2)))))</f>
        <v>2776.1114823292846</v>
      </c>
      <c r="AN56" s="111">
        <f>EarthRadius*((2*ASIN(SQRT((SIN((RADIANS($C56)-RADIANS(AN$3))/2)^2)+COS(RADIANS($C56))*COS(RADIANS(AN$3))*(SIN((RADIANS($D56)-RADIANS(AN$4))/2)^2)))))</f>
        <v>1801.8638518664177</v>
      </c>
      <c r="AO56" s="111">
        <f>EarthRadius*((2*ASIN(SQRT((SIN((RADIANS($C56)-RADIANS(AO$3))/2)^2)+COS(RADIANS($C56))*COS(RADIANS(AO$3))*(SIN((RADIANS($D56)-RADIANS(AO$4))/2)^2)))))</f>
        <v>2246.7874547408355</v>
      </c>
      <c r="AP56" s="111">
        <f>EarthRadius*((2*ASIN(SQRT((SIN((RADIANS($C56)-RADIANS(AP$3))/2)^2)+COS(RADIANS($C56))*COS(RADIANS(AP$3))*(SIN((RADIANS($D56)-RADIANS(AP$4))/2)^2)))))</f>
        <v>3720.7579044501704</v>
      </c>
      <c r="AQ56" s="111">
        <f>EarthRadius*((2*ASIN(SQRT((SIN((RADIANS($C56)-RADIANS(AQ$3))/2)^2)+COS(RADIANS($C56))*COS(RADIANS(AQ$3))*(SIN((RADIANS($D56)-RADIANS(AQ$4))/2)^2)))))</f>
        <v>1648.2078663448362</v>
      </c>
      <c r="AR56" s="111">
        <f>EarthRadius*((2*ASIN(SQRT((SIN((RADIANS($C56)-RADIANS(AR$3))/2)^2)+COS(RADIANS($C56))*COS(RADIANS(AR$3))*(SIN((RADIANS($D56)-RADIANS(AR$4))/2)^2)))))</f>
        <v>1659.4021878948536</v>
      </c>
      <c r="AS56" s="111">
        <f>EarthRadius*((2*ASIN(SQRT((SIN((RADIANS($C56)-RADIANS(AS$3))/2)^2)+COS(RADIANS($C56))*COS(RADIANS(AS$3))*(SIN((RADIANS($D56)-RADIANS(AS$4))/2)^2)))))</f>
        <v>1418.7721464921715</v>
      </c>
      <c r="AT56" s="111">
        <f>EarthRadius*((2*ASIN(SQRT((SIN((RADIANS($C56)-RADIANS(AT$3))/2)^2)+COS(RADIANS($C56))*COS(RADIANS(AT$3))*(SIN((RADIANS($D56)-RADIANS(AT$4))/2)^2)))))</f>
        <v>2667.7788970664219</v>
      </c>
      <c r="AU56" s="111">
        <f>EarthRadius*((2*ASIN(SQRT((SIN((RADIANS($C56)-RADIANS(AU$3))/2)^2)+COS(RADIANS($C56))*COS(RADIANS(AU$3))*(SIN((RADIANS($D56)-RADIANS(AU$4))/2)^2)))))</f>
        <v>1758.0523831368318</v>
      </c>
      <c r="AV56" s="111">
        <f>EarthRadius*((2*ASIN(SQRT((SIN((RADIANS($C56)-RADIANS(AV$3))/2)^2)+COS(RADIANS($C56))*COS(RADIANS(AV$3))*(SIN((RADIANS($D56)-RADIANS(AV$4))/2)^2)))))</f>
        <v>2136.9764387691489</v>
      </c>
      <c r="AW56" s="111">
        <f>EarthRadius*((2*ASIN(SQRT((SIN((RADIANS($C56)-RADIANS(AW$3))/2)^2)+COS(RADIANS($C56))*COS(RADIANS(AW$3))*(SIN((RADIANS($D56)-RADIANS(AW$4))/2)^2)))))</f>
        <v>3104.5917008618385</v>
      </c>
      <c r="AX56" s="111">
        <f>EarthRadius*((2*ASIN(SQRT((SIN((RADIANS($C56)-RADIANS(AX$3))/2)^2)+COS(RADIANS($C56))*COS(RADIANS(AX$3))*(SIN((RADIANS($D56)-RADIANS(AX$4))/2)^2)))))</f>
        <v>1836.5109857734874</v>
      </c>
      <c r="AY56" s="111">
        <f>EarthRadius*((2*ASIN(SQRT((SIN((RADIANS($C56)-RADIANS(AY$3))/2)^2)+COS(RADIANS($C56))*COS(RADIANS(AY$3))*(SIN((RADIANS($D56)-RADIANS(AY$4))/2)^2)))))</f>
        <v>1495.2475525462532</v>
      </c>
      <c r="AZ56" s="111">
        <f>EarthRadius*((2*ASIN(SQRT((SIN((RADIANS($C56)-RADIANS(AZ$3))/2)^2)+COS(RADIANS($C56))*COS(RADIANS(AZ$3))*(SIN((RADIANS($D56)-RADIANS(AZ$4))/2)^2)))))</f>
        <v>3742.1661970500195</v>
      </c>
      <c r="BA56" s="111">
        <f>EarthRadius*((2*ASIN(SQRT((SIN((RADIANS($C56)-RADIANS(BA$3))/2)^2)+COS(RADIANS($C56))*COS(RADIANS(BA$3))*(SIN((RADIANS($D56)-RADIANS(BA$4))/2)^2)))))</f>
        <v>1669.1178094541558</v>
      </c>
      <c r="BB56" s="111">
        <f>EarthRadius*((2*ASIN(SQRT((SIN((RADIANS($C56)-RADIANS(BB$3))/2)^2)+COS(RADIANS($C56))*COS(RADIANS(BB$3))*(SIN((RADIANS($D56)-RADIANS(BB$4))/2)^2)))))</f>
        <v>2182.0243184849742</v>
      </c>
      <c r="BC56" s="111">
        <f>EarthRadius*((2*ASIN(SQRT((SIN((RADIANS($C56)-RADIANS(BC$3))/2)^2)+COS(RADIANS($C56))*COS(RADIANS(BC$3))*(SIN((RADIANS($D56)-RADIANS(BC$4))/2)^2)))))</f>
        <v>2766.26557057739</v>
      </c>
      <c r="BD56" s="111">
        <f>EarthRadius*((2*ASIN(SQRT((SIN((RADIANS($C56)-RADIANS(BD$3))/2)^2)+COS(RADIANS($C56))*COS(RADIANS(BD$3))*(SIN((RADIANS($D56)-RADIANS(BD$4))/2)^2)))))</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Y37"/>
  <sheetViews>
    <sheetView tabSelected="1" workbookViewId="0">
      <selection activeCell="N45" sqref="N45"/>
    </sheetView>
  </sheetViews>
  <sheetFormatPr defaultRowHeight="15"/>
  <cols>
    <col min="1" max="1" width="3.140625" style="108" customWidth="1"/>
    <col min="2" max="2" width="2.7109375" style="108" customWidth="1"/>
    <col min="3" max="3" width="13.7109375" style="108" customWidth="1"/>
    <col min="4" max="4" width="11.140625" style="108" bestFit="1" customWidth="1"/>
    <col min="5" max="5" width="2" style="108" customWidth="1"/>
    <col min="6" max="6" width="12.7109375" style="108" bestFit="1" customWidth="1"/>
    <col min="7" max="7" width="11.140625" style="108" bestFit="1" customWidth="1"/>
    <col min="8" max="8" width="2.42578125" style="108" customWidth="1"/>
    <col min="9" max="9" width="12.7109375" style="108" bestFit="1" customWidth="1"/>
    <col min="10" max="10" width="11.140625" style="108" bestFit="1" customWidth="1"/>
    <col min="11" max="11" width="2.42578125" style="108" customWidth="1"/>
    <col min="12" max="13" width="2.85546875" style="108" customWidth="1"/>
    <col min="14" max="14" width="14.85546875" style="108" customWidth="1"/>
    <col min="15" max="15" width="6.42578125" style="108" customWidth="1"/>
    <col min="16" max="16" width="2" style="108" customWidth="1"/>
    <col min="17" max="17" width="17.85546875" style="108" customWidth="1"/>
    <col min="18" max="18" width="13.140625" style="108" customWidth="1"/>
    <col min="19" max="19" width="5.7109375" style="108" bestFit="1" customWidth="1"/>
    <col min="20" max="20" width="12" style="108" bestFit="1" customWidth="1"/>
    <col min="21" max="21" width="11.42578125" style="108" bestFit="1" customWidth="1"/>
    <col min="22" max="22" width="1.85546875" style="108" customWidth="1"/>
    <col min="23" max="23" width="2" style="108" customWidth="1"/>
    <col min="24" max="24" width="9.140625" style="108"/>
    <col min="25" max="25" width="7.140625" style="108" customWidth="1"/>
    <col min="26" max="16384" width="9.140625" style="108"/>
  </cols>
  <sheetData>
    <row r="1" spans="2:25" ht="7.5" customHeight="1"/>
    <row r="2" spans="2:25" ht="18.75">
      <c r="B2" s="192" t="s">
        <v>1120</v>
      </c>
      <c r="C2" s="193"/>
      <c r="D2" s="193"/>
      <c r="E2" s="193"/>
      <c r="F2" s="193"/>
      <c r="G2" s="193"/>
      <c r="H2" s="193"/>
      <c r="I2" s="193"/>
      <c r="J2" s="193"/>
      <c r="K2" s="193"/>
      <c r="L2" s="193"/>
      <c r="M2" s="193"/>
      <c r="N2" s="193"/>
      <c r="O2" s="193"/>
      <c r="P2" s="194"/>
      <c r="Q2" s="192" t="s">
        <v>1278</v>
      </c>
      <c r="R2" s="193"/>
      <c r="S2" s="193"/>
      <c r="T2" s="193"/>
      <c r="U2" s="193"/>
      <c r="V2" s="194"/>
    </row>
    <row r="3" spans="2:25" ht="9" customHeight="1">
      <c r="B3" s="195"/>
      <c r="C3" s="140"/>
      <c r="D3" s="140"/>
      <c r="E3" s="140"/>
      <c r="F3" s="140"/>
      <c r="G3" s="140"/>
      <c r="H3" s="140"/>
      <c r="I3" s="140"/>
      <c r="J3" s="140"/>
      <c r="K3" s="140"/>
      <c r="L3" s="140"/>
      <c r="M3" s="140"/>
      <c r="N3" s="140"/>
      <c r="O3" s="140"/>
      <c r="P3" s="196"/>
      <c r="Q3" s="195"/>
      <c r="R3" s="140"/>
      <c r="S3" s="140"/>
      <c r="T3" s="140"/>
      <c r="U3" s="140"/>
      <c r="V3" s="196"/>
    </row>
    <row r="4" spans="2:25" ht="39.950000000000003" customHeight="1">
      <c r="B4" s="197" t="s">
        <v>1283</v>
      </c>
      <c r="C4" s="198"/>
      <c r="D4" s="198"/>
      <c r="E4" s="198"/>
      <c r="F4" s="198"/>
      <c r="G4" s="198"/>
      <c r="H4" s="198"/>
      <c r="I4" s="198"/>
      <c r="J4" s="198"/>
      <c r="K4" s="198"/>
      <c r="L4" s="198"/>
      <c r="M4" s="198"/>
      <c r="N4" s="198"/>
      <c r="O4" s="198"/>
      <c r="P4" s="196"/>
      <c r="Q4" s="197" t="s">
        <v>1282</v>
      </c>
      <c r="R4" s="198"/>
      <c r="S4" s="198"/>
      <c r="T4" s="198"/>
      <c r="U4" s="198"/>
      <c r="V4" s="199"/>
      <c r="W4" s="191"/>
      <c r="X4" s="191"/>
      <c r="Y4" s="191"/>
    </row>
    <row r="5" spans="2:25">
      <c r="B5" s="197"/>
      <c r="C5" s="198"/>
      <c r="D5" s="198"/>
      <c r="E5" s="198"/>
      <c r="F5" s="198"/>
      <c r="G5" s="198"/>
      <c r="H5" s="198"/>
      <c r="I5" s="198"/>
      <c r="J5" s="198"/>
      <c r="K5" s="198"/>
      <c r="L5" s="198"/>
      <c r="M5" s="198"/>
      <c r="N5" s="198"/>
      <c r="O5" s="198"/>
      <c r="P5" s="196"/>
      <c r="Q5" s="197"/>
      <c r="R5" s="198"/>
      <c r="S5" s="198"/>
      <c r="T5" s="198"/>
      <c r="U5" s="198"/>
      <c r="V5" s="199"/>
      <c r="W5" s="191"/>
      <c r="X5" s="191"/>
      <c r="Y5" s="191"/>
    </row>
    <row r="6" spans="2:25" ht="53.25" customHeight="1">
      <c r="B6" s="201"/>
      <c r="C6" s="202"/>
      <c r="D6" s="202"/>
      <c r="E6" s="202"/>
      <c r="F6" s="202"/>
      <c r="G6" s="202"/>
      <c r="H6" s="202"/>
      <c r="I6" s="202"/>
      <c r="J6" s="202"/>
      <c r="K6" s="202"/>
      <c r="L6" s="202"/>
      <c r="M6" s="202"/>
      <c r="N6" s="202"/>
      <c r="O6" s="202"/>
      <c r="P6" s="200"/>
      <c r="Q6" s="201"/>
      <c r="R6" s="202"/>
      <c r="S6" s="202"/>
      <c r="T6" s="202"/>
      <c r="U6" s="202"/>
      <c r="V6" s="203"/>
      <c r="W6" s="191"/>
      <c r="X6" s="191"/>
      <c r="Y6" s="191"/>
    </row>
    <row r="7" spans="2:25" ht="9.75" customHeight="1" thickBot="1"/>
    <row r="8" spans="2:25" ht="22.5" customHeight="1">
      <c r="B8" s="137"/>
      <c r="C8" s="153" t="s">
        <v>958</v>
      </c>
      <c r="D8" s="153"/>
      <c r="E8" s="153"/>
      <c r="F8" s="153"/>
      <c r="G8" s="153"/>
      <c r="H8" s="153"/>
      <c r="I8" s="153"/>
      <c r="J8" s="153"/>
      <c r="K8" s="138"/>
      <c r="M8" s="154"/>
      <c r="N8" s="155" t="s">
        <v>1285</v>
      </c>
      <c r="O8" s="155"/>
      <c r="P8" s="155"/>
      <c r="Q8" s="155"/>
      <c r="R8" s="155"/>
      <c r="S8" s="155"/>
      <c r="T8" s="155"/>
      <c r="U8" s="155"/>
      <c r="V8" s="156"/>
    </row>
    <row r="9" spans="2:25" ht="6.75" customHeight="1" thickBot="1">
      <c r="B9" s="139"/>
      <c r="C9" s="140"/>
      <c r="D9" s="140"/>
      <c r="E9" s="140"/>
      <c r="F9" s="140"/>
      <c r="G9" s="140"/>
      <c r="H9" s="140"/>
      <c r="I9" s="140"/>
      <c r="J9" s="140"/>
      <c r="K9" s="141"/>
      <c r="M9" s="157"/>
      <c r="N9" s="158"/>
      <c r="O9" s="158"/>
      <c r="P9" s="158"/>
      <c r="Q9" s="158"/>
      <c r="R9" s="158"/>
      <c r="S9" s="158"/>
      <c r="T9" s="158"/>
      <c r="U9" s="158"/>
      <c r="V9" s="159"/>
    </row>
    <row r="10" spans="2:25" ht="15.75">
      <c r="B10" s="139"/>
      <c r="C10" s="121">
        <v>2010</v>
      </c>
      <c r="D10" s="122"/>
      <c r="E10" s="158"/>
      <c r="F10" s="121">
        <v>2011</v>
      </c>
      <c r="G10" s="122"/>
      <c r="H10" s="158"/>
      <c r="I10" s="121">
        <v>2012</v>
      </c>
      <c r="J10" s="122"/>
      <c r="K10" s="141"/>
      <c r="M10" s="157"/>
      <c r="N10" s="161">
        <v>2010</v>
      </c>
      <c r="O10" s="158"/>
      <c r="P10" s="158"/>
      <c r="Q10" s="161">
        <v>2011</v>
      </c>
      <c r="R10" s="158"/>
      <c r="S10" s="158"/>
      <c r="T10" s="161">
        <v>2012</v>
      </c>
      <c r="U10" s="158"/>
      <c r="V10" s="141"/>
    </row>
    <row r="11" spans="2:25" ht="16.5" thickBot="1">
      <c r="B11" s="139"/>
      <c r="C11" s="148" t="s">
        <v>12</v>
      </c>
      <c r="D11" s="149">
        <v>36907897</v>
      </c>
      <c r="E11" s="140"/>
      <c r="F11" s="148" t="s">
        <v>12</v>
      </c>
      <c r="G11" s="149">
        <v>37222678</v>
      </c>
      <c r="H11" s="140"/>
      <c r="I11" s="148" t="s">
        <v>12</v>
      </c>
      <c r="J11" s="149">
        <v>37572738</v>
      </c>
      <c r="K11" s="141"/>
      <c r="M11" s="157"/>
      <c r="N11" s="135">
        <f>CORREL('2010'!G11:G62,'2010'!I11:I62)</f>
        <v>0.88830535752629391</v>
      </c>
      <c r="O11" s="140"/>
      <c r="P11" s="140"/>
      <c r="Q11" s="165">
        <f>CORREL('2011'!G11:G62,'2011'!I11:I62)</f>
        <v>0.90316920276243673</v>
      </c>
      <c r="R11" s="140"/>
      <c r="S11" s="140"/>
      <c r="T11" s="165">
        <f>CORREL('2012'!G11:G62,'2012'!I11:I62)</f>
        <v>0.90514867577763647</v>
      </c>
      <c r="U11" s="140"/>
      <c r="V11" s="141"/>
    </row>
    <row r="12" spans="2:25" ht="16.5" thickBot="1">
      <c r="B12" s="139"/>
      <c r="C12" s="148" t="s">
        <v>51</v>
      </c>
      <c r="D12" s="149">
        <v>24899075</v>
      </c>
      <c r="E12" s="140"/>
      <c r="F12" s="148" t="s">
        <v>51</v>
      </c>
      <c r="G12" s="149">
        <v>25327104</v>
      </c>
      <c r="H12" s="140"/>
      <c r="I12" s="148" t="s">
        <v>51</v>
      </c>
      <c r="J12" s="149">
        <v>25711791</v>
      </c>
      <c r="K12" s="141"/>
      <c r="M12" s="160"/>
      <c r="N12" s="145" t="s">
        <v>1284</v>
      </c>
      <c r="O12" s="145"/>
      <c r="P12" s="145"/>
      <c r="Q12" s="145"/>
      <c r="R12" s="145"/>
      <c r="S12" s="145"/>
      <c r="T12" s="145"/>
      <c r="U12" s="145"/>
      <c r="V12" s="146"/>
    </row>
    <row r="13" spans="2:25">
      <c r="B13" s="139"/>
      <c r="C13" s="148" t="s">
        <v>40</v>
      </c>
      <c r="D13" s="149">
        <v>19171916</v>
      </c>
      <c r="E13" s="140"/>
      <c r="F13" s="148" t="s">
        <v>40</v>
      </c>
      <c r="G13" s="149">
        <v>19248685</v>
      </c>
      <c r="H13" s="140"/>
      <c r="I13" s="148" t="s">
        <v>40</v>
      </c>
      <c r="J13" s="149">
        <v>19352153</v>
      </c>
      <c r="K13" s="141"/>
    </row>
    <row r="14" spans="2:25" ht="15.75" thickBot="1">
      <c r="B14" s="139"/>
      <c r="C14" s="148" t="s">
        <v>17</v>
      </c>
      <c r="D14" s="149">
        <v>18647600</v>
      </c>
      <c r="E14" s="140"/>
      <c r="F14" s="148" t="s">
        <v>17</v>
      </c>
      <c r="G14" s="149">
        <v>18863948</v>
      </c>
      <c r="H14" s="140"/>
      <c r="I14" s="148" t="s">
        <v>17</v>
      </c>
      <c r="J14" s="149">
        <v>19114620</v>
      </c>
      <c r="K14" s="141"/>
    </row>
    <row r="15" spans="2:25">
      <c r="B15" s="139"/>
      <c r="C15" s="148" t="s">
        <v>21</v>
      </c>
      <c r="D15" s="149">
        <v>12680126</v>
      </c>
      <c r="E15" s="140"/>
      <c r="F15" s="148" t="s">
        <v>21</v>
      </c>
      <c r="G15" s="149">
        <v>12718402</v>
      </c>
      <c r="H15" s="140"/>
      <c r="I15" s="148" t="s">
        <v>21</v>
      </c>
      <c r="J15" s="149">
        <v>12725119</v>
      </c>
      <c r="K15" s="141"/>
      <c r="M15" s="182" t="s">
        <v>1339</v>
      </c>
      <c r="N15" s="136"/>
      <c r="O15" s="136"/>
      <c r="P15" s="136"/>
      <c r="Q15" s="123"/>
      <c r="R15" s="179" t="s">
        <v>1338</v>
      </c>
      <c r="S15" s="180"/>
      <c r="T15" s="180"/>
      <c r="U15" s="180"/>
      <c r="V15" s="181"/>
    </row>
    <row r="16" spans="2:25">
      <c r="B16" s="139"/>
      <c r="C16" s="148" t="s">
        <v>46</v>
      </c>
      <c r="D16" s="149">
        <v>12577555</v>
      </c>
      <c r="E16" s="140"/>
      <c r="F16" s="148" t="s">
        <v>46</v>
      </c>
      <c r="G16" s="149">
        <v>12610486</v>
      </c>
      <c r="H16" s="140"/>
      <c r="I16" s="148" t="s">
        <v>46</v>
      </c>
      <c r="J16" s="149">
        <v>12630082</v>
      </c>
      <c r="K16" s="141"/>
      <c r="M16" s="124"/>
      <c r="N16" s="125">
        <v>2010</v>
      </c>
      <c r="O16" s="125"/>
      <c r="P16" s="125"/>
      <c r="Q16" s="183">
        <f>SUM(GroupData!DM2:DM52)</f>
        <v>5768721493.6797791</v>
      </c>
      <c r="R16" s="139">
        <v>2010</v>
      </c>
      <c r="S16" s="174"/>
      <c r="T16" s="175">
        <f>SUM(GroupData!FN2:HL53)</f>
        <v>-1904212875.7470071</v>
      </c>
      <c r="U16" s="175"/>
      <c r="V16" s="141"/>
    </row>
    <row r="17" spans="2:22">
      <c r="B17" s="139"/>
      <c r="C17" s="148" t="s">
        <v>43</v>
      </c>
      <c r="D17" s="149">
        <v>11405101</v>
      </c>
      <c r="E17" s="140"/>
      <c r="F17" s="148" t="s">
        <v>43</v>
      </c>
      <c r="G17" s="149">
        <v>11418944</v>
      </c>
      <c r="H17" s="140"/>
      <c r="I17" s="148" t="s">
        <v>43</v>
      </c>
      <c r="J17" s="149">
        <v>11414635</v>
      </c>
      <c r="K17" s="141"/>
      <c r="M17" s="124"/>
      <c r="N17" s="125">
        <v>2011</v>
      </c>
      <c r="O17" s="125"/>
      <c r="P17" s="125"/>
      <c r="Q17" s="183">
        <f>SUM(GroupData!DM54:DM105)</f>
        <v>6101881130.7139463</v>
      </c>
      <c r="R17" s="139">
        <v>2011</v>
      </c>
      <c r="S17" s="140"/>
      <c r="T17" s="176">
        <f>SUM(GroupData!FN54:HL106)</f>
        <v>718216368.20066702</v>
      </c>
      <c r="U17" s="176"/>
      <c r="V17" s="141"/>
    </row>
    <row r="18" spans="2:22">
      <c r="B18" s="139"/>
      <c r="C18" s="148" t="s">
        <v>30</v>
      </c>
      <c r="D18" s="149">
        <v>9762127</v>
      </c>
      <c r="E18" s="140"/>
      <c r="F18" s="148" t="s">
        <v>30</v>
      </c>
      <c r="G18" s="149">
        <v>9766574</v>
      </c>
      <c r="H18" s="140"/>
      <c r="I18" s="148" t="s">
        <v>18</v>
      </c>
      <c r="J18" s="149">
        <v>9796547</v>
      </c>
      <c r="K18" s="141"/>
      <c r="M18" s="124"/>
      <c r="N18" s="125">
        <v>2012</v>
      </c>
      <c r="O18" s="125"/>
      <c r="P18" s="125"/>
      <c r="Q18" s="183">
        <f>SUM(GroupData!DM106:DM157)</f>
        <v>6144299008.3441935</v>
      </c>
      <c r="R18" s="139">
        <v>2012</v>
      </c>
      <c r="S18" s="140"/>
      <c r="T18" s="176">
        <f>SUM(GroupData!FN107:HL157)</f>
        <v>2249152920.227972</v>
      </c>
      <c r="U18" s="176"/>
      <c r="V18" s="141"/>
    </row>
    <row r="19" spans="2:22">
      <c r="B19" s="139"/>
      <c r="C19" s="148" t="s">
        <v>18</v>
      </c>
      <c r="D19" s="149">
        <v>9587237</v>
      </c>
      <c r="E19" s="140"/>
      <c r="F19" s="148" t="s">
        <v>18</v>
      </c>
      <c r="G19" s="149">
        <v>9699859</v>
      </c>
      <c r="H19" s="140"/>
      <c r="I19" s="148" t="s">
        <v>30</v>
      </c>
      <c r="J19" s="149">
        <v>9778980</v>
      </c>
      <c r="K19" s="141"/>
      <c r="M19" s="124"/>
      <c r="N19" s="125"/>
      <c r="O19" s="125"/>
      <c r="P19" s="125"/>
      <c r="Q19" s="126"/>
      <c r="R19" s="139"/>
      <c r="S19" s="140"/>
      <c r="T19" s="140"/>
      <c r="U19" s="140"/>
      <c r="V19" s="141"/>
    </row>
    <row r="20" spans="2:22">
      <c r="B20" s="139"/>
      <c r="C20" s="148" t="s">
        <v>41</v>
      </c>
      <c r="D20" s="149">
        <v>9443000</v>
      </c>
      <c r="E20" s="140"/>
      <c r="F20" s="148" t="s">
        <v>41</v>
      </c>
      <c r="G20" s="149">
        <v>9539412</v>
      </c>
      <c r="H20" s="140"/>
      <c r="I20" s="148" t="s">
        <v>41</v>
      </c>
      <c r="J20" s="149">
        <v>9640490</v>
      </c>
      <c r="K20" s="141"/>
      <c r="M20" s="184" t="s">
        <v>1340</v>
      </c>
      <c r="N20" s="185"/>
      <c r="O20" s="185"/>
      <c r="P20" s="185"/>
      <c r="Q20" s="186"/>
      <c r="R20" s="177" t="s">
        <v>1337</v>
      </c>
      <c r="S20" s="178"/>
      <c r="T20" s="178"/>
      <c r="U20" s="178"/>
      <c r="V20" s="141"/>
    </row>
    <row r="21" spans="2:22" ht="60.75" thickBot="1">
      <c r="B21" s="139"/>
      <c r="C21" s="152" t="s">
        <v>1277</v>
      </c>
      <c r="D21" s="119">
        <f>SUM(D11:D20)/'2010'!C10</f>
        <v>0.54013803099262891</v>
      </c>
      <c r="E21" s="150"/>
      <c r="F21" s="152" t="s">
        <v>1277</v>
      </c>
      <c r="G21" s="119">
        <f>SUM(G11:G20)/'2011'!C10</f>
        <v>0.5404869099859555</v>
      </c>
      <c r="H21" s="150"/>
      <c r="I21" s="152" t="s">
        <v>1277</v>
      </c>
      <c r="J21" s="119">
        <f>SUM(J11:J20)/'2012'!C10</f>
        <v>0.54071649955205747</v>
      </c>
      <c r="K21" s="141"/>
      <c r="M21" s="184"/>
      <c r="N21" s="185"/>
      <c r="O21" s="185"/>
      <c r="P21" s="185"/>
      <c r="Q21" s="186"/>
      <c r="R21" s="177"/>
      <c r="S21" s="178"/>
      <c r="T21" s="178"/>
      <c r="U21" s="178"/>
      <c r="V21" s="141"/>
    </row>
    <row r="22" spans="2:22" ht="6.75" customHeight="1" thickBot="1">
      <c r="B22" s="144"/>
      <c r="C22" s="145"/>
      <c r="D22" s="151"/>
      <c r="E22" s="145"/>
      <c r="F22" s="145"/>
      <c r="G22" s="151"/>
      <c r="H22" s="145"/>
      <c r="I22" s="145"/>
      <c r="J22" s="151"/>
      <c r="K22" s="146"/>
      <c r="M22" s="127"/>
      <c r="N22" s="128"/>
      <c r="O22" s="128"/>
      <c r="P22" s="128"/>
      <c r="Q22" s="129"/>
      <c r="R22" s="144"/>
      <c r="S22" s="145"/>
      <c r="T22" s="145"/>
      <c r="U22" s="145"/>
      <c r="V22" s="146"/>
    </row>
    <row r="23" spans="2:22" ht="15.75" thickBot="1">
      <c r="B23" s="118"/>
      <c r="C23" s="118"/>
      <c r="D23" s="120"/>
      <c r="E23" s="118"/>
      <c r="F23" s="118"/>
      <c r="G23" s="120"/>
      <c r="H23" s="118"/>
      <c r="I23" s="118"/>
      <c r="J23" s="120"/>
      <c r="K23" s="118"/>
    </row>
    <row r="24" spans="2:22" ht="18.75">
      <c r="B24" s="137"/>
      <c r="C24" s="155" t="s">
        <v>1281</v>
      </c>
      <c r="D24" s="155"/>
      <c r="E24" s="155"/>
      <c r="F24" s="155"/>
      <c r="G24" s="155"/>
      <c r="H24" s="155"/>
      <c r="I24" s="155"/>
      <c r="J24" s="155"/>
      <c r="K24" s="138"/>
      <c r="M24" s="137"/>
      <c r="N24" s="155" t="s">
        <v>1280</v>
      </c>
      <c r="O24" s="155"/>
      <c r="P24" s="155"/>
      <c r="Q24" s="155"/>
      <c r="R24" s="155"/>
      <c r="S24" s="155"/>
      <c r="T24" s="155"/>
      <c r="U24" s="155"/>
      <c r="V24" s="138"/>
    </row>
    <row r="25" spans="2:22" ht="15.75" thickBot="1">
      <c r="B25" s="139"/>
      <c r="C25" s="140"/>
      <c r="D25" s="140"/>
      <c r="E25" s="140"/>
      <c r="F25" s="140"/>
      <c r="G25" s="140"/>
      <c r="H25" s="140"/>
      <c r="I25" s="140"/>
      <c r="J25" s="140"/>
      <c r="K25" s="141"/>
      <c r="M25" s="139"/>
      <c r="N25" s="140"/>
      <c r="O25" s="140"/>
      <c r="P25" s="140"/>
      <c r="Q25" s="140"/>
      <c r="R25" s="140"/>
      <c r="S25" s="140"/>
      <c r="T25" s="140"/>
      <c r="U25" s="140"/>
      <c r="V25" s="141"/>
    </row>
    <row r="26" spans="2:22" ht="15.75">
      <c r="B26" s="139"/>
      <c r="C26" s="121">
        <v>2010</v>
      </c>
      <c r="D26" s="122"/>
      <c r="E26" s="158"/>
      <c r="F26" s="121">
        <v>2011</v>
      </c>
      <c r="G26" s="122"/>
      <c r="H26" s="158"/>
      <c r="I26" s="121">
        <v>2012</v>
      </c>
      <c r="J26" s="122"/>
      <c r="K26" s="141"/>
      <c r="M26" s="139"/>
      <c r="N26" s="121">
        <v>2010</v>
      </c>
      <c r="O26" s="122"/>
      <c r="P26" s="158"/>
      <c r="Q26" s="121">
        <v>2011</v>
      </c>
      <c r="R26" s="122"/>
      <c r="S26" s="158"/>
      <c r="T26" s="121">
        <v>2012</v>
      </c>
      <c r="U26" s="122"/>
      <c r="V26" s="141"/>
    </row>
    <row r="27" spans="2:22">
      <c r="B27" s="139"/>
      <c r="C27" s="142" t="s">
        <v>17</v>
      </c>
      <c r="D27" s="143">
        <v>495857</v>
      </c>
      <c r="E27" s="140"/>
      <c r="F27" s="142" t="s">
        <v>17</v>
      </c>
      <c r="G27" s="143">
        <v>520208</v>
      </c>
      <c r="H27" s="140"/>
      <c r="I27" s="142" t="s">
        <v>17</v>
      </c>
      <c r="J27" s="143">
        <v>558786</v>
      </c>
      <c r="K27" s="141"/>
      <c r="M27" s="139"/>
      <c r="N27" s="147" t="s">
        <v>9</v>
      </c>
      <c r="O27" s="143">
        <v>36345</v>
      </c>
      <c r="P27" s="140"/>
      <c r="Q27" s="147" t="s">
        <v>9</v>
      </c>
      <c r="R27" s="143">
        <v>36128</v>
      </c>
      <c r="S27" s="140"/>
      <c r="T27" s="162" t="s">
        <v>42</v>
      </c>
      <c r="U27" s="149">
        <v>38213</v>
      </c>
      <c r="V27" s="141"/>
    </row>
    <row r="28" spans="2:22">
      <c r="B28" s="139"/>
      <c r="C28" s="142" t="s">
        <v>51</v>
      </c>
      <c r="D28" s="143">
        <v>490738</v>
      </c>
      <c r="E28" s="140"/>
      <c r="F28" s="142" t="s">
        <v>51</v>
      </c>
      <c r="G28" s="143">
        <v>519951</v>
      </c>
      <c r="H28" s="140"/>
      <c r="I28" s="142" t="s">
        <v>51</v>
      </c>
      <c r="J28" s="143">
        <v>512187</v>
      </c>
      <c r="K28" s="141"/>
      <c r="M28" s="139"/>
      <c r="N28" s="147" t="s">
        <v>34</v>
      </c>
      <c r="O28" s="143">
        <v>35641</v>
      </c>
      <c r="P28" s="140"/>
      <c r="Q28" s="147" t="s">
        <v>15</v>
      </c>
      <c r="R28" s="143">
        <v>34920</v>
      </c>
      <c r="S28" s="140"/>
      <c r="T28" s="162" t="s">
        <v>34</v>
      </c>
      <c r="U28" s="149">
        <v>37690</v>
      </c>
      <c r="V28" s="141"/>
    </row>
    <row r="29" spans="2:22">
      <c r="B29" s="139"/>
      <c r="C29" s="142" t="s">
        <v>12</v>
      </c>
      <c r="D29" s="143">
        <v>445972</v>
      </c>
      <c r="E29" s="140"/>
      <c r="F29" s="142" t="s">
        <v>12</v>
      </c>
      <c r="G29" s="143">
        <v>469772</v>
      </c>
      <c r="H29" s="140"/>
      <c r="I29" s="142" t="s">
        <v>12</v>
      </c>
      <c r="J29" s="143">
        <v>495964</v>
      </c>
      <c r="K29" s="141"/>
      <c r="M29" s="139"/>
      <c r="N29" s="147" t="s">
        <v>47</v>
      </c>
      <c r="O29" s="143">
        <v>32335</v>
      </c>
      <c r="P29" s="140"/>
      <c r="Q29" s="147" t="s">
        <v>34</v>
      </c>
      <c r="R29" s="143">
        <v>33906</v>
      </c>
      <c r="S29" s="140"/>
      <c r="T29" s="162" t="s">
        <v>15</v>
      </c>
      <c r="U29" s="149">
        <v>34813</v>
      </c>
      <c r="V29" s="141"/>
    </row>
    <row r="30" spans="2:22">
      <c r="B30" s="139"/>
      <c r="C30" s="142" t="s">
        <v>40</v>
      </c>
      <c r="D30" s="143">
        <v>276167</v>
      </c>
      <c r="E30" s="140"/>
      <c r="F30" s="142" t="s">
        <v>40</v>
      </c>
      <c r="G30" s="143">
        <v>292791</v>
      </c>
      <c r="H30" s="140"/>
      <c r="I30" s="142" t="s">
        <v>18</v>
      </c>
      <c r="J30" s="143">
        <v>279196</v>
      </c>
      <c r="K30" s="141"/>
      <c r="M30" s="139"/>
      <c r="N30" s="147" t="s">
        <v>62</v>
      </c>
      <c r="O30" s="143">
        <v>31732</v>
      </c>
      <c r="P30" s="140"/>
      <c r="Q30" s="147" t="s">
        <v>27</v>
      </c>
      <c r="R30" s="143">
        <v>33883</v>
      </c>
      <c r="S30" s="140"/>
      <c r="T30" s="162" t="s">
        <v>47</v>
      </c>
      <c r="U30" s="149">
        <v>33562</v>
      </c>
      <c r="V30" s="141"/>
    </row>
    <row r="31" spans="2:22">
      <c r="B31" s="139"/>
      <c r="C31" s="142" t="s">
        <v>41</v>
      </c>
      <c r="D31" s="143">
        <v>265206</v>
      </c>
      <c r="E31" s="140"/>
      <c r="F31" s="142" t="s">
        <v>18</v>
      </c>
      <c r="G31" s="143">
        <v>272712</v>
      </c>
      <c r="H31" s="140"/>
      <c r="I31" s="142" t="s">
        <v>40</v>
      </c>
      <c r="J31" s="143">
        <v>277374</v>
      </c>
      <c r="K31" s="141"/>
      <c r="M31" s="139"/>
      <c r="N31" s="147" t="s">
        <v>15</v>
      </c>
      <c r="O31" s="143">
        <v>31713</v>
      </c>
      <c r="P31" s="140"/>
      <c r="Q31" s="147" t="s">
        <v>42</v>
      </c>
      <c r="R31" s="143">
        <v>32586</v>
      </c>
      <c r="S31" s="140"/>
      <c r="T31" s="162" t="s">
        <v>9</v>
      </c>
      <c r="U31" s="149">
        <v>33440</v>
      </c>
      <c r="V31" s="141"/>
    </row>
    <row r="32" spans="2:22">
      <c r="B32" s="139"/>
      <c r="C32" s="142" t="s">
        <v>54</v>
      </c>
      <c r="D32" s="143">
        <v>260813</v>
      </c>
      <c r="E32" s="140"/>
      <c r="F32" s="142" t="s">
        <v>41</v>
      </c>
      <c r="G32" s="143">
        <v>266135</v>
      </c>
      <c r="H32" s="140"/>
      <c r="I32" s="142" t="s">
        <v>41</v>
      </c>
      <c r="J32" s="143">
        <v>275174</v>
      </c>
      <c r="K32" s="141"/>
      <c r="M32" s="139"/>
      <c r="N32" s="147" t="s">
        <v>42</v>
      </c>
      <c r="O32" s="143">
        <v>30100</v>
      </c>
      <c r="P32" s="140"/>
      <c r="Q32" s="147" t="s">
        <v>58</v>
      </c>
      <c r="R32" s="143">
        <v>30651</v>
      </c>
      <c r="S32" s="140"/>
      <c r="T32" s="162" t="s">
        <v>58</v>
      </c>
      <c r="U32" s="149">
        <v>31165</v>
      </c>
      <c r="V32" s="141"/>
    </row>
    <row r="33" spans="2:22">
      <c r="B33" s="139"/>
      <c r="C33" s="142" t="s">
        <v>18</v>
      </c>
      <c r="D33" s="143">
        <v>250469</v>
      </c>
      <c r="E33" s="140"/>
      <c r="F33" s="142" t="s">
        <v>54</v>
      </c>
      <c r="G33" s="143">
        <v>258352</v>
      </c>
      <c r="H33" s="140"/>
      <c r="I33" s="142" t="s">
        <v>54</v>
      </c>
      <c r="J33" s="143">
        <v>251169</v>
      </c>
      <c r="K33" s="141"/>
      <c r="M33" s="139"/>
      <c r="N33" s="147" t="s">
        <v>58</v>
      </c>
      <c r="O33" s="143">
        <v>28046</v>
      </c>
      <c r="P33" s="140"/>
      <c r="Q33" s="147" t="s">
        <v>49</v>
      </c>
      <c r="R33" s="143">
        <v>27506</v>
      </c>
      <c r="S33" s="140"/>
      <c r="T33" s="162" t="s">
        <v>27</v>
      </c>
      <c r="U33" s="149">
        <v>27561</v>
      </c>
      <c r="V33" s="141"/>
    </row>
    <row r="34" spans="2:22">
      <c r="B34" s="139"/>
      <c r="C34" s="142" t="s">
        <v>46</v>
      </c>
      <c r="D34" s="143">
        <v>241855</v>
      </c>
      <c r="E34" s="140"/>
      <c r="F34" s="142" t="s">
        <v>46</v>
      </c>
      <c r="G34" s="143">
        <v>237014</v>
      </c>
      <c r="H34" s="140"/>
      <c r="I34" s="142" t="s">
        <v>10</v>
      </c>
      <c r="J34" s="143">
        <v>234248</v>
      </c>
      <c r="K34" s="141"/>
      <c r="M34" s="139"/>
      <c r="N34" s="147" t="s">
        <v>27</v>
      </c>
      <c r="O34" s="143">
        <v>27962</v>
      </c>
      <c r="P34" s="140"/>
      <c r="Q34" s="147" t="s">
        <v>47</v>
      </c>
      <c r="R34" s="143">
        <v>27062</v>
      </c>
      <c r="S34" s="140"/>
      <c r="T34" s="162" t="s">
        <v>49</v>
      </c>
      <c r="U34" s="149">
        <v>26185</v>
      </c>
      <c r="V34" s="141"/>
    </row>
    <row r="35" spans="2:22">
      <c r="B35" s="139"/>
      <c r="C35" s="142" t="s">
        <v>10</v>
      </c>
      <c r="D35" s="143">
        <v>223324</v>
      </c>
      <c r="E35" s="140"/>
      <c r="F35" s="142" t="s">
        <v>10</v>
      </c>
      <c r="G35" s="143">
        <v>223748</v>
      </c>
      <c r="H35" s="140"/>
      <c r="I35" s="142" t="s">
        <v>46</v>
      </c>
      <c r="J35" s="143">
        <v>223347</v>
      </c>
      <c r="K35" s="141"/>
      <c r="M35" s="139"/>
      <c r="N35" s="147" t="s">
        <v>49</v>
      </c>
      <c r="O35" s="143">
        <v>25777</v>
      </c>
      <c r="P35" s="140"/>
      <c r="Q35" s="147" t="s">
        <v>62</v>
      </c>
      <c r="R35" s="143">
        <v>22649</v>
      </c>
      <c r="S35" s="140"/>
      <c r="T35" s="162" t="s">
        <v>53</v>
      </c>
      <c r="U35" s="149">
        <v>24431</v>
      </c>
      <c r="V35" s="141"/>
    </row>
    <row r="36" spans="2:22" ht="15.75" thickBot="1">
      <c r="B36" s="139"/>
      <c r="C36" s="142" t="s">
        <v>21</v>
      </c>
      <c r="D36" s="143">
        <v>206014</v>
      </c>
      <c r="E36" s="140"/>
      <c r="F36" s="142" t="s">
        <v>21</v>
      </c>
      <c r="G36" s="143">
        <v>218591</v>
      </c>
      <c r="H36" s="140"/>
      <c r="I36" s="142" t="s">
        <v>55</v>
      </c>
      <c r="J36" s="143">
        <v>216519</v>
      </c>
      <c r="K36" s="141"/>
      <c r="M36" s="139"/>
      <c r="N36" s="147" t="s">
        <v>53</v>
      </c>
      <c r="O36" s="143">
        <v>22529</v>
      </c>
      <c r="P36" s="140"/>
      <c r="Q36" s="147" t="s">
        <v>53</v>
      </c>
      <c r="R36" s="143">
        <v>20482</v>
      </c>
      <c r="S36" s="140"/>
      <c r="T36" s="163" t="s">
        <v>62</v>
      </c>
      <c r="U36" s="164">
        <v>20044</v>
      </c>
      <c r="V36" s="141"/>
    </row>
    <row r="37" spans="2:22" ht="15.75" thickBot="1">
      <c r="B37" s="144"/>
      <c r="C37" s="145"/>
      <c r="D37" s="145"/>
      <c r="E37" s="145"/>
      <c r="F37" s="145"/>
      <c r="G37" s="145"/>
      <c r="H37" s="145"/>
      <c r="I37" s="145"/>
      <c r="J37" s="145"/>
      <c r="K37" s="146"/>
      <c r="M37" s="144"/>
      <c r="N37" s="145"/>
      <c r="O37" s="145"/>
      <c r="P37" s="145"/>
      <c r="Q37" s="145"/>
      <c r="R37" s="145"/>
      <c r="S37" s="145"/>
      <c r="T37" s="145"/>
      <c r="U37" s="145"/>
      <c r="V37" s="146"/>
    </row>
  </sheetData>
  <mergeCells count="21">
    <mergeCell ref="R20:U21"/>
    <mergeCell ref="R15:V15"/>
    <mergeCell ref="M20:Q21"/>
    <mergeCell ref="Q4:V6"/>
    <mergeCell ref="C26:D26"/>
    <mergeCell ref="F26:G26"/>
    <mergeCell ref="I26:J26"/>
    <mergeCell ref="N26:O26"/>
    <mergeCell ref="Q26:R26"/>
    <mergeCell ref="T26:U26"/>
    <mergeCell ref="N8:U8"/>
    <mergeCell ref="C24:J24"/>
    <mergeCell ref="N24:U24"/>
    <mergeCell ref="T16:U16"/>
    <mergeCell ref="T17:U17"/>
    <mergeCell ref="T18:U18"/>
    <mergeCell ref="B4:O6"/>
    <mergeCell ref="C10:D10"/>
    <mergeCell ref="F10:G10"/>
    <mergeCell ref="I10:J10"/>
    <mergeCell ref="C8:J8"/>
  </mergeCells>
  <pageMargins left="0.7" right="0.7" top="0.75" bottom="0.75" header="0.3" footer="0.3"/>
  <pageSetup paperSize="9" scale="75"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39997558519241921"/>
  </sheetPr>
  <dimension ref="A2:DP120"/>
  <sheetViews>
    <sheetView showGridLines="0" topLeftCell="A39" zoomScaleNormal="100" workbookViewId="0">
      <selection activeCell="B9" sqref="B9:H9"/>
    </sheetView>
  </sheetViews>
  <sheetFormatPr defaultRowHeight="15"/>
  <cols>
    <col min="1" max="1" width="9.140625" style="19"/>
    <col min="2" max="2" width="15.140625" style="19" customWidth="1"/>
    <col min="3" max="3" width="11.140625" style="19" bestFit="1" customWidth="1"/>
    <col min="4" max="4" width="9.5703125" style="19" bestFit="1" customWidth="1"/>
    <col min="5" max="5" width="11.140625" style="19" bestFit="1" customWidth="1"/>
    <col min="6" max="6" width="10.5703125" style="19" bestFit="1" customWidth="1"/>
    <col min="7" max="7" width="10.140625" style="19" bestFit="1" customWidth="1"/>
    <col min="8" max="8" width="10.5703125" style="19" bestFit="1" customWidth="1"/>
    <col min="9" max="9" width="9.28515625" style="19" bestFit="1" customWidth="1"/>
    <col min="10" max="10" width="9.5703125" style="19" bestFit="1" customWidth="1"/>
    <col min="11" max="113" width="9.28515625" style="19" bestFit="1" customWidth="1"/>
    <col min="114" max="114" width="11.140625" style="19" bestFit="1" customWidth="1"/>
    <col min="115" max="120" width="9.28515625" style="19" bestFit="1" customWidth="1"/>
    <col min="121" max="16384" width="9.140625" style="19"/>
  </cols>
  <sheetData>
    <row r="2" spans="1:114">
      <c r="B2" s="26" t="s">
        <v>72</v>
      </c>
    </row>
    <row r="3" spans="1:114">
      <c r="B3" s="27" t="s">
        <v>73</v>
      </c>
    </row>
    <row r="4" spans="1:114">
      <c r="B4" s="27" t="s">
        <v>2</v>
      </c>
    </row>
    <row r="5" spans="1:114">
      <c r="B5" s="19" t="s">
        <v>74</v>
      </c>
    </row>
    <row r="6" spans="1:114">
      <c r="I6" s="32" t="s">
        <v>70</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3" t="s">
        <v>71</v>
      </c>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row>
    <row r="7" spans="1:114" customFormat="1" ht="15.75" customHeight="1">
      <c r="A7" s="19"/>
      <c r="B7" s="19"/>
      <c r="C7" s="19"/>
      <c r="D7" s="50"/>
      <c r="E7" s="50"/>
      <c r="F7" s="50"/>
      <c r="G7" s="50"/>
      <c r="H7" s="50"/>
      <c r="I7" s="39">
        <v>1</v>
      </c>
      <c r="J7" s="40">
        <v>2</v>
      </c>
      <c r="K7" s="40">
        <v>3</v>
      </c>
      <c r="L7" s="40">
        <v>4</v>
      </c>
      <c r="M7" s="40">
        <v>5</v>
      </c>
      <c r="N7" s="40">
        <v>6</v>
      </c>
      <c r="O7" s="40">
        <v>7</v>
      </c>
      <c r="P7" s="40">
        <v>8</v>
      </c>
      <c r="Q7" s="40">
        <v>9</v>
      </c>
      <c r="R7" s="40">
        <v>10</v>
      </c>
      <c r="S7" s="40">
        <v>11</v>
      </c>
      <c r="T7" s="40">
        <v>12</v>
      </c>
      <c r="U7" s="40">
        <v>13</v>
      </c>
      <c r="V7" s="40">
        <v>14</v>
      </c>
      <c r="W7" s="40">
        <v>15</v>
      </c>
      <c r="X7" s="40">
        <v>16</v>
      </c>
      <c r="Y7" s="40">
        <v>17</v>
      </c>
      <c r="Z7" s="40">
        <v>18</v>
      </c>
      <c r="AA7" s="40">
        <v>19</v>
      </c>
      <c r="AB7" s="40">
        <v>20</v>
      </c>
      <c r="AC7" s="40">
        <v>21</v>
      </c>
      <c r="AD7" s="40">
        <v>22</v>
      </c>
      <c r="AE7" s="40">
        <v>23</v>
      </c>
      <c r="AF7" s="40">
        <v>24</v>
      </c>
      <c r="AG7" s="40">
        <v>25</v>
      </c>
      <c r="AH7" s="40">
        <v>26</v>
      </c>
      <c r="AI7" s="40">
        <v>27</v>
      </c>
      <c r="AJ7" s="40">
        <v>28</v>
      </c>
      <c r="AK7" s="40">
        <v>29</v>
      </c>
      <c r="AL7" s="40">
        <v>30</v>
      </c>
      <c r="AM7" s="40">
        <v>31</v>
      </c>
      <c r="AN7" s="40">
        <v>32</v>
      </c>
      <c r="AO7" s="40">
        <v>33</v>
      </c>
      <c r="AP7" s="40">
        <v>34</v>
      </c>
      <c r="AQ7" s="40">
        <v>35</v>
      </c>
      <c r="AR7" s="40">
        <v>36</v>
      </c>
      <c r="AS7" s="40">
        <v>37</v>
      </c>
      <c r="AT7" s="40">
        <v>38</v>
      </c>
      <c r="AU7" s="40">
        <v>39</v>
      </c>
      <c r="AV7" s="40">
        <v>40</v>
      </c>
      <c r="AW7" s="40">
        <v>41</v>
      </c>
      <c r="AX7" s="40">
        <v>42</v>
      </c>
      <c r="AY7" s="40">
        <v>43</v>
      </c>
      <c r="AZ7" s="40">
        <v>44</v>
      </c>
      <c r="BA7" s="40">
        <v>45</v>
      </c>
      <c r="BB7" s="40">
        <v>46</v>
      </c>
      <c r="BC7" s="40">
        <v>47</v>
      </c>
      <c r="BD7" s="40">
        <v>48</v>
      </c>
      <c r="BE7" s="40">
        <v>49</v>
      </c>
      <c r="BF7" s="40">
        <v>50</v>
      </c>
      <c r="BG7" s="40">
        <v>51</v>
      </c>
      <c r="BH7" s="40">
        <v>52</v>
      </c>
      <c r="BI7" s="40">
        <v>53</v>
      </c>
      <c r="BJ7" s="40">
        <v>1</v>
      </c>
      <c r="BK7" s="40">
        <v>2</v>
      </c>
      <c r="BL7" s="40">
        <v>3</v>
      </c>
      <c r="BM7" s="40">
        <v>4</v>
      </c>
      <c r="BN7" s="40">
        <v>5</v>
      </c>
      <c r="BO7" s="40">
        <v>6</v>
      </c>
      <c r="BP7" s="40">
        <v>7</v>
      </c>
      <c r="BQ7" s="40">
        <v>8</v>
      </c>
      <c r="BR7" s="40">
        <v>9</v>
      </c>
      <c r="BS7" s="40">
        <v>10</v>
      </c>
      <c r="BT7" s="40">
        <v>11</v>
      </c>
      <c r="BU7" s="40">
        <v>12</v>
      </c>
      <c r="BV7" s="40">
        <v>13</v>
      </c>
      <c r="BW7" s="40">
        <v>14</v>
      </c>
      <c r="BX7" s="40">
        <v>15</v>
      </c>
      <c r="BY7" s="40">
        <v>16</v>
      </c>
      <c r="BZ7" s="40">
        <v>17</v>
      </c>
      <c r="CA7" s="40">
        <v>18</v>
      </c>
      <c r="CB7" s="40">
        <v>19</v>
      </c>
      <c r="CC7" s="40">
        <v>20</v>
      </c>
      <c r="CD7" s="40">
        <v>21</v>
      </c>
      <c r="CE7" s="40">
        <v>22</v>
      </c>
      <c r="CF7" s="40">
        <v>23</v>
      </c>
      <c r="CG7" s="40">
        <v>24</v>
      </c>
      <c r="CH7" s="40">
        <v>25</v>
      </c>
      <c r="CI7" s="40">
        <v>26</v>
      </c>
      <c r="CJ7" s="40">
        <v>27</v>
      </c>
      <c r="CK7" s="40">
        <v>28</v>
      </c>
      <c r="CL7" s="40">
        <v>29</v>
      </c>
      <c r="CM7" s="40">
        <v>30</v>
      </c>
      <c r="CN7" s="40">
        <v>31</v>
      </c>
      <c r="CO7" s="40">
        <v>32</v>
      </c>
      <c r="CP7" s="40">
        <v>33</v>
      </c>
      <c r="CQ7" s="40">
        <v>34</v>
      </c>
      <c r="CR7" s="40">
        <v>35</v>
      </c>
      <c r="CS7" s="40">
        <v>36</v>
      </c>
      <c r="CT7" s="40">
        <v>37</v>
      </c>
      <c r="CU7" s="40">
        <v>38</v>
      </c>
      <c r="CV7" s="40">
        <v>39</v>
      </c>
      <c r="CW7" s="40">
        <v>40</v>
      </c>
      <c r="CX7" s="40">
        <v>41</v>
      </c>
      <c r="CY7" s="40">
        <v>42</v>
      </c>
      <c r="CZ7" s="40">
        <v>43</v>
      </c>
      <c r="DA7" s="40">
        <v>44</v>
      </c>
      <c r="DB7" s="40">
        <v>45</v>
      </c>
      <c r="DC7" s="40">
        <v>46</v>
      </c>
      <c r="DD7" s="40">
        <v>47</v>
      </c>
      <c r="DE7" s="40">
        <v>48</v>
      </c>
      <c r="DF7" s="40">
        <v>49</v>
      </c>
      <c r="DG7" s="40">
        <v>50</v>
      </c>
      <c r="DH7" s="40">
        <v>51</v>
      </c>
      <c r="DI7" s="40">
        <v>52</v>
      </c>
      <c r="DJ7" s="40">
        <v>53</v>
      </c>
    </row>
    <row r="8" spans="1:114" customFormat="1">
      <c r="A8" s="19"/>
      <c r="B8" s="51"/>
      <c r="C8" s="50"/>
      <c r="D8" s="50"/>
      <c r="E8" s="50"/>
      <c r="F8" s="50"/>
      <c r="G8" s="50"/>
      <c r="H8" s="50"/>
      <c r="I8" s="41" t="s">
        <v>64</v>
      </c>
      <c r="J8" s="41"/>
      <c r="K8" s="41"/>
      <c r="L8" s="41"/>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3" t="s">
        <v>66</v>
      </c>
      <c r="BK8" s="41"/>
      <c r="BL8" s="41"/>
      <c r="BM8" s="41"/>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4"/>
    </row>
    <row r="9" spans="1:114" s="35" customFormat="1" ht="90">
      <c r="B9" s="51" t="s">
        <v>4</v>
      </c>
      <c r="C9" s="50" t="s">
        <v>76</v>
      </c>
      <c r="D9" s="46" t="s">
        <v>75</v>
      </c>
      <c r="E9" s="45" t="s">
        <v>77</v>
      </c>
      <c r="F9" s="46" t="s">
        <v>78</v>
      </c>
      <c r="G9" s="45" t="s">
        <v>79</v>
      </c>
      <c r="H9" s="46" t="s">
        <v>80</v>
      </c>
      <c r="I9" s="47" t="s">
        <v>65</v>
      </c>
      <c r="J9" s="48" t="s">
        <v>8</v>
      </c>
      <c r="K9" s="48" t="s">
        <v>9</v>
      </c>
      <c r="L9" s="48" t="s">
        <v>10</v>
      </c>
      <c r="M9" s="48" t="s">
        <v>11</v>
      </c>
      <c r="N9" s="48" t="s">
        <v>12</v>
      </c>
      <c r="O9" s="48" t="s">
        <v>13</v>
      </c>
      <c r="P9" s="48" t="s">
        <v>14</v>
      </c>
      <c r="Q9" s="48" t="s">
        <v>15</v>
      </c>
      <c r="R9" s="48" t="s">
        <v>16</v>
      </c>
      <c r="S9" s="48" t="s">
        <v>17</v>
      </c>
      <c r="T9" s="48" t="s">
        <v>18</v>
      </c>
      <c r="U9" s="48" t="s">
        <v>19</v>
      </c>
      <c r="V9" s="48" t="s">
        <v>20</v>
      </c>
      <c r="W9" s="48" t="s">
        <v>21</v>
      </c>
      <c r="X9" s="48" t="s">
        <v>22</v>
      </c>
      <c r="Y9" s="48" t="s">
        <v>23</v>
      </c>
      <c r="Z9" s="48" t="s">
        <v>24</v>
      </c>
      <c r="AA9" s="48" t="s">
        <v>25</v>
      </c>
      <c r="AB9" s="48" t="s">
        <v>26</v>
      </c>
      <c r="AC9" s="48" t="s">
        <v>27</v>
      </c>
      <c r="AD9" s="48" t="s">
        <v>28</v>
      </c>
      <c r="AE9" s="48" t="s">
        <v>29</v>
      </c>
      <c r="AF9" s="48" t="s">
        <v>30</v>
      </c>
      <c r="AG9" s="48" t="s">
        <v>31</v>
      </c>
      <c r="AH9" s="48" t="s">
        <v>32</v>
      </c>
      <c r="AI9" s="48" t="s">
        <v>33</v>
      </c>
      <c r="AJ9" s="48" t="s">
        <v>34</v>
      </c>
      <c r="AK9" s="48" t="s">
        <v>35</v>
      </c>
      <c r="AL9" s="48" t="s">
        <v>36</v>
      </c>
      <c r="AM9" s="48" t="s">
        <v>37</v>
      </c>
      <c r="AN9" s="48" t="s">
        <v>38</v>
      </c>
      <c r="AO9" s="48" t="s">
        <v>39</v>
      </c>
      <c r="AP9" s="48" t="s">
        <v>40</v>
      </c>
      <c r="AQ9" s="48" t="s">
        <v>41</v>
      </c>
      <c r="AR9" s="48" t="s">
        <v>42</v>
      </c>
      <c r="AS9" s="48" t="s">
        <v>43</v>
      </c>
      <c r="AT9" s="48" t="s">
        <v>44</v>
      </c>
      <c r="AU9" s="48" t="s">
        <v>45</v>
      </c>
      <c r="AV9" s="48" t="s">
        <v>46</v>
      </c>
      <c r="AW9" s="48" t="s">
        <v>47</v>
      </c>
      <c r="AX9" s="48" t="s">
        <v>48</v>
      </c>
      <c r="AY9" s="48" t="s">
        <v>49</v>
      </c>
      <c r="AZ9" s="48" t="s">
        <v>50</v>
      </c>
      <c r="BA9" s="48" t="s">
        <v>51</v>
      </c>
      <c r="BB9" s="48" t="s">
        <v>52</v>
      </c>
      <c r="BC9" s="48" t="s">
        <v>53</v>
      </c>
      <c r="BD9" s="48" t="s">
        <v>54</v>
      </c>
      <c r="BE9" s="48" t="s">
        <v>55</v>
      </c>
      <c r="BF9" s="48" t="s">
        <v>56</v>
      </c>
      <c r="BG9" s="48" t="s">
        <v>57</v>
      </c>
      <c r="BH9" s="48" t="s">
        <v>58</v>
      </c>
      <c r="BI9" s="48" t="s">
        <v>62</v>
      </c>
      <c r="BJ9" s="49" t="s">
        <v>65</v>
      </c>
      <c r="BK9" s="48" t="s">
        <v>8</v>
      </c>
      <c r="BL9" s="48" t="s">
        <v>9</v>
      </c>
      <c r="BM9" s="48" t="s">
        <v>10</v>
      </c>
      <c r="BN9" s="48" t="s">
        <v>11</v>
      </c>
      <c r="BO9" s="48" t="s">
        <v>12</v>
      </c>
      <c r="BP9" s="48" t="s">
        <v>13</v>
      </c>
      <c r="BQ9" s="48" t="s">
        <v>14</v>
      </c>
      <c r="BR9" s="48" t="s">
        <v>15</v>
      </c>
      <c r="BS9" s="48" t="s">
        <v>16</v>
      </c>
      <c r="BT9" s="48" t="s">
        <v>17</v>
      </c>
      <c r="BU9" s="48" t="s">
        <v>18</v>
      </c>
      <c r="BV9" s="48" t="s">
        <v>19</v>
      </c>
      <c r="BW9" s="48" t="s">
        <v>20</v>
      </c>
      <c r="BX9" s="48" t="s">
        <v>21</v>
      </c>
      <c r="BY9" s="48" t="s">
        <v>22</v>
      </c>
      <c r="BZ9" s="48" t="s">
        <v>23</v>
      </c>
      <c r="CA9" s="48" t="s">
        <v>24</v>
      </c>
      <c r="CB9" s="48" t="s">
        <v>25</v>
      </c>
      <c r="CC9" s="48" t="s">
        <v>26</v>
      </c>
      <c r="CD9" s="48" t="s">
        <v>27</v>
      </c>
      <c r="CE9" s="48" t="s">
        <v>28</v>
      </c>
      <c r="CF9" s="48" t="s">
        <v>29</v>
      </c>
      <c r="CG9" s="48" t="s">
        <v>30</v>
      </c>
      <c r="CH9" s="48" t="s">
        <v>31</v>
      </c>
      <c r="CI9" s="48" t="s">
        <v>32</v>
      </c>
      <c r="CJ9" s="48" t="s">
        <v>33</v>
      </c>
      <c r="CK9" s="48" t="s">
        <v>34</v>
      </c>
      <c r="CL9" s="48" t="s">
        <v>35</v>
      </c>
      <c r="CM9" s="48" t="s">
        <v>36</v>
      </c>
      <c r="CN9" s="48" t="s">
        <v>37</v>
      </c>
      <c r="CO9" s="48" t="s">
        <v>38</v>
      </c>
      <c r="CP9" s="48" t="s">
        <v>39</v>
      </c>
      <c r="CQ9" s="48" t="s">
        <v>40</v>
      </c>
      <c r="CR9" s="48" t="s">
        <v>41</v>
      </c>
      <c r="CS9" s="48" t="s">
        <v>42</v>
      </c>
      <c r="CT9" s="48" t="s">
        <v>43</v>
      </c>
      <c r="CU9" s="48" t="s">
        <v>44</v>
      </c>
      <c r="CV9" s="48" t="s">
        <v>45</v>
      </c>
      <c r="CW9" s="48" t="s">
        <v>46</v>
      </c>
      <c r="CX9" s="48" t="s">
        <v>47</v>
      </c>
      <c r="CY9" s="48" t="s">
        <v>48</v>
      </c>
      <c r="CZ9" s="48" t="s">
        <v>49</v>
      </c>
      <c r="DA9" s="48" t="s">
        <v>50</v>
      </c>
      <c r="DB9" s="48" t="s">
        <v>51</v>
      </c>
      <c r="DC9" s="48" t="s">
        <v>52</v>
      </c>
      <c r="DD9" s="48" t="s">
        <v>53</v>
      </c>
      <c r="DE9" s="48" t="s">
        <v>54</v>
      </c>
      <c r="DF9" s="48" t="s">
        <v>55</v>
      </c>
      <c r="DG9" s="48" t="s">
        <v>56</v>
      </c>
      <c r="DH9" s="48" t="s">
        <v>57</v>
      </c>
      <c r="DI9" s="48" t="s">
        <v>58</v>
      </c>
      <c r="DJ9" s="48" t="s">
        <v>62</v>
      </c>
    </row>
    <row r="10" spans="1:114">
      <c r="A10" s="19">
        <v>1</v>
      </c>
      <c r="B10" s="37" t="s">
        <v>63</v>
      </c>
      <c r="C10" s="11">
        <v>305628607</v>
      </c>
      <c r="D10" s="12">
        <v>29823</v>
      </c>
      <c r="E10" s="11">
        <v>258552348</v>
      </c>
      <c r="F10" s="12">
        <v>236128</v>
      </c>
      <c r="G10" s="11">
        <v>38582885</v>
      </c>
      <c r="H10" s="12">
        <v>213239</v>
      </c>
      <c r="I10" s="36">
        <f>HLOOKUP(I$7,$I$66:$DJ$120,ROWS($A$10:$A10)+2,FALSE)</f>
        <v>6743229</v>
      </c>
      <c r="J10" s="25">
        <f>HLOOKUP(J$7,$I$66:$DJ$120,ROWS($A$10:$A10)+2,FALSE)</f>
        <v>99221</v>
      </c>
      <c r="K10" s="25">
        <f>HLOOKUP(K$7,$I$66:$DJ$120,ROWS($A$10:$A10)+2,FALSE)</f>
        <v>94692</v>
      </c>
      <c r="L10" s="25">
        <f>HLOOKUP(L$7,$I$66:$DJ$120,ROWS($A$10:$A10)+2,FALSE)</f>
        <v>176768</v>
      </c>
      <c r="M10" s="25">
        <f>HLOOKUP(M$7,$I$66:$DJ$120,ROWS($A$10:$A10)+2,FALSE)</f>
        <v>64264</v>
      </c>
      <c r="N10" s="25">
        <f>HLOOKUP(N$7,$I$66:$DJ$120,ROWS($A$10:$A10)+2,FALSE)</f>
        <v>573988</v>
      </c>
      <c r="O10" s="25">
        <f>HLOOKUP(O$7,$I$66:$DJ$120,ROWS($A$10:$A10)+2,FALSE)</f>
        <v>140620</v>
      </c>
      <c r="P10" s="25">
        <f>HLOOKUP(P$7,$I$66:$DJ$120,ROWS($A$10:$A10)+2,FALSE)</f>
        <v>89360</v>
      </c>
      <c r="Q10" s="25">
        <f>HLOOKUP(Q$7,$I$66:$DJ$120,ROWS($A$10:$A10)+2,FALSE)</f>
        <v>30055</v>
      </c>
      <c r="R10" s="25">
        <f>HLOOKUP(R$7,$I$66:$DJ$120,ROWS($A$10:$A10)+2,FALSE)</f>
        <v>56052</v>
      </c>
      <c r="S10" s="25">
        <f>HLOOKUP(S$7,$I$66:$DJ$120,ROWS($A$10:$A10)+2,FALSE)</f>
        <v>427853</v>
      </c>
      <c r="T10" s="25">
        <f>HLOOKUP(T$7,$I$66:$DJ$120,ROWS($A$10:$A10)+2,FALSE)</f>
        <v>244992</v>
      </c>
      <c r="U10" s="25">
        <f>HLOOKUP(U$7,$I$66:$DJ$120,ROWS($A$10:$A10)+2,FALSE)</f>
        <v>49218</v>
      </c>
      <c r="V10" s="25">
        <f>HLOOKUP(V$7,$I$66:$DJ$120,ROWS($A$10:$A10)+2,FALSE)</f>
        <v>53122</v>
      </c>
      <c r="W10" s="25">
        <f>HLOOKUP(W$7,$I$66:$DJ$120,ROWS($A$10:$A10)+2,FALSE)</f>
        <v>277579</v>
      </c>
      <c r="X10" s="25">
        <f>HLOOKUP(X$7,$I$66:$DJ$120,ROWS($A$10:$A10)+2,FALSE)</f>
        <v>130170</v>
      </c>
      <c r="Y10" s="25">
        <f>HLOOKUP(Y$7,$I$66:$DJ$120,ROWS($A$10:$A10)+2,FALSE)</f>
        <v>66922</v>
      </c>
      <c r="Z10" s="25">
        <f>HLOOKUP(Z$7,$I$66:$DJ$120,ROWS($A$10:$A10)+2,FALSE)</f>
        <v>90681</v>
      </c>
      <c r="AA10" s="25">
        <f>HLOOKUP(AA$7,$I$66:$DJ$120,ROWS($A$10:$A10)+2,FALSE)</f>
        <v>92999</v>
      </c>
      <c r="AB10" s="25">
        <f>HLOOKUP(AB$7,$I$66:$DJ$120,ROWS($A$10:$A10)+2,FALSE)</f>
        <v>88131</v>
      </c>
      <c r="AC10" s="25">
        <f>HLOOKUP(AC$7,$I$66:$DJ$120,ROWS($A$10:$A10)+2,FALSE)</f>
        <v>32209</v>
      </c>
      <c r="AD10" s="25">
        <f>HLOOKUP(AD$7,$I$66:$DJ$120,ROWS($A$10:$A10)+2,FALSE)</f>
        <v>159866</v>
      </c>
      <c r="AE10" s="25">
        <f>HLOOKUP(AE$7,$I$66:$DJ$120,ROWS($A$10:$A10)+2,FALSE)</f>
        <v>144152</v>
      </c>
      <c r="AF10" s="25">
        <f>HLOOKUP(AF$7,$I$66:$DJ$120,ROWS($A$10:$A10)+2,FALSE)</f>
        <v>178207</v>
      </c>
      <c r="AG10" s="25">
        <f>HLOOKUP(AG$7,$I$66:$DJ$120,ROWS($A$10:$A10)+2,FALSE)</f>
        <v>104765</v>
      </c>
      <c r="AH10" s="25">
        <f>HLOOKUP(AH$7,$I$66:$DJ$120,ROWS($A$10:$A10)+2,FALSE)</f>
        <v>68363</v>
      </c>
      <c r="AI10" s="25">
        <f>HLOOKUP(AI$7,$I$66:$DJ$120,ROWS($A$10:$A10)+2,FALSE)</f>
        <v>148055</v>
      </c>
      <c r="AJ10" s="25">
        <f>HLOOKUP(AJ$7,$I$66:$DJ$120,ROWS($A$10:$A10)+2,FALSE)</f>
        <v>35870</v>
      </c>
      <c r="AK10" s="25">
        <f>HLOOKUP(AK$7,$I$66:$DJ$120,ROWS($A$10:$A10)+2,FALSE)</f>
        <v>43531</v>
      </c>
      <c r="AL10" s="25">
        <f>HLOOKUP(AL$7,$I$66:$DJ$120,ROWS($A$10:$A10)+2,FALSE)</f>
        <v>109409</v>
      </c>
      <c r="AM10" s="25">
        <f>HLOOKUP(AM$7,$I$66:$DJ$120,ROWS($A$10:$A10)+2,FALSE)</f>
        <v>38399</v>
      </c>
      <c r="AN10" s="25">
        <f>HLOOKUP(AN$7,$I$66:$DJ$120,ROWS($A$10:$A10)+2,FALSE)</f>
        <v>193972</v>
      </c>
      <c r="AO10" s="25">
        <f>HLOOKUP(AO$7,$I$66:$DJ$120,ROWS($A$10:$A10)+2,FALSE)</f>
        <v>50438</v>
      </c>
      <c r="AP10" s="25">
        <f>HLOOKUP(AP$7,$I$66:$DJ$120,ROWS($A$10:$A10)+2,FALSE)</f>
        <v>363139</v>
      </c>
      <c r="AQ10" s="25">
        <f>HLOOKUP(AQ$7,$I$66:$DJ$120,ROWS($A$10:$A10)+2,FALSE)</f>
        <v>207025</v>
      </c>
      <c r="AR10" s="25">
        <f>HLOOKUP(AR$7,$I$66:$DJ$120,ROWS($A$10:$A10)+2,FALSE)</f>
        <v>24450</v>
      </c>
      <c r="AS10" s="25">
        <f>HLOOKUP(AS$7,$I$66:$DJ$120,ROWS($A$10:$A10)+2,FALSE)</f>
        <v>188013</v>
      </c>
      <c r="AT10" s="25">
        <f>HLOOKUP(AT$7,$I$66:$DJ$120,ROWS($A$10:$A10)+2,FALSE)</f>
        <v>90616</v>
      </c>
      <c r="AU10" s="25">
        <f>HLOOKUP(AU$7,$I$66:$DJ$120,ROWS($A$10:$A10)+2,FALSE)</f>
        <v>100185</v>
      </c>
      <c r="AV10" s="25">
        <f>HLOOKUP(AV$7,$I$66:$DJ$120,ROWS($A$10:$A10)+2,FALSE)</f>
        <v>209810</v>
      </c>
      <c r="AW10" s="25">
        <f>HLOOKUP(AW$7,$I$66:$DJ$120,ROWS($A$10:$A10)+2,FALSE)</f>
        <v>24948</v>
      </c>
      <c r="AX10" s="25">
        <f>HLOOKUP(AX$7,$I$66:$DJ$120,ROWS($A$10:$A10)+2,FALSE)</f>
        <v>117569</v>
      </c>
      <c r="AY10" s="25">
        <f>HLOOKUP(AY$7,$I$66:$DJ$120,ROWS($A$10:$A10)+2,FALSE)</f>
        <v>27915</v>
      </c>
      <c r="AZ10" s="25">
        <f>HLOOKUP(AZ$7,$I$66:$DJ$120,ROWS($A$10:$A10)+2,FALSE)</f>
        <v>143135</v>
      </c>
      <c r="BA10" s="25">
        <f>HLOOKUP(BA$7,$I$66:$DJ$120,ROWS($A$10:$A10)+2,FALSE)</f>
        <v>411641</v>
      </c>
      <c r="BB10" s="25">
        <f>HLOOKUP(BB$7,$I$66:$DJ$120,ROWS($A$10:$A10)+2,FALSE)</f>
        <v>75541</v>
      </c>
      <c r="BC10" s="25">
        <f>HLOOKUP(BC$7,$I$66:$DJ$120,ROWS($A$10:$A10)+2,FALSE)</f>
        <v>18380</v>
      </c>
      <c r="BD10" s="25">
        <f>HLOOKUP(BD$7,$I$66:$DJ$120,ROWS($A$10:$A10)+2,FALSE)</f>
        <v>232002</v>
      </c>
      <c r="BE10" s="25">
        <f>HLOOKUP(BE$7,$I$66:$DJ$120,ROWS($A$10:$A10)+2,FALSE)</f>
        <v>166162</v>
      </c>
      <c r="BF10" s="25">
        <f>HLOOKUP(BF$7,$I$66:$DJ$120,ROWS($A$10:$A10)+2,FALSE)</f>
        <v>49349</v>
      </c>
      <c r="BG10" s="25">
        <f>HLOOKUP(BG$7,$I$66:$DJ$120,ROWS($A$10:$A10)+2,FALSE)</f>
        <v>111240</v>
      </c>
      <c r="BH10" s="25">
        <f>HLOOKUP(BH$7,$I$66:$DJ$120,ROWS($A$10:$A10)+2,FALSE)</f>
        <v>28186</v>
      </c>
      <c r="BI10" s="25">
        <f>HLOOKUP(BI$7,$I$66:$DJ$120,ROWS($A$10:$A10)+2,FALSE)</f>
        <v>59885</v>
      </c>
      <c r="BJ10" s="34">
        <f>HLOOKUP(BJ$7+0.5,$I$66:$DJ$120,ROWS($A$10:$A10)+2,FALSE)</f>
        <v>69387</v>
      </c>
      <c r="BK10" s="34">
        <f>HLOOKUP(BK$7+0.5,$I$66:$DJ$120,ROWS($A$10:$A10)+2,FALSE)</f>
        <v>8532</v>
      </c>
      <c r="BL10" s="34">
        <f>HLOOKUP(BL$7+0.5,$I$66:$DJ$120,ROWS($A$10:$A10)+2,FALSE)</f>
        <v>9780</v>
      </c>
      <c r="BM10" s="34">
        <f>HLOOKUP(BM$7+0.5,$I$66:$DJ$120,ROWS($A$10:$A10)+2,FALSE)</f>
        <v>9764</v>
      </c>
      <c r="BN10" s="34">
        <f>HLOOKUP(BN$7+0.5,$I$66:$DJ$120,ROWS($A$10:$A10)+2,FALSE)</f>
        <v>6502</v>
      </c>
      <c r="BO10" s="34">
        <f>HLOOKUP(BO$7+0.5,$I$66:$DJ$120,ROWS($A$10:$A10)+2,FALSE)</f>
        <v>20898</v>
      </c>
      <c r="BP10" s="34">
        <f>HLOOKUP(BP$7+0.5,$I$66:$DJ$120,ROWS($A$10:$A10)+2,FALSE)</f>
        <v>8392</v>
      </c>
      <c r="BQ10" s="34">
        <f>HLOOKUP(BQ$7+0.5,$I$66:$DJ$120,ROWS($A$10:$A10)+2,FALSE)</f>
        <v>8104</v>
      </c>
      <c r="BR10" s="34">
        <f>HLOOKUP(BR$7+0.5,$I$66:$DJ$120,ROWS($A$10:$A10)+2,FALSE)</f>
        <v>4817</v>
      </c>
      <c r="BS10" s="34">
        <f>HLOOKUP(BS$7+0.5,$I$66:$DJ$120,ROWS($A$10:$A10)+2,FALSE)</f>
        <v>5274</v>
      </c>
      <c r="BT10" s="34">
        <f>HLOOKUP(BT$7+0.5,$I$66:$DJ$120,ROWS($A$10:$A10)+2,FALSE)</f>
        <v>16117</v>
      </c>
      <c r="BU10" s="34">
        <f>HLOOKUP(BU$7+0.5,$I$66:$DJ$120,ROWS($A$10:$A10)+2,FALSE)</f>
        <v>13712</v>
      </c>
      <c r="BV10" s="34">
        <f>HLOOKUP(BV$7+0.5,$I$66:$DJ$120,ROWS($A$10:$A10)+2,FALSE)</f>
        <v>5580</v>
      </c>
      <c r="BW10" s="34">
        <f>HLOOKUP(BW$7+0.5,$I$66:$DJ$120,ROWS($A$10:$A10)+2,FALSE)</f>
        <v>6197</v>
      </c>
      <c r="BX10" s="34">
        <f>HLOOKUP(BX$7+0.5,$I$66:$DJ$120,ROWS($A$10:$A10)+2,FALSE)</f>
        <v>14177</v>
      </c>
      <c r="BY10" s="34">
        <f>HLOOKUP(BY$7+0.5,$I$66:$DJ$120,ROWS($A$10:$A10)+2,FALSE)</f>
        <v>9685</v>
      </c>
      <c r="BZ10" s="34">
        <f>HLOOKUP(BZ$7+0.5,$I$66:$DJ$120,ROWS($A$10:$A10)+2,FALSE)</f>
        <v>5441</v>
      </c>
      <c r="CA10" s="34">
        <f>HLOOKUP(CA$7+0.5,$I$66:$DJ$120,ROWS($A$10:$A10)+2,FALSE)</f>
        <v>7300</v>
      </c>
      <c r="CB10" s="34">
        <f>HLOOKUP(CB$7+0.5,$I$66:$DJ$120,ROWS($A$10:$A10)+2,FALSE)</f>
        <v>8240</v>
      </c>
      <c r="CC10" s="34">
        <f>HLOOKUP(CC$7+0.5,$I$66:$DJ$120,ROWS($A$10:$A10)+2,FALSE)</f>
        <v>8540</v>
      </c>
      <c r="CD10" s="34">
        <f>HLOOKUP(CD$7+0.5,$I$66:$DJ$120,ROWS($A$10:$A10)+2,FALSE)</f>
        <v>4475</v>
      </c>
      <c r="CE10" s="34">
        <f>HLOOKUP(CE$7+0.5,$I$66:$DJ$120,ROWS($A$10:$A10)+2,FALSE)</f>
        <v>9741</v>
      </c>
      <c r="CF10" s="34">
        <f>HLOOKUP(CF$7+0.5,$I$66:$DJ$120,ROWS($A$10:$A10)+2,FALSE)</f>
        <v>8102</v>
      </c>
      <c r="CG10" s="34">
        <f>HLOOKUP(CG$7+0.5,$I$66:$DJ$120,ROWS($A$10:$A10)+2,FALSE)</f>
        <v>11238</v>
      </c>
      <c r="CH10" s="34">
        <f>HLOOKUP(CH$7+0.5,$I$66:$DJ$120,ROWS($A$10:$A10)+2,FALSE)</f>
        <v>7734</v>
      </c>
      <c r="CI10" s="34">
        <f>HLOOKUP(CI$7+0.5,$I$66:$DJ$120,ROWS($A$10:$A10)+2,FALSE)</f>
        <v>7286</v>
      </c>
      <c r="CJ10" s="34">
        <f>HLOOKUP(CJ$7+0.5,$I$66:$DJ$120,ROWS($A$10:$A10)+2,FALSE)</f>
        <v>11141</v>
      </c>
      <c r="CK10" s="34">
        <f>HLOOKUP(CK$7+0.5,$I$66:$DJ$120,ROWS($A$10:$A10)+2,FALSE)</f>
        <v>4482</v>
      </c>
      <c r="CL10" s="34">
        <f>HLOOKUP(CL$7+0.5,$I$66:$DJ$120,ROWS($A$10:$A10)+2,FALSE)</f>
        <v>5996</v>
      </c>
      <c r="CM10" s="34">
        <f>HLOOKUP(CM$7+0.5,$I$66:$DJ$120,ROWS($A$10:$A10)+2,FALSE)</f>
        <v>10422</v>
      </c>
      <c r="CN10" s="34">
        <f>HLOOKUP(CN$7+0.5,$I$66:$DJ$120,ROWS($A$10:$A10)+2,FALSE)</f>
        <v>4262</v>
      </c>
      <c r="CO10" s="34">
        <f>HLOOKUP(CO$7+0.5,$I$66:$DJ$120,ROWS($A$10:$A10)+2,FALSE)</f>
        <v>11560</v>
      </c>
      <c r="CP10" s="34">
        <f>HLOOKUP(CP$7+0.5,$I$66:$DJ$120,ROWS($A$10:$A10)+2,FALSE)</f>
        <v>5032</v>
      </c>
      <c r="CQ10" s="34">
        <f>HLOOKUP(CQ$7+0.5,$I$66:$DJ$120,ROWS($A$10:$A10)+2,FALSE)</f>
        <v>16245</v>
      </c>
      <c r="CR10" s="34">
        <f>HLOOKUP(CR$7+0.5,$I$66:$DJ$120,ROWS($A$10:$A10)+2,FALSE)</f>
        <v>11068</v>
      </c>
      <c r="CS10" s="34">
        <f>HLOOKUP(CS$7+0.5,$I$66:$DJ$120,ROWS($A$10:$A10)+2,FALSE)</f>
        <v>3757</v>
      </c>
      <c r="CT10" s="34">
        <f>HLOOKUP(CT$7+0.5,$I$66:$DJ$120,ROWS($A$10:$A10)+2,FALSE)</f>
        <v>11207</v>
      </c>
      <c r="CU10" s="34">
        <f>HLOOKUP(CU$7+0.5,$I$66:$DJ$120,ROWS($A$10:$A10)+2,FALSE)</f>
        <v>7414</v>
      </c>
      <c r="CV10" s="34">
        <f>HLOOKUP(CV$7+0.5,$I$66:$DJ$120,ROWS($A$10:$A10)+2,FALSE)</f>
        <v>8825</v>
      </c>
      <c r="CW10" s="34">
        <f>HLOOKUP(CW$7+0.5,$I$66:$DJ$120,ROWS($A$10:$A10)+2,FALSE)</f>
        <v>10357</v>
      </c>
      <c r="CX10" s="34">
        <f>HLOOKUP(CX$7+0.5,$I$66:$DJ$120,ROWS($A$10:$A10)+2,FALSE)</f>
        <v>3127</v>
      </c>
      <c r="CY10" s="34">
        <f>HLOOKUP(CY$7+0.5,$I$66:$DJ$120,ROWS($A$10:$A10)+2,FALSE)</f>
        <v>9315</v>
      </c>
      <c r="CZ10" s="34">
        <f>HLOOKUP(CZ$7+0.5,$I$66:$DJ$120,ROWS($A$10:$A10)+2,FALSE)</f>
        <v>3665</v>
      </c>
      <c r="DA10" s="34">
        <f>HLOOKUP(DA$7+0.5,$I$66:$DJ$120,ROWS($A$10:$A10)+2,FALSE)</f>
        <v>9159</v>
      </c>
      <c r="DB10" s="34">
        <f>HLOOKUP(DB$7+0.5,$I$66:$DJ$120,ROWS($A$10:$A10)+2,FALSE)</f>
        <v>16805</v>
      </c>
      <c r="DC10" s="34">
        <f>HLOOKUP(DC$7+0.5,$I$66:$DJ$120,ROWS($A$10:$A10)+2,FALSE)</f>
        <v>7183</v>
      </c>
      <c r="DD10" s="34">
        <f>HLOOKUP(DD$7+0.5,$I$66:$DJ$120,ROWS($A$10:$A10)+2,FALSE)</f>
        <v>3009</v>
      </c>
      <c r="DE10" s="34">
        <f>HLOOKUP(DE$7+0.5,$I$66:$DJ$120,ROWS($A$10:$A10)+2,FALSE)</f>
        <v>11248</v>
      </c>
      <c r="DF10" s="34">
        <f>HLOOKUP(DF$7+0.5,$I$66:$DJ$120,ROWS($A$10:$A10)+2,FALSE)</f>
        <v>10010</v>
      </c>
      <c r="DG10" s="34">
        <f>HLOOKUP(DG$7+0.5,$I$66:$DJ$120,ROWS($A$10:$A10)+2,FALSE)</f>
        <v>5605</v>
      </c>
      <c r="DH10" s="34">
        <f>HLOOKUP(DH$7+0.5,$I$66:$DJ$120,ROWS($A$10:$A10)+2,FALSE)</f>
        <v>9166</v>
      </c>
      <c r="DI10" s="34">
        <f>HLOOKUP(DI$7+0.5,$I$66:$DJ$120,ROWS($A$10:$A10)+2,FALSE)</f>
        <v>3185</v>
      </c>
      <c r="DJ10" s="34">
        <f>HLOOKUP(DJ$7+0.5,$I$66:$DJ$120,ROWS($A$10:$A10)+2,FALSE)</f>
        <v>6923</v>
      </c>
    </row>
    <row r="11" spans="1:114">
      <c r="A11" s="19">
        <v>2</v>
      </c>
      <c r="B11" s="38" t="s">
        <v>8</v>
      </c>
      <c r="C11" s="16">
        <v>4729509</v>
      </c>
      <c r="D11" s="17">
        <v>3716</v>
      </c>
      <c r="E11" s="16">
        <v>3987155</v>
      </c>
      <c r="F11" s="17">
        <v>21708</v>
      </c>
      <c r="G11" s="16">
        <v>620465</v>
      </c>
      <c r="H11" s="17">
        <v>21448</v>
      </c>
      <c r="I11" s="36">
        <f>HLOOKUP(I$7,$I$66:$DJ$120,ROWS($A$10:$A11)+2,FALSE)</f>
        <v>108723</v>
      </c>
      <c r="J11" s="25" t="str">
        <f>HLOOKUP(J$7,$I$66:$DJ$120,ROWS($A$10:$A11)+2,FALSE)</f>
        <v>N/A</v>
      </c>
      <c r="K11" s="25">
        <f>HLOOKUP(K$7,$I$66:$DJ$120,ROWS($A$10:$A11)+2,FALSE)</f>
        <v>3013</v>
      </c>
      <c r="L11" s="25">
        <f>HLOOKUP(L$7,$I$66:$DJ$120,ROWS($A$10:$A11)+2,FALSE)</f>
        <v>676</v>
      </c>
      <c r="M11" s="25">
        <f>HLOOKUP(M$7,$I$66:$DJ$120,ROWS($A$10:$A11)+2,FALSE)</f>
        <v>1481</v>
      </c>
      <c r="N11" s="25">
        <f>HLOOKUP(N$7,$I$66:$DJ$120,ROWS($A$10:$A11)+2,FALSE)</f>
        <v>3827</v>
      </c>
      <c r="O11" s="25">
        <f>HLOOKUP(O$7,$I$66:$DJ$120,ROWS($A$10:$A11)+2,FALSE)</f>
        <v>1278</v>
      </c>
      <c r="P11" s="25">
        <f>HLOOKUP(P$7,$I$66:$DJ$120,ROWS($A$10:$A11)+2,FALSE)</f>
        <v>454</v>
      </c>
      <c r="Q11" s="25">
        <f>HLOOKUP(Q$7,$I$66:$DJ$120,ROWS($A$10:$A11)+2,FALSE)</f>
        <v>811</v>
      </c>
      <c r="R11" s="25">
        <f>HLOOKUP(R$7,$I$66:$DJ$120,ROWS($A$10:$A11)+2,FALSE)</f>
        <v>211</v>
      </c>
      <c r="S11" s="25">
        <f>HLOOKUP(S$7,$I$66:$DJ$120,ROWS($A$10:$A11)+2,FALSE)</f>
        <v>15062</v>
      </c>
      <c r="T11" s="25">
        <f>HLOOKUP(T$7,$I$66:$DJ$120,ROWS($A$10:$A11)+2,FALSE)</f>
        <v>21644</v>
      </c>
      <c r="U11" s="25">
        <f>HLOOKUP(U$7,$I$66:$DJ$120,ROWS($A$10:$A11)+2,FALSE)</f>
        <v>267</v>
      </c>
      <c r="V11" s="25">
        <f>HLOOKUP(V$7,$I$66:$DJ$120,ROWS($A$10:$A11)+2,FALSE)</f>
        <v>304</v>
      </c>
      <c r="W11" s="25">
        <f>HLOOKUP(W$7,$I$66:$DJ$120,ROWS($A$10:$A11)+2,FALSE)</f>
        <v>2503</v>
      </c>
      <c r="X11" s="25">
        <f>HLOOKUP(X$7,$I$66:$DJ$120,ROWS($A$10:$A11)+2,FALSE)</f>
        <v>3945</v>
      </c>
      <c r="Y11" s="25">
        <f>HLOOKUP(Y$7,$I$66:$DJ$120,ROWS($A$10:$A11)+2,FALSE)</f>
        <v>669</v>
      </c>
      <c r="Z11" s="25">
        <f>HLOOKUP(Z$7,$I$66:$DJ$120,ROWS($A$10:$A11)+2,FALSE)</f>
        <v>649</v>
      </c>
      <c r="AA11" s="25">
        <f>HLOOKUP(AA$7,$I$66:$DJ$120,ROWS($A$10:$A11)+2,FALSE)</f>
        <v>1967</v>
      </c>
      <c r="AB11" s="25">
        <f>HLOOKUP(AB$7,$I$66:$DJ$120,ROWS($A$10:$A11)+2,FALSE)</f>
        <v>1901</v>
      </c>
      <c r="AC11" s="25">
        <f>HLOOKUP(AC$7,$I$66:$DJ$120,ROWS($A$10:$A11)+2,FALSE)</f>
        <v>97</v>
      </c>
      <c r="AD11" s="25">
        <f>HLOOKUP(AD$7,$I$66:$DJ$120,ROWS($A$10:$A11)+2,FALSE)</f>
        <v>716</v>
      </c>
      <c r="AE11" s="25">
        <f>HLOOKUP(AE$7,$I$66:$DJ$120,ROWS($A$10:$A11)+2,FALSE)</f>
        <v>435</v>
      </c>
      <c r="AF11" s="25">
        <f>HLOOKUP(AF$7,$I$66:$DJ$120,ROWS($A$10:$A11)+2,FALSE)</f>
        <v>2334</v>
      </c>
      <c r="AG11" s="25">
        <f>HLOOKUP(AG$7,$I$66:$DJ$120,ROWS($A$10:$A11)+2,FALSE)</f>
        <v>386</v>
      </c>
      <c r="AH11" s="25">
        <f>HLOOKUP(AH$7,$I$66:$DJ$120,ROWS($A$10:$A11)+2,FALSE)</f>
        <v>7233</v>
      </c>
      <c r="AI11" s="25">
        <f>HLOOKUP(AI$7,$I$66:$DJ$120,ROWS($A$10:$A11)+2,FALSE)</f>
        <v>1373</v>
      </c>
      <c r="AJ11" s="25">
        <f>HLOOKUP(AJ$7,$I$66:$DJ$120,ROWS($A$10:$A11)+2,FALSE)</f>
        <v>229</v>
      </c>
      <c r="AK11" s="25">
        <f>HLOOKUP(AK$7,$I$66:$DJ$120,ROWS($A$10:$A11)+2,FALSE)</f>
        <v>169</v>
      </c>
      <c r="AL11" s="25">
        <f>HLOOKUP(AL$7,$I$66:$DJ$120,ROWS($A$10:$A11)+2,FALSE)</f>
        <v>265</v>
      </c>
      <c r="AM11" s="25">
        <f>HLOOKUP(AM$7,$I$66:$DJ$120,ROWS($A$10:$A11)+2,FALSE)</f>
        <v>0</v>
      </c>
      <c r="AN11" s="25">
        <f>HLOOKUP(AN$7,$I$66:$DJ$120,ROWS($A$10:$A11)+2,FALSE)</f>
        <v>356</v>
      </c>
      <c r="AO11" s="25">
        <f>HLOOKUP(AO$7,$I$66:$DJ$120,ROWS($A$10:$A11)+2,FALSE)</f>
        <v>650</v>
      </c>
      <c r="AP11" s="25">
        <f>HLOOKUP(AP$7,$I$66:$DJ$120,ROWS($A$10:$A11)+2,FALSE)</f>
        <v>3686</v>
      </c>
      <c r="AQ11" s="25">
        <f>HLOOKUP(AQ$7,$I$66:$DJ$120,ROWS($A$10:$A11)+2,FALSE)</f>
        <v>2371</v>
      </c>
      <c r="AR11" s="25">
        <f>HLOOKUP(AR$7,$I$66:$DJ$120,ROWS($A$10:$A11)+2,FALSE)</f>
        <v>169</v>
      </c>
      <c r="AS11" s="25">
        <f>HLOOKUP(AS$7,$I$66:$DJ$120,ROWS($A$10:$A11)+2,FALSE)</f>
        <v>2222</v>
      </c>
      <c r="AT11" s="25">
        <f>HLOOKUP(AT$7,$I$66:$DJ$120,ROWS($A$10:$A11)+2,FALSE)</f>
        <v>880</v>
      </c>
      <c r="AU11" s="25">
        <f>HLOOKUP(AU$7,$I$66:$DJ$120,ROWS($A$10:$A11)+2,FALSE)</f>
        <v>485</v>
      </c>
      <c r="AV11" s="25">
        <f>HLOOKUP(AV$7,$I$66:$DJ$120,ROWS($A$10:$A11)+2,FALSE)</f>
        <v>1477</v>
      </c>
      <c r="AW11" s="25">
        <f>HLOOKUP(AW$7,$I$66:$DJ$120,ROWS($A$10:$A11)+2,FALSE)</f>
        <v>0</v>
      </c>
      <c r="AX11" s="25">
        <f>HLOOKUP(AX$7,$I$66:$DJ$120,ROWS($A$10:$A11)+2,FALSE)</f>
        <v>2368</v>
      </c>
      <c r="AY11" s="25">
        <f>HLOOKUP(AY$7,$I$66:$DJ$120,ROWS($A$10:$A11)+2,FALSE)</f>
        <v>31</v>
      </c>
      <c r="AZ11" s="25">
        <f>HLOOKUP(AZ$7,$I$66:$DJ$120,ROWS($A$10:$A11)+2,FALSE)</f>
        <v>7409</v>
      </c>
      <c r="BA11" s="25">
        <f>HLOOKUP(BA$7,$I$66:$DJ$120,ROWS($A$10:$A11)+2,FALSE)</f>
        <v>6500</v>
      </c>
      <c r="BB11" s="25">
        <f>HLOOKUP(BB$7,$I$66:$DJ$120,ROWS($A$10:$A11)+2,FALSE)</f>
        <v>1336</v>
      </c>
      <c r="BC11" s="25">
        <f>HLOOKUP(BC$7,$I$66:$DJ$120,ROWS($A$10:$A11)+2,FALSE)</f>
        <v>0</v>
      </c>
      <c r="BD11" s="25">
        <f>HLOOKUP(BD$7,$I$66:$DJ$120,ROWS($A$10:$A11)+2,FALSE)</f>
        <v>2490</v>
      </c>
      <c r="BE11" s="25">
        <f>HLOOKUP(BE$7,$I$66:$DJ$120,ROWS($A$10:$A11)+2,FALSE)</f>
        <v>1171</v>
      </c>
      <c r="BF11" s="25">
        <f>HLOOKUP(BF$7,$I$66:$DJ$120,ROWS($A$10:$A11)+2,FALSE)</f>
        <v>41</v>
      </c>
      <c r="BG11" s="25">
        <f>HLOOKUP(BG$7,$I$66:$DJ$120,ROWS($A$10:$A11)+2,FALSE)</f>
        <v>1155</v>
      </c>
      <c r="BH11" s="25">
        <f>HLOOKUP(BH$7,$I$66:$DJ$120,ROWS($A$10:$A11)+2,FALSE)</f>
        <v>27</v>
      </c>
      <c r="BI11" s="25">
        <f>HLOOKUP(BI$7,$I$66:$DJ$120,ROWS($A$10:$A11)+2,FALSE)</f>
        <v>228</v>
      </c>
      <c r="BJ11" s="34">
        <f>HLOOKUP(BJ$7+0.5,$I$66:$DJ$120,ROWS($A$10:$A11)+2,FALSE)</f>
        <v>8781</v>
      </c>
      <c r="BK11" s="34" t="str">
        <f>HLOOKUP(BK$7+0.5,$I$66:$DJ$120,ROWS($A$10:$A11)+2,FALSE)</f>
        <v>N/A</v>
      </c>
      <c r="BL11" s="34">
        <f>HLOOKUP(BL$7+0.5,$I$66:$DJ$120,ROWS($A$10:$A11)+2,FALSE)</f>
        <v>1452</v>
      </c>
      <c r="BM11" s="34">
        <f>HLOOKUP(BM$7+0.5,$I$66:$DJ$120,ROWS($A$10:$A11)+2,FALSE)</f>
        <v>606</v>
      </c>
      <c r="BN11" s="34">
        <f>HLOOKUP(BN$7+0.5,$I$66:$DJ$120,ROWS($A$10:$A11)+2,FALSE)</f>
        <v>1038</v>
      </c>
      <c r="BO11" s="34">
        <f>HLOOKUP(BO$7+0.5,$I$66:$DJ$120,ROWS($A$10:$A11)+2,FALSE)</f>
        <v>1660</v>
      </c>
      <c r="BP11" s="34">
        <f>HLOOKUP(BP$7+0.5,$I$66:$DJ$120,ROWS($A$10:$A11)+2,FALSE)</f>
        <v>778</v>
      </c>
      <c r="BQ11" s="34">
        <f>HLOOKUP(BQ$7+0.5,$I$66:$DJ$120,ROWS($A$10:$A11)+2,FALSE)</f>
        <v>694</v>
      </c>
      <c r="BR11" s="34">
        <f>HLOOKUP(BR$7+0.5,$I$66:$DJ$120,ROWS($A$10:$A11)+2,FALSE)</f>
        <v>694</v>
      </c>
      <c r="BS11" s="34">
        <f>HLOOKUP(BS$7+0.5,$I$66:$DJ$120,ROWS($A$10:$A11)+2,FALSE)</f>
        <v>186</v>
      </c>
      <c r="BT11" s="34">
        <f>HLOOKUP(BT$7+0.5,$I$66:$DJ$120,ROWS($A$10:$A11)+2,FALSE)</f>
        <v>3138</v>
      </c>
      <c r="BU11" s="34">
        <f>HLOOKUP(BU$7+0.5,$I$66:$DJ$120,ROWS($A$10:$A11)+2,FALSE)</f>
        <v>3955</v>
      </c>
      <c r="BV11" s="34">
        <f>HLOOKUP(BV$7+0.5,$I$66:$DJ$120,ROWS($A$10:$A11)+2,FALSE)</f>
        <v>440</v>
      </c>
      <c r="BW11" s="34">
        <f>HLOOKUP(BW$7+0.5,$I$66:$DJ$120,ROWS($A$10:$A11)+2,FALSE)</f>
        <v>399</v>
      </c>
      <c r="BX11" s="34">
        <f>HLOOKUP(BX$7+0.5,$I$66:$DJ$120,ROWS($A$10:$A11)+2,FALSE)</f>
        <v>1224</v>
      </c>
      <c r="BY11" s="34">
        <f>HLOOKUP(BY$7+0.5,$I$66:$DJ$120,ROWS($A$10:$A11)+2,FALSE)</f>
        <v>1979</v>
      </c>
      <c r="BZ11" s="34">
        <f>HLOOKUP(BZ$7+0.5,$I$66:$DJ$120,ROWS($A$10:$A11)+2,FALSE)</f>
        <v>882</v>
      </c>
      <c r="CA11" s="34">
        <f>HLOOKUP(CA$7+0.5,$I$66:$DJ$120,ROWS($A$10:$A11)+2,FALSE)</f>
        <v>516</v>
      </c>
      <c r="CB11" s="34">
        <f>HLOOKUP(CB$7+0.5,$I$66:$DJ$120,ROWS($A$10:$A11)+2,FALSE)</f>
        <v>1192</v>
      </c>
      <c r="CC11" s="34">
        <f>HLOOKUP(CC$7+0.5,$I$66:$DJ$120,ROWS($A$10:$A11)+2,FALSE)</f>
        <v>868</v>
      </c>
      <c r="CD11" s="34">
        <f>HLOOKUP(CD$7+0.5,$I$66:$DJ$120,ROWS($A$10:$A11)+2,FALSE)</f>
        <v>158</v>
      </c>
      <c r="CE11" s="34">
        <f>HLOOKUP(CE$7+0.5,$I$66:$DJ$120,ROWS($A$10:$A11)+2,FALSE)</f>
        <v>458</v>
      </c>
      <c r="CF11" s="34">
        <f>HLOOKUP(CF$7+0.5,$I$66:$DJ$120,ROWS($A$10:$A11)+2,FALSE)</f>
        <v>396</v>
      </c>
      <c r="CG11" s="34">
        <f>HLOOKUP(CG$7+0.5,$I$66:$DJ$120,ROWS($A$10:$A11)+2,FALSE)</f>
        <v>1294</v>
      </c>
      <c r="CH11" s="34">
        <f>HLOOKUP(CH$7+0.5,$I$66:$DJ$120,ROWS($A$10:$A11)+2,FALSE)</f>
        <v>358</v>
      </c>
      <c r="CI11" s="34">
        <f>HLOOKUP(CI$7+0.5,$I$66:$DJ$120,ROWS($A$10:$A11)+2,FALSE)</f>
        <v>2367</v>
      </c>
      <c r="CJ11" s="34">
        <f>HLOOKUP(CJ$7+0.5,$I$66:$DJ$120,ROWS($A$10:$A11)+2,FALSE)</f>
        <v>1180</v>
      </c>
      <c r="CK11" s="34">
        <f>HLOOKUP(CK$7+0.5,$I$66:$DJ$120,ROWS($A$10:$A11)+2,FALSE)</f>
        <v>182</v>
      </c>
      <c r="CL11" s="34">
        <f>HLOOKUP(CL$7+0.5,$I$66:$DJ$120,ROWS($A$10:$A11)+2,FALSE)</f>
        <v>286</v>
      </c>
      <c r="CM11" s="34">
        <f>HLOOKUP(CM$7+0.5,$I$66:$DJ$120,ROWS($A$10:$A11)+2,FALSE)</f>
        <v>297</v>
      </c>
      <c r="CN11" s="34">
        <f>HLOOKUP(CN$7+0.5,$I$66:$DJ$120,ROWS($A$10:$A11)+2,FALSE)</f>
        <v>273</v>
      </c>
      <c r="CO11" s="34">
        <f>HLOOKUP(CO$7+0.5,$I$66:$DJ$120,ROWS($A$10:$A11)+2,FALSE)</f>
        <v>285</v>
      </c>
      <c r="CP11" s="34">
        <f>HLOOKUP(CP$7+0.5,$I$66:$DJ$120,ROWS($A$10:$A11)+2,FALSE)</f>
        <v>749</v>
      </c>
      <c r="CQ11" s="34">
        <f>HLOOKUP(CQ$7+0.5,$I$66:$DJ$120,ROWS($A$10:$A11)+2,FALSE)</f>
        <v>2920</v>
      </c>
      <c r="CR11" s="34">
        <f>HLOOKUP(CR$7+0.5,$I$66:$DJ$120,ROWS($A$10:$A11)+2,FALSE)</f>
        <v>945</v>
      </c>
      <c r="CS11" s="34">
        <f>HLOOKUP(CS$7+0.5,$I$66:$DJ$120,ROWS($A$10:$A11)+2,FALSE)</f>
        <v>213</v>
      </c>
      <c r="CT11" s="34">
        <f>HLOOKUP(CT$7+0.5,$I$66:$DJ$120,ROWS($A$10:$A11)+2,FALSE)</f>
        <v>931</v>
      </c>
      <c r="CU11" s="34">
        <f>HLOOKUP(CU$7+0.5,$I$66:$DJ$120,ROWS($A$10:$A11)+2,FALSE)</f>
        <v>609</v>
      </c>
      <c r="CV11" s="34">
        <f>HLOOKUP(CV$7+0.5,$I$66:$DJ$120,ROWS($A$10:$A11)+2,FALSE)</f>
        <v>435</v>
      </c>
      <c r="CW11" s="34">
        <f>HLOOKUP(CW$7+0.5,$I$66:$DJ$120,ROWS($A$10:$A11)+2,FALSE)</f>
        <v>696</v>
      </c>
      <c r="CX11" s="34">
        <f>HLOOKUP(CX$7+0.5,$I$66:$DJ$120,ROWS($A$10:$A11)+2,FALSE)</f>
        <v>273</v>
      </c>
      <c r="CY11" s="34">
        <f>HLOOKUP(CY$7+0.5,$I$66:$DJ$120,ROWS($A$10:$A11)+2,FALSE)</f>
        <v>1142</v>
      </c>
      <c r="CZ11" s="34">
        <f>HLOOKUP(CZ$7+0.5,$I$66:$DJ$120,ROWS($A$10:$A11)+2,FALSE)</f>
        <v>62</v>
      </c>
      <c r="DA11" s="34">
        <f>HLOOKUP(DA$7+0.5,$I$66:$DJ$120,ROWS($A$10:$A11)+2,FALSE)</f>
        <v>1926</v>
      </c>
      <c r="DB11" s="34">
        <f>HLOOKUP(DB$7+0.5,$I$66:$DJ$120,ROWS($A$10:$A11)+2,FALSE)</f>
        <v>2016</v>
      </c>
      <c r="DC11" s="34">
        <f>HLOOKUP(DC$7+0.5,$I$66:$DJ$120,ROWS($A$10:$A11)+2,FALSE)</f>
        <v>1129</v>
      </c>
      <c r="DD11" s="34">
        <f>HLOOKUP(DD$7+0.5,$I$66:$DJ$120,ROWS($A$10:$A11)+2,FALSE)</f>
        <v>273</v>
      </c>
      <c r="DE11" s="34">
        <f>HLOOKUP(DE$7+0.5,$I$66:$DJ$120,ROWS($A$10:$A11)+2,FALSE)</f>
        <v>1026</v>
      </c>
      <c r="DF11" s="34">
        <f>HLOOKUP(DF$7+0.5,$I$66:$DJ$120,ROWS($A$10:$A11)+2,FALSE)</f>
        <v>756</v>
      </c>
      <c r="DG11" s="34">
        <f>HLOOKUP(DG$7+0.5,$I$66:$DJ$120,ROWS($A$10:$A11)+2,FALSE)</f>
        <v>73</v>
      </c>
      <c r="DH11" s="34">
        <f>HLOOKUP(DH$7+0.5,$I$66:$DJ$120,ROWS($A$10:$A11)+2,FALSE)</f>
        <v>895</v>
      </c>
      <c r="DI11" s="34">
        <f>HLOOKUP(DI$7+0.5,$I$66:$DJ$120,ROWS($A$10:$A11)+2,FALSE)</f>
        <v>52</v>
      </c>
      <c r="DJ11" s="34">
        <f>HLOOKUP(DJ$7+0.5,$I$66:$DJ$120,ROWS($A$10:$A11)+2,FALSE)</f>
        <v>265</v>
      </c>
    </row>
    <row r="12" spans="1:114">
      <c r="A12" s="19">
        <v>3</v>
      </c>
      <c r="B12" s="38" t="s">
        <v>9</v>
      </c>
      <c r="C12" s="16">
        <v>702974</v>
      </c>
      <c r="D12" s="17">
        <v>1600</v>
      </c>
      <c r="E12" s="16">
        <v>565031</v>
      </c>
      <c r="F12" s="17">
        <v>7596</v>
      </c>
      <c r="G12" s="16">
        <v>95878</v>
      </c>
      <c r="H12" s="17">
        <v>7984</v>
      </c>
      <c r="I12" s="36">
        <f>HLOOKUP(I$7,$I$66:$DJ$120,ROWS($A$10:$A12)+2,FALSE)</f>
        <v>36326</v>
      </c>
      <c r="J12" s="25">
        <f>HLOOKUP(J$7,$I$66:$DJ$120,ROWS($A$10:$A12)+2,FALSE)</f>
        <v>477</v>
      </c>
      <c r="K12" s="25" t="str">
        <f>HLOOKUP(K$7,$I$66:$DJ$120,ROWS($A$10:$A12)+2,FALSE)</f>
        <v>N/A</v>
      </c>
      <c r="L12" s="25">
        <f>HLOOKUP(L$7,$I$66:$DJ$120,ROWS($A$10:$A12)+2,FALSE)</f>
        <v>1354</v>
      </c>
      <c r="M12" s="25">
        <f>HLOOKUP(M$7,$I$66:$DJ$120,ROWS($A$10:$A12)+2,FALSE)</f>
        <v>47</v>
      </c>
      <c r="N12" s="25">
        <f>HLOOKUP(N$7,$I$66:$DJ$120,ROWS($A$10:$A12)+2,FALSE)</f>
        <v>3906</v>
      </c>
      <c r="O12" s="25">
        <f>HLOOKUP(O$7,$I$66:$DJ$120,ROWS($A$10:$A12)+2,FALSE)</f>
        <v>1930</v>
      </c>
      <c r="P12" s="25">
        <f>HLOOKUP(P$7,$I$66:$DJ$120,ROWS($A$10:$A12)+2,FALSE)</f>
        <v>0</v>
      </c>
      <c r="Q12" s="25">
        <f>HLOOKUP(Q$7,$I$66:$DJ$120,ROWS($A$10:$A12)+2,FALSE)</f>
        <v>0</v>
      </c>
      <c r="R12" s="25">
        <f>HLOOKUP(R$7,$I$66:$DJ$120,ROWS($A$10:$A12)+2,FALSE)</f>
        <v>14</v>
      </c>
      <c r="S12" s="25">
        <f>HLOOKUP(S$7,$I$66:$DJ$120,ROWS($A$10:$A12)+2,FALSE)</f>
        <v>2315</v>
      </c>
      <c r="T12" s="25">
        <f>HLOOKUP(T$7,$I$66:$DJ$120,ROWS($A$10:$A12)+2,FALSE)</f>
        <v>1251</v>
      </c>
      <c r="U12" s="25">
        <f>HLOOKUP(U$7,$I$66:$DJ$120,ROWS($A$10:$A12)+2,FALSE)</f>
        <v>1705</v>
      </c>
      <c r="V12" s="25">
        <f>HLOOKUP(V$7,$I$66:$DJ$120,ROWS($A$10:$A12)+2,FALSE)</f>
        <v>895</v>
      </c>
      <c r="W12" s="25">
        <f>HLOOKUP(W$7,$I$66:$DJ$120,ROWS($A$10:$A12)+2,FALSE)</f>
        <v>388</v>
      </c>
      <c r="X12" s="25">
        <f>HLOOKUP(X$7,$I$66:$DJ$120,ROWS($A$10:$A12)+2,FALSE)</f>
        <v>9</v>
      </c>
      <c r="Y12" s="25">
        <f>HLOOKUP(Y$7,$I$66:$DJ$120,ROWS($A$10:$A12)+2,FALSE)</f>
        <v>262</v>
      </c>
      <c r="Z12" s="25">
        <f>HLOOKUP(Z$7,$I$66:$DJ$120,ROWS($A$10:$A12)+2,FALSE)</f>
        <v>106</v>
      </c>
      <c r="AA12" s="25">
        <f>HLOOKUP(AA$7,$I$66:$DJ$120,ROWS($A$10:$A12)+2,FALSE)</f>
        <v>1440</v>
      </c>
      <c r="AB12" s="25">
        <f>HLOOKUP(AB$7,$I$66:$DJ$120,ROWS($A$10:$A12)+2,FALSE)</f>
        <v>100</v>
      </c>
      <c r="AC12" s="25">
        <f>HLOOKUP(AC$7,$I$66:$DJ$120,ROWS($A$10:$A12)+2,FALSE)</f>
        <v>574</v>
      </c>
      <c r="AD12" s="25">
        <f>HLOOKUP(AD$7,$I$66:$DJ$120,ROWS($A$10:$A12)+2,FALSE)</f>
        <v>704</v>
      </c>
      <c r="AE12" s="25">
        <f>HLOOKUP(AE$7,$I$66:$DJ$120,ROWS($A$10:$A12)+2,FALSE)</f>
        <v>107</v>
      </c>
      <c r="AF12" s="25">
        <f>HLOOKUP(AF$7,$I$66:$DJ$120,ROWS($A$10:$A12)+2,FALSE)</f>
        <v>923</v>
      </c>
      <c r="AG12" s="25">
        <f>HLOOKUP(AG$7,$I$66:$DJ$120,ROWS($A$10:$A12)+2,FALSE)</f>
        <v>530</v>
      </c>
      <c r="AH12" s="25">
        <f>HLOOKUP(AH$7,$I$66:$DJ$120,ROWS($A$10:$A12)+2,FALSE)</f>
        <v>263</v>
      </c>
      <c r="AI12" s="25">
        <f>HLOOKUP(AI$7,$I$66:$DJ$120,ROWS($A$10:$A12)+2,FALSE)</f>
        <v>0</v>
      </c>
      <c r="AJ12" s="25">
        <f>HLOOKUP(AJ$7,$I$66:$DJ$120,ROWS($A$10:$A12)+2,FALSE)</f>
        <v>616</v>
      </c>
      <c r="AK12" s="25">
        <f>HLOOKUP(AK$7,$I$66:$DJ$120,ROWS($A$10:$A12)+2,FALSE)</f>
        <v>215</v>
      </c>
      <c r="AL12" s="25">
        <f>HLOOKUP(AL$7,$I$66:$DJ$120,ROWS($A$10:$A12)+2,FALSE)</f>
        <v>240</v>
      </c>
      <c r="AM12" s="25">
        <f>HLOOKUP(AM$7,$I$66:$DJ$120,ROWS($A$10:$A12)+2,FALSE)</f>
        <v>316</v>
      </c>
      <c r="AN12" s="25">
        <f>HLOOKUP(AN$7,$I$66:$DJ$120,ROWS($A$10:$A12)+2,FALSE)</f>
        <v>413</v>
      </c>
      <c r="AO12" s="25">
        <f>HLOOKUP(AO$7,$I$66:$DJ$120,ROWS($A$10:$A12)+2,FALSE)</f>
        <v>421</v>
      </c>
      <c r="AP12" s="25">
        <f>HLOOKUP(AP$7,$I$66:$DJ$120,ROWS($A$10:$A12)+2,FALSE)</f>
        <v>255</v>
      </c>
      <c r="AQ12" s="25">
        <f>HLOOKUP(AQ$7,$I$66:$DJ$120,ROWS($A$10:$A12)+2,FALSE)</f>
        <v>698</v>
      </c>
      <c r="AR12" s="25">
        <f>HLOOKUP(AR$7,$I$66:$DJ$120,ROWS($A$10:$A12)+2,FALSE)</f>
        <v>69</v>
      </c>
      <c r="AS12" s="25">
        <f>HLOOKUP(AS$7,$I$66:$DJ$120,ROWS($A$10:$A12)+2,FALSE)</f>
        <v>156</v>
      </c>
      <c r="AT12" s="25">
        <f>HLOOKUP(AT$7,$I$66:$DJ$120,ROWS($A$10:$A12)+2,FALSE)</f>
        <v>1455</v>
      </c>
      <c r="AU12" s="25">
        <f>HLOOKUP(AU$7,$I$66:$DJ$120,ROWS($A$10:$A12)+2,FALSE)</f>
        <v>1793</v>
      </c>
      <c r="AV12" s="25">
        <f>HLOOKUP(AV$7,$I$66:$DJ$120,ROWS($A$10:$A12)+2,FALSE)</f>
        <v>126</v>
      </c>
      <c r="AW12" s="25">
        <f>HLOOKUP(AW$7,$I$66:$DJ$120,ROWS($A$10:$A12)+2,FALSE)</f>
        <v>0</v>
      </c>
      <c r="AX12" s="25">
        <f>HLOOKUP(AX$7,$I$66:$DJ$120,ROWS($A$10:$A12)+2,FALSE)</f>
        <v>121</v>
      </c>
      <c r="AY12" s="25">
        <f>HLOOKUP(AY$7,$I$66:$DJ$120,ROWS($A$10:$A12)+2,FALSE)</f>
        <v>531</v>
      </c>
      <c r="AZ12" s="25">
        <f>HLOOKUP(AZ$7,$I$66:$DJ$120,ROWS($A$10:$A12)+2,FALSE)</f>
        <v>477</v>
      </c>
      <c r="BA12" s="25">
        <f>HLOOKUP(BA$7,$I$66:$DJ$120,ROWS($A$10:$A12)+2,FALSE)</f>
        <v>4123</v>
      </c>
      <c r="BB12" s="25">
        <f>HLOOKUP(BB$7,$I$66:$DJ$120,ROWS($A$10:$A12)+2,FALSE)</f>
        <v>1274</v>
      </c>
      <c r="BC12" s="25">
        <f>HLOOKUP(BC$7,$I$66:$DJ$120,ROWS($A$10:$A12)+2,FALSE)</f>
        <v>353</v>
      </c>
      <c r="BD12" s="25">
        <f>HLOOKUP(BD$7,$I$66:$DJ$120,ROWS($A$10:$A12)+2,FALSE)</f>
        <v>714</v>
      </c>
      <c r="BE12" s="25">
        <f>HLOOKUP(BE$7,$I$66:$DJ$120,ROWS($A$10:$A12)+2,FALSE)</f>
        <v>2421</v>
      </c>
      <c r="BF12" s="25">
        <f>HLOOKUP(BF$7,$I$66:$DJ$120,ROWS($A$10:$A12)+2,FALSE)</f>
        <v>0</v>
      </c>
      <c r="BG12" s="25">
        <f>HLOOKUP(BG$7,$I$66:$DJ$120,ROWS($A$10:$A12)+2,FALSE)</f>
        <v>158</v>
      </c>
      <c r="BH12" s="25">
        <f>HLOOKUP(BH$7,$I$66:$DJ$120,ROWS($A$10:$A12)+2,FALSE)</f>
        <v>81</v>
      </c>
      <c r="BI12" s="25">
        <f>HLOOKUP(BI$7,$I$66:$DJ$120,ROWS($A$10:$A12)+2,FALSE)</f>
        <v>19</v>
      </c>
      <c r="BJ12" s="34">
        <f>HLOOKUP(BJ$7+0.5,$I$66:$DJ$120,ROWS($A$10:$A12)+2,FALSE)</f>
        <v>3708</v>
      </c>
      <c r="BK12" s="34">
        <f>HLOOKUP(BK$7+0.5,$I$66:$DJ$120,ROWS($A$10:$A12)+2,FALSE)</f>
        <v>790</v>
      </c>
      <c r="BL12" s="34" t="str">
        <f>HLOOKUP(BL$7+0.5,$I$66:$DJ$120,ROWS($A$10:$A12)+2,FALSE)</f>
        <v>N/A</v>
      </c>
      <c r="BM12" s="34">
        <f>HLOOKUP(BM$7+0.5,$I$66:$DJ$120,ROWS($A$10:$A12)+2,FALSE)</f>
        <v>805</v>
      </c>
      <c r="BN12" s="34">
        <f>HLOOKUP(BN$7+0.5,$I$66:$DJ$120,ROWS($A$10:$A12)+2,FALSE)</f>
        <v>78</v>
      </c>
      <c r="BO12" s="34">
        <f>HLOOKUP(BO$7+0.5,$I$66:$DJ$120,ROWS($A$10:$A12)+2,FALSE)</f>
        <v>1041</v>
      </c>
      <c r="BP12" s="34">
        <f>HLOOKUP(BP$7+0.5,$I$66:$DJ$120,ROWS($A$10:$A12)+2,FALSE)</f>
        <v>866</v>
      </c>
      <c r="BQ12" s="34">
        <f>HLOOKUP(BQ$7+0.5,$I$66:$DJ$120,ROWS($A$10:$A12)+2,FALSE)</f>
        <v>246</v>
      </c>
      <c r="BR12" s="34">
        <f>HLOOKUP(BR$7+0.5,$I$66:$DJ$120,ROWS($A$10:$A12)+2,FALSE)</f>
        <v>246</v>
      </c>
      <c r="BS12" s="34">
        <f>HLOOKUP(BS$7+0.5,$I$66:$DJ$120,ROWS($A$10:$A12)+2,FALSE)</f>
        <v>23</v>
      </c>
      <c r="BT12" s="34">
        <f>HLOOKUP(BT$7+0.5,$I$66:$DJ$120,ROWS($A$10:$A12)+2,FALSE)</f>
        <v>1026</v>
      </c>
      <c r="BU12" s="34">
        <f>HLOOKUP(BU$7+0.5,$I$66:$DJ$120,ROWS($A$10:$A12)+2,FALSE)</f>
        <v>902</v>
      </c>
      <c r="BV12" s="34">
        <f>HLOOKUP(BV$7+0.5,$I$66:$DJ$120,ROWS($A$10:$A12)+2,FALSE)</f>
        <v>1289</v>
      </c>
      <c r="BW12" s="34">
        <f>HLOOKUP(BW$7+0.5,$I$66:$DJ$120,ROWS($A$10:$A12)+2,FALSE)</f>
        <v>524</v>
      </c>
      <c r="BX12" s="34">
        <f>HLOOKUP(BX$7+0.5,$I$66:$DJ$120,ROWS($A$10:$A12)+2,FALSE)</f>
        <v>293</v>
      </c>
      <c r="BY12" s="34">
        <f>HLOOKUP(BY$7+0.5,$I$66:$DJ$120,ROWS($A$10:$A12)+2,FALSE)</f>
        <v>24</v>
      </c>
      <c r="BZ12" s="34">
        <f>HLOOKUP(BZ$7+0.5,$I$66:$DJ$120,ROWS($A$10:$A12)+2,FALSE)</f>
        <v>349</v>
      </c>
      <c r="CA12" s="34">
        <f>HLOOKUP(CA$7+0.5,$I$66:$DJ$120,ROWS($A$10:$A12)+2,FALSE)</f>
        <v>107</v>
      </c>
      <c r="CB12" s="34">
        <f>HLOOKUP(CB$7+0.5,$I$66:$DJ$120,ROWS($A$10:$A12)+2,FALSE)</f>
        <v>1506</v>
      </c>
      <c r="CC12" s="34">
        <f>HLOOKUP(CC$7+0.5,$I$66:$DJ$120,ROWS($A$10:$A12)+2,FALSE)</f>
        <v>171</v>
      </c>
      <c r="CD12" s="34">
        <f>HLOOKUP(CD$7+0.5,$I$66:$DJ$120,ROWS($A$10:$A12)+2,FALSE)</f>
        <v>655</v>
      </c>
      <c r="CE12" s="34">
        <f>HLOOKUP(CE$7+0.5,$I$66:$DJ$120,ROWS($A$10:$A12)+2,FALSE)</f>
        <v>460</v>
      </c>
      <c r="CF12" s="34">
        <f>HLOOKUP(CF$7+0.5,$I$66:$DJ$120,ROWS($A$10:$A12)+2,FALSE)</f>
        <v>183</v>
      </c>
      <c r="CG12" s="34">
        <f>HLOOKUP(CG$7+0.5,$I$66:$DJ$120,ROWS($A$10:$A12)+2,FALSE)</f>
        <v>814</v>
      </c>
      <c r="CH12" s="34">
        <f>HLOOKUP(CH$7+0.5,$I$66:$DJ$120,ROWS($A$10:$A12)+2,FALSE)</f>
        <v>409</v>
      </c>
      <c r="CI12" s="34">
        <f>HLOOKUP(CI$7+0.5,$I$66:$DJ$120,ROWS($A$10:$A12)+2,FALSE)</f>
        <v>386</v>
      </c>
      <c r="CJ12" s="34">
        <f>HLOOKUP(CJ$7+0.5,$I$66:$DJ$120,ROWS($A$10:$A12)+2,FALSE)</f>
        <v>246</v>
      </c>
      <c r="CK12" s="34">
        <f>HLOOKUP(CK$7+0.5,$I$66:$DJ$120,ROWS($A$10:$A12)+2,FALSE)</f>
        <v>507</v>
      </c>
      <c r="CL12" s="34">
        <f>HLOOKUP(CL$7+0.5,$I$66:$DJ$120,ROWS($A$10:$A12)+2,FALSE)</f>
        <v>259</v>
      </c>
      <c r="CM12" s="34">
        <f>HLOOKUP(CM$7+0.5,$I$66:$DJ$120,ROWS($A$10:$A12)+2,FALSE)</f>
        <v>247</v>
      </c>
      <c r="CN12" s="34">
        <f>HLOOKUP(CN$7+0.5,$I$66:$DJ$120,ROWS($A$10:$A12)+2,FALSE)</f>
        <v>368</v>
      </c>
      <c r="CO12" s="34">
        <f>HLOOKUP(CO$7+0.5,$I$66:$DJ$120,ROWS($A$10:$A12)+2,FALSE)</f>
        <v>501</v>
      </c>
      <c r="CP12" s="34">
        <f>HLOOKUP(CP$7+0.5,$I$66:$DJ$120,ROWS($A$10:$A12)+2,FALSE)</f>
        <v>446</v>
      </c>
      <c r="CQ12" s="34">
        <f>HLOOKUP(CQ$7+0.5,$I$66:$DJ$120,ROWS($A$10:$A12)+2,FALSE)</f>
        <v>206</v>
      </c>
      <c r="CR12" s="34">
        <f>HLOOKUP(CR$7+0.5,$I$66:$DJ$120,ROWS($A$10:$A12)+2,FALSE)</f>
        <v>587</v>
      </c>
      <c r="CS12" s="34">
        <f>HLOOKUP(CS$7+0.5,$I$66:$DJ$120,ROWS($A$10:$A12)+2,FALSE)</f>
        <v>89</v>
      </c>
      <c r="CT12" s="34">
        <f>HLOOKUP(CT$7+0.5,$I$66:$DJ$120,ROWS($A$10:$A12)+2,FALSE)</f>
        <v>213</v>
      </c>
      <c r="CU12" s="34">
        <f>HLOOKUP(CU$7+0.5,$I$66:$DJ$120,ROWS($A$10:$A12)+2,FALSE)</f>
        <v>971</v>
      </c>
      <c r="CV12" s="34">
        <f>HLOOKUP(CV$7+0.5,$I$66:$DJ$120,ROWS($A$10:$A12)+2,FALSE)</f>
        <v>1104</v>
      </c>
      <c r="CW12" s="34">
        <f>HLOOKUP(CW$7+0.5,$I$66:$DJ$120,ROWS($A$10:$A12)+2,FALSE)</f>
        <v>164</v>
      </c>
      <c r="CX12" s="34">
        <f>HLOOKUP(CX$7+0.5,$I$66:$DJ$120,ROWS($A$10:$A12)+2,FALSE)</f>
        <v>246</v>
      </c>
      <c r="CY12" s="34">
        <f>HLOOKUP(CY$7+0.5,$I$66:$DJ$120,ROWS($A$10:$A12)+2,FALSE)</f>
        <v>153</v>
      </c>
      <c r="CZ12" s="34">
        <f>HLOOKUP(CZ$7+0.5,$I$66:$DJ$120,ROWS($A$10:$A12)+2,FALSE)</f>
        <v>817</v>
      </c>
      <c r="DA12" s="34">
        <f>HLOOKUP(DA$7+0.5,$I$66:$DJ$120,ROWS($A$10:$A12)+2,FALSE)</f>
        <v>341</v>
      </c>
      <c r="DB12" s="34">
        <f>HLOOKUP(DB$7+0.5,$I$66:$DJ$120,ROWS($A$10:$A12)+2,FALSE)</f>
        <v>1774</v>
      </c>
      <c r="DC12" s="34">
        <f>HLOOKUP(DC$7+0.5,$I$66:$DJ$120,ROWS($A$10:$A12)+2,FALSE)</f>
        <v>926</v>
      </c>
      <c r="DD12" s="34">
        <f>HLOOKUP(DD$7+0.5,$I$66:$DJ$120,ROWS($A$10:$A12)+2,FALSE)</f>
        <v>429</v>
      </c>
      <c r="DE12" s="34">
        <f>HLOOKUP(DE$7+0.5,$I$66:$DJ$120,ROWS($A$10:$A12)+2,FALSE)</f>
        <v>681</v>
      </c>
      <c r="DF12" s="34">
        <f>HLOOKUP(DF$7+0.5,$I$66:$DJ$120,ROWS($A$10:$A12)+2,FALSE)</f>
        <v>790</v>
      </c>
      <c r="DG12" s="34">
        <f>HLOOKUP(DG$7+0.5,$I$66:$DJ$120,ROWS($A$10:$A12)+2,FALSE)</f>
        <v>246</v>
      </c>
      <c r="DH12" s="34">
        <f>HLOOKUP(DH$7+0.5,$I$66:$DJ$120,ROWS($A$10:$A12)+2,FALSE)</f>
        <v>198</v>
      </c>
      <c r="DI12" s="34">
        <f>HLOOKUP(DI$7+0.5,$I$66:$DJ$120,ROWS($A$10:$A12)+2,FALSE)</f>
        <v>131</v>
      </c>
      <c r="DJ12" s="34">
        <f>HLOOKUP(DJ$7+0.5,$I$66:$DJ$120,ROWS($A$10:$A12)+2,FALSE)</f>
        <v>30</v>
      </c>
    </row>
    <row r="13" spans="1:114">
      <c r="A13" s="19">
        <v>4</v>
      </c>
      <c r="B13" s="38" t="s">
        <v>10</v>
      </c>
      <c r="C13" s="16">
        <v>6332786</v>
      </c>
      <c r="D13" s="17">
        <v>4439</v>
      </c>
      <c r="E13" s="16">
        <v>5069002</v>
      </c>
      <c r="F13" s="17">
        <v>35057</v>
      </c>
      <c r="G13" s="16">
        <v>1001991</v>
      </c>
      <c r="H13" s="17">
        <v>32027</v>
      </c>
      <c r="I13" s="36">
        <f>HLOOKUP(I$7,$I$66:$DJ$120,ROWS($A$10:$A13)+2,FALSE)</f>
        <v>222725</v>
      </c>
      <c r="J13" s="25">
        <f>HLOOKUP(J$7,$I$66:$DJ$120,ROWS($A$10:$A13)+2,FALSE)</f>
        <v>416</v>
      </c>
      <c r="K13" s="25">
        <f>HLOOKUP(K$7,$I$66:$DJ$120,ROWS($A$10:$A13)+2,FALSE)</f>
        <v>3109</v>
      </c>
      <c r="L13" s="25" t="str">
        <f>HLOOKUP(L$7,$I$66:$DJ$120,ROWS($A$10:$A13)+2,FALSE)</f>
        <v>N/A</v>
      </c>
      <c r="M13" s="25">
        <f>HLOOKUP(M$7,$I$66:$DJ$120,ROWS($A$10:$A13)+2,FALSE)</f>
        <v>689</v>
      </c>
      <c r="N13" s="25">
        <f>HLOOKUP(N$7,$I$66:$DJ$120,ROWS($A$10:$A13)+2,FALSE)</f>
        <v>47164</v>
      </c>
      <c r="O13" s="25">
        <f>HLOOKUP(O$7,$I$66:$DJ$120,ROWS($A$10:$A13)+2,FALSE)</f>
        <v>7687</v>
      </c>
      <c r="P13" s="25">
        <f>HLOOKUP(P$7,$I$66:$DJ$120,ROWS($A$10:$A13)+2,FALSE)</f>
        <v>479</v>
      </c>
      <c r="Q13" s="25">
        <f>HLOOKUP(Q$7,$I$66:$DJ$120,ROWS($A$10:$A13)+2,FALSE)</f>
        <v>738</v>
      </c>
      <c r="R13" s="25">
        <f>HLOOKUP(R$7,$I$66:$DJ$120,ROWS($A$10:$A13)+2,FALSE)</f>
        <v>0</v>
      </c>
      <c r="S13" s="25">
        <f>HLOOKUP(S$7,$I$66:$DJ$120,ROWS($A$10:$A13)+2,FALSE)</f>
        <v>7712</v>
      </c>
      <c r="T13" s="25">
        <f>HLOOKUP(T$7,$I$66:$DJ$120,ROWS($A$10:$A13)+2,FALSE)</f>
        <v>4261</v>
      </c>
      <c r="U13" s="25">
        <f>HLOOKUP(U$7,$I$66:$DJ$120,ROWS($A$10:$A13)+2,FALSE)</f>
        <v>1966</v>
      </c>
      <c r="V13" s="25">
        <f>HLOOKUP(V$7,$I$66:$DJ$120,ROWS($A$10:$A13)+2,FALSE)</f>
        <v>2147</v>
      </c>
      <c r="W13" s="25">
        <f>HLOOKUP(W$7,$I$66:$DJ$120,ROWS($A$10:$A13)+2,FALSE)</f>
        <v>12250</v>
      </c>
      <c r="X13" s="25">
        <f>HLOOKUP(X$7,$I$66:$DJ$120,ROWS($A$10:$A13)+2,FALSE)</f>
        <v>2690</v>
      </c>
      <c r="Y13" s="25">
        <f>HLOOKUP(Y$7,$I$66:$DJ$120,ROWS($A$10:$A13)+2,FALSE)</f>
        <v>3008</v>
      </c>
      <c r="Z13" s="25">
        <f>HLOOKUP(Z$7,$I$66:$DJ$120,ROWS($A$10:$A13)+2,FALSE)</f>
        <v>1935</v>
      </c>
      <c r="AA13" s="25">
        <f>HLOOKUP(AA$7,$I$66:$DJ$120,ROWS($A$10:$A13)+2,FALSE)</f>
        <v>1705</v>
      </c>
      <c r="AB13" s="25">
        <f>HLOOKUP(AB$7,$I$66:$DJ$120,ROWS($A$10:$A13)+2,FALSE)</f>
        <v>2014</v>
      </c>
      <c r="AC13" s="25">
        <f>HLOOKUP(AC$7,$I$66:$DJ$120,ROWS($A$10:$A13)+2,FALSE)</f>
        <v>241</v>
      </c>
      <c r="AD13" s="25">
        <f>HLOOKUP(AD$7,$I$66:$DJ$120,ROWS($A$10:$A13)+2,FALSE)</f>
        <v>1284</v>
      </c>
      <c r="AE13" s="25">
        <f>HLOOKUP(AE$7,$I$66:$DJ$120,ROWS($A$10:$A13)+2,FALSE)</f>
        <v>1449</v>
      </c>
      <c r="AF13" s="25">
        <f>HLOOKUP(AF$7,$I$66:$DJ$120,ROWS($A$10:$A13)+2,FALSE)</f>
        <v>6354</v>
      </c>
      <c r="AG13" s="25">
        <f>HLOOKUP(AG$7,$I$66:$DJ$120,ROWS($A$10:$A13)+2,FALSE)</f>
        <v>5421</v>
      </c>
      <c r="AH13" s="25">
        <f>HLOOKUP(AH$7,$I$66:$DJ$120,ROWS($A$10:$A13)+2,FALSE)</f>
        <v>272</v>
      </c>
      <c r="AI13" s="25">
        <f>HLOOKUP(AI$7,$I$66:$DJ$120,ROWS($A$10:$A13)+2,FALSE)</f>
        <v>4567</v>
      </c>
      <c r="AJ13" s="25">
        <f>HLOOKUP(AJ$7,$I$66:$DJ$120,ROWS($A$10:$A13)+2,FALSE)</f>
        <v>1343</v>
      </c>
      <c r="AK13" s="25">
        <f>HLOOKUP(AK$7,$I$66:$DJ$120,ROWS($A$10:$A13)+2,FALSE)</f>
        <v>1750</v>
      </c>
      <c r="AL13" s="25">
        <f>HLOOKUP(AL$7,$I$66:$DJ$120,ROWS($A$10:$A13)+2,FALSE)</f>
        <v>10342</v>
      </c>
      <c r="AM13" s="25">
        <f>HLOOKUP(AM$7,$I$66:$DJ$120,ROWS($A$10:$A13)+2,FALSE)</f>
        <v>64</v>
      </c>
      <c r="AN13" s="25">
        <f>HLOOKUP(AN$7,$I$66:$DJ$120,ROWS($A$10:$A13)+2,FALSE)</f>
        <v>1782</v>
      </c>
      <c r="AO13" s="25">
        <f>HLOOKUP(AO$7,$I$66:$DJ$120,ROWS($A$10:$A13)+2,FALSE)</f>
        <v>4419</v>
      </c>
      <c r="AP13" s="25">
        <f>HLOOKUP(AP$7,$I$66:$DJ$120,ROWS($A$10:$A13)+2,FALSE)</f>
        <v>6618</v>
      </c>
      <c r="AQ13" s="25">
        <f>HLOOKUP(AQ$7,$I$66:$DJ$120,ROWS($A$10:$A13)+2,FALSE)</f>
        <v>4463</v>
      </c>
      <c r="AR13" s="25">
        <f>HLOOKUP(AR$7,$I$66:$DJ$120,ROWS($A$10:$A13)+2,FALSE)</f>
        <v>826</v>
      </c>
      <c r="AS13" s="25">
        <f>HLOOKUP(AS$7,$I$66:$DJ$120,ROWS($A$10:$A13)+2,FALSE)</f>
        <v>5225</v>
      </c>
      <c r="AT13" s="25">
        <f>HLOOKUP(AT$7,$I$66:$DJ$120,ROWS($A$10:$A13)+2,FALSE)</f>
        <v>2910</v>
      </c>
      <c r="AU13" s="25">
        <f>HLOOKUP(AU$7,$I$66:$DJ$120,ROWS($A$10:$A13)+2,FALSE)</f>
        <v>5430</v>
      </c>
      <c r="AV13" s="25">
        <f>HLOOKUP(AV$7,$I$66:$DJ$120,ROWS($A$10:$A13)+2,FALSE)</f>
        <v>5535</v>
      </c>
      <c r="AW13" s="25">
        <f>HLOOKUP(AW$7,$I$66:$DJ$120,ROWS($A$10:$A13)+2,FALSE)</f>
        <v>403</v>
      </c>
      <c r="AX13" s="25">
        <f>HLOOKUP(AX$7,$I$66:$DJ$120,ROWS($A$10:$A13)+2,FALSE)</f>
        <v>2310</v>
      </c>
      <c r="AY13" s="25">
        <f>HLOOKUP(AY$7,$I$66:$DJ$120,ROWS($A$10:$A13)+2,FALSE)</f>
        <v>1351</v>
      </c>
      <c r="AZ13" s="25">
        <f>HLOOKUP(AZ$7,$I$66:$DJ$120,ROWS($A$10:$A13)+2,FALSE)</f>
        <v>3061</v>
      </c>
      <c r="BA13" s="25">
        <f>HLOOKUP(BA$7,$I$66:$DJ$120,ROWS($A$10:$A13)+2,FALSE)</f>
        <v>14705</v>
      </c>
      <c r="BB13" s="25">
        <f>HLOOKUP(BB$7,$I$66:$DJ$120,ROWS($A$10:$A13)+2,FALSE)</f>
        <v>7164</v>
      </c>
      <c r="BC13" s="25">
        <f>HLOOKUP(BC$7,$I$66:$DJ$120,ROWS($A$10:$A13)+2,FALSE)</f>
        <v>664</v>
      </c>
      <c r="BD13" s="25">
        <f>HLOOKUP(BD$7,$I$66:$DJ$120,ROWS($A$10:$A13)+2,FALSE)</f>
        <v>3413</v>
      </c>
      <c r="BE13" s="25">
        <f>HLOOKUP(BE$7,$I$66:$DJ$120,ROWS($A$10:$A13)+2,FALSE)</f>
        <v>12645</v>
      </c>
      <c r="BF13" s="25">
        <f>HLOOKUP(BF$7,$I$66:$DJ$120,ROWS($A$10:$A13)+2,FALSE)</f>
        <v>595</v>
      </c>
      <c r="BG13" s="25">
        <f>HLOOKUP(BG$7,$I$66:$DJ$120,ROWS($A$10:$A13)+2,FALSE)</f>
        <v>5556</v>
      </c>
      <c r="BH13" s="25">
        <f>HLOOKUP(BH$7,$I$66:$DJ$120,ROWS($A$10:$A13)+2,FALSE)</f>
        <v>593</v>
      </c>
      <c r="BI13" s="25">
        <f>HLOOKUP(BI$7,$I$66:$DJ$120,ROWS($A$10:$A13)+2,FALSE)</f>
        <v>599</v>
      </c>
      <c r="BJ13" s="34">
        <f>HLOOKUP(BJ$7+0.5,$I$66:$DJ$120,ROWS($A$10:$A13)+2,FALSE)</f>
        <v>11873</v>
      </c>
      <c r="BK13" s="34">
        <f>HLOOKUP(BK$7+0.5,$I$66:$DJ$120,ROWS($A$10:$A13)+2,FALSE)</f>
        <v>305</v>
      </c>
      <c r="BL13" s="34">
        <f>HLOOKUP(BL$7+0.5,$I$66:$DJ$120,ROWS($A$10:$A13)+2,FALSE)</f>
        <v>1297</v>
      </c>
      <c r="BM13" s="34" t="str">
        <f>HLOOKUP(BM$7+0.5,$I$66:$DJ$120,ROWS($A$10:$A13)+2,FALSE)</f>
        <v>N/A</v>
      </c>
      <c r="BN13" s="34">
        <f>HLOOKUP(BN$7+0.5,$I$66:$DJ$120,ROWS($A$10:$A13)+2,FALSE)</f>
        <v>415</v>
      </c>
      <c r="BO13" s="34">
        <f>HLOOKUP(BO$7+0.5,$I$66:$DJ$120,ROWS($A$10:$A13)+2,FALSE)</f>
        <v>6018</v>
      </c>
      <c r="BP13" s="34">
        <f>HLOOKUP(BP$7+0.5,$I$66:$DJ$120,ROWS($A$10:$A13)+2,FALSE)</f>
        <v>2494</v>
      </c>
      <c r="BQ13" s="34">
        <f>HLOOKUP(BQ$7+0.5,$I$66:$DJ$120,ROWS($A$10:$A13)+2,FALSE)</f>
        <v>386</v>
      </c>
      <c r="BR13" s="34">
        <f>HLOOKUP(BR$7+0.5,$I$66:$DJ$120,ROWS($A$10:$A13)+2,FALSE)</f>
        <v>774</v>
      </c>
      <c r="BS13" s="34">
        <f>HLOOKUP(BS$7+0.5,$I$66:$DJ$120,ROWS($A$10:$A13)+2,FALSE)</f>
        <v>305</v>
      </c>
      <c r="BT13" s="34">
        <f>HLOOKUP(BT$7+0.5,$I$66:$DJ$120,ROWS($A$10:$A13)+2,FALSE)</f>
        <v>2149</v>
      </c>
      <c r="BU13" s="34">
        <f>HLOOKUP(BU$7+0.5,$I$66:$DJ$120,ROWS($A$10:$A13)+2,FALSE)</f>
        <v>1828</v>
      </c>
      <c r="BV13" s="34">
        <f>HLOOKUP(BV$7+0.5,$I$66:$DJ$120,ROWS($A$10:$A13)+2,FALSE)</f>
        <v>928</v>
      </c>
      <c r="BW13" s="34">
        <f>HLOOKUP(BW$7+0.5,$I$66:$DJ$120,ROWS($A$10:$A13)+2,FALSE)</f>
        <v>984</v>
      </c>
      <c r="BX13" s="34">
        <f>HLOOKUP(BX$7+0.5,$I$66:$DJ$120,ROWS($A$10:$A13)+2,FALSE)</f>
        <v>3263</v>
      </c>
      <c r="BY13" s="34">
        <f>HLOOKUP(BY$7+0.5,$I$66:$DJ$120,ROWS($A$10:$A13)+2,FALSE)</f>
        <v>1358</v>
      </c>
      <c r="BZ13" s="34">
        <f>HLOOKUP(BZ$7+0.5,$I$66:$DJ$120,ROWS($A$10:$A13)+2,FALSE)</f>
        <v>1405</v>
      </c>
      <c r="CA13" s="34">
        <f>HLOOKUP(CA$7+0.5,$I$66:$DJ$120,ROWS($A$10:$A13)+2,FALSE)</f>
        <v>1008</v>
      </c>
      <c r="CB13" s="34">
        <f>HLOOKUP(CB$7+0.5,$I$66:$DJ$120,ROWS($A$10:$A13)+2,FALSE)</f>
        <v>928</v>
      </c>
      <c r="CC13" s="34">
        <f>HLOOKUP(CC$7+0.5,$I$66:$DJ$120,ROWS($A$10:$A13)+2,FALSE)</f>
        <v>1697</v>
      </c>
      <c r="CD13" s="34">
        <f>HLOOKUP(CD$7+0.5,$I$66:$DJ$120,ROWS($A$10:$A13)+2,FALSE)</f>
        <v>308</v>
      </c>
      <c r="CE13" s="34">
        <f>HLOOKUP(CE$7+0.5,$I$66:$DJ$120,ROWS($A$10:$A13)+2,FALSE)</f>
        <v>1052</v>
      </c>
      <c r="CF13" s="34">
        <f>HLOOKUP(CF$7+0.5,$I$66:$DJ$120,ROWS($A$10:$A13)+2,FALSE)</f>
        <v>975</v>
      </c>
      <c r="CG13" s="34">
        <f>HLOOKUP(CG$7+0.5,$I$66:$DJ$120,ROWS($A$10:$A13)+2,FALSE)</f>
        <v>1796</v>
      </c>
      <c r="CH13" s="34">
        <f>HLOOKUP(CH$7+0.5,$I$66:$DJ$120,ROWS($A$10:$A13)+2,FALSE)</f>
        <v>1542</v>
      </c>
      <c r="CI13" s="34">
        <f>HLOOKUP(CI$7+0.5,$I$66:$DJ$120,ROWS($A$10:$A13)+2,FALSE)</f>
        <v>238</v>
      </c>
      <c r="CJ13" s="34">
        <f>HLOOKUP(CJ$7+0.5,$I$66:$DJ$120,ROWS($A$10:$A13)+2,FALSE)</f>
        <v>1621</v>
      </c>
      <c r="CK13" s="34">
        <f>HLOOKUP(CK$7+0.5,$I$66:$DJ$120,ROWS($A$10:$A13)+2,FALSE)</f>
        <v>1038</v>
      </c>
      <c r="CL13" s="34">
        <f>HLOOKUP(CL$7+0.5,$I$66:$DJ$120,ROWS($A$10:$A13)+2,FALSE)</f>
        <v>1130</v>
      </c>
      <c r="CM13" s="34">
        <f>HLOOKUP(CM$7+0.5,$I$66:$DJ$120,ROWS($A$10:$A13)+2,FALSE)</f>
        <v>3881</v>
      </c>
      <c r="CN13" s="34">
        <f>HLOOKUP(CN$7+0.5,$I$66:$DJ$120,ROWS($A$10:$A13)+2,FALSE)</f>
        <v>105</v>
      </c>
      <c r="CO13" s="34">
        <f>HLOOKUP(CO$7+0.5,$I$66:$DJ$120,ROWS($A$10:$A13)+2,FALSE)</f>
        <v>762</v>
      </c>
      <c r="CP13" s="34">
        <f>HLOOKUP(CP$7+0.5,$I$66:$DJ$120,ROWS($A$10:$A13)+2,FALSE)</f>
        <v>1430</v>
      </c>
      <c r="CQ13" s="34">
        <f>HLOOKUP(CQ$7+0.5,$I$66:$DJ$120,ROWS($A$10:$A13)+2,FALSE)</f>
        <v>2661</v>
      </c>
      <c r="CR13" s="34">
        <f>HLOOKUP(CR$7+0.5,$I$66:$DJ$120,ROWS($A$10:$A13)+2,FALSE)</f>
        <v>1627</v>
      </c>
      <c r="CS13" s="34">
        <f>HLOOKUP(CS$7+0.5,$I$66:$DJ$120,ROWS($A$10:$A13)+2,FALSE)</f>
        <v>612</v>
      </c>
      <c r="CT13" s="34">
        <f>HLOOKUP(CT$7+0.5,$I$66:$DJ$120,ROWS($A$10:$A13)+2,FALSE)</f>
        <v>1513</v>
      </c>
      <c r="CU13" s="34">
        <f>HLOOKUP(CU$7+0.5,$I$66:$DJ$120,ROWS($A$10:$A13)+2,FALSE)</f>
        <v>1310</v>
      </c>
      <c r="CV13" s="34">
        <f>HLOOKUP(CV$7+0.5,$I$66:$DJ$120,ROWS($A$10:$A13)+2,FALSE)</f>
        <v>1887</v>
      </c>
      <c r="CW13" s="34">
        <f>HLOOKUP(CW$7+0.5,$I$66:$DJ$120,ROWS($A$10:$A13)+2,FALSE)</f>
        <v>2842</v>
      </c>
      <c r="CX13" s="34">
        <f>HLOOKUP(CX$7+0.5,$I$66:$DJ$120,ROWS($A$10:$A13)+2,FALSE)</f>
        <v>336</v>
      </c>
      <c r="CY13" s="34">
        <f>HLOOKUP(CY$7+0.5,$I$66:$DJ$120,ROWS($A$10:$A13)+2,FALSE)</f>
        <v>1189</v>
      </c>
      <c r="CZ13" s="34">
        <f>HLOOKUP(CZ$7+0.5,$I$66:$DJ$120,ROWS($A$10:$A13)+2,FALSE)</f>
        <v>843</v>
      </c>
      <c r="DA13" s="34">
        <f>HLOOKUP(DA$7+0.5,$I$66:$DJ$120,ROWS($A$10:$A13)+2,FALSE)</f>
        <v>1643</v>
      </c>
      <c r="DB13" s="34">
        <f>HLOOKUP(DB$7+0.5,$I$66:$DJ$120,ROWS($A$10:$A13)+2,FALSE)</f>
        <v>3301</v>
      </c>
      <c r="DC13" s="34">
        <f>HLOOKUP(DC$7+0.5,$I$66:$DJ$120,ROWS($A$10:$A13)+2,FALSE)</f>
        <v>3154</v>
      </c>
      <c r="DD13" s="34">
        <f>HLOOKUP(DD$7+0.5,$I$66:$DJ$120,ROWS($A$10:$A13)+2,FALSE)</f>
        <v>498</v>
      </c>
      <c r="DE13" s="34">
        <f>HLOOKUP(DE$7+0.5,$I$66:$DJ$120,ROWS($A$10:$A13)+2,FALSE)</f>
        <v>1613</v>
      </c>
      <c r="DF13" s="34">
        <f>HLOOKUP(DF$7+0.5,$I$66:$DJ$120,ROWS($A$10:$A13)+2,FALSE)</f>
        <v>2459</v>
      </c>
      <c r="DG13" s="34">
        <f>HLOOKUP(DG$7+0.5,$I$66:$DJ$120,ROWS($A$10:$A13)+2,FALSE)</f>
        <v>563</v>
      </c>
      <c r="DH13" s="34">
        <f>HLOOKUP(DH$7+0.5,$I$66:$DJ$120,ROWS($A$10:$A13)+2,FALSE)</f>
        <v>1827</v>
      </c>
      <c r="DI13" s="34">
        <f>HLOOKUP(DI$7+0.5,$I$66:$DJ$120,ROWS($A$10:$A13)+2,FALSE)</f>
        <v>393</v>
      </c>
      <c r="DJ13" s="34">
        <f>HLOOKUP(DJ$7+0.5,$I$66:$DJ$120,ROWS($A$10:$A13)+2,FALSE)</f>
        <v>771</v>
      </c>
    </row>
    <row r="14" spans="1:114">
      <c r="A14" s="19">
        <v>5</v>
      </c>
      <c r="B14" s="38" t="s">
        <v>11</v>
      </c>
      <c r="C14" s="16">
        <v>2888304</v>
      </c>
      <c r="D14" s="17">
        <v>2453</v>
      </c>
      <c r="E14" s="16">
        <v>2387806</v>
      </c>
      <c r="F14" s="17">
        <v>18627</v>
      </c>
      <c r="G14" s="16">
        <v>412997</v>
      </c>
      <c r="H14" s="17">
        <v>17485</v>
      </c>
      <c r="I14" s="36">
        <f>HLOOKUP(I$7,$I$66:$DJ$120,ROWS($A$10:$A14)+2,FALSE)</f>
        <v>79127</v>
      </c>
      <c r="J14" s="25">
        <f>HLOOKUP(J$7,$I$66:$DJ$120,ROWS($A$10:$A14)+2,FALSE)</f>
        <v>1405</v>
      </c>
      <c r="K14" s="25">
        <f>HLOOKUP(K$7,$I$66:$DJ$120,ROWS($A$10:$A14)+2,FALSE)</f>
        <v>934</v>
      </c>
      <c r="L14" s="25">
        <f>HLOOKUP(L$7,$I$66:$DJ$120,ROWS($A$10:$A14)+2,FALSE)</f>
        <v>777</v>
      </c>
      <c r="M14" s="25" t="str">
        <f>HLOOKUP(M$7,$I$66:$DJ$120,ROWS($A$10:$A14)+2,FALSE)</f>
        <v>N/A</v>
      </c>
      <c r="N14" s="25">
        <f>HLOOKUP(N$7,$I$66:$DJ$120,ROWS($A$10:$A14)+2,FALSE)</f>
        <v>4457</v>
      </c>
      <c r="O14" s="25">
        <f>HLOOKUP(O$7,$I$66:$DJ$120,ROWS($A$10:$A14)+2,FALSE)</f>
        <v>2535</v>
      </c>
      <c r="P14" s="25">
        <f>HLOOKUP(P$7,$I$66:$DJ$120,ROWS($A$10:$A14)+2,FALSE)</f>
        <v>451</v>
      </c>
      <c r="Q14" s="25">
        <f>HLOOKUP(Q$7,$I$66:$DJ$120,ROWS($A$10:$A14)+2,FALSE)</f>
        <v>0</v>
      </c>
      <c r="R14" s="25">
        <f>HLOOKUP(R$7,$I$66:$DJ$120,ROWS($A$10:$A14)+2,FALSE)</f>
        <v>154</v>
      </c>
      <c r="S14" s="25">
        <f>HLOOKUP(S$7,$I$66:$DJ$120,ROWS($A$10:$A14)+2,FALSE)</f>
        <v>3578</v>
      </c>
      <c r="T14" s="25">
        <f>HLOOKUP(T$7,$I$66:$DJ$120,ROWS($A$10:$A14)+2,FALSE)</f>
        <v>3921</v>
      </c>
      <c r="U14" s="25">
        <f>HLOOKUP(U$7,$I$66:$DJ$120,ROWS($A$10:$A14)+2,FALSE)</f>
        <v>129</v>
      </c>
      <c r="V14" s="25">
        <f>HLOOKUP(V$7,$I$66:$DJ$120,ROWS($A$10:$A14)+2,FALSE)</f>
        <v>618</v>
      </c>
      <c r="W14" s="25">
        <f>HLOOKUP(W$7,$I$66:$DJ$120,ROWS($A$10:$A14)+2,FALSE)</f>
        <v>3221</v>
      </c>
      <c r="X14" s="25">
        <f>HLOOKUP(X$7,$I$66:$DJ$120,ROWS($A$10:$A14)+2,FALSE)</f>
        <v>722</v>
      </c>
      <c r="Y14" s="25">
        <f>HLOOKUP(Y$7,$I$66:$DJ$120,ROWS($A$10:$A14)+2,FALSE)</f>
        <v>85</v>
      </c>
      <c r="Z14" s="25">
        <f>HLOOKUP(Z$7,$I$66:$DJ$120,ROWS($A$10:$A14)+2,FALSE)</f>
        <v>3611</v>
      </c>
      <c r="AA14" s="25">
        <f>HLOOKUP(AA$7,$I$66:$DJ$120,ROWS($A$10:$A14)+2,FALSE)</f>
        <v>2540</v>
      </c>
      <c r="AB14" s="25">
        <f>HLOOKUP(AB$7,$I$66:$DJ$120,ROWS($A$10:$A14)+2,FALSE)</f>
        <v>4012</v>
      </c>
      <c r="AC14" s="25">
        <f>HLOOKUP(AC$7,$I$66:$DJ$120,ROWS($A$10:$A14)+2,FALSE)</f>
        <v>0</v>
      </c>
      <c r="AD14" s="25">
        <f>HLOOKUP(AD$7,$I$66:$DJ$120,ROWS($A$10:$A14)+2,FALSE)</f>
        <v>306</v>
      </c>
      <c r="AE14" s="25">
        <f>HLOOKUP(AE$7,$I$66:$DJ$120,ROWS($A$10:$A14)+2,FALSE)</f>
        <v>190</v>
      </c>
      <c r="AF14" s="25">
        <f>HLOOKUP(AF$7,$I$66:$DJ$120,ROWS($A$10:$A14)+2,FALSE)</f>
        <v>1506</v>
      </c>
      <c r="AG14" s="25">
        <f>HLOOKUP(AG$7,$I$66:$DJ$120,ROWS($A$10:$A14)+2,FALSE)</f>
        <v>222</v>
      </c>
      <c r="AH14" s="25">
        <f>HLOOKUP(AH$7,$I$66:$DJ$120,ROWS($A$10:$A14)+2,FALSE)</f>
        <v>2764</v>
      </c>
      <c r="AI14" s="25">
        <f>HLOOKUP(AI$7,$I$66:$DJ$120,ROWS($A$10:$A14)+2,FALSE)</f>
        <v>7320</v>
      </c>
      <c r="AJ14" s="25">
        <f>HLOOKUP(AJ$7,$I$66:$DJ$120,ROWS($A$10:$A14)+2,FALSE)</f>
        <v>85</v>
      </c>
      <c r="AK14" s="25">
        <f>HLOOKUP(AK$7,$I$66:$DJ$120,ROWS($A$10:$A14)+2,FALSE)</f>
        <v>394</v>
      </c>
      <c r="AL14" s="25">
        <f>HLOOKUP(AL$7,$I$66:$DJ$120,ROWS($A$10:$A14)+2,FALSE)</f>
        <v>67</v>
      </c>
      <c r="AM14" s="25">
        <f>HLOOKUP(AM$7,$I$66:$DJ$120,ROWS($A$10:$A14)+2,FALSE)</f>
        <v>0</v>
      </c>
      <c r="AN14" s="25">
        <f>HLOOKUP(AN$7,$I$66:$DJ$120,ROWS($A$10:$A14)+2,FALSE)</f>
        <v>77</v>
      </c>
      <c r="AO14" s="25">
        <f>HLOOKUP(AO$7,$I$66:$DJ$120,ROWS($A$10:$A14)+2,FALSE)</f>
        <v>0</v>
      </c>
      <c r="AP14" s="25">
        <f>HLOOKUP(AP$7,$I$66:$DJ$120,ROWS($A$10:$A14)+2,FALSE)</f>
        <v>289</v>
      </c>
      <c r="AQ14" s="25">
        <f>HLOOKUP(AQ$7,$I$66:$DJ$120,ROWS($A$10:$A14)+2,FALSE)</f>
        <v>1561</v>
      </c>
      <c r="AR14" s="25">
        <f>HLOOKUP(AR$7,$I$66:$DJ$120,ROWS($A$10:$A14)+2,FALSE)</f>
        <v>0</v>
      </c>
      <c r="AS14" s="25">
        <f>HLOOKUP(AS$7,$I$66:$DJ$120,ROWS($A$10:$A14)+2,FALSE)</f>
        <v>1137</v>
      </c>
      <c r="AT14" s="25">
        <f>HLOOKUP(AT$7,$I$66:$DJ$120,ROWS($A$10:$A14)+2,FALSE)</f>
        <v>8607</v>
      </c>
      <c r="AU14" s="25">
        <f>HLOOKUP(AU$7,$I$66:$DJ$120,ROWS($A$10:$A14)+2,FALSE)</f>
        <v>239</v>
      </c>
      <c r="AV14" s="25">
        <f>HLOOKUP(AV$7,$I$66:$DJ$120,ROWS($A$10:$A14)+2,FALSE)</f>
        <v>731</v>
      </c>
      <c r="AW14" s="25">
        <f>HLOOKUP(AW$7,$I$66:$DJ$120,ROWS($A$10:$A14)+2,FALSE)</f>
        <v>0</v>
      </c>
      <c r="AX14" s="25">
        <f>HLOOKUP(AX$7,$I$66:$DJ$120,ROWS($A$10:$A14)+2,FALSE)</f>
        <v>1496</v>
      </c>
      <c r="AY14" s="25">
        <f>HLOOKUP(AY$7,$I$66:$DJ$120,ROWS($A$10:$A14)+2,FALSE)</f>
        <v>243</v>
      </c>
      <c r="AZ14" s="25">
        <f>HLOOKUP(AZ$7,$I$66:$DJ$120,ROWS($A$10:$A14)+2,FALSE)</f>
        <v>2653</v>
      </c>
      <c r="BA14" s="25">
        <f>HLOOKUP(BA$7,$I$66:$DJ$120,ROWS($A$10:$A14)+2,FALSE)</f>
        <v>13707</v>
      </c>
      <c r="BB14" s="25">
        <f>HLOOKUP(BB$7,$I$66:$DJ$120,ROWS($A$10:$A14)+2,FALSE)</f>
        <v>361</v>
      </c>
      <c r="BC14" s="25">
        <f>HLOOKUP(BC$7,$I$66:$DJ$120,ROWS($A$10:$A14)+2,FALSE)</f>
        <v>0</v>
      </c>
      <c r="BD14" s="25">
        <f>HLOOKUP(BD$7,$I$66:$DJ$120,ROWS($A$10:$A14)+2,FALSE)</f>
        <v>494</v>
      </c>
      <c r="BE14" s="25">
        <f>HLOOKUP(BE$7,$I$66:$DJ$120,ROWS($A$10:$A14)+2,FALSE)</f>
        <v>264</v>
      </c>
      <c r="BF14" s="25">
        <f>HLOOKUP(BF$7,$I$66:$DJ$120,ROWS($A$10:$A14)+2,FALSE)</f>
        <v>0</v>
      </c>
      <c r="BG14" s="25">
        <f>HLOOKUP(BG$7,$I$66:$DJ$120,ROWS($A$10:$A14)+2,FALSE)</f>
        <v>821</v>
      </c>
      <c r="BH14" s="25">
        <f>HLOOKUP(BH$7,$I$66:$DJ$120,ROWS($A$10:$A14)+2,FALSE)</f>
        <v>443</v>
      </c>
      <c r="BI14" s="25">
        <f>HLOOKUP(BI$7,$I$66:$DJ$120,ROWS($A$10:$A14)+2,FALSE)</f>
        <v>87</v>
      </c>
      <c r="BJ14" s="34">
        <f>HLOOKUP(BJ$7+0.5,$I$66:$DJ$120,ROWS($A$10:$A14)+2,FALSE)</f>
        <v>7901</v>
      </c>
      <c r="BK14" s="34">
        <f>HLOOKUP(BK$7+0.5,$I$66:$DJ$120,ROWS($A$10:$A14)+2,FALSE)</f>
        <v>1001</v>
      </c>
      <c r="BL14" s="34">
        <f>HLOOKUP(BL$7+0.5,$I$66:$DJ$120,ROWS($A$10:$A14)+2,FALSE)</f>
        <v>798</v>
      </c>
      <c r="BM14" s="34">
        <f>HLOOKUP(BM$7+0.5,$I$66:$DJ$120,ROWS($A$10:$A14)+2,FALSE)</f>
        <v>557</v>
      </c>
      <c r="BN14" s="34" t="str">
        <f>HLOOKUP(BN$7+0.5,$I$66:$DJ$120,ROWS($A$10:$A14)+2,FALSE)</f>
        <v>N/A</v>
      </c>
      <c r="BO14" s="34">
        <f>HLOOKUP(BO$7+0.5,$I$66:$DJ$120,ROWS($A$10:$A14)+2,FALSE)</f>
        <v>1991</v>
      </c>
      <c r="BP14" s="34">
        <f>HLOOKUP(BP$7+0.5,$I$66:$DJ$120,ROWS($A$10:$A14)+2,FALSE)</f>
        <v>1149</v>
      </c>
      <c r="BQ14" s="34">
        <f>HLOOKUP(BQ$7+0.5,$I$66:$DJ$120,ROWS($A$10:$A14)+2,FALSE)</f>
        <v>315</v>
      </c>
      <c r="BR14" s="34">
        <f>HLOOKUP(BR$7+0.5,$I$66:$DJ$120,ROWS($A$10:$A14)+2,FALSE)</f>
        <v>273</v>
      </c>
      <c r="BS14" s="34">
        <f>HLOOKUP(BS$7+0.5,$I$66:$DJ$120,ROWS($A$10:$A14)+2,FALSE)</f>
        <v>264</v>
      </c>
      <c r="BT14" s="34">
        <f>HLOOKUP(BT$7+0.5,$I$66:$DJ$120,ROWS($A$10:$A14)+2,FALSE)</f>
        <v>1239</v>
      </c>
      <c r="BU14" s="34">
        <f>HLOOKUP(BU$7+0.5,$I$66:$DJ$120,ROWS($A$10:$A14)+2,FALSE)</f>
        <v>2077</v>
      </c>
      <c r="BV14" s="34">
        <f>HLOOKUP(BV$7+0.5,$I$66:$DJ$120,ROWS($A$10:$A14)+2,FALSE)</f>
        <v>166</v>
      </c>
      <c r="BW14" s="34">
        <f>HLOOKUP(BW$7+0.5,$I$66:$DJ$120,ROWS($A$10:$A14)+2,FALSE)</f>
        <v>754</v>
      </c>
      <c r="BX14" s="34">
        <f>HLOOKUP(BX$7+0.5,$I$66:$DJ$120,ROWS($A$10:$A14)+2,FALSE)</f>
        <v>1474</v>
      </c>
      <c r="BY14" s="34">
        <f>HLOOKUP(BY$7+0.5,$I$66:$DJ$120,ROWS($A$10:$A14)+2,FALSE)</f>
        <v>498</v>
      </c>
      <c r="BZ14" s="34">
        <f>HLOOKUP(BZ$7+0.5,$I$66:$DJ$120,ROWS($A$10:$A14)+2,FALSE)</f>
        <v>143</v>
      </c>
      <c r="CA14" s="34">
        <f>HLOOKUP(CA$7+0.5,$I$66:$DJ$120,ROWS($A$10:$A14)+2,FALSE)</f>
        <v>1704</v>
      </c>
      <c r="CB14" s="34">
        <f>HLOOKUP(CB$7+0.5,$I$66:$DJ$120,ROWS($A$10:$A14)+2,FALSE)</f>
        <v>1895</v>
      </c>
      <c r="CC14" s="34">
        <f>HLOOKUP(CC$7+0.5,$I$66:$DJ$120,ROWS($A$10:$A14)+2,FALSE)</f>
        <v>1625</v>
      </c>
      <c r="CD14" s="34">
        <f>HLOOKUP(CD$7+0.5,$I$66:$DJ$120,ROWS($A$10:$A14)+2,FALSE)</f>
        <v>273</v>
      </c>
      <c r="CE14" s="34">
        <f>HLOOKUP(CE$7+0.5,$I$66:$DJ$120,ROWS($A$10:$A14)+2,FALSE)</f>
        <v>254</v>
      </c>
      <c r="CF14" s="34">
        <f>HLOOKUP(CF$7+0.5,$I$66:$DJ$120,ROWS($A$10:$A14)+2,FALSE)</f>
        <v>196</v>
      </c>
      <c r="CG14" s="34">
        <f>HLOOKUP(CG$7+0.5,$I$66:$DJ$120,ROWS($A$10:$A14)+2,FALSE)</f>
        <v>674</v>
      </c>
      <c r="CH14" s="34">
        <f>HLOOKUP(CH$7+0.5,$I$66:$DJ$120,ROWS($A$10:$A14)+2,FALSE)</f>
        <v>153</v>
      </c>
      <c r="CI14" s="34">
        <f>HLOOKUP(CI$7+0.5,$I$66:$DJ$120,ROWS($A$10:$A14)+2,FALSE)</f>
        <v>1337</v>
      </c>
      <c r="CJ14" s="34">
        <f>HLOOKUP(CJ$7+0.5,$I$66:$DJ$120,ROWS($A$10:$A14)+2,FALSE)</f>
        <v>2181</v>
      </c>
      <c r="CK14" s="34">
        <f>HLOOKUP(CK$7+0.5,$I$66:$DJ$120,ROWS($A$10:$A14)+2,FALSE)</f>
        <v>159</v>
      </c>
      <c r="CL14" s="34">
        <f>HLOOKUP(CL$7+0.5,$I$66:$DJ$120,ROWS($A$10:$A14)+2,FALSE)</f>
        <v>538</v>
      </c>
      <c r="CM14" s="34">
        <f>HLOOKUP(CM$7+0.5,$I$66:$DJ$120,ROWS($A$10:$A14)+2,FALSE)</f>
        <v>104</v>
      </c>
      <c r="CN14" s="34">
        <f>HLOOKUP(CN$7+0.5,$I$66:$DJ$120,ROWS($A$10:$A14)+2,FALSE)</f>
        <v>273</v>
      </c>
      <c r="CO14" s="34">
        <f>HLOOKUP(CO$7+0.5,$I$66:$DJ$120,ROWS($A$10:$A14)+2,FALSE)</f>
        <v>130</v>
      </c>
      <c r="CP14" s="34">
        <f>HLOOKUP(CP$7+0.5,$I$66:$DJ$120,ROWS($A$10:$A14)+2,FALSE)</f>
        <v>273</v>
      </c>
      <c r="CQ14" s="34">
        <f>HLOOKUP(CQ$7+0.5,$I$66:$DJ$120,ROWS($A$10:$A14)+2,FALSE)</f>
        <v>336</v>
      </c>
      <c r="CR14" s="34">
        <f>HLOOKUP(CR$7+0.5,$I$66:$DJ$120,ROWS($A$10:$A14)+2,FALSE)</f>
        <v>900</v>
      </c>
      <c r="CS14" s="34">
        <f>HLOOKUP(CS$7+0.5,$I$66:$DJ$120,ROWS($A$10:$A14)+2,FALSE)</f>
        <v>273</v>
      </c>
      <c r="CT14" s="34">
        <f>HLOOKUP(CT$7+0.5,$I$66:$DJ$120,ROWS($A$10:$A14)+2,FALSE)</f>
        <v>811</v>
      </c>
      <c r="CU14" s="34">
        <f>HLOOKUP(CU$7+0.5,$I$66:$DJ$120,ROWS($A$10:$A14)+2,FALSE)</f>
        <v>3434</v>
      </c>
      <c r="CV14" s="34">
        <f>HLOOKUP(CV$7+0.5,$I$66:$DJ$120,ROWS($A$10:$A14)+2,FALSE)</f>
        <v>174</v>
      </c>
      <c r="CW14" s="34">
        <f>HLOOKUP(CW$7+0.5,$I$66:$DJ$120,ROWS($A$10:$A14)+2,FALSE)</f>
        <v>570</v>
      </c>
      <c r="CX14" s="34">
        <f>HLOOKUP(CX$7+0.5,$I$66:$DJ$120,ROWS($A$10:$A14)+2,FALSE)</f>
        <v>273</v>
      </c>
      <c r="CY14" s="34">
        <f>HLOOKUP(CY$7+0.5,$I$66:$DJ$120,ROWS($A$10:$A14)+2,FALSE)</f>
        <v>983</v>
      </c>
      <c r="CZ14" s="34">
        <f>HLOOKUP(CZ$7+0.5,$I$66:$DJ$120,ROWS($A$10:$A14)+2,FALSE)</f>
        <v>264</v>
      </c>
      <c r="DA14" s="34">
        <f>HLOOKUP(DA$7+0.5,$I$66:$DJ$120,ROWS($A$10:$A14)+2,FALSE)</f>
        <v>1121</v>
      </c>
      <c r="DB14" s="34">
        <f>HLOOKUP(DB$7+0.5,$I$66:$DJ$120,ROWS($A$10:$A14)+2,FALSE)</f>
        <v>2911</v>
      </c>
      <c r="DC14" s="34">
        <f>HLOOKUP(DC$7+0.5,$I$66:$DJ$120,ROWS($A$10:$A14)+2,FALSE)</f>
        <v>322</v>
      </c>
      <c r="DD14" s="34">
        <f>HLOOKUP(DD$7+0.5,$I$66:$DJ$120,ROWS($A$10:$A14)+2,FALSE)</f>
        <v>273</v>
      </c>
      <c r="DE14" s="34">
        <f>HLOOKUP(DE$7+0.5,$I$66:$DJ$120,ROWS($A$10:$A14)+2,FALSE)</f>
        <v>382</v>
      </c>
      <c r="DF14" s="34">
        <f>HLOOKUP(DF$7+0.5,$I$66:$DJ$120,ROWS($A$10:$A14)+2,FALSE)</f>
        <v>228</v>
      </c>
      <c r="DG14" s="34">
        <f>HLOOKUP(DG$7+0.5,$I$66:$DJ$120,ROWS($A$10:$A14)+2,FALSE)</f>
        <v>273</v>
      </c>
      <c r="DH14" s="34">
        <f>HLOOKUP(DH$7+0.5,$I$66:$DJ$120,ROWS($A$10:$A14)+2,FALSE)</f>
        <v>503</v>
      </c>
      <c r="DI14" s="34">
        <f>HLOOKUP(DI$7+0.5,$I$66:$DJ$120,ROWS($A$10:$A14)+2,FALSE)</f>
        <v>513</v>
      </c>
      <c r="DJ14" s="34">
        <f>HLOOKUP(DJ$7+0.5,$I$66:$DJ$120,ROWS($A$10:$A14)+2,FALSE)</f>
        <v>146</v>
      </c>
    </row>
    <row r="15" spans="1:114">
      <c r="A15" s="19">
        <v>6</v>
      </c>
      <c r="B15" s="38" t="s">
        <v>12</v>
      </c>
      <c r="C15" s="16">
        <v>36907897</v>
      </c>
      <c r="D15" s="17">
        <v>10889</v>
      </c>
      <c r="E15" s="16">
        <v>30790221</v>
      </c>
      <c r="F15" s="17">
        <v>71574</v>
      </c>
      <c r="G15" s="16">
        <v>5413287</v>
      </c>
      <c r="H15" s="17">
        <v>66460</v>
      </c>
      <c r="I15" s="36">
        <f>HLOOKUP(I$7,$I$66:$DJ$120,ROWS($A$10:$A15)+2,FALSE)</f>
        <v>444749</v>
      </c>
      <c r="J15" s="25">
        <f>HLOOKUP(J$7,$I$66:$DJ$120,ROWS($A$10:$A15)+2,FALSE)</f>
        <v>3364</v>
      </c>
      <c r="K15" s="25">
        <f>HLOOKUP(K$7,$I$66:$DJ$120,ROWS($A$10:$A15)+2,FALSE)</f>
        <v>9579</v>
      </c>
      <c r="L15" s="25">
        <f>HLOOKUP(L$7,$I$66:$DJ$120,ROWS($A$10:$A15)+2,FALSE)</f>
        <v>33854</v>
      </c>
      <c r="M15" s="25">
        <f>HLOOKUP(M$7,$I$66:$DJ$120,ROWS($A$10:$A15)+2,FALSE)</f>
        <v>4172</v>
      </c>
      <c r="N15" s="25" t="str">
        <f>HLOOKUP(N$7,$I$66:$DJ$120,ROWS($A$10:$A15)+2,FALSE)</f>
        <v>N/A</v>
      </c>
      <c r="O15" s="25">
        <f>HLOOKUP(O$7,$I$66:$DJ$120,ROWS($A$10:$A15)+2,FALSE)</f>
        <v>15662</v>
      </c>
      <c r="P15" s="25">
        <f>HLOOKUP(P$7,$I$66:$DJ$120,ROWS($A$10:$A15)+2,FALSE)</f>
        <v>4631</v>
      </c>
      <c r="Q15" s="25">
        <f>HLOOKUP(Q$7,$I$66:$DJ$120,ROWS($A$10:$A15)+2,FALSE)</f>
        <v>643</v>
      </c>
      <c r="R15" s="25">
        <f>HLOOKUP(R$7,$I$66:$DJ$120,ROWS($A$10:$A15)+2,FALSE)</f>
        <v>3683</v>
      </c>
      <c r="S15" s="25">
        <f>HLOOKUP(S$7,$I$66:$DJ$120,ROWS($A$10:$A15)+2,FALSE)</f>
        <v>20362</v>
      </c>
      <c r="T15" s="25">
        <f>HLOOKUP(T$7,$I$66:$DJ$120,ROWS($A$10:$A15)+2,FALSE)</f>
        <v>8820</v>
      </c>
      <c r="U15" s="25">
        <f>HLOOKUP(U$7,$I$66:$DJ$120,ROWS($A$10:$A15)+2,FALSE)</f>
        <v>9528</v>
      </c>
      <c r="V15" s="25">
        <f>HLOOKUP(V$7,$I$66:$DJ$120,ROWS($A$10:$A15)+2,FALSE)</f>
        <v>5719</v>
      </c>
      <c r="W15" s="25">
        <f>HLOOKUP(W$7,$I$66:$DJ$120,ROWS($A$10:$A15)+2,FALSE)</f>
        <v>16482</v>
      </c>
      <c r="X15" s="25">
        <f>HLOOKUP(X$7,$I$66:$DJ$120,ROWS($A$10:$A15)+2,FALSE)</f>
        <v>6550</v>
      </c>
      <c r="Y15" s="25">
        <f>HLOOKUP(Y$7,$I$66:$DJ$120,ROWS($A$10:$A15)+2,FALSE)</f>
        <v>3163</v>
      </c>
      <c r="Z15" s="25">
        <f>HLOOKUP(Z$7,$I$66:$DJ$120,ROWS($A$10:$A15)+2,FALSE)</f>
        <v>3857</v>
      </c>
      <c r="AA15" s="25">
        <f>HLOOKUP(AA$7,$I$66:$DJ$120,ROWS($A$10:$A15)+2,FALSE)</f>
        <v>3394</v>
      </c>
      <c r="AB15" s="25">
        <f>HLOOKUP(AB$7,$I$66:$DJ$120,ROWS($A$10:$A15)+2,FALSE)</f>
        <v>2989</v>
      </c>
      <c r="AC15" s="25">
        <f>HLOOKUP(AC$7,$I$66:$DJ$120,ROWS($A$10:$A15)+2,FALSE)</f>
        <v>1796</v>
      </c>
      <c r="AD15" s="25">
        <f>HLOOKUP(AD$7,$I$66:$DJ$120,ROWS($A$10:$A15)+2,FALSE)</f>
        <v>10626</v>
      </c>
      <c r="AE15" s="25">
        <f>HLOOKUP(AE$7,$I$66:$DJ$120,ROWS($A$10:$A15)+2,FALSE)</f>
        <v>11969</v>
      </c>
      <c r="AF15" s="25">
        <f>HLOOKUP(AF$7,$I$66:$DJ$120,ROWS($A$10:$A15)+2,FALSE)</f>
        <v>10435</v>
      </c>
      <c r="AG15" s="25">
        <f>HLOOKUP(AG$7,$I$66:$DJ$120,ROWS($A$10:$A15)+2,FALSE)</f>
        <v>5095</v>
      </c>
      <c r="AH15" s="25">
        <f>HLOOKUP(AH$7,$I$66:$DJ$120,ROWS($A$10:$A15)+2,FALSE)</f>
        <v>2757</v>
      </c>
      <c r="AI15" s="25">
        <f>HLOOKUP(AI$7,$I$66:$DJ$120,ROWS($A$10:$A15)+2,FALSE)</f>
        <v>6921</v>
      </c>
      <c r="AJ15" s="25">
        <f>HLOOKUP(AJ$7,$I$66:$DJ$120,ROWS($A$10:$A15)+2,FALSE)</f>
        <v>3009</v>
      </c>
      <c r="AK15" s="25">
        <f>HLOOKUP(AK$7,$I$66:$DJ$120,ROWS($A$10:$A15)+2,FALSE)</f>
        <v>3062</v>
      </c>
      <c r="AL15" s="25">
        <f>HLOOKUP(AL$7,$I$66:$DJ$120,ROWS($A$10:$A15)+2,FALSE)</f>
        <v>27724</v>
      </c>
      <c r="AM15" s="25">
        <f>HLOOKUP(AM$7,$I$66:$DJ$120,ROWS($A$10:$A15)+2,FALSE)</f>
        <v>1614</v>
      </c>
      <c r="AN15" s="25">
        <f>HLOOKUP(AN$7,$I$66:$DJ$120,ROWS($A$10:$A15)+2,FALSE)</f>
        <v>10108</v>
      </c>
      <c r="AO15" s="25">
        <f>HLOOKUP(AO$7,$I$66:$DJ$120,ROWS($A$10:$A15)+2,FALSE)</f>
        <v>4632</v>
      </c>
      <c r="AP15" s="25">
        <f>HLOOKUP(AP$7,$I$66:$DJ$120,ROWS($A$10:$A15)+2,FALSE)</f>
        <v>20981</v>
      </c>
      <c r="AQ15" s="25">
        <f>HLOOKUP(AQ$7,$I$66:$DJ$120,ROWS($A$10:$A15)+2,FALSE)</f>
        <v>9593</v>
      </c>
      <c r="AR15" s="25">
        <f>HLOOKUP(AR$7,$I$66:$DJ$120,ROWS($A$10:$A15)+2,FALSE)</f>
        <v>392</v>
      </c>
      <c r="AS15" s="25">
        <f>HLOOKUP(AS$7,$I$66:$DJ$120,ROWS($A$10:$A15)+2,FALSE)</f>
        <v>8170</v>
      </c>
      <c r="AT15" s="25">
        <f>HLOOKUP(AT$7,$I$66:$DJ$120,ROWS($A$10:$A15)+2,FALSE)</f>
        <v>5708</v>
      </c>
      <c r="AU15" s="25">
        <f>HLOOKUP(AU$7,$I$66:$DJ$120,ROWS($A$10:$A15)+2,FALSE)</f>
        <v>20913</v>
      </c>
      <c r="AV15" s="25">
        <f>HLOOKUP(AV$7,$I$66:$DJ$120,ROWS($A$10:$A15)+2,FALSE)</f>
        <v>9948</v>
      </c>
      <c r="AW15" s="25">
        <f>HLOOKUP(AW$7,$I$66:$DJ$120,ROWS($A$10:$A15)+2,FALSE)</f>
        <v>526</v>
      </c>
      <c r="AX15" s="25">
        <f>HLOOKUP(AX$7,$I$66:$DJ$120,ROWS($A$10:$A15)+2,FALSE)</f>
        <v>5016</v>
      </c>
      <c r="AY15" s="25">
        <f>HLOOKUP(AY$7,$I$66:$DJ$120,ROWS($A$10:$A15)+2,FALSE)</f>
        <v>1604</v>
      </c>
      <c r="AZ15" s="25">
        <f>HLOOKUP(AZ$7,$I$66:$DJ$120,ROWS($A$10:$A15)+2,FALSE)</f>
        <v>4349</v>
      </c>
      <c r="BA15" s="25">
        <f>HLOOKUP(BA$7,$I$66:$DJ$120,ROWS($A$10:$A15)+2,FALSE)</f>
        <v>36582</v>
      </c>
      <c r="BB15" s="25">
        <f>HLOOKUP(BB$7,$I$66:$DJ$120,ROWS($A$10:$A15)+2,FALSE)</f>
        <v>10653</v>
      </c>
      <c r="BC15" s="25">
        <f>HLOOKUP(BC$7,$I$66:$DJ$120,ROWS($A$10:$A15)+2,FALSE)</f>
        <v>525</v>
      </c>
      <c r="BD15" s="25">
        <f>HLOOKUP(BD$7,$I$66:$DJ$120,ROWS($A$10:$A15)+2,FALSE)</f>
        <v>14232</v>
      </c>
      <c r="BE15" s="25">
        <f>HLOOKUP(BE$7,$I$66:$DJ$120,ROWS($A$10:$A15)+2,FALSE)</f>
        <v>30544</v>
      </c>
      <c r="BF15" s="25">
        <f>HLOOKUP(BF$7,$I$66:$DJ$120,ROWS($A$10:$A15)+2,FALSE)</f>
        <v>1446</v>
      </c>
      <c r="BG15" s="25">
        <f>HLOOKUP(BG$7,$I$66:$DJ$120,ROWS($A$10:$A15)+2,FALSE)</f>
        <v>6031</v>
      </c>
      <c r="BH15" s="25">
        <f>HLOOKUP(BH$7,$I$66:$DJ$120,ROWS($A$10:$A15)+2,FALSE)</f>
        <v>1336</v>
      </c>
      <c r="BI15" s="25">
        <f>HLOOKUP(BI$7,$I$66:$DJ$120,ROWS($A$10:$A15)+2,FALSE)</f>
        <v>1223</v>
      </c>
      <c r="BJ15" s="34">
        <f>HLOOKUP(BJ$7+0.5,$I$66:$DJ$120,ROWS($A$10:$A15)+2,FALSE)</f>
        <v>18415</v>
      </c>
      <c r="BK15" s="34">
        <f>HLOOKUP(BK$7+0.5,$I$66:$DJ$120,ROWS($A$10:$A15)+2,FALSE)</f>
        <v>1977</v>
      </c>
      <c r="BL15" s="34">
        <f>HLOOKUP(BL$7+0.5,$I$66:$DJ$120,ROWS($A$10:$A15)+2,FALSE)</f>
        <v>2911</v>
      </c>
      <c r="BM15" s="34">
        <f>HLOOKUP(BM$7+0.5,$I$66:$DJ$120,ROWS($A$10:$A15)+2,FALSE)</f>
        <v>4816</v>
      </c>
      <c r="BN15" s="34">
        <f>HLOOKUP(BN$7+0.5,$I$66:$DJ$120,ROWS($A$10:$A15)+2,FALSE)</f>
        <v>1340</v>
      </c>
      <c r="BO15" s="34" t="str">
        <f>HLOOKUP(BO$7+0.5,$I$66:$DJ$120,ROWS($A$10:$A15)+2,FALSE)</f>
        <v>N/A</v>
      </c>
      <c r="BP15" s="34">
        <f>HLOOKUP(BP$7+0.5,$I$66:$DJ$120,ROWS($A$10:$A15)+2,FALSE)</f>
        <v>3236</v>
      </c>
      <c r="BQ15" s="34">
        <f>HLOOKUP(BQ$7+0.5,$I$66:$DJ$120,ROWS($A$10:$A15)+2,FALSE)</f>
        <v>1802</v>
      </c>
      <c r="BR15" s="34">
        <f>HLOOKUP(BR$7+0.5,$I$66:$DJ$120,ROWS($A$10:$A15)+2,FALSE)</f>
        <v>408</v>
      </c>
      <c r="BS15" s="34">
        <f>HLOOKUP(BS$7+0.5,$I$66:$DJ$120,ROWS($A$10:$A15)+2,FALSE)</f>
        <v>1306</v>
      </c>
      <c r="BT15" s="34">
        <f>HLOOKUP(BT$7+0.5,$I$66:$DJ$120,ROWS($A$10:$A15)+2,FALSE)</f>
        <v>4008</v>
      </c>
      <c r="BU15" s="34">
        <f>HLOOKUP(BU$7+0.5,$I$66:$DJ$120,ROWS($A$10:$A15)+2,FALSE)</f>
        <v>2545</v>
      </c>
      <c r="BV15" s="34">
        <f>HLOOKUP(BV$7+0.5,$I$66:$DJ$120,ROWS($A$10:$A15)+2,FALSE)</f>
        <v>2191</v>
      </c>
      <c r="BW15" s="34">
        <f>HLOOKUP(BW$7+0.5,$I$66:$DJ$120,ROWS($A$10:$A15)+2,FALSE)</f>
        <v>1572</v>
      </c>
      <c r="BX15" s="34">
        <f>HLOOKUP(BX$7+0.5,$I$66:$DJ$120,ROWS($A$10:$A15)+2,FALSE)</f>
        <v>2806</v>
      </c>
      <c r="BY15" s="34">
        <f>HLOOKUP(BY$7+0.5,$I$66:$DJ$120,ROWS($A$10:$A15)+2,FALSE)</f>
        <v>1860</v>
      </c>
      <c r="BZ15" s="34">
        <f>HLOOKUP(BZ$7+0.5,$I$66:$DJ$120,ROWS($A$10:$A15)+2,FALSE)</f>
        <v>1259</v>
      </c>
      <c r="CA15" s="34">
        <f>HLOOKUP(CA$7+0.5,$I$66:$DJ$120,ROWS($A$10:$A15)+2,FALSE)</f>
        <v>1813</v>
      </c>
      <c r="CB15" s="34">
        <f>HLOOKUP(CB$7+0.5,$I$66:$DJ$120,ROWS($A$10:$A15)+2,FALSE)</f>
        <v>1797</v>
      </c>
      <c r="CC15" s="34">
        <f>HLOOKUP(CC$7+0.5,$I$66:$DJ$120,ROWS($A$10:$A15)+2,FALSE)</f>
        <v>1207</v>
      </c>
      <c r="CD15" s="34">
        <f>HLOOKUP(CD$7+0.5,$I$66:$DJ$120,ROWS($A$10:$A15)+2,FALSE)</f>
        <v>1139</v>
      </c>
      <c r="CE15" s="34">
        <f>HLOOKUP(CE$7+0.5,$I$66:$DJ$120,ROWS($A$10:$A15)+2,FALSE)</f>
        <v>2848</v>
      </c>
      <c r="CF15" s="34">
        <f>HLOOKUP(CF$7+0.5,$I$66:$DJ$120,ROWS($A$10:$A15)+2,FALSE)</f>
        <v>2774</v>
      </c>
      <c r="CG15" s="34">
        <f>HLOOKUP(CG$7+0.5,$I$66:$DJ$120,ROWS($A$10:$A15)+2,FALSE)</f>
        <v>2487</v>
      </c>
      <c r="CH15" s="34">
        <f>HLOOKUP(CH$7+0.5,$I$66:$DJ$120,ROWS($A$10:$A15)+2,FALSE)</f>
        <v>1319</v>
      </c>
      <c r="CI15" s="34">
        <f>HLOOKUP(CI$7+0.5,$I$66:$DJ$120,ROWS($A$10:$A15)+2,FALSE)</f>
        <v>1338</v>
      </c>
      <c r="CJ15" s="34">
        <f>HLOOKUP(CJ$7+0.5,$I$66:$DJ$120,ROWS($A$10:$A15)+2,FALSE)</f>
        <v>2357</v>
      </c>
      <c r="CK15" s="34">
        <f>HLOOKUP(CK$7+0.5,$I$66:$DJ$120,ROWS($A$10:$A15)+2,FALSE)</f>
        <v>1511</v>
      </c>
      <c r="CL15" s="34">
        <f>HLOOKUP(CL$7+0.5,$I$66:$DJ$120,ROWS($A$10:$A15)+2,FALSE)</f>
        <v>1860</v>
      </c>
      <c r="CM15" s="34">
        <f>HLOOKUP(CM$7+0.5,$I$66:$DJ$120,ROWS($A$10:$A15)+2,FALSE)</f>
        <v>4878</v>
      </c>
      <c r="CN15" s="34">
        <f>HLOOKUP(CN$7+0.5,$I$66:$DJ$120,ROWS($A$10:$A15)+2,FALSE)</f>
        <v>1059</v>
      </c>
      <c r="CO15" s="34">
        <f>HLOOKUP(CO$7+0.5,$I$66:$DJ$120,ROWS($A$10:$A15)+2,FALSE)</f>
        <v>2848</v>
      </c>
      <c r="CP15" s="34">
        <f>HLOOKUP(CP$7+0.5,$I$66:$DJ$120,ROWS($A$10:$A15)+2,FALSE)</f>
        <v>1266</v>
      </c>
      <c r="CQ15" s="34">
        <f>HLOOKUP(CQ$7+0.5,$I$66:$DJ$120,ROWS($A$10:$A15)+2,FALSE)</f>
        <v>2977</v>
      </c>
      <c r="CR15" s="34">
        <f>HLOOKUP(CR$7+0.5,$I$66:$DJ$120,ROWS($A$10:$A15)+2,FALSE)</f>
        <v>2005</v>
      </c>
      <c r="CS15" s="34">
        <f>HLOOKUP(CS$7+0.5,$I$66:$DJ$120,ROWS($A$10:$A15)+2,FALSE)</f>
        <v>343</v>
      </c>
      <c r="CT15" s="34">
        <f>HLOOKUP(CT$7+0.5,$I$66:$DJ$120,ROWS($A$10:$A15)+2,FALSE)</f>
        <v>2399</v>
      </c>
      <c r="CU15" s="34">
        <f>HLOOKUP(CU$7+0.5,$I$66:$DJ$120,ROWS($A$10:$A15)+2,FALSE)</f>
        <v>1591</v>
      </c>
      <c r="CV15" s="34">
        <f>HLOOKUP(CV$7+0.5,$I$66:$DJ$120,ROWS($A$10:$A15)+2,FALSE)</f>
        <v>3580</v>
      </c>
      <c r="CW15" s="34">
        <f>HLOOKUP(CW$7+0.5,$I$66:$DJ$120,ROWS($A$10:$A15)+2,FALSE)</f>
        <v>1991</v>
      </c>
      <c r="CX15" s="34">
        <f>HLOOKUP(CX$7+0.5,$I$66:$DJ$120,ROWS($A$10:$A15)+2,FALSE)</f>
        <v>264</v>
      </c>
      <c r="CY15" s="34">
        <f>HLOOKUP(CY$7+0.5,$I$66:$DJ$120,ROWS($A$10:$A15)+2,FALSE)</f>
        <v>2183</v>
      </c>
      <c r="CZ15" s="34">
        <f>HLOOKUP(CZ$7+0.5,$I$66:$DJ$120,ROWS($A$10:$A15)+2,FALSE)</f>
        <v>1117</v>
      </c>
      <c r="DA15" s="34">
        <f>HLOOKUP(DA$7+0.5,$I$66:$DJ$120,ROWS($A$10:$A15)+2,FALSE)</f>
        <v>1174</v>
      </c>
      <c r="DB15" s="34">
        <f>HLOOKUP(DB$7+0.5,$I$66:$DJ$120,ROWS($A$10:$A15)+2,FALSE)</f>
        <v>5299</v>
      </c>
      <c r="DC15" s="34">
        <f>HLOOKUP(DC$7+0.5,$I$66:$DJ$120,ROWS($A$10:$A15)+2,FALSE)</f>
        <v>2235</v>
      </c>
      <c r="DD15" s="34">
        <f>HLOOKUP(DD$7+0.5,$I$66:$DJ$120,ROWS($A$10:$A15)+2,FALSE)</f>
        <v>369</v>
      </c>
      <c r="DE15" s="34">
        <f>HLOOKUP(DE$7+0.5,$I$66:$DJ$120,ROWS($A$10:$A15)+2,FALSE)</f>
        <v>2597</v>
      </c>
      <c r="DF15" s="34">
        <f>HLOOKUP(DF$7+0.5,$I$66:$DJ$120,ROWS($A$10:$A15)+2,FALSE)</f>
        <v>4481</v>
      </c>
      <c r="DG15" s="34">
        <f>HLOOKUP(DG$7+0.5,$I$66:$DJ$120,ROWS($A$10:$A15)+2,FALSE)</f>
        <v>919</v>
      </c>
      <c r="DH15" s="34">
        <f>HLOOKUP(DH$7+0.5,$I$66:$DJ$120,ROWS($A$10:$A15)+2,FALSE)</f>
        <v>2181</v>
      </c>
      <c r="DI15" s="34">
        <f>HLOOKUP(DI$7+0.5,$I$66:$DJ$120,ROWS($A$10:$A15)+2,FALSE)</f>
        <v>664</v>
      </c>
      <c r="DJ15" s="34">
        <f>HLOOKUP(DJ$7+0.5,$I$66:$DJ$120,ROWS($A$10:$A15)+2,FALSE)</f>
        <v>1128</v>
      </c>
    </row>
    <row r="16" spans="1:114">
      <c r="A16" s="19">
        <v>7</v>
      </c>
      <c r="B16" s="38" t="s">
        <v>13</v>
      </c>
      <c r="C16" s="16">
        <v>4988190</v>
      </c>
      <c r="D16" s="17">
        <v>3936</v>
      </c>
      <c r="E16" s="16">
        <v>4042039</v>
      </c>
      <c r="F16" s="17">
        <v>25546</v>
      </c>
      <c r="G16" s="16">
        <v>725413</v>
      </c>
      <c r="H16" s="17">
        <v>23003</v>
      </c>
      <c r="I16" s="36">
        <f>HLOOKUP(I$7,$I$66:$DJ$120,ROWS($A$10:$A16)+2,FALSE)</f>
        <v>186366</v>
      </c>
      <c r="J16" s="25">
        <f>HLOOKUP(J$7,$I$66:$DJ$120,ROWS($A$10:$A16)+2,FALSE)</f>
        <v>954</v>
      </c>
      <c r="K16" s="25">
        <f>HLOOKUP(K$7,$I$66:$DJ$120,ROWS($A$10:$A16)+2,FALSE)</f>
        <v>2225</v>
      </c>
      <c r="L16" s="25">
        <f>HLOOKUP(L$7,$I$66:$DJ$120,ROWS($A$10:$A16)+2,FALSE)</f>
        <v>12287</v>
      </c>
      <c r="M16" s="25">
        <f>HLOOKUP(M$7,$I$66:$DJ$120,ROWS($A$10:$A16)+2,FALSE)</f>
        <v>1034</v>
      </c>
      <c r="N16" s="25">
        <f>HLOOKUP(N$7,$I$66:$DJ$120,ROWS($A$10:$A16)+2,FALSE)</f>
        <v>26089</v>
      </c>
      <c r="O16" s="25" t="str">
        <f>HLOOKUP(O$7,$I$66:$DJ$120,ROWS($A$10:$A16)+2,FALSE)</f>
        <v>N/A</v>
      </c>
      <c r="P16" s="25">
        <f>HLOOKUP(P$7,$I$66:$DJ$120,ROWS($A$10:$A16)+2,FALSE)</f>
        <v>459</v>
      </c>
      <c r="Q16" s="25">
        <f>HLOOKUP(Q$7,$I$66:$DJ$120,ROWS($A$10:$A16)+2,FALSE)</f>
        <v>486</v>
      </c>
      <c r="R16" s="25">
        <f>HLOOKUP(R$7,$I$66:$DJ$120,ROWS($A$10:$A16)+2,FALSE)</f>
        <v>479</v>
      </c>
      <c r="S16" s="25">
        <f>HLOOKUP(S$7,$I$66:$DJ$120,ROWS($A$10:$A16)+2,FALSE)</f>
        <v>8849</v>
      </c>
      <c r="T16" s="25">
        <f>HLOOKUP(T$7,$I$66:$DJ$120,ROWS($A$10:$A16)+2,FALSE)</f>
        <v>6445</v>
      </c>
      <c r="U16" s="25">
        <f>HLOOKUP(U$7,$I$66:$DJ$120,ROWS($A$10:$A16)+2,FALSE)</f>
        <v>2355</v>
      </c>
      <c r="V16" s="25">
        <f>HLOOKUP(V$7,$I$66:$DJ$120,ROWS($A$10:$A16)+2,FALSE)</f>
        <v>839</v>
      </c>
      <c r="W16" s="25">
        <f>HLOOKUP(W$7,$I$66:$DJ$120,ROWS($A$10:$A16)+2,FALSE)</f>
        <v>6950</v>
      </c>
      <c r="X16" s="25">
        <f>HLOOKUP(X$7,$I$66:$DJ$120,ROWS($A$10:$A16)+2,FALSE)</f>
        <v>3296</v>
      </c>
      <c r="Y16" s="25">
        <f>HLOOKUP(Y$7,$I$66:$DJ$120,ROWS($A$10:$A16)+2,FALSE)</f>
        <v>2140</v>
      </c>
      <c r="Z16" s="25">
        <f>HLOOKUP(Z$7,$I$66:$DJ$120,ROWS($A$10:$A16)+2,FALSE)</f>
        <v>4308</v>
      </c>
      <c r="AA16" s="25">
        <f>HLOOKUP(AA$7,$I$66:$DJ$120,ROWS($A$10:$A16)+2,FALSE)</f>
        <v>1961</v>
      </c>
      <c r="AB16" s="25">
        <f>HLOOKUP(AB$7,$I$66:$DJ$120,ROWS($A$10:$A16)+2,FALSE)</f>
        <v>968</v>
      </c>
      <c r="AC16" s="25">
        <f>HLOOKUP(AC$7,$I$66:$DJ$120,ROWS($A$10:$A16)+2,FALSE)</f>
        <v>532</v>
      </c>
      <c r="AD16" s="25">
        <f>HLOOKUP(AD$7,$I$66:$DJ$120,ROWS($A$10:$A16)+2,FALSE)</f>
        <v>1532</v>
      </c>
      <c r="AE16" s="25">
        <f>HLOOKUP(AE$7,$I$66:$DJ$120,ROWS($A$10:$A16)+2,FALSE)</f>
        <v>2242</v>
      </c>
      <c r="AF16" s="25">
        <f>HLOOKUP(AF$7,$I$66:$DJ$120,ROWS($A$10:$A16)+2,FALSE)</f>
        <v>4587</v>
      </c>
      <c r="AG16" s="25">
        <f>HLOOKUP(AG$7,$I$66:$DJ$120,ROWS($A$10:$A16)+2,FALSE)</f>
        <v>2878</v>
      </c>
      <c r="AH16" s="25">
        <f>HLOOKUP(AH$7,$I$66:$DJ$120,ROWS($A$10:$A16)+2,FALSE)</f>
        <v>1277</v>
      </c>
      <c r="AI16" s="25">
        <f>HLOOKUP(AI$7,$I$66:$DJ$120,ROWS($A$10:$A16)+2,FALSE)</f>
        <v>1978</v>
      </c>
      <c r="AJ16" s="25">
        <f>HLOOKUP(AJ$7,$I$66:$DJ$120,ROWS($A$10:$A16)+2,FALSE)</f>
        <v>2042</v>
      </c>
      <c r="AK16" s="25">
        <f>HLOOKUP(AK$7,$I$66:$DJ$120,ROWS($A$10:$A16)+2,FALSE)</f>
        <v>4065</v>
      </c>
      <c r="AL16" s="25">
        <f>HLOOKUP(AL$7,$I$66:$DJ$120,ROWS($A$10:$A16)+2,FALSE)</f>
        <v>4131</v>
      </c>
      <c r="AM16" s="25">
        <f>HLOOKUP(AM$7,$I$66:$DJ$120,ROWS($A$10:$A16)+2,FALSE)</f>
        <v>791</v>
      </c>
      <c r="AN16" s="25">
        <f>HLOOKUP(AN$7,$I$66:$DJ$120,ROWS($A$10:$A16)+2,FALSE)</f>
        <v>1259</v>
      </c>
      <c r="AO16" s="25">
        <f>HLOOKUP(AO$7,$I$66:$DJ$120,ROWS($A$10:$A16)+2,FALSE)</f>
        <v>3921</v>
      </c>
      <c r="AP16" s="25">
        <f>HLOOKUP(AP$7,$I$66:$DJ$120,ROWS($A$10:$A16)+2,FALSE)</f>
        <v>4594</v>
      </c>
      <c r="AQ16" s="25">
        <f>HLOOKUP(AQ$7,$I$66:$DJ$120,ROWS($A$10:$A16)+2,FALSE)</f>
        <v>2940</v>
      </c>
      <c r="AR16" s="25">
        <f>HLOOKUP(AR$7,$I$66:$DJ$120,ROWS($A$10:$A16)+2,FALSE)</f>
        <v>802</v>
      </c>
      <c r="AS16" s="25">
        <f>HLOOKUP(AS$7,$I$66:$DJ$120,ROWS($A$10:$A16)+2,FALSE)</f>
        <v>2838</v>
      </c>
      <c r="AT16" s="25">
        <f>HLOOKUP(AT$7,$I$66:$DJ$120,ROWS($A$10:$A16)+2,FALSE)</f>
        <v>3464</v>
      </c>
      <c r="AU16" s="25">
        <f>HLOOKUP(AU$7,$I$66:$DJ$120,ROWS($A$10:$A16)+2,FALSE)</f>
        <v>4330</v>
      </c>
      <c r="AV16" s="25">
        <f>HLOOKUP(AV$7,$I$66:$DJ$120,ROWS($A$10:$A16)+2,FALSE)</f>
        <v>3928</v>
      </c>
      <c r="AW16" s="25">
        <f>HLOOKUP(AW$7,$I$66:$DJ$120,ROWS($A$10:$A16)+2,FALSE)</f>
        <v>192</v>
      </c>
      <c r="AX16" s="25">
        <f>HLOOKUP(AX$7,$I$66:$DJ$120,ROWS($A$10:$A16)+2,FALSE)</f>
        <v>1231</v>
      </c>
      <c r="AY16" s="25">
        <f>HLOOKUP(AY$7,$I$66:$DJ$120,ROWS($A$10:$A16)+2,FALSE)</f>
        <v>1847</v>
      </c>
      <c r="AZ16" s="25">
        <f>HLOOKUP(AZ$7,$I$66:$DJ$120,ROWS($A$10:$A16)+2,FALSE)</f>
        <v>1628</v>
      </c>
      <c r="BA16" s="25">
        <f>HLOOKUP(BA$7,$I$66:$DJ$120,ROWS($A$10:$A16)+2,FALSE)</f>
        <v>22253</v>
      </c>
      <c r="BB16" s="25">
        <f>HLOOKUP(BB$7,$I$66:$DJ$120,ROWS($A$10:$A16)+2,FALSE)</f>
        <v>4748</v>
      </c>
      <c r="BC16" s="25">
        <f>HLOOKUP(BC$7,$I$66:$DJ$120,ROWS($A$10:$A16)+2,FALSE)</f>
        <v>350</v>
      </c>
      <c r="BD16" s="25">
        <f>HLOOKUP(BD$7,$I$66:$DJ$120,ROWS($A$10:$A16)+2,FALSE)</f>
        <v>2739</v>
      </c>
      <c r="BE16" s="25">
        <f>HLOOKUP(BE$7,$I$66:$DJ$120,ROWS($A$10:$A16)+2,FALSE)</f>
        <v>7583</v>
      </c>
      <c r="BF16" s="25">
        <f>HLOOKUP(BF$7,$I$66:$DJ$120,ROWS($A$10:$A16)+2,FALSE)</f>
        <v>623</v>
      </c>
      <c r="BG16" s="25">
        <f>HLOOKUP(BG$7,$I$66:$DJ$120,ROWS($A$10:$A16)+2,FALSE)</f>
        <v>2499</v>
      </c>
      <c r="BH16" s="25">
        <f>HLOOKUP(BH$7,$I$66:$DJ$120,ROWS($A$10:$A16)+2,FALSE)</f>
        <v>4418</v>
      </c>
      <c r="BI16" s="25">
        <f>HLOOKUP(BI$7,$I$66:$DJ$120,ROWS($A$10:$A16)+2,FALSE)</f>
        <v>874</v>
      </c>
      <c r="BJ16" s="34">
        <f>HLOOKUP(BJ$7+0.5,$I$66:$DJ$120,ROWS($A$10:$A16)+2,FALSE)</f>
        <v>9897</v>
      </c>
      <c r="BK16" s="34">
        <f>HLOOKUP(BK$7+0.5,$I$66:$DJ$120,ROWS($A$10:$A16)+2,FALSE)</f>
        <v>803</v>
      </c>
      <c r="BL16" s="34">
        <f>HLOOKUP(BL$7+0.5,$I$66:$DJ$120,ROWS($A$10:$A16)+2,FALSE)</f>
        <v>1220</v>
      </c>
      <c r="BM16" s="34">
        <f>HLOOKUP(BM$7+0.5,$I$66:$DJ$120,ROWS($A$10:$A16)+2,FALSE)</f>
        <v>2324</v>
      </c>
      <c r="BN16" s="34">
        <f>HLOOKUP(BN$7+0.5,$I$66:$DJ$120,ROWS($A$10:$A16)+2,FALSE)</f>
        <v>739</v>
      </c>
      <c r="BO16" s="34">
        <f>HLOOKUP(BO$7+0.5,$I$66:$DJ$120,ROWS($A$10:$A16)+2,FALSE)</f>
        <v>4183</v>
      </c>
      <c r="BP16" s="34" t="str">
        <f>HLOOKUP(BP$7+0.5,$I$66:$DJ$120,ROWS($A$10:$A16)+2,FALSE)</f>
        <v>N/A</v>
      </c>
      <c r="BQ16" s="34">
        <f>HLOOKUP(BQ$7+0.5,$I$66:$DJ$120,ROWS($A$10:$A16)+2,FALSE)</f>
        <v>360</v>
      </c>
      <c r="BR16" s="34">
        <f>HLOOKUP(BR$7+0.5,$I$66:$DJ$120,ROWS($A$10:$A16)+2,FALSE)</f>
        <v>486</v>
      </c>
      <c r="BS16" s="34">
        <f>HLOOKUP(BS$7+0.5,$I$66:$DJ$120,ROWS($A$10:$A16)+2,FALSE)</f>
        <v>381</v>
      </c>
      <c r="BT16" s="34">
        <f>HLOOKUP(BT$7+0.5,$I$66:$DJ$120,ROWS($A$10:$A16)+2,FALSE)</f>
        <v>2300</v>
      </c>
      <c r="BU16" s="34">
        <f>HLOOKUP(BU$7+0.5,$I$66:$DJ$120,ROWS($A$10:$A16)+2,FALSE)</f>
        <v>2553</v>
      </c>
      <c r="BV16" s="34">
        <f>HLOOKUP(BV$7+0.5,$I$66:$DJ$120,ROWS($A$10:$A16)+2,FALSE)</f>
        <v>1220</v>
      </c>
      <c r="BW16" s="34">
        <f>HLOOKUP(BW$7+0.5,$I$66:$DJ$120,ROWS($A$10:$A16)+2,FALSE)</f>
        <v>572</v>
      </c>
      <c r="BX16" s="34">
        <f>HLOOKUP(BX$7+0.5,$I$66:$DJ$120,ROWS($A$10:$A16)+2,FALSE)</f>
        <v>1968</v>
      </c>
      <c r="BY16" s="34">
        <f>HLOOKUP(BY$7+0.5,$I$66:$DJ$120,ROWS($A$10:$A16)+2,FALSE)</f>
        <v>1584</v>
      </c>
      <c r="BZ16" s="34">
        <f>HLOOKUP(BZ$7+0.5,$I$66:$DJ$120,ROWS($A$10:$A16)+2,FALSE)</f>
        <v>1179</v>
      </c>
      <c r="CA16" s="34">
        <f>HLOOKUP(CA$7+0.5,$I$66:$DJ$120,ROWS($A$10:$A16)+2,FALSE)</f>
        <v>1577</v>
      </c>
      <c r="CB16" s="34">
        <f>HLOOKUP(CB$7+0.5,$I$66:$DJ$120,ROWS($A$10:$A16)+2,FALSE)</f>
        <v>1194</v>
      </c>
      <c r="CC16" s="34">
        <f>HLOOKUP(CC$7+0.5,$I$66:$DJ$120,ROWS($A$10:$A16)+2,FALSE)</f>
        <v>664</v>
      </c>
      <c r="CD16" s="34">
        <f>HLOOKUP(CD$7+0.5,$I$66:$DJ$120,ROWS($A$10:$A16)+2,FALSE)</f>
        <v>385</v>
      </c>
      <c r="CE16" s="34">
        <f>HLOOKUP(CE$7+0.5,$I$66:$DJ$120,ROWS($A$10:$A16)+2,FALSE)</f>
        <v>978</v>
      </c>
      <c r="CF16" s="34">
        <f>HLOOKUP(CF$7+0.5,$I$66:$DJ$120,ROWS($A$10:$A16)+2,FALSE)</f>
        <v>778</v>
      </c>
      <c r="CG16" s="34">
        <f>HLOOKUP(CG$7+0.5,$I$66:$DJ$120,ROWS($A$10:$A16)+2,FALSE)</f>
        <v>1679</v>
      </c>
      <c r="CH16" s="34">
        <f>HLOOKUP(CH$7+0.5,$I$66:$DJ$120,ROWS($A$10:$A16)+2,FALSE)</f>
        <v>1093</v>
      </c>
      <c r="CI16" s="34">
        <f>HLOOKUP(CI$7+0.5,$I$66:$DJ$120,ROWS($A$10:$A16)+2,FALSE)</f>
        <v>883</v>
      </c>
      <c r="CJ16" s="34">
        <f>HLOOKUP(CJ$7+0.5,$I$66:$DJ$120,ROWS($A$10:$A16)+2,FALSE)</f>
        <v>803</v>
      </c>
      <c r="CK16" s="34">
        <f>HLOOKUP(CK$7+0.5,$I$66:$DJ$120,ROWS($A$10:$A16)+2,FALSE)</f>
        <v>1490</v>
      </c>
      <c r="CL16" s="34">
        <f>HLOOKUP(CL$7+0.5,$I$66:$DJ$120,ROWS($A$10:$A16)+2,FALSE)</f>
        <v>1455</v>
      </c>
      <c r="CM16" s="34">
        <f>HLOOKUP(CM$7+0.5,$I$66:$DJ$120,ROWS($A$10:$A16)+2,FALSE)</f>
        <v>1784</v>
      </c>
      <c r="CN16" s="34">
        <f>HLOOKUP(CN$7+0.5,$I$66:$DJ$120,ROWS($A$10:$A16)+2,FALSE)</f>
        <v>521</v>
      </c>
      <c r="CO16" s="34">
        <f>HLOOKUP(CO$7+0.5,$I$66:$DJ$120,ROWS($A$10:$A16)+2,FALSE)</f>
        <v>537</v>
      </c>
      <c r="CP16" s="34">
        <f>HLOOKUP(CP$7+0.5,$I$66:$DJ$120,ROWS($A$10:$A16)+2,FALSE)</f>
        <v>1326</v>
      </c>
      <c r="CQ16" s="34">
        <f>HLOOKUP(CQ$7+0.5,$I$66:$DJ$120,ROWS($A$10:$A16)+2,FALSE)</f>
        <v>1518</v>
      </c>
      <c r="CR16" s="34">
        <f>HLOOKUP(CR$7+0.5,$I$66:$DJ$120,ROWS($A$10:$A16)+2,FALSE)</f>
        <v>1376</v>
      </c>
      <c r="CS16" s="34">
        <f>HLOOKUP(CS$7+0.5,$I$66:$DJ$120,ROWS($A$10:$A16)+2,FALSE)</f>
        <v>598</v>
      </c>
      <c r="CT16" s="34">
        <f>HLOOKUP(CT$7+0.5,$I$66:$DJ$120,ROWS($A$10:$A16)+2,FALSE)</f>
        <v>1325</v>
      </c>
      <c r="CU16" s="34">
        <f>HLOOKUP(CU$7+0.5,$I$66:$DJ$120,ROWS($A$10:$A16)+2,FALSE)</f>
        <v>1440</v>
      </c>
      <c r="CV16" s="34">
        <f>HLOOKUP(CV$7+0.5,$I$66:$DJ$120,ROWS($A$10:$A16)+2,FALSE)</f>
        <v>1962</v>
      </c>
      <c r="CW16" s="34">
        <f>HLOOKUP(CW$7+0.5,$I$66:$DJ$120,ROWS($A$10:$A16)+2,FALSE)</f>
        <v>1124</v>
      </c>
      <c r="CX16" s="34">
        <f>HLOOKUP(CX$7+0.5,$I$66:$DJ$120,ROWS($A$10:$A16)+2,FALSE)</f>
        <v>248</v>
      </c>
      <c r="CY16" s="34">
        <f>HLOOKUP(CY$7+0.5,$I$66:$DJ$120,ROWS($A$10:$A16)+2,FALSE)</f>
        <v>796</v>
      </c>
      <c r="CZ16" s="34">
        <f>HLOOKUP(CZ$7+0.5,$I$66:$DJ$120,ROWS($A$10:$A16)+2,FALSE)</f>
        <v>826</v>
      </c>
      <c r="DA16" s="34">
        <f>HLOOKUP(DA$7+0.5,$I$66:$DJ$120,ROWS($A$10:$A16)+2,FALSE)</f>
        <v>706</v>
      </c>
      <c r="DB16" s="34">
        <f>HLOOKUP(DB$7+0.5,$I$66:$DJ$120,ROWS($A$10:$A16)+2,FALSE)</f>
        <v>4494</v>
      </c>
      <c r="DC16" s="34">
        <f>HLOOKUP(DC$7+0.5,$I$66:$DJ$120,ROWS($A$10:$A16)+2,FALSE)</f>
        <v>1658</v>
      </c>
      <c r="DD16" s="34">
        <f>HLOOKUP(DD$7+0.5,$I$66:$DJ$120,ROWS($A$10:$A16)+2,FALSE)</f>
        <v>246</v>
      </c>
      <c r="DE16" s="34">
        <f>HLOOKUP(DE$7+0.5,$I$66:$DJ$120,ROWS($A$10:$A16)+2,FALSE)</f>
        <v>1077</v>
      </c>
      <c r="DF16" s="34">
        <f>HLOOKUP(DF$7+0.5,$I$66:$DJ$120,ROWS($A$10:$A16)+2,FALSE)</f>
        <v>3004</v>
      </c>
      <c r="DG16" s="34">
        <f>HLOOKUP(DG$7+0.5,$I$66:$DJ$120,ROWS($A$10:$A16)+2,FALSE)</f>
        <v>493</v>
      </c>
      <c r="DH16" s="34">
        <f>HLOOKUP(DH$7+0.5,$I$66:$DJ$120,ROWS($A$10:$A16)+2,FALSE)</f>
        <v>1153</v>
      </c>
      <c r="DI16" s="34">
        <f>HLOOKUP(DI$7+0.5,$I$66:$DJ$120,ROWS($A$10:$A16)+2,FALSE)</f>
        <v>1439</v>
      </c>
      <c r="DJ16" s="34">
        <f>HLOOKUP(DJ$7+0.5,$I$66:$DJ$120,ROWS($A$10:$A16)+2,FALSE)</f>
        <v>880</v>
      </c>
    </row>
    <row r="17" spans="1:114">
      <c r="A17" s="19">
        <v>8</v>
      </c>
      <c r="B17" s="38" t="s">
        <v>14</v>
      </c>
      <c r="C17" s="16">
        <v>3541146</v>
      </c>
      <c r="D17" s="17">
        <v>2779</v>
      </c>
      <c r="E17" s="16">
        <v>3100742</v>
      </c>
      <c r="F17" s="17">
        <v>16358</v>
      </c>
      <c r="G17" s="16">
        <v>342904</v>
      </c>
      <c r="H17" s="17">
        <v>15404</v>
      </c>
      <c r="I17" s="36">
        <f>HLOOKUP(I$7,$I$66:$DJ$120,ROWS($A$10:$A17)+2,FALSE)</f>
        <v>77333</v>
      </c>
      <c r="J17" s="25">
        <f>HLOOKUP(J$7,$I$66:$DJ$120,ROWS($A$10:$A17)+2,FALSE)</f>
        <v>896</v>
      </c>
      <c r="K17" s="25">
        <f>HLOOKUP(K$7,$I$66:$DJ$120,ROWS($A$10:$A17)+2,FALSE)</f>
        <v>0</v>
      </c>
      <c r="L17" s="25">
        <f>HLOOKUP(L$7,$I$66:$DJ$120,ROWS($A$10:$A17)+2,FALSE)</f>
        <v>664</v>
      </c>
      <c r="M17" s="25">
        <f>HLOOKUP(M$7,$I$66:$DJ$120,ROWS($A$10:$A17)+2,FALSE)</f>
        <v>334</v>
      </c>
      <c r="N17" s="25">
        <f>HLOOKUP(N$7,$I$66:$DJ$120,ROWS($A$10:$A17)+2,FALSE)</f>
        <v>4479</v>
      </c>
      <c r="O17" s="25">
        <f>HLOOKUP(O$7,$I$66:$DJ$120,ROWS($A$10:$A17)+2,FALSE)</f>
        <v>547</v>
      </c>
      <c r="P17" s="25" t="str">
        <f>HLOOKUP(P$7,$I$66:$DJ$120,ROWS($A$10:$A17)+2,FALSE)</f>
        <v>N/A</v>
      </c>
      <c r="Q17" s="25">
        <f>HLOOKUP(Q$7,$I$66:$DJ$120,ROWS($A$10:$A17)+2,FALSE)</f>
        <v>149</v>
      </c>
      <c r="R17" s="25">
        <f>HLOOKUP(R$7,$I$66:$DJ$120,ROWS($A$10:$A17)+2,FALSE)</f>
        <v>331</v>
      </c>
      <c r="S17" s="25">
        <f>HLOOKUP(S$7,$I$66:$DJ$120,ROWS($A$10:$A17)+2,FALSE)</f>
        <v>9207</v>
      </c>
      <c r="T17" s="25">
        <f>HLOOKUP(T$7,$I$66:$DJ$120,ROWS($A$10:$A17)+2,FALSE)</f>
        <v>748</v>
      </c>
      <c r="U17" s="25">
        <f>HLOOKUP(U$7,$I$66:$DJ$120,ROWS($A$10:$A17)+2,FALSE)</f>
        <v>182</v>
      </c>
      <c r="V17" s="25">
        <f>HLOOKUP(V$7,$I$66:$DJ$120,ROWS($A$10:$A17)+2,FALSE)</f>
        <v>147</v>
      </c>
      <c r="W17" s="25">
        <f>HLOOKUP(W$7,$I$66:$DJ$120,ROWS($A$10:$A17)+2,FALSE)</f>
        <v>3391</v>
      </c>
      <c r="X17" s="25">
        <f>HLOOKUP(X$7,$I$66:$DJ$120,ROWS($A$10:$A17)+2,FALSE)</f>
        <v>1074</v>
      </c>
      <c r="Y17" s="25">
        <f>HLOOKUP(Y$7,$I$66:$DJ$120,ROWS($A$10:$A17)+2,FALSE)</f>
        <v>108</v>
      </c>
      <c r="Z17" s="25">
        <f>HLOOKUP(Z$7,$I$66:$DJ$120,ROWS($A$10:$A17)+2,FALSE)</f>
        <v>0</v>
      </c>
      <c r="AA17" s="25">
        <f>HLOOKUP(AA$7,$I$66:$DJ$120,ROWS($A$10:$A17)+2,FALSE)</f>
        <v>400</v>
      </c>
      <c r="AB17" s="25">
        <f>HLOOKUP(AB$7,$I$66:$DJ$120,ROWS($A$10:$A17)+2,FALSE)</f>
        <v>0</v>
      </c>
      <c r="AC17" s="25">
        <f>HLOOKUP(AC$7,$I$66:$DJ$120,ROWS($A$10:$A17)+2,FALSE)</f>
        <v>528</v>
      </c>
      <c r="AD17" s="25">
        <f>HLOOKUP(AD$7,$I$66:$DJ$120,ROWS($A$10:$A17)+2,FALSE)</f>
        <v>1531</v>
      </c>
      <c r="AE17" s="25">
        <f>HLOOKUP(AE$7,$I$66:$DJ$120,ROWS($A$10:$A17)+2,FALSE)</f>
        <v>8510</v>
      </c>
      <c r="AF17" s="25">
        <f>HLOOKUP(AF$7,$I$66:$DJ$120,ROWS($A$10:$A17)+2,FALSE)</f>
        <v>770</v>
      </c>
      <c r="AG17" s="25">
        <f>HLOOKUP(AG$7,$I$66:$DJ$120,ROWS($A$10:$A17)+2,FALSE)</f>
        <v>934</v>
      </c>
      <c r="AH17" s="25">
        <f>HLOOKUP(AH$7,$I$66:$DJ$120,ROWS($A$10:$A17)+2,FALSE)</f>
        <v>67</v>
      </c>
      <c r="AI17" s="25">
        <f>HLOOKUP(AI$7,$I$66:$DJ$120,ROWS($A$10:$A17)+2,FALSE)</f>
        <v>42</v>
      </c>
      <c r="AJ17" s="25">
        <f>HLOOKUP(AJ$7,$I$66:$DJ$120,ROWS($A$10:$A17)+2,FALSE)</f>
        <v>0</v>
      </c>
      <c r="AK17" s="25">
        <f>HLOOKUP(AK$7,$I$66:$DJ$120,ROWS($A$10:$A17)+2,FALSE)</f>
        <v>0</v>
      </c>
      <c r="AL17" s="25">
        <f>HLOOKUP(AL$7,$I$66:$DJ$120,ROWS($A$10:$A17)+2,FALSE)</f>
        <v>507</v>
      </c>
      <c r="AM17" s="25">
        <f>HLOOKUP(AM$7,$I$66:$DJ$120,ROWS($A$10:$A17)+2,FALSE)</f>
        <v>1049</v>
      </c>
      <c r="AN17" s="25">
        <f>HLOOKUP(AN$7,$I$66:$DJ$120,ROWS($A$10:$A17)+2,FALSE)</f>
        <v>3475</v>
      </c>
      <c r="AO17" s="25">
        <f>HLOOKUP(AO$7,$I$66:$DJ$120,ROWS($A$10:$A17)+2,FALSE)</f>
        <v>112</v>
      </c>
      <c r="AP17" s="25">
        <f>HLOOKUP(AP$7,$I$66:$DJ$120,ROWS($A$10:$A17)+2,FALSE)</f>
        <v>20727</v>
      </c>
      <c r="AQ17" s="25">
        <f>HLOOKUP(AQ$7,$I$66:$DJ$120,ROWS($A$10:$A17)+2,FALSE)</f>
        <v>1345</v>
      </c>
      <c r="AR17" s="25">
        <f>HLOOKUP(AR$7,$I$66:$DJ$120,ROWS($A$10:$A17)+2,FALSE)</f>
        <v>0</v>
      </c>
      <c r="AS17" s="25">
        <f>HLOOKUP(AS$7,$I$66:$DJ$120,ROWS($A$10:$A17)+2,FALSE)</f>
        <v>1296</v>
      </c>
      <c r="AT17" s="25">
        <f>HLOOKUP(AT$7,$I$66:$DJ$120,ROWS($A$10:$A17)+2,FALSE)</f>
        <v>145</v>
      </c>
      <c r="AU17" s="25">
        <f>HLOOKUP(AU$7,$I$66:$DJ$120,ROWS($A$10:$A17)+2,FALSE)</f>
        <v>640</v>
      </c>
      <c r="AV17" s="25">
        <f>HLOOKUP(AV$7,$I$66:$DJ$120,ROWS($A$10:$A17)+2,FALSE)</f>
        <v>1955</v>
      </c>
      <c r="AW17" s="25">
        <f>HLOOKUP(AW$7,$I$66:$DJ$120,ROWS($A$10:$A17)+2,FALSE)</f>
        <v>1728</v>
      </c>
      <c r="AX17" s="25">
        <f>HLOOKUP(AX$7,$I$66:$DJ$120,ROWS($A$10:$A17)+2,FALSE)</f>
        <v>1140</v>
      </c>
      <c r="AY17" s="25">
        <f>HLOOKUP(AY$7,$I$66:$DJ$120,ROWS($A$10:$A17)+2,FALSE)</f>
        <v>0</v>
      </c>
      <c r="AZ17" s="25">
        <f>HLOOKUP(AZ$7,$I$66:$DJ$120,ROWS($A$10:$A17)+2,FALSE)</f>
        <v>430</v>
      </c>
      <c r="BA17" s="25">
        <f>HLOOKUP(BA$7,$I$66:$DJ$120,ROWS($A$10:$A17)+2,FALSE)</f>
        <v>1887</v>
      </c>
      <c r="BB17" s="25">
        <f>HLOOKUP(BB$7,$I$66:$DJ$120,ROWS($A$10:$A17)+2,FALSE)</f>
        <v>0</v>
      </c>
      <c r="BC17" s="25">
        <f>HLOOKUP(BC$7,$I$66:$DJ$120,ROWS($A$10:$A17)+2,FALSE)</f>
        <v>458</v>
      </c>
      <c r="BD17" s="25">
        <f>HLOOKUP(BD$7,$I$66:$DJ$120,ROWS($A$10:$A17)+2,FALSE)</f>
        <v>1735</v>
      </c>
      <c r="BE17" s="25">
        <f>HLOOKUP(BE$7,$I$66:$DJ$120,ROWS($A$10:$A17)+2,FALSE)</f>
        <v>2084</v>
      </c>
      <c r="BF17" s="25">
        <f>HLOOKUP(BF$7,$I$66:$DJ$120,ROWS($A$10:$A17)+2,FALSE)</f>
        <v>442</v>
      </c>
      <c r="BG17" s="25">
        <f>HLOOKUP(BG$7,$I$66:$DJ$120,ROWS($A$10:$A17)+2,FALSE)</f>
        <v>1092</v>
      </c>
      <c r="BH17" s="25">
        <f>HLOOKUP(BH$7,$I$66:$DJ$120,ROWS($A$10:$A17)+2,FALSE)</f>
        <v>47</v>
      </c>
      <c r="BI17" s="25">
        <f>HLOOKUP(BI$7,$I$66:$DJ$120,ROWS($A$10:$A17)+2,FALSE)</f>
        <v>2027</v>
      </c>
      <c r="BJ17" s="34">
        <f>HLOOKUP(BJ$7+0.5,$I$66:$DJ$120,ROWS($A$10:$A17)+2,FALSE)</f>
        <v>6651</v>
      </c>
      <c r="BK17" s="34">
        <f>HLOOKUP(BK$7+0.5,$I$66:$DJ$120,ROWS($A$10:$A17)+2,FALSE)</f>
        <v>891</v>
      </c>
      <c r="BL17" s="34">
        <f>HLOOKUP(BL$7+0.5,$I$66:$DJ$120,ROWS($A$10:$A17)+2,FALSE)</f>
        <v>281</v>
      </c>
      <c r="BM17" s="34">
        <f>HLOOKUP(BM$7+0.5,$I$66:$DJ$120,ROWS($A$10:$A17)+2,FALSE)</f>
        <v>484</v>
      </c>
      <c r="BN17" s="34">
        <f>HLOOKUP(BN$7+0.5,$I$66:$DJ$120,ROWS($A$10:$A17)+2,FALSE)</f>
        <v>517</v>
      </c>
      <c r="BO17" s="34">
        <f>HLOOKUP(BO$7+0.5,$I$66:$DJ$120,ROWS($A$10:$A17)+2,FALSE)</f>
        <v>1653</v>
      </c>
      <c r="BP17" s="34">
        <f>HLOOKUP(BP$7+0.5,$I$66:$DJ$120,ROWS($A$10:$A17)+2,FALSE)</f>
        <v>487</v>
      </c>
      <c r="BQ17" s="34" t="str">
        <f>HLOOKUP(BQ$7+0.5,$I$66:$DJ$120,ROWS($A$10:$A17)+2,FALSE)</f>
        <v>N/A</v>
      </c>
      <c r="BR17" s="34">
        <f>HLOOKUP(BR$7+0.5,$I$66:$DJ$120,ROWS($A$10:$A17)+2,FALSE)</f>
        <v>227</v>
      </c>
      <c r="BS17" s="34">
        <f>HLOOKUP(BS$7+0.5,$I$66:$DJ$120,ROWS($A$10:$A17)+2,FALSE)</f>
        <v>343</v>
      </c>
      <c r="BT17" s="34">
        <f>HLOOKUP(BT$7+0.5,$I$66:$DJ$120,ROWS($A$10:$A17)+2,FALSE)</f>
        <v>2532</v>
      </c>
      <c r="BU17" s="34">
        <f>HLOOKUP(BU$7+0.5,$I$66:$DJ$120,ROWS($A$10:$A17)+2,FALSE)</f>
        <v>467</v>
      </c>
      <c r="BV17" s="34">
        <f>HLOOKUP(BV$7+0.5,$I$66:$DJ$120,ROWS($A$10:$A17)+2,FALSE)</f>
        <v>171</v>
      </c>
      <c r="BW17" s="34">
        <f>HLOOKUP(BW$7+0.5,$I$66:$DJ$120,ROWS($A$10:$A17)+2,FALSE)</f>
        <v>130</v>
      </c>
      <c r="BX17" s="34">
        <f>HLOOKUP(BX$7+0.5,$I$66:$DJ$120,ROWS($A$10:$A17)+2,FALSE)</f>
        <v>1847</v>
      </c>
      <c r="BY17" s="34">
        <f>HLOOKUP(BY$7+0.5,$I$66:$DJ$120,ROWS($A$10:$A17)+2,FALSE)</f>
        <v>798</v>
      </c>
      <c r="BZ17" s="34">
        <f>HLOOKUP(BZ$7+0.5,$I$66:$DJ$120,ROWS($A$10:$A17)+2,FALSE)</f>
        <v>131</v>
      </c>
      <c r="CA17" s="34">
        <f>HLOOKUP(CA$7+0.5,$I$66:$DJ$120,ROWS($A$10:$A17)+2,FALSE)</f>
        <v>281</v>
      </c>
      <c r="CB17" s="34">
        <f>HLOOKUP(CB$7+0.5,$I$66:$DJ$120,ROWS($A$10:$A17)+2,FALSE)</f>
        <v>430</v>
      </c>
      <c r="CC17" s="34">
        <f>HLOOKUP(CC$7+0.5,$I$66:$DJ$120,ROWS($A$10:$A17)+2,FALSE)</f>
        <v>281</v>
      </c>
      <c r="CD17" s="34">
        <f>HLOOKUP(CD$7+0.5,$I$66:$DJ$120,ROWS($A$10:$A17)+2,FALSE)</f>
        <v>447</v>
      </c>
      <c r="CE17" s="34">
        <f>HLOOKUP(CE$7+0.5,$I$66:$DJ$120,ROWS($A$10:$A17)+2,FALSE)</f>
        <v>814</v>
      </c>
      <c r="CF17" s="34">
        <f>HLOOKUP(CF$7+0.5,$I$66:$DJ$120,ROWS($A$10:$A17)+2,FALSE)</f>
        <v>2107</v>
      </c>
      <c r="CG17" s="34">
        <f>HLOOKUP(CG$7+0.5,$I$66:$DJ$120,ROWS($A$10:$A17)+2,FALSE)</f>
        <v>486</v>
      </c>
      <c r="CH17" s="34">
        <f>HLOOKUP(CH$7+0.5,$I$66:$DJ$120,ROWS($A$10:$A17)+2,FALSE)</f>
        <v>659</v>
      </c>
      <c r="CI17" s="34">
        <f>HLOOKUP(CI$7+0.5,$I$66:$DJ$120,ROWS($A$10:$A17)+2,FALSE)</f>
        <v>111</v>
      </c>
      <c r="CJ17" s="34">
        <f>HLOOKUP(CJ$7+0.5,$I$66:$DJ$120,ROWS($A$10:$A17)+2,FALSE)</f>
        <v>68</v>
      </c>
      <c r="CK17" s="34">
        <f>HLOOKUP(CK$7+0.5,$I$66:$DJ$120,ROWS($A$10:$A17)+2,FALSE)</f>
        <v>281</v>
      </c>
      <c r="CL17" s="34">
        <f>HLOOKUP(CL$7+0.5,$I$66:$DJ$120,ROWS($A$10:$A17)+2,FALSE)</f>
        <v>281</v>
      </c>
      <c r="CM17" s="34">
        <f>HLOOKUP(CM$7+0.5,$I$66:$DJ$120,ROWS($A$10:$A17)+2,FALSE)</f>
        <v>424</v>
      </c>
      <c r="CN17" s="34">
        <f>HLOOKUP(CN$7+0.5,$I$66:$DJ$120,ROWS($A$10:$A17)+2,FALSE)</f>
        <v>628</v>
      </c>
      <c r="CO17" s="34">
        <f>HLOOKUP(CO$7+0.5,$I$66:$DJ$120,ROWS($A$10:$A17)+2,FALSE)</f>
        <v>1175</v>
      </c>
      <c r="CP17" s="34">
        <f>HLOOKUP(CP$7+0.5,$I$66:$DJ$120,ROWS($A$10:$A17)+2,FALSE)</f>
        <v>189</v>
      </c>
      <c r="CQ17" s="34">
        <f>HLOOKUP(CQ$7+0.5,$I$66:$DJ$120,ROWS($A$10:$A17)+2,FALSE)</f>
        <v>3325</v>
      </c>
      <c r="CR17" s="34">
        <f>HLOOKUP(CR$7+0.5,$I$66:$DJ$120,ROWS($A$10:$A17)+2,FALSE)</f>
        <v>587</v>
      </c>
      <c r="CS17" s="34">
        <f>HLOOKUP(CS$7+0.5,$I$66:$DJ$120,ROWS($A$10:$A17)+2,FALSE)</f>
        <v>281</v>
      </c>
      <c r="CT17" s="34">
        <f>HLOOKUP(CT$7+0.5,$I$66:$DJ$120,ROWS($A$10:$A17)+2,FALSE)</f>
        <v>710</v>
      </c>
      <c r="CU17" s="34">
        <f>HLOOKUP(CU$7+0.5,$I$66:$DJ$120,ROWS($A$10:$A17)+2,FALSE)</f>
        <v>171</v>
      </c>
      <c r="CV17" s="34">
        <f>HLOOKUP(CV$7+0.5,$I$66:$DJ$120,ROWS($A$10:$A17)+2,FALSE)</f>
        <v>592</v>
      </c>
      <c r="CW17" s="34">
        <f>HLOOKUP(CW$7+0.5,$I$66:$DJ$120,ROWS($A$10:$A17)+2,FALSE)</f>
        <v>808</v>
      </c>
      <c r="CX17" s="34">
        <f>HLOOKUP(CX$7+0.5,$I$66:$DJ$120,ROWS($A$10:$A17)+2,FALSE)</f>
        <v>796</v>
      </c>
      <c r="CY17" s="34">
        <f>HLOOKUP(CY$7+0.5,$I$66:$DJ$120,ROWS($A$10:$A17)+2,FALSE)</f>
        <v>627</v>
      </c>
      <c r="CZ17" s="34">
        <f>HLOOKUP(CZ$7+0.5,$I$66:$DJ$120,ROWS($A$10:$A17)+2,FALSE)</f>
        <v>281</v>
      </c>
      <c r="DA17" s="34">
        <f>HLOOKUP(DA$7+0.5,$I$66:$DJ$120,ROWS($A$10:$A17)+2,FALSE)</f>
        <v>389</v>
      </c>
      <c r="DB17" s="34">
        <f>HLOOKUP(DB$7+0.5,$I$66:$DJ$120,ROWS($A$10:$A17)+2,FALSE)</f>
        <v>1100</v>
      </c>
      <c r="DC17" s="34">
        <f>HLOOKUP(DC$7+0.5,$I$66:$DJ$120,ROWS($A$10:$A17)+2,FALSE)</f>
        <v>281</v>
      </c>
      <c r="DD17" s="34">
        <f>HLOOKUP(DD$7+0.5,$I$66:$DJ$120,ROWS($A$10:$A17)+2,FALSE)</f>
        <v>419</v>
      </c>
      <c r="DE17" s="34">
        <f>HLOOKUP(DE$7+0.5,$I$66:$DJ$120,ROWS($A$10:$A17)+2,FALSE)</f>
        <v>691</v>
      </c>
      <c r="DF17" s="34">
        <f>HLOOKUP(DF$7+0.5,$I$66:$DJ$120,ROWS($A$10:$A17)+2,FALSE)</f>
        <v>1631</v>
      </c>
      <c r="DG17" s="34">
        <f>HLOOKUP(DG$7+0.5,$I$66:$DJ$120,ROWS($A$10:$A17)+2,FALSE)</f>
        <v>674</v>
      </c>
      <c r="DH17" s="34">
        <f>HLOOKUP(DH$7+0.5,$I$66:$DJ$120,ROWS($A$10:$A17)+2,FALSE)</f>
        <v>1321</v>
      </c>
      <c r="DI17" s="34">
        <f>HLOOKUP(DI$7+0.5,$I$66:$DJ$120,ROWS($A$10:$A17)+2,FALSE)</f>
        <v>78</v>
      </c>
      <c r="DJ17" s="34">
        <f>HLOOKUP(DJ$7+0.5,$I$66:$DJ$120,ROWS($A$10:$A17)+2,FALSE)</f>
        <v>1233</v>
      </c>
    </row>
    <row r="18" spans="1:114">
      <c r="A18" s="19">
        <v>9</v>
      </c>
      <c r="B18" s="38" t="s">
        <v>15</v>
      </c>
      <c r="C18" s="16">
        <v>889812</v>
      </c>
      <c r="D18" s="17">
        <v>1573</v>
      </c>
      <c r="E18" s="16">
        <v>764640</v>
      </c>
      <c r="F18" s="17">
        <v>9145</v>
      </c>
      <c r="G18" s="16">
        <v>90001</v>
      </c>
      <c r="H18" s="17">
        <v>8498</v>
      </c>
      <c r="I18" s="36">
        <f>HLOOKUP(I$7,$I$66:$DJ$120,ROWS($A$10:$A18)+2,FALSE)</f>
        <v>30759</v>
      </c>
      <c r="J18" s="25">
        <f>HLOOKUP(J$7,$I$66:$DJ$120,ROWS($A$10:$A18)+2,FALSE)</f>
        <v>128</v>
      </c>
      <c r="K18" s="25">
        <f>HLOOKUP(K$7,$I$66:$DJ$120,ROWS($A$10:$A18)+2,FALSE)</f>
        <v>68</v>
      </c>
      <c r="L18" s="25">
        <f>HLOOKUP(L$7,$I$66:$DJ$120,ROWS($A$10:$A18)+2,FALSE)</f>
        <v>60</v>
      </c>
      <c r="M18" s="25">
        <f>HLOOKUP(M$7,$I$66:$DJ$120,ROWS($A$10:$A18)+2,FALSE)</f>
        <v>0</v>
      </c>
      <c r="N18" s="25">
        <f>HLOOKUP(N$7,$I$66:$DJ$120,ROWS($A$10:$A18)+2,FALSE)</f>
        <v>353</v>
      </c>
      <c r="O18" s="25">
        <f>HLOOKUP(O$7,$I$66:$DJ$120,ROWS($A$10:$A18)+2,FALSE)</f>
        <v>178</v>
      </c>
      <c r="P18" s="25">
        <f>HLOOKUP(P$7,$I$66:$DJ$120,ROWS($A$10:$A18)+2,FALSE)</f>
        <v>714</v>
      </c>
      <c r="Q18" s="25" t="str">
        <f>HLOOKUP(Q$7,$I$66:$DJ$120,ROWS($A$10:$A18)+2,FALSE)</f>
        <v>N/A</v>
      </c>
      <c r="R18" s="25">
        <f>HLOOKUP(R$7,$I$66:$DJ$120,ROWS($A$10:$A18)+2,FALSE)</f>
        <v>432</v>
      </c>
      <c r="S18" s="25">
        <f>HLOOKUP(S$7,$I$66:$DJ$120,ROWS($A$10:$A18)+2,FALSE)</f>
        <v>2362</v>
      </c>
      <c r="T18" s="25">
        <f>HLOOKUP(T$7,$I$66:$DJ$120,ROWS($A$10:$A18)+2,FALSE)</f>
        <v>585</v>
      </c>
      <c r="U18" s="25">
        <f>HLOOKUP(U$7,$I$66:$DJ$120,ROWS($A$10:$A18)+2,FALSE)</f>
        <v>0</v>
      </c>
      <c r="V18" s="25">
        <f>HLOOKUP(V$7,$I$66:$DJ$120,ROWS($A$10:$A18)+2,FALSE)</f>
        <v>0</v>
      </c>
      <c r="W18" s="25">
        <f>HLOOKUP(W$7,$I$66:$DJ$120,ROWS($A$10:$A18)+2,FALSE)</f>
        <v>612</v>
      </c>
      <c r="X18" s="25">
        <f>HLOOKUP(X$7,$I$66:$DJ$120,ROWS($A$10:$A18)+2,FALSE)</f>
        <v>0</v>
      </c>
      <c r="Y18" s="25">
        <f>HLOOKUP(Y$7,$I$66:$DJ$120,ROWS($A$10:$A18)+2,FALSE)</f>
        <v>0</v>
      </c>
      <c r="Z18" s="25">
        <f>HLOOKUP(Z$7,$I$66:$DJ$120,ROWS($A$10:$A18)+2,FALSE)</f>
        <v>28</v>
      </c>
      <c r="AA18" s="25">
        <f>HLOOKUP(AA$7,$I$66:$DJ$120,ROWS($A$10:$A18)+2,FALSE)</f>
        <v>163</v>
      </c>
      <c r="AB18" s="25">
        <f>HLOOKUP(AB$7,$I$66:$DJ$120,ROWS($A$10:$A18)+2,FALSE)</f>
        <v>0</v>
      </c>
      <c r="AC18" s="25">
        <f>HLOOKUP(AC$7,$I$66:$DJ$120,ROWS($A$10:$A18)+2,FALSE)</f>
        <v>294</v>
      </c>
      <c r="AD18" s="25">
        <f>HLOOKUP(AD$7,$I$66:$DJ$120,ROWS($A$10:$A18)+2,FALSE)</f>
        <v>4969</v>
      </c>
      <c r="AE18" s="25">
        <f>HLOOKUP(AE$7,$I$66:$DJ$120,ROWS($A$10:$A18)+2,FALSE)</f>
        <v>689</v>
      </c>
      <c r="AF18" s="25">
        <f>HLOOKUP(AF$7,$I$66:$DJ$120,ROWS($A$10:$A18)+2,FALSE)</f>
        <v>61</v>
      </c>
      <c r="AG18" s="25">
        <f>HLOOKUP(AG$7,$I$66:$DJ$120,ROWS($A$10:$A18)+2,FALSE)</f>
        <v>55</v>
      </c>
      <c r="AH18" s="25">
        <f>HLOOKUP(AH$7,$I$66:$DJ$120,ROWS($A$10:$A18)+2,FALSE)</f>
        <v>0</v>
      </c>
      <c r="AI18" s="25">
        <f>HLOOKUP(AI$7,$I$66:$DJ$120,ROWS($A$10:$A18)+2,FALSE)</f>
        <v>539</v>
      </c>
      <c r="AJ18" s="25">
        <f>HLOOKUP(AJ$7,$I$66:$DJ$120,ROWS($A$10:$A18)+2,FALSE)</f>
        <v>73</v>
      </c>
      <c r="AK18" s="25">
        <f>HLOOKUP(AK$7,$I$66:$DJ$120,ROWS($A$10:$A18)+2,FALSE)</f>
        <v>0</v>
      </c>
      <c r="AL18" s="25">
        <f>HLOOKUP(AL$7,$I$66:$DJ$120,ROWS($A$10:$A18)+2,FALSE)</f>
        <v>106</v>
      </c>
      <c r="AM18" s="25">
        <f>HLOOKUP(AM$7,$I$66:$DJ$120,ROWS($A$10:$A18)+2,FALSE)</f>
        <v>139</v>
      </c>
      <c r="AN18" s="25">
        <f>HLOOKUP(AN$7,$I$66:$DJ$120,ROWS($A$10:$A18)+2,FALSE)</f>
        <v>3678</v>
      </c>
      <c r="AO18" s="25">
        <f>HLOOKUP(AO$7,$I$66:$DJ$120,ROWS($A$10:$A18)+2,FALSE)</f>
        <v>59</v>
      </c>
      <c r="AP18" s="25">
        <f>HLOOKUP(AP$7,$I$66:$DJ$120,ROWS($A$10:$A18)+2,FALSE)</f>
        <v>4251</v>
      </c>
      <c r="AQ18" s="25">
        <f>HLOOKUP(AQ$7,$I$66:$DJ$120,ROWS($A$10:$A18)+2,FALSE)</f>
        <v>424</v>
      </c>
      <c r="AR18" s="25">
        <f>HLOOKUP(AR$7,$I$66:$DJ$120,ROWS($A$10:$A18)+2,FALSE)</f>
        <v>0</v>
      </c>
      <c r="AS18" s="25">
        <f>HLOOKUP(AS$7,$I$66:$DJ$120,ROWS($A$10:$A18)+2,FALSE)</f>
        <v>325</v>
      </c>
      <c r="AT18" s="25">
        <f>HLOOKUP(AT$7,$I$66:$DJ$120,ROWS($A$10:$A18)+2,FALSE)</f>
        <v>0</v>
      </c>
      <c r="AU18" s="25">
        <f>HLOOKUP(AU$7,$I$66:$DJ$120,ROWS($A$10:$A18)+2,FALSE)</f>
        <v>0</v>
      </c>
      <c r="AV18" s="25">
        <f>HLOOKUP(AV$7,$I$66:$DJ$120,ROWS($A$10:$A18)+2,FALSE)</f>
        <v>7318</v>
      </c>
      <c r="AW18" s="25">
        <f>HLOOKUP(AW$7,$I$66:$DJ$120,ROWS($A$10:$A18)+2,FALSE)</f>
        <v>149</v>
      </c>
      <c r="AX18" s="25">
        <f>HLOOKUP(AX$7,$I$66:$DJ$120,ROWS($A$10:$A18)+2,FALSE)</f>
        <v>195</v>
      </c>
      <c r="AY18" s="25">
        <f>HLOOKUP(AY$7,$I$66:$DJ$120,ROWS($A$10:$A18)+2,FALSE)</f>
        <v>0</v>
      </c>
      <c r="AZ18" s="25">
        <f>HLOOKUP(AZ$7,$I$66:$DJ$120,ROWS($A$10:$A18)+2,FALSE)</f>
        <v>146</v>
      </c>
      <c r="BA18" s="25">
        <f>HLOOKUP(BA$7,$I$66:$DJ$120,ROWS($A$10:$A18)+2,FALSE)</f>
        <v>178</v>
      </c>
      <c r="BB18" s="25">
        <f>HLOOKUP(BB$7,$I$66:$DJ$120,ROWS($A$10:$A18)+2,FALSE)</f>
        <v>0</v>
      </c>
      <c r="BC18" s="25">
        <f>HLOOKUP(BC$7,$I$66:$DJ$120,ROWS($A$10:$A18)+2,FALSE)</f>
        <v>0</v>
      </c>
      <c r="BD18" s="25">
        <f>HLOOKUP(BD$7,$I$66:$DJ$120,ROWS($A$10:$A18)+2,FALSE)</f>
        <v>1051</v>
      </c>
      <c r="BE18" s="25">
        <f>HLOOKUP(BE$7,$I$66:$DJ$120,ROWS($A$10:$A18)+2,FALSE)</f>
        <v>377</v>
      </c>
      <c r="BF18" s="25">
        <f>HLOOKUP(BF$7,$I$66:$DJ$120,ROWS($A$10:$A18)+2,FALSE)</f>
        <v>0</v>
      </c>
      <c r="BG18" s="25">
        <f>HLOOKUP(BG$7,$I$66:$DJ$120,ROWS($A$10:$A18)+2,FALSE)</f>
        <v>0</v>
      </c>
      <c r="BH18" s="25">
        <f>HLOOKUP(BH$7,$I$66:$DJ$120,ROWS($A$10:$A18)+2,FALSE)</f>
        <v>0</v>
      </c>
      <c r="BI18" s="25">
        <f>HLOOKUP(BI$7,$I$66:$DJ$120,ROWS($A$10:$A18)+2,FALSE)</f>
        <v>954</v>
      </c>
      <c r="BJ18" s="34">
        <f>HLOOKUP(BJ$7+0.5,$I$66:$DJ$120,ROWS($A$10:$A18)+2,FALSE)</f>
        <v>4030</v>
      </c>
      <c r="BK18" s="34">
        <f>HLOOKUP(BK$7+0.5,$I$66:$DJ$120,ROWS($A$10:$A18)+2,FALSE)</f>
        <v>211</v>
      </c>
      <c r="BL18" s="34">
        <f>HLOOKUP(BL$7+0.5,$I$66:$DJ$120,ROWS($A$10:$A18)+2,FALSE)</f>
        <v>111</v>
      </c>
      <c r="BM18" s="34">
        <f>HLOOKUP(BM$7+0.5,$I$66:$DJ$120,ROWS($A$10:$A18)+2,FALSE)</f>
        <v>78</v>
      </c>
      <c r="BN18" s="34">
        <f>HLOOKUP(BN$7+0.5,$I$66:$DJ$120,ROWS($A$10:$A18)+2,FALSE)</f>
        <v>265</v>
      </c>
      <c r="BO18" s="34">
        <f>HLOOKUP(BO$7+0.5,$I$66:$DJ$120,ROWS($A$10:$A18)+2,FALSE)</f>
        <v>290</v>
      </c>
      <c r="BP18" s="34">
        <f>HLOOKUP(BP$7+0.5,$I$66:$DJ$120,ROWS($A$10:$A18)+2,FALSE)</f>
        <v>249</v>
      </c>
      <c r="BQ18" s="34">
        <f>HLOOKUP(BQ$7+0.5,$I$66:$DJ$120,ROWS($A$10:$A18)+2,FALSE)</f>
        <v>693</v>
      </c>
      <c r="BR18" s="34" t="str">
        <f>HLOOKUP(BR$7+0.5,$I$66:$DJ$120,ROWS($A$10:$A18)+2,FALSE)</f>
        <v>N/A</v>
      </c>
      <c r="BS18" s="34">
        <f>HLOOKUP(BS$7+0.5,$I$66:$DJ$120,ROWS($A$10:$A18)+2,FALSE)</f>
        <v>467</v>
      </c>
      <c r="BT18" s="34">
        <f>HLOOKUP(BT$7+0.5,$I$66:$DJ$120,ROWS($A$10:$A18)+2,FALSE)</f>
        <v>996</v>
      </c>
      <c r="BU18" s="34">
        <f>HLOOKUP(BU$7+0.5,$I$66:$DJ$120,ROWS($A$10:$A18)+2,FALSE)</f>
        <v>575</v>
      </c>
      <c r="BV18" s="34">
        <f>HLOOKUP(BV$7+0.5,$I$66:$DJ$120,ROWS($A$10:$A18)+2,FALSE)</f>
        <v>265</v>
      </c>
      <c r="BW18" s="34">
        <f>HLOOKUP(BW$7+0.5,$I$66:$DJ$120,ROWS($A$10:$A18)+2,FALSE)</f>
        <v>265</v>
      </c>
      <c r="BX18" s="34">
        <f>HLOOKUP(BX$7+0.5,$I$66:$DJ$120,ROWS($A$10:$A18)+2,FALSE)</f>
        <v>583</v>
      </c>
      <c r="BY18" s="34">
        <f>HLOOKUP(BY$7+0.5,$I$66:$DJ$120,ROWS($A$10:$A18)+2,FALSE)</f>
        <v>265</v>
      </c>
      <c r="BZ18" s="34">
        <f>HLOOKUP(BZ$7+0.5,$I$66:$DJ$120,ROWS($A$10:$A18)+2,FALSE)</f>
        <v>265</v>
      </c>
      <c r="CA18" s="34">
        <f>HLOOKUP(CA$7+0.5,$I$66:$DJ$120,ROWS($A$10:$A18)+2,FALSE)</f>
        <v>47</v>
      </c>
      <c r="CB18" s="34">
        <f>HLOOKUP(CB$7+0.5,$I$66:$DJ$120,ROWS($A$10:$A18)+2,FALSE)</f>
        <v>273</v>
      </c>
      <c r="CC18" s="34">
        <f>HLOOKUP(CC$7+0.5,$I$66:$DJ$120,ROWS($A$10:$A18)+2,FALSE)</f>
        <v>265</v>
      </c>
      <c r="CD18" s="34">
        <f>HLOOKUP(CD$7+0.5,$I$66:$DJ$120,ROWS($A$10:$A18)+2,FALSE)</f>
        <v>406</v>
      </c>
      <c r="CE18" s="34">
        <f>HLOOKUP(CE$7+0.5,$I$66:$DJ$120,ROWS($A$10:$A18)+2,FALSE)</f>
        <v>1144</v>
      </c>
      <c r="CF18" s="34">
        <f>HLOOKUP(CF$7+0.5,$I$66:$DJ$120,ROWS($A$10:$A18)+2,FALSE)</f>
        <v>538</v>
      </c>
      <c r="CG18" s="34">
        <f>HLOOKUP(CG$7+0.5,$I$66:$DJ$120,ROWS($A$10:$A18)+2,FALSE)</f>
        <v>102</v>
      </c>
      <c r="CH18" s="34">
        <f>HLOOKUP(CH$7+0.5,$I$66:$DJ$120,ROWS($A$10:$A18)+2,FALSE)</f>
        <v>92</v>
      </c>
      <c r="CI18" s="34">
        <f>HLOOKUP(CI$7+0.5,$I$66:$DJ$120,ROWS($A$10:$A18)+2,FALSE)</f>
        <v>265</v>
      </c>
      <c r="CJ18" s="34">
        <f>HLOOKUP(CJ$7+0.5,$I$66:$DJ$120,ROWS($A$10:$A18)+2,FALSE)</f>
        <v>842</v>
      </c>
      <c r="CK18" s="34">
        <f>HLOOKUP(CK$7+0.5,$I$66:$DJ$120,ROWS($A$10:$A18)+2,FALSE)</f>
        <v>120</v>
      </c>
      <c r="CL18" s="34">
        <f>HLOOKUP(CL$7+0.5,$I$66:$DJ$120,ROWS($A$10:$A18)+2,FALSE)</f>
        <v>265</v>
      </c>
      <c r="CM18" s="34">
        <f>HLOOKUP(CM$7+0.5,$I$66:$DJ$120,ROWS($A$10:$A18)+2,FALSE)</f>
        <v>183</v>
      </c>
      <c r="CN18" s="34">
        <f>HLOOKUP(CN$7+0.5,$I$66:$DJ$120,ROWS($A$10:$A18)+2,FALSE)</f>
        <v>246</v>
      </c>
      <c r="CO18" s="34">
        <f>HLOOKUP(CO$7+0.5,$I$66:$DJ$120,ROWS($A$10:$A18)+2,FALSE)</f>
        <v>935</v>
      </c>
      <c r="CP18" s="34">
        <f>HLOOKUP(CP$7+0.5,$I$66:$DJ$120,ROWS($A$10:$A18)+2,FALSE)</f>
        <v>98</v>
      </c>
      <c r="CQ18" s="34">
        <f>HLOOKUP(CQ$7+0.5,$I$66:$DJ$120,ROWS($A$10:$A18)+2,FALSE)</f>
        <v>1555</v>
      </c>
      <c r="CR18" s="34">
        <f>HLOOKUP(CR$7+0.5,$I$66:$DJ$120,ROWS($A$10:$A18)+2,FALSE)</f>
        <v>466</v>
      </c>
      <c r="CS18" s="34">
        <f>HLOOKUP(CS$7+0.5,$I$66:$DJ$120,ROWS($A$10:$A18)+2,FALSE)</f>
        <v>265</v>
      </c>
      <c r="CT18" s="34">
        <f>HLOOKUP(CT$7+0.5,$I$66:$DJ$120,ROWS($A$10:$A18)+2,FALSE)</f>
        <v>339</v>
      </c>
      <c r="CU18" s="34">
        <f>HLOOKUP(CU$7+0.5,$I$66:$DJ$120,ROWS($A$10:$A18)+2,FALSE)</f>
        <v>265</v>
      </c>
      <c r="CV18" s="34">
        <f>HLOOKUP(CV$7+0.5,$I$66:$DJ$120,ROWS($A$10:$A18)+2,FALSE)</f>
        <v>265</v>
      </c>
      <c r="CW18" s="34">
        <f>HLOOKUP(CW$7+0.5,$I$66:$DJ$120,ROWS($A$10:$A18)+2,FALSE)</f>
        <v>2368</v>
      </c>
      <c r="CX18" s="34">
        <f>HLOOKUP(CX$7+0.5,$I$66:$DJ$120,ROWS($A$10:$A18)+2,FALSE)</f>
        <v>241</v>
      </c>
      <c r="CY18" s="34">
        <f>HLOOKUP(CY$7+0.5,$I$66:$DJ$120,ROWS($A$10:$A18)+2,FALSE)</f>
        <v>272</v>
      </c>
      <c r="CZ18" s="34">
        <f>HLOOKUP(CZ$7+0.5,$I$66:$DJ$120,ROWS($A$10:$A18)+2,FALSE)</f>
        <v>265</v>
      </c>
      <c r="DA18" s="34">
        <f>HLOOKUP(DA$7+0.5,$I$66:$DJ$120,ROWS($A$10:$A18)+2,FALSE)</f>
        <v>248</v>
      </c>
      <c r="DB18" s="34">
        <f>HLOOKUP(DB$7+0.5,$I$66:$DJ$120,ROWS($A$10:$A18)+2,FALSE)</f>
        <v>313</v>
      </c>
      <c r="DC18" s="34">
        <f>HLOOKUP(DC$7+0.5,$I$66:$DJ$120,ROWS($A$10:$A18)+2,FALSE)</f>
        <v>265</v>
      </c>
      <c r="DD18" s="34">
        <f>HLOOKUP(DD$7+0.5,$I$66:$DJ$120,ROWS($A$10:$A18)+2,FALSE)</f>
        <v>265</v>
      </c>
      <c r="DE18" s="34">
        <f>HLOOKUP(DE$7+0.5,$I$66:$DJ$120,ROWS($A$10:$A18)+2,FALSE)</f>
        <v>538</v>
      </c>
      <c r="DF18" s="34">
        <f>HLOOKUP(DF$7+0.5,$I$66:$DJ$120,ROWS($A$10:$A18)+2,FALSE)</f>
        <v>280</v>
      </c>
      <c r="DG18" s="34">
        <f>HLOOKUP(DG$7+0.5,$I$66:$DJ$120,ROWS($A$10:$A18)+2,FALSE)</f>
        <v>265</v>
      </c>
      <c r="DH18" s="34">
        <f>HLOOKUP(DH$7+0.5,$I$66:$DJ$120,ROWS($A$10:$A18)+2,FALSE)</f>
        <v>265</v>
      </c>
      <c r="DI18" s="34">
        <f>HLOOKUP(DI$7+0.5,$I$66:$DJ$120,ROWS($A$10:$A18)+2,FALSE)</f>
        <v>265</v>
      </c>
      <c r="DJ18" s="34">
        <f>HLOOKUP(DJ$7+0.5,$I$66:$DJ$120,ROWS($A$10:$A18)+2,FALSE)</f>
        <v>1095</v>
      </c>
    </row>
    <row r="19" spans="1:114">
      <c r="A19" s="19">
        <v>10</v>
      </c>
      <c r="B19" s="38" t="s">
        <v>16</v>
      </c>
      <c r="C19" s="16">
        <v>596747</v>
      </c>
      <c r="D19" s="17">
        <v>1124</v>
      </c>
      <c r="E19" s="16">
        <v>474676</v>
      </c>
      <c r="F19" s="17">
        <v>8281</v>
      </c>
      <c r="G19" s="16">
        <v>63766</v>
      </c>
      <c r="H19" s="17">
        <v>6163</v>
      </c>
      <c r="I19" s="36">
        <f>HLOOKUP(I$7,$I$66:$DJ$120,ROWS($A$10:$A19)+2,FALSE)</f>
        <v>51244</v>
      </c>
      <c r="J19" s="25">
        <f>HLOOKUP(J$7,$I$66:$DJ$120,ROWS($A$10:$A19)+2,FALSE)</f>
        <v>360</v>
      </c>
      <c r="K19" s="25">
        <f>HLOOKUP(K$7,$I$66:$DJ$120,ROWS($A$10:$A19)+2,FALSE)</f>
        <v>591</v>
      </c>
      <c r="L19" s="25">
        <f>HLOOKUP(L$7,$I$66:$DJ$120,ROWS($A$10:$A19)+2,FALSE)</f>
        <v>662</v>
      </c>
      <c r="M19" s="25">
        <f>HLOOKUP(M$7,$I$66:$DJ$120,ROWS($A$10:$A19)+2,FALSE)</f>
        <v>155</v>
      </c>
      <c r="N19" s="25">
        <f>HLOOKUP(N$7,$I$66:$DJ$120,ROWS($A$10:$A19)+2,FALSE)</f>
        <v>4205</v>
      </c>
      <c r="O19" s="25">
        <f>HLOOKUP(O$7,$I$66:$DJ$120,ROWS($A$10:$A19)+2,FALSE)</f>
        <v>656</v>
      </c>
      <c r="P19" s="25">
        <f>HLOOKUP(P$7,$I$66:$DJ$120,ROWS($A$10:$A19)+2,FALSE)</f>
        <v>926</v>
      </c>
      <c r="Q19" s="25">
        <f>HLOOKUP(Q$7,$I$66:$DJ$120,ROWS($A$10:$A19)+2,FALSE)</f>
        <v>0</v>
      </c>
      <c r="R19" s="25" t="str">
        <f>HLOOKUP(R$7,$I$66:$DJ$120,ROWS($A$10:$A19)+2,FALSE)</f>
        <v>N/A</v>
      </c>
      <c r="S19" s="25">
        <f>HLOOKUP(S$7,$I$66:$DJ$120,ROWS($A$10:$A19)+2,FALSE)</f>
        <v>1100</v>
      </c>
      <c r="T19" s="25">
        <f>HLOOKUP(T$7,$I$66:$DJ$120,ROWS($A$10:$A19)+2,FALSE)</f>
        <v>1597</v>
      </c>
      <c r="U19" s="25">
        <f>HLOOKUP(U$7,$I$66:$DJ$120,ROWS($A$10:$A19)+2,FALSE)</f>
        <v>0</v>
      </c>
      <c r="V19" s="25">
        <f>HLOOKUP(V$7,$I$66:$DJ$120,ROWS($A$10:$A19)+2,FALSE)</f>
        <v>0</v>
      </c>
      <c r="W19" s="25">
        <f>HLOOKUP(W$7,$I$66:$DJ$120,ROWS($A$10:$A19)+2,FALSE)</f>
        <v>615</v>
      </c>
      <c r="X19" s="25">
        <f>HLOOKUP(X$7,$I$66:$DJ$120,ROWS($A$10:$A19)+2,FALSE)</f>
        <v>711</v>
      </c>
      <c r="Y19" s="25">
        <f>HLOOKUP(Y$7,$I$66:$DJ$120,ROWS($A$10:$A19)+2,FALSE)</f>
        <v>392</v>
      </c>
      <c r="Z19" s="25">
        <f>HLOOKUP(Z$7,$I$66:$DJ$120,ROWS($A$10:$A19)+2,FALSE)</f>
        <v>83</v>
      </c>
      <c r="AA19" s="25">
        <f>HLOOKUP(AA$7,$I$66:$DJ$120,ROWS($A$10:$A19)+2,FALSE)</f>
        <v>94</v>
      </c>
      <c r="AB19" s="25">
        <f>HLOOKUP(AB$7,$I$66:$DJ$120,ROWS($A$10:$A19)+2,FALSE)</f>
        <v>0</v>
      </c>
      <c r="AC19" s="25">
        <f>HLOOKUP(AC$7,$I$66:$DJ$120,ROWS($A$10:$A19)+2,FALSE)</f>
        <v>76</v>
      </c>
      <c r="AD19" s="25">
        <f>HLOOKUP(AD$7,$I$66:$DJ$120,ROWS($A$10:$A19)+2,FALSE)</f>
        <v>13503</v>
      </c>
      <c r="AE19" s="25">
        <f>HLOOKUP(AE$7,$I$66:$DJ$120,ROWS($A$10:$A19)+2,FALSE)</f>
        <v>1376</v>
      </c>
      <c r="AF19" s="25">
        <f>HLOOKUP(AF$7,$I$66:$DJ$120,ROWS($A$10:$A19)+2,FALSE)</f>
        <v>126</v>
      </c>
      <c r="AG19" s="25">
        <f>HLOOKUP(AG$7,$I$66:$DJ$120,ROWS($A$10:$A19)+2,FALSE)</f>
        <v>87</v>
      </c>
      <c r="AH19" s="25">
        <f>HLOOKUP(AH$7,$I$66:$DJ$120,ROWS($A$10:$A19)+2,FALSE)</f>
        <v>0</v>
      </c>
      <c r="AI19" s="25">
        <f>HLOOKUP(AI$7,$I$66:$DJ$120,ROWS($A$10:$A19)+2,FALSE)</f>
        <v>272</v>
      </c>
      <c r="AJ19" s="25">
        <f>HLOOKUP(AJ$7,$I$66:$DJ$120,ROWS($A$10:$A19)+2,FALSE)</f>
        <v>0</v>
      </c>
      <c r="AK19" s="25">
        <f>HLOOKUP(AK$7,$I$66:$DJ$120,ROWS($A$10:$A19)+2,FALSE)</f>
        <v>62</v>
      </c>
      <c r="AL19" s="25">
        <f>HLOOKUP(AL$7,$I$66:$DJ$120,ROWS($A$10:$A19)+2,FALSE)</f>
        <v>0</v>
      </c>
      <c r="AM19" s="25">
        <f>HLOOKUP(AM$7,$I$66:$DJ$120,ROWS($A$10:$A19)+2,FALSE)</f>
        <v>137</v>
      </c>
      <c r="AN19" s="25">
        <f>HLOOKUP(AN$7,$I$66:$DJ$120,ROWS($A$10:$A19)+2,FALSE)</f>
        <v>1924</v>
      </c>
      <c r="AO19" s="25">
        <f>HLOOKUP(AO$7,$I$66:$DJ$120,ROWS($A$10:$A19)+2,FALSE)</f>
        <v>61</v>
      </c>
      <c r="AP19" s="25">
        <f>HLOOKUP(AP$7,$I$66:$DJ$120,ROWS($A$10:$A19)+2,FALSE)</f>
        <v>3852</v>
      </c>
      <c r="AQ19" s="25">
        <f>HLOOKUP(AQ$7,$I$66:$DJ$120,ROWS($A$10:$A19)+2,FALSE)</f>
        <v>1897</v>
      </c>
      <c r="AR19" s="25">
        <f>HLOOKUP(AR$7,$I$66:$DJ$120,ROWS($A$10:$A19)+2,FALSE)</f>
        <v>98</v>
      </c>
      <c r="AS19" s="25">
        <f>HLOOKUP(AS$7,$I$66:$DJ$120,ROWS($A$10:$A19)+2,FALSE)</f>
        <v>598</v>
      </c>
      <c r="AT19" s="25">
        <f>HLOOKUP(AT$7,$I$66:$DJ$120,ROWS($A$10:$A19)+2,FALSE)</f>
        <v>0</v>
      </c>
      <c r="AU19" s="25">
        <f>HLOOKUP(AU$7,$I$66:$DJ$120,ROWS($A$10:$A19)+2,FALSE)</f>
        <v>601</v>
      </c>
      <c r="AV19" s="25">
        <f>HLOOKUP(AV$7,$I$66:$DJ$120,ROWS($A$10:$A19)+2,FALSE)</f>
        <v>2378</v>
      </c>
      <c r="AW19" s="25">
        <f>HLOOKUP(AW$7,$I$66:$DJ$120,ROWS($A$10:$A19)+2,FALSE)</f>
        <v>249</v>
      </c>
      <c r="AX19" s="25">
        <f>HLOOKUP(AX$7,$I$66:$DJ$120,ROWS($A$10:$A19)+2,FALSE)</f>
        <v>380</v>
      </c>
      <c r="AY19" s="25">
        <f>HLOOKUP(AY$7,$I$66:$DJ$120,ROWS($A$10:$A19)+2,FALSE)</f>
        <v>0</v>
      </c>
      <c r="AZ19" s="25">
        <f>HLOOKUP(AZ$7,$I$66:$DJ$120,ROWS($A$10:$A19)+2,FALSE)</f>
        <v>591</v>
      </c>
      <c r="BA19" s="25">
        <f>HLOOKUP(BA$7,$I$66:$DJ$120,ROWS($A$10:$A19)+2,FALSE)</f>
        <v>1180</v>
      </c>
      <c r="BB19" s="25">
        <f>HLOOKUP(BB$7,$I$66:$DJ$120,ROWS($A$10:$A19)+2,FALSE)</f>
        <v>0</v>
      </c>
      <c r="BC19" s="25">
        <f>HLOOKUP(BC$7,$I$66:$DJ$120,ROWS($A$10:$A19)+2,FALSE)</f>
        <v>199</v>
      </c>
      <c r="BD19" s="25">
        <f>HLOOKUP(BD$7,$I$66:$DJ$120,ROWS($A$10:$A19)+2,FALSE)</f>
        <v>7915</v>
      </c>
      <c r="BE19" s="25">
        <f>HLOOKUP(BE$7,$I$66:$DJ$120,ROWS($A$10:$A19)+2,FALSE)</f>
        <v>284</v>
      </c>
      <c r="BF19" s="25">
        <f>HLOOKUP(BF$7,$I$66:$DJ$120,ROWS($A$10:$A19)+2,FALSE)</f>
        <v>860</v>
      </c>
      <c r="BG19" s="25">
        <f>HLOOKUP(BG$7,$I$66:$DJ$120,ROWS($A$10:$A19)+2,FALSE)</f>
        <v>391</v>
      </c>
      <c r="BH19" s="25">
        <f>HLOOKUP(BH$7,$I$66:$DJ$120,ROWS($A$10:$A19)+2,FALSE)</f>
        <v>0</v>
      </c>
      <c r="BI19" s="25">
        <f>HLOOKUP(BI$7,$I$66:$DJ$120,ROWS($A$10:$A19)+2,FALSE)</f>
        <v>0</v>
      </c>
      <c r="BJ19" s="34">
        <f>HLOOKUP(BJ$7+0.5,$I$66:$DJ$120,ROWS($A$10:$A19)+2,FALSE)</f>
        <v>4828</v>
      </c>
      <c r="BK19" s="34">
        <f>HLOOKUP(BK$7+0.5,$I$66:$DJ$120,ROWS($A$10:$A19)+2,FALSE)</f>
        <v>418</v>
      </c>
      <c r="BL19" s="34">
        <f>HLOOKUP(BL$7+0.5,$I$66:$DJ$120,ROWS($A$10:$A19)+2,FALSE)</f>
        <v>529</v>
      </c>
      <c r="BM19" s="34">
        <f>HLOOKUP(BM$7+0.5,$I$66:$DJ$120,ROWS($A$10:$A19)+2,FALSE)</f>
        <v>466</v>
      </c>
      <c r="BN19" s="34">
        <f>HLOOKUP(BN$7+0.5,$I$66:$DJ$120,ROWS($A$10:$A19)+2,FALSE)</f>
        <v>195</v>
      </c>
      <c r="BO19" s="34">
        <f>HLOOKUP(BO$7+0.5,$I$66:$DJ$120,ROWS($A$10:$A19)+2,FALSE)</f>
        <v>1255</v>
      </c>
      <c r="BP19" s="34">
        <f>HLOOKUP(BP$7+0.5,$I$66:$DJ$120,ROWS($A$10:$A19)+2,FALSE)</f>
        <v>637</v>
      </c>
      <c r="BQ19" s="34">
        <f>HLOOKUP(BQ$7+0.5,$I$66:$DJ$120,ROWS($A$10:$A19)+2,FALSE)</f>
        <v>592</v>
      </c>
      <c r="BR19" s="34">
        <f>HLOOKUP(BR$7+0.5,$I$66:$DJ$120,ROWS($A$10:$A19)+2,FALSE)</f>
        <v>292</v>
      </c>
      <c r="BS19" s="34" t="str">
        <f>HLOOKUP(BS$7+0.5,$I$66:$DJ$120,ROWS($A$10:$A19)+2,FALSE)</f>
        <v>N/A</v>
      </c>
      <c r="BT19" s="34">
        <f>HLOOKUP(BT$7+0.5,$I$66:$DJ$120,ROWS($A$10:$A19)+2,FALSE)</f>
        <v>609</v>
      </c>
      <c r="BU19" s="34">
        <f>HLOOKUP(BU$7+0.5,$I$66:$DJ$120,ROWS($A$10:$A19)+2,FALSE)</f>
        <v>795</v>
      </c>
      <c r="BV19" s="34">
        <f>HLOOKUP(BV$7+0.5,$I$66:$DJ$120,ROWS($A$10:$A19)+2,FALSE)</f>
        <v>292</v>
      </c>
      <c r="BW19" s="34">
        <f>HLOOKUP(BW$7+0.5,$I$66:$DJ$120,ROWS($A$10:$A19)+2,FALSE)</f>
        <v>292</v>
      </c>
      <c r="BX19" s="34">
        <f>HLOOKUP(BX$7+0.5,$I$66:$DJ$120,ROWS($A$10:$A19)+2,FALSE)</f>
        <v>373</v>
      </c>
      <c r="BY19" s="34">
        <f>HLOOKUP(BY$7+0.5,$I$66:$DJ$120,ROWS($A$10:$A19)+2,FALSE)</f>
        <v>461</v>
      </c>
      <c r="BZ19" s="34">
        <f>HLOOKUP(BZ$7+0.5,$I$66:$DJ$120,ROWS($A$10:$A19)+2,FALSE)</f>
        <v>377</v>
      </c>
      <c r="CA19" s="34">
        <f>HLOOKUP(CA$7+0.5,$I$66:$DJ$120,ROWS($A$10:$A19)+2,FALSE)</f>
        <v>137</v>
      </c>
      <c r="CB19" s="34">
        <f>HLOOKUP(CB$7+0.5,$I$66:$DJ$120,ROWS($A$10:$A19)+2,FALSE)</f>
        <v>155</v>
      </c>
      <c r="CC19" s="34">
        <f>HLOOKUP(CC$7+0.5,$I$66:$DJ$120,ROWS($A$10:$A19)+2,FALSE)</f>
        <v>292</v>
      </c>
      <c r="CD19" s="34">
        <f>HLOOKUP(CD$7+0.5,$I$66:$DJ$120,ROWS($A$10:$A19)+2,FALSE)</f>
        <v>121</v>
      </c>
      <c r="CE19" s="34">
        <f>HLOOKUP(CE$7+0.5,$I$66:$DJ$120,ROWS($A$10:$A19)+2,FALSE)</f>
        <v>2647</v>
      </c>
      <c r="CF19" s="34">
        <f>HLOOKUP(CF$7+0.5,$I$66:$DJ$120,ROWS($A$10:$A19)+2,FALSE)</f>
        <v>540</v>
      </c>
      <c r="CG19" s="34">
        <f>HLOOKUP(CG$7+0.5,$I$66:$DJ$120,ROWS($A$10:$A19)+2,FALSE)</f>
        <v>153</v>
      </c>
      <c r="CH19" s="34">
        <f>HLOOKUP(CH$7+0.5,$I$66:$DJ$120,ROWS($A$10:$A19)+2,FALSE)</f>
        <v>105</v>
      </c>
      <c r="CI19" s="34">
        <f>HLOOKUP(CI$7+0.5,$I$66:$DJ$120,ROWS($A$10:$A19)+2,FALSE)</f>
        <v>292</v>
      </c>
      <c r="CJ19" s="34">
        <f>HLOOKUP(CJ$7+0.5,$I$66:$DJ$120,ROWS($A$10:$A19)+2,FALSE)</f>
        <v>371</v>
      </c>
      <c r="CK19" s="34">
        <f>HLOOKUP(CK$7+0.5,$I$66:$DJ$120,ROWS($A$10:$A19)+2,FALSE)</f>
        <v>292</v>
      </c>
      <c r="CL19" s="34">
        <f>HLOOKUP(CL$7+0.5,$I$66:$DJ$120,ROWS($A$10:$A19)+2,FALSE)</f>
        <v>103</v>
      </c>
      <c r="CM19" s="34">
        <f>HLOOKUP(CM$7+0.5,$I$66:$DJ$120,ROWS($A$10:$A19)+2,FALSE)</f>
        <v>292</v>
      </c>
      <c r="CN19" s="34">
        <f>HLOOKUP(CN$7+0.5,$I$66:$DJ$120,ROWS($A$10:$A19)+2,FALSE)</f>
        <v>136</v>
      </c>
      <c r="CO19" s="34">
        <f>HLOOKUP(CO$7+0.5,$I$66:$DJ$120,ROWS($A$10:$A19)+2,FALSE)</f>
        <v>694</v>
      </c>
      <c r="CP19" s="34">
        <f>HLOOKUP(CP$7+0.5,$I$66:$DJ$120,ROWS($A$10:$A19)+2,FALSE)</f>
        <v>100</v>
      </c>
      <c r="CQ19" s="34">
        <f>HLOOKUP(CQ$7+0.5,$I$66:$DJ$120,ROWS($A$10:$A19)+2,FALSE)</f>
        <v>1325</v>
      </c>
      <c r="CR19" s="34">
        <f>HLOOKUP(CR$7+0.5,$I$66:$DJ$120,ROWS($A$10:$A19)+2,FALSE)</f>
        <v>1089</v>
      </c>
      <c r="CS19" s="34">
        <f>HLOOKUP(CS$7+0.5,$I$66:$DJ$120,ROWS($A$10:$A19)+2,FALSE)</f>
        <v>165</v>
      </c>
      <c r="CT19" s="34">
        <f>HLOOKUP(CT$7+0.5,$I$66:$DJ$120,ROWS($A$10:$A19)+2,FALSE)</f>
        <v>359</v>
      </c>
      <c r="CU19" s="34">
        <f>HLOOKUP(CU$7+0.5,$I$66:$DJ$120,ROWS($A$10:$A19)+2,FALSE)</f>
        <v>292</v>
      </c>
      <c r="CV19" s="34">
        <f>HLOOKUP(CV$7+0.5,$I$66:$DJ$120,ROWS($A$10:$A19)+2,FALSE)</f>
        <v>520</v>
      </c>
      <c r="CW19" s="34">
        <f>HLOOKUP(CW$7+0.5,$I$66:$DJ$120,ROWS($A$10:$A19)+2,FALSE)</f>
        <v>771</v>
      </c>
      <c r="CX19" s="34">
        <f>HLOOKUP(CX$7+0.5,$I$66:$DJ$120,ROWS($A$10:$A19)+2,FALSE)</f>
        <v>206</v>
      </c>
      <c r="CY19" s="34">
        <f>HLOOKUP(CY$7+0.5,$I$66:$DJ$120,ROWS($A$10:$A19)+2,FALSE)</f>
        <v>339</v>
      </c>
      <c r="CZ19" s="34">
        <f>HLOOKUP(CZ$7+0.5,$I$66:$DJ$120,ROWS($A$10:$A19)+2,FALSE)</f>
        <v>292</v>
      </c>
      <c r="DA19" s="34">
        <f>HLOOKUP(DA$7+0.5,$I$66:$DJ$120,ROWS($A$10:$A19)+2,FALSE)</f>
        <v>543</v>
      </c>
      <c r="DB19" s="34">
        <f>HLOOKUP(DB$7+0.5,$I$66:$DJ$120,ROWS($A$10:$A19)+2,FALSE)</f>
        <v>605</v>
      </c>
      <c r="DC19" s="34">
        <f>HLOOKUP(DC$7+0.5,$I$66:$DJ$120,ROWS($A$10:$A19)+2,FALSE)</f>
        <v>292</v>
      </c>
      <c r="DD19" s="34">
        <f>HLOOKUP(DD$7+0.5,$I$66:$DJ$120,ROWS($A$10:$A19)+2,FALSE)</f>
        <v>245</v>
      </c>
      <c r="DE19" s="34">
        <f>HLOOKUP(DE$7+0.5,$I$66:$DJ$120,ROWS($A$10:$A19)+2,FALSE)</f>
        <v>1638</v>
      </c>
      <c r="DF19" s="34">
        <f>HLOOKUP(DF$7+0.5,$I$66:$DJ$120,ROWS($A$10:$A19)+2,FALSE)</f>
        <v>220</v>
      </c>
      <c r="DG19" s="34">
        <f>HLOOKUP(DG$7+0.5,$I$66:$DJ$120,ROWS($A$10:$A19)+2,FALSE)</f>
        <v>754</v>
      </c>
      <c r="DH19" s="34">
        <f>HLOOKUP(DH$7+0.5,$I$66:$DJ$120,ROWS($A$10:$A19)+2,FALSE)</f>
        <v>325</v>
      </c>
      <c r="DI19" s="34">
        <f>HLOOKUP(DI$7+0.5,$I$66:$DJ$120,ROWS($A$10:$A19)+2,FALSE)</f>
        <v>292</v>
      </c>
      <c r="DJ19" s="34">
        <f>HLOOKUP(DJ$7+0.5,$I$66:$DJ$120,ROWS($A$10:$A19)+2,FALSE)</f>
        <v>292</v>
      </c>
    </row>
    <row r="20" spans="1:114">
      <c r="A20" s="19">
        <v>11</v>
      </c>
      <c r="B20" s="38" t="s">
        <v>17</v>
      </c>
      <c r="C20" s="16">
        <v>18647600</v>
      </c>
      <c r="D20" s="17">
        <v>7733</v>
      </c>
      <c r="E20" s="16">
        <v>15554008</v>
      </c>
      <c r="F20" s="17">
        <v>45602</v>
      </c>
      <c r="G20" s="16">
        <v>2459530</v>
      </c>
      <c r="H20" s="17">
        <v>38387</v>
      </c>
      <c r="I20" s="36">
        <f>HLOOKUP(I$7,$I$66:$DJ$120,ROWS($A$10:$A20)+2,FALSE)</f>
        <v>482889</v>
      </c>
      <c r="J20" s="25">
        <f>HLOOKUP(J$7,$I$66:$DJ$120,ROWS($A$10:$A20)+2,FALSE)</f>
        <v>15830</v>
      </c>
      <c r="K20" s="25">
        <f>HLOOKUP(K$7,$I$66:$DJ$120,ROWS($A$10:$A20)+2,FALSE)</f>
        <v>5887</v>
      </c>
      <c r="L20" s="25">
        <f>HLOOKUP(L$7,$I$66:$DJ$120,ROWS($A$10:$A20)+2,FALSE)</f>
        <v>3907</v>
      </c>
      <c r="M20" s="25">
        <f>HLOOKUP(M$7,$I$66:$DJ$120,ROWS($A$10:$A20)+2,FALSE)</f>
        <v>3611</v>
      </c>
      <c r="N20" s="25">
        <f>HLOOKUP(N$7,$I$66:$DJ$120,ROWS($A$10:$A20)+2,FALSE)</f>
        <v>22130</v>
      </c>
      <c r="O20" s="25">
        <f>HLOOKUP(O$7,$I$66:$DJ$120,ROWS($A$10:$A20)+2,FALSE)</f>
        <v>6428</v>
      </c>
      <c r="P20" s="25">
        <f>HLOOKUP(P$7,$I$66:$DJ$120,ROWS($A$10:$A20)+2,FALSE)</f>
        <v>11183</v>
      </c>
      <c r="Q20" s="25">
        <f>HLOOKUP(Q$7,$I$66:$DJ$120,ROWS($A$10:$A20)+2,FALSE)</f>
        <v>3099</v>
      </c>
      <c r="R20" s="25">
        <f>HLOOKUP(R$7,$I$66:$DJ$120,ROWS($A$10:$A20)+2,FALSE)</f>
        <v>1110</v>
      </c>
      <c r="S20" s="25" t="str">
        <f>HLOOKUP(S$7,$I$66:$DJ$120,ROWS($A$10:$A20)+2,FALSE)</f>
        <v>N/A</v>
      </c>
      <c r="T20" s="25">
        <f>HLOOKUP(T$7,$I$66:$DJ$120,ROWS($A$10:$A20)+2,FALSE)</f>
        <v>35615</v>
      </c>
      <c r="U20" s="25">
        <f>HLOOKUP(U$7,$I$66:$DJ$120,ROWS($A$10:$A20)+2,FALSE)</f>
        <v>2021</v>
      </c>
      <c r="V20" s="25">
        <f>HLOOKUP(V$7,$I$66:$DJ$120,ROWS($A$10:$A20)+2,FALSE)</f>
        <v>884</v>
      </c>
      <c r="W20" s="25">
        <f>HLOOKUP(W$7,$I$66:$DJ$120,ROWS($A$10:$A20)+2,FALSE)</f>
        <v>17432</v>
      </c>
      <c r="X20" s="25">
        <f>HLOOKUP(X$7,$I$66:$DJ$120,ROWS($A$10:$A20)+2,FALSE)</f>
        <v>9030</v>
      </c>
      <c r="Y20" s="25">
        <f>HLOOKUP(Y$7,$I$66:$DJ$120,ROWS($A$10:$A20)+2,FALSE)</f>
        <v>2921</v>
      </c>
      <c r="Z20" s="25">
        <f>HLOOKUP(Z$7,$I$66:$DJ$120,ROWS($A$10:$A20)+2,FALSE)</f>
        <v>4136</v>
      </c>
      <c r="AA20" s="25">
        <f>HLOOKUP(AA$7,$I$66:$DJ$120,ROWS($A$10:$A20)+2,FALSE)</f>
        <v>6321</v>
      </c>
      <c r="AB20" s="25">
        <f>HLOOKUP(AB$7,$I$66:$DJ$120,ROWS($A$10:$A20)+2,FALSE)</f>
        <v>7232</v>
      </c>
      <c r="AC20" s="25">
        <f>HLOOKUP(AC$7,$I$66:$DJ$120,ROWS($A$10:$A20)+2,FALSE)</f>
        <v>5497</v>
      </c>
      <c r="AD20" s="25">
        <f>HLOOKUP(AD$7,$I$66:$DJ$120,ROWS($A$10:$A20)+2,FALSE)</f>
        <v>13241</v>
      </c>
      <c r="AE20" s="25">
        <f>HLOOKUP(AE$7,$I$66:$DJ$120,ROWS($A$10:$A20)+2,FALSE)</f>
        <v>13900</v>
      </c>
      <c r="AF20" s="25">
        <f>HLOOKUP(AF$7,$I$66:$DJ$120,ROWS($A$10:$A20)+2,FALSE)</f>
        <v>21359</v>
      </c>
      <c r="AG20" s="25">
        <f>HLOOKUP(AG$7,$I$66:$DJ$120,ROWS($A$10:$A20)+2,FALSE)</f>
        <v>5439</v>
      </c>
      <c r="AH20" s="25">
        <f>HLOOKUP(AH$7,$I$66:$DJ$120,ROWS($A$10:$A20)+2,FALSE)</f>
        <v>7929</v>
      </c>
      <c r="AI20" s="25">
        <f>HLOOKUP(AI$7,$I$66:$DJ$120,ROWS($A$10:$A20)+2,FALSE)</f>
        <v>7984</v>
      </c>
      <c r="AJ20" s="25">
        <f>HLOOKUP(AJ$7,$I$66:$DJ$120,ROWS($A$10:$A20)+2,FALSE)</f>
        <v>338</v>
      </c>
      <c r="AK20" s="25">
        <f>HLOOKUP(AK$7,$I$66:$DJ$120,ROWS($A$10:$A20)+2,FALSE)</f>
        <v>1544</v>
      </c>
      <c r="AL20" s="25">
        <f>HLOOKUP(AL$7,$I$66:$DJ$120,ROWS($A$10:$A20)+2,FALSE)</f>
        <v>7050</v>
      </c>
      <c r="AM20" s="25">
        <f>HLOOKUP(AM$7,$I$66:$DJ$120,ROWS($A$10:$A20)+2,FALSE)</f>
        <v>3645</v>
      </c>
      <c r="AN20" s="25">
        <f>HLOOKUP(AN$7,$I$66:$DJ$120,ROWS($A$10:$A20)+2,FALSE)</f>
        <v>22344</v>
      </c>
      <c r="AO20" s="25">
        <f>HLOOKUP(AO$7,$I$66:$DJ$120,ROWS($A$10:$A20)+2,FALSE)</f>
        <v>900</v>
      </c>
      <c r="AP20" s="25">
        <f>HLOOKUP(AP$7,$I$66:$DJ$120,ROWS($A$10:$A20)+2,FALSE)</f>
        <v>55011</v>
      </c>
      <c r="AQ20" s="25">
        <f>HLOOKUP(AQ$7,$I$66:$DJ$120,ROWS($A$10:$A20)+2,FALSE)</f>
        <v>19108</v>
      </c>
      <c r="AR20" s="25">
        <f>HLOOKUP(AR$7,$I$66:$DJ$120,ROWS($A$10:$A20)+2,FALSE)</f>
        <v>794</v>
      </c>
      <c r="AS20" s="25">
        <f>HLOOKUP(AS$7,$I$66:$DJ$120,ROWS($A$10:$A20)+2,FALSE)</f>
        <v>21047</v>
      </c>
      <c r="AT20" s="25">
        <f>HLOOKUP(AT$7,$I$66:$DJ$120,ROWS($A$10:$A20)+2,FALSE)</f>
        <v>3466</v>
      </c>
      <c r="AU20" s="25">
        <f>HLOOKUP(AU$7,$I$66:$DJ$120,ROWS($A$10:$A20)+2,FALSE)</f>
        <v>1655</v>
      </c>
      <c r="AV20" s="25">
        <f>HLOOKUP(AV$7,$I$66:$DJ$120,ROWS($A$10:$A20)+2,FALSE)</f>
        <v>19935</v>
      </c>
      <c r="AW20" s="25">
        <f>HLOOKUP(AW$7,$I$66:$DJ$120,ROWS($A$10:$A20)+2,FALSE)</f>
        <v>1982</v>
      </c>
      <c r="AX20" s="25">
        <f>HLOOKUP(AX$7,$I$66:$DJ$120,ROWS($A$10:$A20)+2,FALSE)</f>
        <v>10759</v>
      </c>
      <c r="AY20" s="25">
        <f>HLOOKUP(AY$7,$I$66:$DJ$120,ROWS($A$10:$A20)+2,FALSE)</f>
        <v>430</v>
      </c>
      <c r="AZ20" s="25">
        <f>HLOOKUP(AZ$7,$I$66:$DJ$120,ROWS($A$10:$A20)+2,FALSE)</f>
        <v>12882</v>
      </c>
      <c r="BA20" s="25">
        <f>HLOOKUP(BA$7,$I$66:$DJ$120,ROWS($A$10:$A20)+2,FALSE)</f>
        <v>24039</v>
      </c>
      <c r="BB20" s="25">
        <f>HLOOKUP(BB$7,$I$66:$DJ$120,ROWS($A$10:$A20)+2,FALSE)</f>
        <v>2833</v>
      </c>
      <c r="BC20" s="25">
        <f>HLOOKUP(BC$7,$I$66:$DJ$120,ROWS($A$10:$A20)+2,FALSE)</f>
        <v>1442</v>
      </c>
      <c r="BD20" s="25">
        <f>HLOOKUP(BD$7,$I$66:$DJ$120,ROWS($A$10:$A20)+2,FALSE)</f>
        <v>20080</v>
      </c>
      <c r="BE20" s="25">
        <f>HLOOKUP(BE$7,$I$66:$DJ$120,ROWS($A$10:$A20)+2,FALSE)</f>
        <v>3573</v>
      </c>
      <c r="BF20" s="25">
        <f>HLOOKUP(BF$7,$I$66:$DJ$120,ROWS($A$10:$A20)+2,FALSE)</f>
        <v>5634</v>
      </c>
      <c r="BG20" s="25">
        <f>HLOOKUP(BG$7,$I$66:$DJ$120,ROWS($A$10:$A20)+2,FALSE)</f>
        <v>8081</v>
      </c>
      <c r="BH20" s="25">
        <f>HLOOKUP(BH$7,$I$66:$DJ$120,ROWS($A$10:$A20)+2,FALSE)</f>
        <v>191</v>
      </c>
      <c r="BI20" s="25">
        <f>HLOOKUP(BI$7,$I$66:$DJ$120,ROWS($A$10:$A20)+2,FALSE)</f>
        <v>12968</v>
      </c>
      <c r="BJ20" s="34">
        <f>HLOOKUP(BJ$7+0.5,$I$66:$DJ$120,ROWS($A$10:$A20)+2,FALSE)</f>
        <v>22701</v>
      </c>
      <c r="BK20" s="34">
        <f>HLOOKUP(BK$7+0.5,$I$66:$DJ$120,ROWS($A$10:$A20)+2,FALSE)</f>
        <v>3829</v>
      </c>
      <c r="BL20" s="34">
        <f>HLOOKUP(BL$7+0.5,$I$66:$DJ$120,ROWS($A$10:$A20)+2,FALSE)</f>
        <v>2502</v>
      </c>
      <c r="BM20" s="34">
        <f>HLOOKUP(BM$7+0.5,$I$66:$DJ$120,ROWS($A$10:$A20)+2,FALSE)</f>
        <v>1463</v>
      </c>
      <c r="BN20" s="34">
        <f>HLOOKUP(BN$7+0.5,$I$66:$DJ$120,ROWS($A$10:$A20)+2,FALSE)</f>
        <v>1562</v>
      </c>
      <c r="BO20" s="34">
        <f>HLOOKUP(BO$7+0.5,$I$66:$DJ$120,ROWS($A$10:$A20)+2,FALSE)</f>
        <v>3867</v>
      </c>
      <c r="BP20" s="34">
        <f>HLOOKUP(BP$7+0.5,$I$66:$DJ$120,ROWS($A$10:$A20)+2,FALSE)</f>
        <v>1941</v>
      </c>
      <c r="BQ20" s="34">
        <f>HLOOKUP(BQ$7+0.5,$I$66:$DJ$120,ROWS($A$10:$A20)+2,FALSE)</f>
        <v>2730</v>
      </c>
      <c r="BR20" s="34">
        <f>HLOOKUP(BR$7+0.5,$I$66:$DJ$120,ROWS($A$10:$A20)+2,FALSE)</f>
        <v>1603</v>
      </c>
      <c r="BS20" s="34">
        <f>HLOOKUP(BS$7+0.5,$I$66:$DJ$120,ROWS($A$10:$A20)+2,FALSE)</f>
        <v>564</v>
      </c>
      <c r="BT20" s="34" t="str">
        <f>HLOOKUP(BT$7+0.5,$I$66:$DJ$120,ROWS($A$10:$A20)+2,FALSE)</f>
        <v>N/A</v>
      </c>
      <c r="BU20" s="34">
        <f>HLOOKUP(BU$7+0.5,$I$66:$DJ$120,ROWS($A$10:$A20)+2,FALSE)</f>
        <v>5500</v>
      </c>
      <c r="BV20" s="34">
        <f>HLOOKUP(BV$7+0.5,$I$66:$DJ$120,ROWS($A$10:$A20)+2,FALSE)</f>
        <v>990</v>
      </c>
      <c r="BW20" s="34">
        <f>HLOOKUP(BW$7+0.5,$I$66:$DJ$120,ROWS($A$10:$A20)+2,FALSE)</f>
        <v>747</v>
      </c>
      <c r="BX20" s="34">
        <f>HLOOKUP(BX$7+0.5,$I$66:$DJ$120,ROWS($A$10:$A20)+2,FALSE)</f>
        <v>3007</v>
      </c>
      <c r="BY20" s="34">
        <f>HLOOKUP(BY$7+0.5,$I$66:$DJ$120,ROWS($A$10:$A20)+2,FALSE)</f>
        <v>2849</v>
      </c>
      <c r="BZ20" s="34">
        <f>HLOOKUP(BZ$7+0.5,$I$66:$DJ$120,ROWS($A$10:$A20)+2,FALSE)</f>
        <v>1091</v>
      </c>
      <c r="CA20" s="34">
        <f>HLOOKUP(CA$7+0.5,$I$66:$DJ$120,ROWS($A$10:$A20)+2,FALSE)</f>
        <v>2062</v>
      </c>
      <c r="CB20" s="34">
        <f>HLOOKUP(CB$7+0.5,$I$66:$DJ$120,ROWS($A$10:$A20)+2,FALSE)</f>
        <v>1902</v>
      </c>
      <c r="CC20" s="34">
        <f>HLOOKUP(CC$7+0.5,$I$66:$DJ$120,ROWS($A$10:$A20)+2,FALSE)</f>
        <v>2781</v>
      </c>
      <c r="CD20" s="34">
        <f>HLOOKUP(CD$7+0.5,$I$66:$DJ$120,ROWS($A$10:$A20)+2,FALSE)</f>
        <v>1861</v>
      </c>
      <c r="CE20" s="34">
        <f>HLOOKUP(CE$7+0.5,$I$66:$DJ$120,ROWS($A$10:$A20)+2,FALSE)</f>
        <v>2929</v>
      </c>
      <c r="CF20" s="34">
        <f>HLOOKUP(CF$7+0.5,$I$66:$DJ$120,ROWS($A$10:$A20)+2,FALSE)</f>
        <v>2269</v>
      </c>
      <c r="CG20" s="34">
        <f>HLOOKUP(CG$7+0.5,$I$66:$DJ$120,ROWS($A$10:$A20)+2,FALSE)</f>
        <v>4622</v>
      </c>
      <c r="CH20" s="34">
        <f>HLOOKUP(CH$7+0.5,$I$66:$DJ$120,ROWS($A$10:$A20)+2,FALSE)</f>
        <v>2349</v>
      </c>
      <c r="CI20" s="34">
        <f>HLOOKUP(CI$7+0.5,$I$66:$DJ$120,ROWS($A$10:$A20)+2,FALSE)</f>
        <v>3596</v>
      </c>
      <c r="CJ20" s="34">
        <f>HLOOKUP(CJ$7+0.5,$I$66:$DJ$120,ROWS($A$10:$A20)+2,FALSE)</f>
        <v>2232</v>
      </c>
      <c r="CK20" s="34">
        <f>HLOOKUP(CK$7+0.5,$I$66:$DJ$120,ROWS($A$10:$A20)+2,FALSE)</f>
        <v>289</v>
      </c>
      <c r="CL20" s="34">
        <f>HLOOKUP(CL$7+0.5,$I$66:$DJ$120,ROWS($A$10:$A20)+2,FALSE)</f>
        <v>1314</v>
      </c>
      <c r="CM20" s="34">
        <f>HLOOKUP(CM$7+0.5,$I$66:$DJ$120,ROWS($A$10:$A20)+2,FALSE)</f>
        <v>3281</v>
      </c>
      <c r="CN20" s="34">
        <f>HLOOKUP(CN$7+0.5,$I$66:$DJ$120,ROWS($A$10:$A20)+2,FALSE)</f>
        <v>1193</v>
      </c>
      <c r="CO20" s="34">
        <f>HLOOKUP(CO$7+0.5,$I$66:$DJ$120,ROWS($A$10:$A20)+2,FALSE)</f>
        <v>3256</v>
      </c>
      <c r="CP20" s="34">
        <f>HLOOKUP(CP$7+0.5,$I$66:$DJ$120,ROWS($A$10:$A20)+2,FALSE)</f>
        <v>872</v>
      </c>
      <c r="CQ20" s="34">
        <f>HLOOKUP(CQ$7+0.5,$I$66:$DJ$120,ROWS($A$10:$A20)+2,FALSE)</f>
        <v>6848</v>
      </c>
      <c r="CR20" s="34">
        <f>HLOOKUP(CR$7+0.5,$I$66:$DJ$120,ROWS($A$10:$A20)+2,FALSE)</f>
        <v>3464</v>
      </c>
      <c r="CS20" s="34">
        <f>HLOOKUP(CS$7+0.5,$I$66:$DJ$120,ROWS($A$10:$A20)+2,FALSE)</f>
        <v>720</v>
      </c>
      <c r="CT20" s="34">
        <f>HLOOKUP(CT$7+0.5,$I$66:$DJ$120,ROWS($A$10:$A20)+2,FALSE)</f>
        <v>3825</v>
      </c>
      <c r="CU20" s="34">
        <f>HLOOKUP(CU$7+0.5,$I$66:$DJ$120,ROWS($A$10:$A20)+2,FALSE)</f>
        <v>1518</v>
      </c>
      <c r="CV20" s="34">
        <f>HLOOKUP(CV$7+0.5,$I$66:$DJ$120,ROWS($A$10:$A20)+2,FALSE)</f>
        <v>1187</v>
      </c>
      <c r="CW20" s="34">
        <f>HLOOKUP(CW$7+0.5,$I$66:$DJ$120,ROWS($A$10:$A20)+2,FALSE)</f>
        <v>3976</v>
      </c>
      <c r="CX20" s="34">
        <f>HLOOKUP(CX$7+0.5,$I$66:$DJ$120,ROWS($A$10:$A20)+2,FALSE)</f>
        <v>813</v>
      </c>
      <c r="CY20" s="34">
        <f>HLOOKUP(CY$7+0.5,$I$66:$DJ$120,ROWS($A$10:$A20)+2,FALSE)</f>
        <v>2906</v>
      </c>
      <c r="CZ20" s="34">
        <f>HLOOKUP(CZ$7+0.5,$I$66:$DJ$120,ROWS($A$10:$A20)+2,FALSE)</f>
        <v>473</v>
      </c>
      <c r="DA20" s="34">
        <f>HLOOKUP(DA$7+0.5,$I$66:$DJ$120,ROWS($A$10:$A20)+2,FALSE)</f>
        <v>2482</v>
      </c>
      <c r="DB20" s="34">
        <f>HLOOKUP(DB$7+0.5,$I$66:$DJ$120,ROWS($A$10:$A20)+2,FALSE)</f>
        <v>5038</v>
      </c>
      <c r="DC20" s="34">
        <f>HLOOKUP(DC$7+0.5,$I$66:$DJ$120,ROWS($A$10:$A20)+2,FALSE)</f>
        <v>1249</v>
      </c>
      <c r="DD20" s="34">
        <f>HLOOKUP(DD$7+0.5,$I$66:$DJ$120,ROWS($A$10:$A20)+2,FALSE)</f>
        <v>935</v>
      </c>
      <c r="DE20" s="34">
        <f>HLOOKUP(DE$7+0.5,$I$66:$DJ$120,ROWS($A$10:$A20)+2,FALSE)</f>
        <v>4137</v>
      </c>
      <c r="DF20" s="34">
        <f>HLOOKUP(DF$7+0.5,$I$66:$DJ$120,ROWS($A$10:$A20)+2,FALSE)</f>
        <v>1239</v>
      </c>
      <c r="DG20" s="34">
        <f>HLOOKUP(DG$7+0.5,$I$66:$DJ$120,ROWS($A$10:$A20)+2,FALSE)</f>
        <v>2872</v>
      </c>
      <c r="DH20" s="34">
        <f>HLOOKUP(DH$7+0.5,$I$66:$DJ$120,ROWS($A$10:$A20)+2,FALSE)</f>
        <v>2929</v>
      </c>
      <c r="DI20" s="34">
        <f>HLOOKUP(DI$7+0.5,$I$66:$DJ$120,ROWS($A$10:$A20)+2,FALSE)</f>
        <v>258</v>
      </c>
      <c r="DJ20" s="34">
        <f>HLOOKUP(DJ$7+0.5,$I$66:$DJ$120,ROWS($A$10:$A20)+2,FALSE)</f>
        <v>4149</v>
      </c>
    </row>
    <row r="21" spans="1:114">
      <c r="A21" s="19">
        <v>12</v>
      </c>
      <c r="B21" s="38" t="s">
        <v>18</v>
      </c>
      <c r="C21" s="16">
        <v>9587237</v>
      </c>
      <c r="D21" s="17">
        <v>5924</v>
      </c>
      <c r="E21" s="16">
        <v>8015409</v>
      </c>
      <c r="F21" s="17">
        <v>37393</v>
      </c>
      <c r="G21" s="16">
        <v>1278548</v>
      </c>
      <c r="H21" s="17">
        <v>36794</v>
      </c>
      <c r="I21" s="36">
        <f>HLOOKUP(I$7,$I$66:$DJ$120,ROWS($A$10:$A21)+2,FALSE)</f>
        <v>249459</v>
      </c>
      <c r="J21" s="25">
        <f>HLOOKUP(J$7,$I$66:$DJ$120,ROWS($A$10:$A21)+2,FALSE)</f>
        <v>13840</v>
      </c>
      <c r="K21" s="25">
        <f>HLOOKUP(K$7,$I$66:$DJ$120,ROWS($A$10:$A21)+2,FALSE)</f>
        <v>3645</v>
      </c>
      <c r="L21" s="25">
        <f>HLOOKUP(L$7,$I$66:$DJ$120,ROWS($A$10:$A21)+2,FALSE)</f>
        <v>2554</v>
      </c>
      <c r="M21" s="25">
        <f>HLOOKUP(M$7,$I$66:$DJ$120,ROWS($A$10:$A21)+2,FALSE)</f>
        <v>599</v>
      </c>
      <c r="N21" s="25">
        <f>HLOOKUP(N$7,$I$66:$DJ$120,ROWS($A$10:$A21)+2,FALSE)</f>
        <v>8909</v>
      </c>
      <c r="O21" s="25">
        <f>HLOOKUP(O$7,$I$66:$DJ$120,ROWS($A$10:$A21)+2,FALSE)</f>
        <v>3224</v>
      </c>
      <c r="P21" s="25">
        <f>HLOOKUP(P$7,$I$66:$DJ$120,ROWS($A$10:$A21)+2,FALSE)</f>
        <v>2619</v>
      </c>
      <c r="Q21" s="25">
        <f>HLOOKUP(Q$7,$I$66:$DJ$120,ROWS($A$10:$A21)+2,FALSE)</f>
        <v>837</v>
      </c>
      <c r="R21" s="25">
        <f>HLOOKUP(R$7,$I$66:$DJ$120,ROWS($A$10:$A21)+2,FALSE)</f>
        <v>1708</v>
      </c>
      <c r="S21" s="25">
        <f>HLOOKUP(S$7,$I$66:$DJ$120,ROWS($A$10:$A21)+2,FALSE)</f>
        <v>49901</v>
      </c>
      <c r="T21" s="25" t="str">
        <f>HLOOKUP(T$7,$I$66:$DJ$120,ROWS($A$10:$A21)+2,FALSE)</f>
        <v>N/A</v>
      </c>
      <c r="U21" s="25">
        <f>HLOOKUP(U$7,$I$66:$DJ$120,ROWS($A$10:$A21)+2,FALSE)</f>
        <v>1040</v>
      </c>
      <c r="V21" s="25">
        <f>HLOOKUP(V$7,$I$66:$DJ$120,ROWS($A$10:$A21)+2,FALSE)</f>
        <v>414</v>
      </c>
      <c r="W21" s="25">
        <f>HLOOKUP(W$7,$I$66:$DJ$120,ROWS($A$10:$A21)+2,FALSE)</f>
        <v>9736</v>
      </c>
      <c r="X21" s="25">
        <f>HLOOKUP(X$7,$I$66:$DJ$120,ROWS($A$10:$A21)+2,FALSE)</f>
        <v>2649</v>
      </c>
      <c r="Y21" s="25">
        <f>HLOOKUP(Y$7,$I$66:$DJ$120,ROWS($A$10:$A21)+2,FALSE)</f>
        <v>1096</v>
      </c>
      <c r="Z21" s="25">
        <f>HLOOKUP(Z$7,$I$66:$DJ$120,ROWS($A$10:$A21)+2,FALSE)</f>
        <v>1355</v>
      </c>
      <c r="AA21" s="25">
        <f>HLOOKUP(AA$7,$I$66:$DJ$120,ROWS($A$10:$A21)+2,FALSE)</f>
        <v>6525</v>
      </c>
      <c r="AB21" s="25">
        <f>HLOOKUP(AB$7,$I$66:$DJ$120,ROWS($A$10:$A21)+2,FALSE)</f>
        <v>3645</v>
      </c>
      <c r="AC21" s="25">
        <f>HLOOKUP(AC$7,$I$66:$DJ$120,ROWS($A$10:$A21)+2,FALSE)</f>
        <v>0</v>
      </c>
      <c r="AD21" s="25">
        <f>HLOOKUP(AD$7,$I$66:$DJ$120,ROWS($A$10:$A21)+2,FALSE)</f>
        <v>5382</v>
      </c>
      <c r="AE21" s="25">
        <f>HLOOKUP(AE$7,$I$66:$DJ$120,ROWS($A$10:$A21)+2,FALSE)</f>
        <v>3910</v>
      </c>
      <c r="AF21" s="25">
        <f>HLOOKUP(AF$7,$I$66:$DJ$120,ROWS($A$10:$A21)+2,FALSE)</f>
        <v>6857</v>
      </c>
      <c r="AG21" s="25">
        <f>HLOOKUP(AG$7,$I$66:$DJ$120,ROWS($A$10:$A21)+2,FALSE)</f>
        <v>1169</v>
      </c>
      <c r="AH21" s="25">
        <f>HLOOKUP(AH$7,$I$66:$DJ$120,ROWS($A$10:$A21)+2,FALSE)</f>
        <v>2380</v>
      </c>
      <c r="AI21" s="25">
        <f>HLOOKUP(AI$7,$I$66:$DJ$120,ROWS($A$10:$A21)+2,FALSE)</f>
        <v>3072</v>
      </c>
      <c r="AJ21" s="25">
        <f>HLOOKUP(AJ$7,$I$66:$DJ$120,ROWS($A$10:$A21)+2,FALSE)</f>
        <v>52</v>
      </c>
      <c r="AK21" s="25">
        <f>HLOOKUP(AK$7,$I$66:$DJ$120,ROWS($A$10:$A21)+2,FALSE)</f>
        <v>148</v>
      </c>
      <c r="AL21" s="25">
        <f>HLOOKUP(AL$7,$I$66:$DJ$120,ROWS($A$10:$A21)+2,FALSE)</f>
        <v>1155</v>
      </c>
      <c r="AM21" s="25">
        <f>HLOOKUP(AM$7,$I$66:$DJ$120,ROWS($A$10:$A21)+2,FALSE)</f>
        <v>162</v>
      </c>
      <c r="AN21" s="25">
        <f>HLOOKUP(AN$7,$I$66:$DJ$120,ROWS($A$10:$A21)+2,FALSE)</f>
        <v>4151</v>
      </c>
      <c r="AO21" s="25">
        <f>HLOOKUP(AO$7,$I$66:$DJ$120,ROWS($A$10:$A21)+2,FALSE)</f>
        <v>826</v>
      </c>
      <c r="AP21" s="25">
        <f>HLOOKUP(AP$7,$I$66:$DJ$120,ROWS($A$10:$A21)+2,FALSE)</f>
        <v>12472</v>
      </c>
      <c r="AQ21" s="25">
        <f>HLOOKUP(AQ$7,$I$66:$DJ$120,ROWS($A$10:$A21)+2,FALSE)</f>
        <v>15361</v>
      </c>
      <c r="AR21" s="25">
        <f>HLOOKUP(AR$7,$I$66:$DJ$120,ROWS($A$10:$A21)+2,FALSE)</f>
        <v>0</v>
      </c>
      <c r="AS21" s="25">
        <f>HLOOKUP(AS$7,$I$66:$DJ$120,ROWS($A$10:$A21)+2,FALSE)</f>
        <v>9323</v>
      </c>
      <c r="AT21" s="25">
        <f>HLOOKUP(AT$7,$I$66:$DJ$120,ROWS($A$10:$A21)+2,FALSE)</f>
        <v>2070</v>
      </c>
      <c r="AU21" s="25">
        <f>HLOOKUP(AU$7,$I$66:$DJ$120,ROWS($A$10:$A21)+2,FALSE)</f>
        <v>843</v>
      </c>
      <c r="AV21" s="25">
        <f>HLOOKUP(AV$7,$I$66:$DJ$120,ROWS($A$10:$A21)+2,FALSE)</f>
        <v>6294</v>
      </c>
      <c r="AW21" s="25">
        <f>HLOOKUP(AW$7,$I$66:$DJ$120,ROWS($A$10:$A21)+2,FALSE)</f>
        <v>43</v>
      </c>
      <c r="AX21" s="25">
        <f>HLOOKUP(AX$7,$I$66:$DJ$120,ROWS($A$10:$A21)+2,FALSE)</f>
        <v>15562</v>
      </c>
      <c r="AY21" s="25">
        <f>HLOOKUP(AY$7,$I$66:$DJ$120,ROWS($A$10:$A21)+2,FALSE)</f>
        <v>557</v>
      </c>
      <c r="AZ21" s="25">
        <f>HLOOKUP(AZ$7,$I$66:$DJ$120,ROWS($A$10:$A21)+2,FALSE)</f>
        <v>14445</v>
      </c>
      <c r="BA21" s="25">
        <f>HLOOKUP(BA$7,$I$66:$DJ$120,ROWS($A$10:$A21)+2,FALSE)</f>
        <v>11424</v>
      </c>
      <c r="BB21" s="25">
        <f>HLOOKUP(BB$7,$I$66:$DJ$120,ROWS($A$10:$A21)+2,FALSE)</f>
        <v>380</v>
      </c>
      <c r="BC21" s="25">
        <f>HLOOKUP(BC$7,$I$66:$DJ$120,ROWS($A$10:$A21)+2,FALSE)</f>
        <v>361</v>
      </c>
      <c r="BD21" s="25">
        <f>HLOOKUP(BD$7,$I$66:$DJ$120,ROWS($A$10:$A21)+2,FALSE)</f>
        <v>8393</v>
      </c>
      <c r="BE21" s="25">
        <f>HLOOKUP(BE$7,$I$66:$DJ$120,ROWS($A$10:$A21)+2,FALSE)</f>
        <v>4495</v>
      </c>
      <c r="BF21" s="25">
        <f>HLOOKUP(BF$7,$I$66:$DJ$120,ROWS($A$10:$A21)+2,FALSE)</f>
        <v>358</v>
      </c>
      <c r="BG21" s="25">
        <f>HLOOKUP(BG$7,$I$66:$DJ$120,ROWS($A$10:$A21)+2,FALSE)</f>
        <v>3416</v>
      </c>
      <c r="BH21" s="25">
        <f>HLOOKUP(BH$7,$I$66:$DJ$120,ROWS($A$10:$A21)+2,FALSE)</f>
        <v>102</v>
      </c>
      <c r="BI21" s="25">
        <f>HLOOKUP(BI$7,$I$66:$DJ$120,ROWS($A$10:$A21)+2,FALSE)</f>
        <v>1010</v>
      </c>
      <c r="BJ21" s="34">
        <f>HLOOKUP(BJ$7+0.5,$I$66:$DJ$120,ROWS($A$10:$A21)+2,FALSE)</f>
        <v>15858</v>
      </c>
      <c r="BK21" s="34">
        <f>HLOOKUP(BK$7+0.5,$I$66:$DJ$120,ROWS($A$10:$A21)+2,FALSE)</f>
        <v>2473</v>
      </c>
      <c r="BL21" s="34">
        <f>HLOOKUP(BL$7+0.5,$I$66:$DJ$120,ROWS($A$10:$A21)+2,FALSE)</f>
        <v>1932</v>
      </c>
      <c r="BM21" s="34">
        <f>HLOOKUP(BM$7+0.5,$I$66:$DJ$120,ROWS($A$10:$A21)+2,FALSE)</f>
        <v>1303</v>
      </c>
      <c r="BN21" s="34">
        <f>HLOOKUP(BN$7+0.5,$I$66:$DJ$120,ROWS($A$10:$A21)+2,FALSE)</f>
        <v>436</v>
      </c>
      <c r="BO21" s="34">
        <f>HLOOKUP(BO$7+0.5,$I$66:$DJ$120,ROWS($A$10:$A21)+2,FALSE)</f>
        <v>2412</v>
      </c>
      <c r="BP21" s="34">
        <f>HLOOKUP(BP$7+0.5,$I$66:$DJ$120,ROWS($A$10:$A21)+2,FALSE)</f>
        <v>2058</v>
      </c>
      <c r="BQ21" s="34">
        <f>HLOOKUP(BQ$7+0.5,$I$66:$DJ$120,ROWS($A$10:$A21)+2,FALSE)</f>
        <v>1473</v>
      </c>
      <c r="BR21" s="34">
        <f>HLOOKUP(BR$7+0.5,$I$66:$DJ$120,ROWS($A$10:$A21)+2,FALSE)</f>
        <v>753</v>
      </c>
      <c r="BS21" s="34">
        <f>HLOOKUP(BS$7+0.5,$I$66:$DJ$120,ROWS($A$10:$A21)+2,FALSE)</f>
        <v>1278</v>
      </c>
      <c r="BT21" s="34">
        <f>HLOOKUP(BT$7+0.5,$I$66:$DJ$120,ROWS($A$10:$A21)+2,FALSE)</f>
        <v>5558</v>
      </c>
      <c r="BU21" s="34" t="str">
        <f>HLOOKUP(BU$7+0.5,$I$66:$DJ$120,ROWS($A$10:$A21)+2,FALSE)</f>
        <v>N/A</v>
      </c>
      <c r="BV21" s="34">
        <f>HLOOKUP(BV$7+0.5,$I$66:$DJ$120,ROWS($A$10:$A21)+2,FALSE)</f>
        <v>658</v>
      </c>
      <c r="BW21" s="34">
        <f>HLOOKUP(BW$7+0.5,$I$66:$DJ$120,ROWS($A$10:$A21)+2,FALSE)</f>
        <v>478</v>
      </c>
      <c r="BX21" s="34">
        <f>HLOOKUP(BX$7+0.5,$I$66:$DJ$120,ROWS($A$10:$A21)+2,FALSE)</f>
        <v>3665</v>
      </c>
      <c r="BY21" s="34">
        <f>HLOOKUP(BY$7+0.5,$I$66:$DJ$120,ROWS($A$10:$A21)+2,FALSE)</f>
        <v>1023</v>
      </c>
      <c r="BZ21" s="34">
        <f>HLOOKUP(BZ$7+0.5,$I$66:$DJ$120,ROWS($A$10:$A21)+2,FALSE)</f>
        <v>821</v>
      </c>
      <c r="CA21" s="34">
        <f>HLOOKUP(CA$7+0.5,$I$66:$DJ$120,ROWS($A$10:$A21)+2,FALSE)</f>
        <v>1097</v>
      </c>
      <c r="CB21" s="34">
        <f>HLOOKUP(CB$7+0.5,$I$66:$DJ$120,ROWS($A$10:$A21)+2,FALSE)</f>
        <v>2248</v>
      </c>
      <c r="CC21" s="34">
        <f>HLOOKUP(CC$7+0.5,$I$66:$DJ$120,ROWS($A$10:$A21)+2,FALSE)</f>
        <v>1604</v>
      </c>
      <c r="CD21" s="34">
        <f>HLOOKUP(CD$7+0.5,$I$66:$DJ$120,ROWS($A$10:$A21)+2,FALSE)</f>
        <v>300</v>
      </c>
      <c r="CE21" s="34">
        <f>HLOOKUP(CE$7+0.5,$I$66:$DJ$120,ROWS($A$10:$A21)+2,FALSE)</f>
        <v>1767</v>
      </c>
      <c r="CF21" s="34">
        <f>HLOOKUP(CF$7+0.5,$I$66:$DJ$120,ROWS($A$10:$A21)+2,FALSE)</f>
        <v>2127</v>
      </c>
      <c r="CG21" s="34">
        <f>HLOOKUP(CG$7+0.5,$I$66:$DJ$120,ROWS($A$10:$A21)+2,FALSE)</f>
        <v>1831</v>
      </c>
      <c r="CH21" s="34">
        <f>HLOOKUP(CH$7+0.5,$I$66:$DJ$120,ROWS($A$10:$A21)+2,FALSE)</f>
        <v>718</v>
      </c>
      <c r="CI21" s="34">
        <f>HLOOKUP(CI$7+0.5,$I$66:$DJ$120,ROWS($A$10:$A21)+2,FALSE)</f>
        <v>959</v>
      </c>
      <c r="CJ21" s="34">
        <f>HLOOKUP(CJ$7+0.5,$I$66:$DJ$120,ROWS($A$10:$A21)+2,FALSE)</f>
        <v>1087</v>
      </c>
      <c r="CK21" s="34">
        <f>HLOOKUP(CK$7+0.5,$I$66:$DJ$120,ROWS($A$10:$A21)+2,FALSE)</f>
        <v>92</v>
      </c>
      <c r="CL21" s="34">
        <f>HLOOKUP(CL$7+0.5,$I$66:$DJ$120,ROWS($A$10:$A21)+2,FALSE)</f>
        <v>139</v>
      </c>
      <c r="CM21" s="34">
        <f>HLOOKUP(CM$7+0.5,$I$66:$DJ$120,ROWS($A$10:$A21)+2,FALSE)</f>
        <v>684</v>
      </c>
      <c r="CN21" s="34">
        <f>HLOOKUP(CN$7+0.5,$I$66:$DJ$120,ROWS($A$10:$A21)+2,FALSE)</f>
        <v>161</v>
      </c>
      <c r="CO21" s="34">
        <f>HLOOKUP(CO$7+0.5,$I$66:$DJ$120,ROWS($A$10:$A21)+2,FALSE)</f>
        <v>1203</v>
      </c>
      <c r="CP21" s="34">
        <f>HLOOKUP(CP$7+0.5,$I$66:$DJ$120,ROWS($A$10:$A21)+2,FALSE)</f>
        <v>509</v>
      </c>
      <c r="CQ21" s="34">
        <f>HLOOKUP(CQ$7+0.5,$I$66:$DJ$120,ROWS($A$10:$A21)+2,FALSE)</f>
        <v>2568</v>
      </c>
      <c r="CR21" s="34">
        <f>HLOOKUP(CR$7+0.5,$I$66:$DJ$120,ROWS($A$10:$A21)+2,FALSE)</f>
        <v>3426</v>
      </c>
      <c r="CS21" s="34">
        <f>HLOOKUP(CS$7+0.5,$I$66:$DJ$120,ROWS($A$10:$A21)+2,FALSE)</f>
        <v>300</v>
      </c>
      <c r="CT21" s="34">
        <f>HLOOKUP(CT$7+0.5,$I$66:$DJ$120,ROWS($A$10:$A21)+2,FALSE)</f>
        <v>2446</v>
      </c>
      <c r="CU21" s="34">
        <f>HLOOKUP(CU$7+0.5,$I$66:$DJ$120,ROWS($A$10:$A21)+2,FALSE)</f>
        <v>1458</v>
      </c>
      <c r="CV21" s="34">
        <f>HLOOKUP(CV$7+0.5,$I$66:$DJ$120,ROWS($A$10:$A21)+2,FALSE)</f>
        <v>626</v>
      </c>
      <c r="CW21" s="34">
        <f>HLOOKUP(CW$7+0.5,$I$66:$DJ$120,ROWS($A$10:$A21)+2,FALSE)</f>
        <v>1914</v>
      </c>
      <c r="CX21" s="34">
        <f>HLOOKUP(CX$7+0.5,$I$66:$DJ$120,ROWS($A$10:$A21)+2,FALSE)</f>
        <v>70</v>
      </c>
      <c r="CY21" s="34">
        <f>HLOOKUP(CY$7+0.5,$I$66:$DJ$120,ROWS($A$10:$A21)+2,FALSE)</f>
        <v>3592</v>
      </c>
      <c r="CZ21" s="34">
        <f>HLOOKUP(CZ$7+0.5,$I$66:$DJ$120,ROWS($A$10:$A21)+2,FALSE)</f>
        <v>540</v>
      </c>
      <c r="DA21" s="34">
        <f>HLOOKUP(DA$7+0.5,$I$66:$DJ$120,ROWS($A$10:$A21)+2,FALSE)</f>
        <v>3273</v>
      </c>
      <c r="DB21" s="34">
        <f>HLOOKUP(DB$7+0.5,$I$66:$DJ$120,ROWS($A$10:$A21)+2,FALSE)</f>
        <v>2574</v>
      </c>
      <c r="DC21" s="34">
        <f>HLOOKUP(DC$7+0.5,$I$66:$DJ$120,ROWS($A$10:$A21)+2,FALSE)</f>
        <v>291</v>
      </c>
      <c r="DD21" s="34">
        <f>HLOOKUP(DD$7+0.5,$I$66:$DJ$120,ROWS($A$10:$A21)+2,FALSE)</f>
        <v>458</v>
      </c>
      <c r="DE21" s="34">
        <f>HLOOKUP(DE$7+0.5,$I$66:$DJ$120,ROWS($A$10:$A21)+2,FALSE)</f>
        <v>2087</v>
      </c>
      <c r="DF21" s="34">
        <f>HLOOKUP(DF$7+0.5,$I$66:$DJ$120,ROWS($A$10:$A21)+2,FALSE)</f>
        <v>2034</v>
      </c>
      <c r="DG21" s="34">
        <f>HLOOKUP(DG$7+0.5,$I$66:$DJ$120,ROWS($A$10:$A21)+2,FALSE)</f>
        <v>295</v>
      </c>
      <c r="DH21" s="34">
        <f>HLOOKUP(DH$7+0.5,$I$66:$DJ$120,ROWS($A$10:$A21)+2,FALSE)</f>
        <v>2022</v>
      </c>
      <c r="DI21" s="34">
        <f>HLOOKUP(DI$7+0.5,$I$66:$DJ$120,ROWS($A$10:$A21)+2,FALSE)</f>
        <v>118</v>
      </c>
      <c r="DJ21" s="34">
        <f>HLOOKUP(DJ$7+0.5,$I$66:$DJ$120,ROWS($A$10:$A21)+2,FALSE)</f>
        <v>742</v>
      </c>
    </row>
    <row r="22" spans="1:114">
      <c r="A22" s="19">
        <v>13</v>
      </c>
      <c r="B22" s="38" t="s">
        <v>19</v>
      </c>
      <c r="C22" s="16">
        <v>1346274</v>
      </c>
      <c r="D22" s="17">
        <v>1690</v>
      </c>
      <c r="E22" s="16">
        <v>1140572</v>
      </c>
      <c r="F22" s="17">
        <v>10422</v>
      </c>
      <c r="G22" s="16">
        <v>134315</v>
      </c>
      <c r="H22" s="17">
        <v>9295</v>
      </c>
      <c r="I22" s="36">
        <f>HLOOKUP(I$7,$I$66:$DJ$120,ROWS($A$10:$A22)+2,FALSE)</f>
        <v>53581</v>
      </c>
      <c r="J22" s="25">
        <f>HLOOKUP(J$7,$I$66:$DJ$120,ROWS($A$10:$A22)+2,FALSE)</f>
        <v>749</v>
      </c>
      <c r="K22" s="25">
        <f>HLOOKUP(K$7,$I$66:$DJ$120,ROWS($A$10:$A22)+2,FALSE)</f>
        <v>743</v>
      </c>
      <c r="L22" s="25">
        <f>HLOOKUP(L$7,$I$66:$DJ$120,ROWS($A$10:$A22)+2,FALSE)</f>
        <v>1398</v>
      </c>
      <c r="M22" s="25">
        <f>HLOOKUP(M$7,$I$66:$DJ$120,ROWS($A$10:$A22)+2,FALSE)</f>
        <v>0</v>
      </c>
      <c r="N22" s="25">
        <f>HLOOKUP(N$7,$I$66:$DJ$120,ROWS($A$10:$A22)+2,FALSE)</f>
        <v>12677</v>
      </c>
      <c r="O22" s="25">
        <f>HLOOKUP(O$7,$I$66:$DJ$120,ROWS($A$10:$A22)+2,FALSE)</f>
        <v>1073</v>
      </c>
      <c r="P22" s="25">
        <f>HLOOKUP(P$7,$I$66:$DJ$120,ROWS($A$10:$A22)+2,FALSE)</f>
        <v>307</v>
      </c>
      <c r="Q22" s="25">
        <f>HLOOKUP(Q$7,$I$66:$DJ$120,ROWS($A$10:$A22)+2,FALSE)</f>
        <v>0</v>
      </c>
      <c r="R22" s="25">
        <f>HLOOKUP(R$7,$I$66:$DJ$120,ROWS($A$10:$A22)+2,FALSE)</f>
        <v>0</v>
      </c>
      <c r="S22" s="25">
        <f>HLOOKUP(S$7,$I$66:$DJ$120,ROWS($A$10:$A22)+2,FALSE)</f>
        <v>4599</v>
      </c>
      <c r="T22" s="25">
        <f>HLOOKUP(T$7,$I$66:$DJ$120,ROWS($A$10:$A22)+2,FALSE)</f>
        <v>2013</v>
      </c>
      <c r="U22" s="25" t="str">
        <f>HLOOKUP(U$7,$I$66:$DJ$120,ROWS($A$10:$A22)+2,FALSE)</f>
        <v>N/A</v>
      </c>
      <c r="V22" s="25">
        <f>HLOOKUP(V$7,$I$66:$DJ$120,ROWS($A$10:$A22)+2,FALSE)</f>
        <v>42</v>
      </c>
      <c r="W22" s="25">
        <f>HLOOKUP(W$7,$I$66:$DJ$120,ROWS($A$10:$A22)+2,FALSE)</f>
        <v>715</v>
      </c>
      <c r="X22" s="25">
        <f>HLOOKUP(X$7,$I$66:$DJ$120,ROWS($A$10:$A22)+2,FALSE)</f>
        <v>192</v>
      </c>
      <c r="Y22" s="25">
        <f>HLOOKUP(Y$7,$I$66:$DJ$120,ROWS($A$10:$A22)+2,FALSE)</f>
        <v>68</v>
      </c>
      <c r="Z22" s="25">
        <f>HLOOKUP(Z$7,$I$66:$DJ$120,ROWS($A$10:$A22)+2,FALSE)</f>
        <v>387</v>
      </c>
      <c r="AA22" s="25">
        <f>HLOOKUP(AA$7,$I$66:$DJ$120,ROWS($A$10:$A22)+2,FALSE)</f>
        <v>95</v>
      </c>
      <c r="AB22" s="25">
        <f>HLOOKUP(AB$7,$I$66:$DJ$120,ROWS($A$10:$A22)+2,FALSE)</f>
        <v>88</v>
      </c>
      <c r="AC22" s="25">
        <f>HLOOKUP(AC$7,$I$66:$DJ$120,ROWS($A$10:$A22)+2,FALSE)</f>
        <v>89</v>
      </c>
      <c r="AD22" s="25">
        <f>HLOOKUP(AD$7,$I$66:$DJ$120,ROWS($A$10:$A22)+2,FALSE)</f>
        <v>990</v>
      </c>
      <c r="AE22" s="25">
        <f>HLOOKUP(AE$7,$I$66:$DJ$120,ROWS($A$10:$A22)+2,FALSE)</f>
        <v>1283</v>
      </c>
      <c r="AF22" s="25">
        <f>HLOOKUP(AF$7,$I$66:$DJ$120,ROWS($A$10:$A22)+2,FALSE)</f>
        <v>627</v>
      </c>
      <c r="AG22" s="25">
        <f>HLOOKUP(AG$7,$I$66:$DJ$120,ROWS($A$10:$A22)+2,FALSE)</f>
        <v>476</v>
      </c>
      <c r="AH22" s="25">
        <f>HLOOKUP(AH$7,$I$66:$DJ$120,ROWS($A$10:$A22)+2,FALSE)</f>
        <v>234</v>
      </c>
      <c r="AI22" s="25">
        <f>HLOOKUP(AI$7,$I$66:$DJ$120,ROWS($A$10:$A22)+2,FALSE)</f>
        <v>170</v>
      </c>
      <c r="AJ22" s="25">
        <f>HLOOKUP(AJ$7,$I$66:$DJ$120,ROWS($A$10:$A22)+2,FALSE)</f>
        <v>150</v>
      </c>
      <c r="AK22" s="25">
        <f>HLOOKUP(AK$7,$I$66:$DJ$120,ROWS($A$10:$A22)+2,FALSE)</f>
        <v>0</v>
      </c>
      <c r="AL22" s="25">
        <f>HLOOKUP(AL$7,$I$66:$DJ$120,ROWS($A$10:$A22)+2,FALSE)</f>
        <v>1925</v>
      </c>
      <c r="AM22" s="25">
        <f>HLOOKUP(AM$7,$I$66:$DJ$120,ROWS($A$10:$A22)+2,FALSE)</f>
        <v>496</v>
      </c>
      <c r="AN22" s="25">
        <f>HLOOKUP(AN$7,$I$66:$DJ$120,ROWS($A$10:$A22)+2,FALSE)</f>
        <v>443</v>
      </c>
      <c r="AO22" s="25">
        <f>HLOOKUP(AO$7,$I$66:$DJ$120,ROWS($A$10:$A22)+2,FALSE)</f>
        <v>11</v>
      </c>
      <c r="AP22" s="25">
        <f>HLOOKUP(AP$7,$I$66:$DJ$120,ROWS($A$10:$A22)+2,FALSE)</f>
        <v>1339</v>
      </c>
      <c r="AQ22" s="25">
        <f>HLOOKUP(AQ$7,$I$66:$DJ$120,ROWS($A$10:$A22)+2,FALSE)</f>
        <v>1510</v>
      </c>
      <c r="AR22" s="25">
        <f>HLOOKUP(AR$7,$I$66:$DJ$120,ROWS($A$10:$A22)+2,FALSE)</f>
        <v>69</v>
      </c>
      <c r="AS22" s="25">
        <f>HLOOKUP(AS$7,$I$66:$DJ$120,ROWS($A$10:$A22)+2,FALSE)</f>
        <v>625</v>
      </c>
      <c r="AT22" s="25">
        <f>HLOOKUP(AT$7,$I$66:$DJ$120,ROWS($A$10:$A22)+2,FALSE)</f>
        <v>57</v>
      </c>
      <c r="AU22" s="25">
        <f>HLOOKUP(AU$7,$I$66:$DJ$120,ROWS($A$10:$A22)+2,FALSE)</f>
        <v>1834</v>
      </c>
      <c r="AV22" s="25">
        <f>HLOOKUP(AV$7,$I$66:$DJ$120,ROWS($A$10:$A22)+2,FALSE)</f>
        <v>553</v>
      </c>
      <c r="AW22" s="25">
        <f>HLOOKUP(AW$7,$I$66:$DJ$120,ROWS($A$10:$A22)+2,FALSE)</f>
        <v>644</v>
      </c>
      <c r="AX22" s="25">
        <f>HLOOKUP(AX$7,$I$66:$DJ$120,ROWS($A$10:$A22)+2,FALSE)</f>
        <v>322</v>
      </c>
      <c r="AY22" s="25">
        <f>HLOOKUP(AY$7,$I$66:$DJ$120,ROWS($A$10:$A22)+2,FALSE)</f>
        <v>267</v>
      </c>
      <c r="AZ22" s="25">
        <f>HLOOKUP(AZ$7,$I$66:$DJ$120,ROWS($A$10:$A22)+2,FALSE)</f>
        <v>142</v>
      </c>
      <c r="BA22" s="25">
        <f>HLOOKUP(BA$7,$I$66:$DJ$120,ROWS($A$10:$A22)+2,FALSE)</f>
        <v>6694</v>
      </c>
      <c r="BB22" s="25">
        <f>HLOOKUP(BB$7,$I$66:$DJ$120,ROWS($A$10:$A22)+2,FALSE)</f>
        <v>467</v>
      </c>
      <c r="BC22" s="25">
        <f>HLOOKUP(BC$7,$I$66:$DJ$120,ROWS($A$10:$A22)+2,FALSE)</f>
        <v>0</v>
      </c>
      <c r="BD22" s="25">
        <f>HLOOKUP(BD$7,$I$66:$DJ$120,ROWS($A$10:$A22)+2,FALSE)</f>
        <v>2644</v>
      </c>
      <c r="BE22" s="25">
        <f>HLOOKUP(BE$7,$I$66:$DJ$120,ROWS($A$10:$A22)+2,FALSE)</f>
        <v>2705</v>
      </c>
      <c r="BF22" s="25">
        <f>HLOOKUP(BF$7,$I$66:$DJ$120,ROWS($A$10:$A22)+2,FALSE)</f>
        <v>483</v>
      </c>
      <c r="BG22" s="25">
        <f>HLOOKUP(BG$7,$I$66:$DJ$120,ROWS($A$10:$A22)+2,FALSE)</f>
        <v>1168</v>
      </c>
      <c r="BH22" s="25">
        <f>HLOOKUP(BH$7,$I$66:$DJ$120,ROWS($A$10:$A22)+2,FALSE)</f>
        <v>18</v>
      </c>
      <c r="BI22" s="25">
        <f>HLOOKUP(BI$7,$I$66:$DJ$120,ROWS($A$10:$A22)+2,FALSE)</f>
        <v>0</v>
      </c>
      <c r="BJ22" s="34">
        <f>HLOOKUP(BJ$7+0.5,$I$66:$DJ$120,ROWS($A$10:$A22)+2,FALSE)</f>
        <v>6065</v>
      </c>
      <c r="BK22" s="34">
        <f>HLOOKUP(BK$7+0.5,$I$66:$DJ$120,ROWS($A$10:$A22)+2,FALSE)</f>
        <v>542</v>
      </c>
      <c r="BL22" s="34">
        <f>HLOOKUP(BL$7+0.5,$I$66:$DJ$120,ROWS($A$10:$A22)+2,FALSE)</f>
        <v>609</v>
      </c>
      <c r="BM22" s="34">
        <f>HLOOKUP(BM$7+0.5,$I$66:$DJ$120,ROWS($A$10:$A22)+2,FALSE)</f>
        <v>849</v>
      </c>
      <c r="BN22" s="34">
        <f>HLOOKUP(BN$7+0.5,$I$66:$DJ$120,ROWS($A$10:$A22)+2,FALSE)</f>
        <v>275</v>
      </c>
      <c r="BO22" s="34">
        <f>HLOOKUP(BO$7+0.5,$I$66:$DJ$120,ROWS($A$10:$A22)+2,FALSE)</f>
        <v>2325</v>
      </c>
      <c r="BP22" s="34">
        <f>HLOOKUP(BP$7+0.5,$I$66:$DJ$120,ROWS($A$10:$A22)+2,FALSE)</f>
        <v>667</v>
      </c>
      <c r="BQ22" s="34">
        <f>HLOOKUP(BQ$7+0.5,$I$66:$DJ$120,ROWS($A$10:$A22)+2,FALSE)</f>
        <v>392</v>
      </c>
      <c r="BR22" s="34">
        <f>HLOOKUP(BR$7+0.5,$I$66:$DJ$120,ROWS($A$10:$A22)+2,FALSE)</f>
        <v>275</v>
      </c>
      <c r="BS22" s="34">
        <f>HLOOKUP(BS$7+0.5,$I$66:$DJ$120,ROWS($A$10:$A22)+2,FALSE)</f>
        <v>275</v>
      </c>
      <c r="BT22" s="34">
        <f>HLOOKUP(BT$7+0.5,$I$66:$DJ$120,ROWS($A$10:$A22)+2,FALSE)</f>
        <v>2610</v>
      </c>
      <c r="BU22" s="34">
        <f>HLOOKUP(BU$7+0.5,$I$66:$DJ$120,ROWS($A$10:$A22)+2,FALSE)</f>
        <v>1185</v>
      </c>
      <c r="BV22" s="34" t="str">
        <f>HLOOKUP(BV$7+0.5,$I$66:$DJ$120,ROWS($A$10:$A22)+2,FALSE)</f>
        <v>N/A</v>
      </c>
      <c r="BW22" s="34">
        <f>HLOOKUP(BW$7+0.5,$I$66:$DJ$120,ROWS($A$10:$A22)+2,FALSE)</f>
        <v>70</v>
      </c>
      <c r="BX22" s="34">
        <f>HLOOKUP(BX$7+0.5,$I$66:$DJ$120,ROWS($A$10:$A22)+2,FALSE)</f>
        <v>412</v>
      </c>
      <c r="BY22" s="34">
        <f>HLOOKUP(BY$7+0.5,$I$66:$DJ$120,ROWS($A$10:$A22)+2,FALSE)</f>
        <v>209</v>
      </c>
      <c r="BZ22" s="34">
        <f>HLOOKUP(BZ$7+0.5,$I$66:$DJ$120,ROWS($A$10:$A22)+2,FALSE)</f>
        <v>118</v>
      </c>
      <c r="CA22" s="34">
        <f>HLOOKUP(CA$7+0.5,$I$66:$DJ$120,ROWS($A$10:$A22)+2,FALSE)</f>
        <v>345</v>
      </c>
      <c r="CB22" s="34">
        <f>HLOOKUP(CB$7+0.5,$I$66:$DJ$120,ROWS($A$10:$A22)+2,FALSE)</f>
        <v>159</v>
      </c>
      <c r="CC22" s="34">
        <f>HLOOKUP(CC$7+0.5,$I$66:$DJ$120,ROWS($A$10:$A22)+2,FALSE)</f>
        <v>151</v>
      </c>
      <c r="CD22" s="34">
        <f>HLOOKUP(CD$7+0.5,$I$66:$DJ$120,ROWS($A$10:$A22)+2,FALSE)</f>
        <v>145</v>
      </c>
      <c r="CE22" s="34">
        <f>HLOOKUP(CE$7+0.5,$I$66:$DJ$120,ROWS($A$10:$A22)+2,FALSE)</f>
        <v>737</v>
      </c>
      <c r="CF22" s="34">
        <f>HLOOKUP(CF$7+0.5,$I$66:$DJ$120,ROWS($A$10:$A22)+2,FALSE)</f>
        <v>944</v>
      </c>
      <c r="CG22" s="34">
        <f>HLOOKUP(CG$7+0.5,$I$66:$DJ$120,ROWS($A$10:$A22)+2,FALSE)</f>
        <v>548</v>
      </c>
      <c r="CH22" s="34">
        <f>HLOOKUP(CH$7+0.5,$I$66:$DJ$120,ROWS($A$10:$A22)+2,FALSE)</f>
        <v>350</v>
      </c>
      <c r="CI22" s="34">
        <f>HLOOKUP(CI$7+0.5,$I$66:$DJ$120,ROWS($A$10:$A22)+2,FALSE)</f>
        <v>368</v>
      </c>
      <c r="CJ22" s="34">
        <f>HLOOKUP(CJ$7+0.5,$I$66:$DJ$120,ROWS($A$10:$A22)+2,FALSE)</f>
        <v>171</v>
      </c>
      <c r="CK22" s="34">
        <f>HLOOKUP(CK$7+0.5,$I$66:$DJ$120,ROWS($A$10:$A22)+2,FALSE)</f>
        <v>261</v>
      </c>
      <c r="CL22" s="34">
        <f>HLOOKUP(CL$7+0.5,$I$66:$DJ$120,ROWS($A$10:$A22)+2,FALSE)</f>
        <v>275</v>
      </c>
      <c r="CM22" s="34">
        <f>HLOOKUP(CM$7+0.5,$I$66:$DJ$120,ROWS($A$10:$A22)+2,FALSE)</f>
        <v>1184</v>
      </c>
      <c r="CN22" s="34">
        <f>HLOOKUP(CN$7+0.5,$I$66:$DJ$120,ROWS($A$10:$A22)+2,FALSE)</f>
        <v>685</v>
      </c>
      <c r="CO22" s="34">
        <f>HLOOKUP(CO$7+0.5,$I$66:$DJ$120,ROWS($A$10:$A22)+2,FALSE)</f>
        <v>417</v>
      </c>
      <c r="CP22" s="34">
        <f>HLOOKUP(CP$7+0.5,$I$66:$DJ$120,ROWS($A$10:$A22)+2,FALSE)</f>
        <v>19</v>
      </c>
      <c r="CQ22" s="34">
        <f>HLOOKUP(CQ$7+0.5,$I$66:$DJ$120,ROWS($A$10:$A22)+2,FALSE)</f>
        <v>794</v>
      </c>
      <c r="CR22" s="34">
        <f>HLOOKUP(CR$7+0.5,$I$66:$DJ$120,ROWS($A$10:$A22)+2,FALSE)</f>
        <v>994</v>
      </c>
      <c r="CS22" s="34">
        <f>HLOOKUP(CS$7+0.5,$I$66:$DJ$120,ROWS($A$10:$A22)+2,FALSE)</f>
        <v>116</v>
      </c>
      <c r="CT22" s="34">
        <f>HLOOKUP(CT$7+0.5,$I$66:$DJ$120,ROWS($A$10:$A22)+2,FALSE)</f>
        <v>515</v>
      </c>
      <c r="CU22" s="34">
        <f>HLOOKUP(CU$7+0.5,$I$66:$DJ$120,ROWS($A$10:$A22)+2,FALSE)</f>
        <v>94</v>
      </c>
      <c r="CV22" s="34">
        <f>HLOOKUP(CV$7+0.5,$I$66:$DJ$120,ROWS($A$10:$A22)+2,FALSE)</f>
        <v>958</v>
      </c>
      <c r="CW22" s="34">
        <f>HLOOKUP(CW$7+0.5,$I$66:$DJ$120,ROWS($A$10:$A22)+2,FALSE)</f>
        <v>478</v>
      </c>
      <c r="CX22" s="34">
        <f>HLOOKUP(CX$7+0.5,$I$66:$DJ$120,ROWS($A$10:$A22)+2,FALSE)</f>
        <v>829</v>
      </c>
      <c r="CY22" s="34">
        <f>HLOOKUP(CY$7+0.5,$I$66:$DJ$120,ROWS($A$10:$A22)+2,FALSE)</f>
        <v>378</v>
      </c>
      <c r="CZ22" s="34">
        <f>HLOOKUP(CZ$7+0.5,$I$66:$DJ$120,ROWS($A$10:$A22)+2,FALSE)</f>
        <v>380</v>
      </c>
      <c r="DA22" s="34">
        <f>HLOOKUP(DA$7+0.5,$I$66:$DJ$120,ROWS($A$10:$A22)+2,FALSE)</f>
        <v>205</v>
      </c>
      <c r="DB22" s="34">
        <f>HLOOKUP(DB$7+0.5,$I$66:$DJ$120,ROWS($A$10:$A22)+2,FALSE)</f>
        <v>2760</v>
      </c>
      <c r="DC22" s="34">
        <f>HLOOKUP(DC$7+0.5,$I$66:$DJ$120,ROWS($A$10:$A22)+2,FALSE)</f>
        <v>369</v>
      </c>
      <c r="DD22" s="34">
        <f>HLOOKUP(DD$7+0.5,$I$66:$DJ$120,ROWS($A$10:$A22)+2,FALSE)</f>
        <v>275</v>
      </c>
      <c r="DE22" s="34">
        <f>HLOOKUP(DE$7+0.5,$I$66:$DJ$120,ROWS($A$10:$A22)+2,FALSE)</f>
        <v>1136</v>
      </c>
      <c r="DF22" s="34">
        <f>HLOOKUP(DF$7+0.5,$I$66:$DJ$120,ROWS($A$10:$A22)+2,FALSE)</f>
        <v>883</v>
      </c>
      <c r="DG22" s="34">
        <f>HLOOKUP(DG$7+0.5,$I$66:$DJ$120,ROWS($A$10:$A22)+2,FALSE)</f>
        <v>782</v>
      </c>
      <c r="DH22" s="34">
        <f>HLOOKUP(DH$7+0.5,$I$66:$DJ$120,ROWS($A$10:$A22)+2,FALSE)</f>
        <v>1133</v>
      </c>
      <c r="DI22" s="34">
        <f>HLOOKUP(DI$7+0.5,$I$66:$DJ$120,ROWS($A$10:$A22)+2,FALSE)</f>
        <v>33</v>
      </c>
      <c r="DJ22" s="34">
        <f>HLOOKUP(DJ$7+0.5,$I$66:$DJ$120,ROWS($A$10:$A22)+2,FALSE)</f>
        <v>275</v>
      </c>
    </row>
    <row r="23" spans="1:114">
      <c r="A23" s="19">
        <v>14</v>
      </c>
      <c r="B23" s="38" t="s">
        <v>20</v>
      </c>
      <c r="C23" s="16">
        <v>1550967</v>
      </c>
      <c r="D23" s="17">
        <v>1954</v>
      </c>
      <c r="E23" s="16">
        <v>1279856</v>
      </c>
      <c r="F23" s="17">
        <v>12606</v>
      </c>
      <c r="G23" s="16">
        <v>209272</v>
      </c>
      <c r="H23" s="17">
        <v>10887</v>
      </c>
      <c r="I23" s="36">
        <f>HLOOKUP(I$7,$I$66:$DJ$120,ROWS($A$10:$A23)+2,FALSE)</f>
        <v>55638</v>
      </c>
      <c r="J23" s="25">
        <f>HLOOKUP(J$7,$I$66:$DJ$120,ROWS($A$10:$A23)+2,FALSE)</f>
        <v>376</v>
      </c>
      <c r="K23" s="25">
        <f>HLOOKUP(K$7,$I$66:$DJ$120,ROWS($A$10:$A23)+2,FALSE)</f>
        <v>3264</v>
      </c>
      <c r="L23" s="25">
        <f>HLOOKUP(L$7,$I$66:$DJ$120,ROWS($A$10:$A23)+2,FALSE)</f>
        <v>3086</v>
      </c>
      <c r="M23" s="25">
        <f>HLOOKUP(M$7,$I$66:$DJ$120,ROWS($A$10:$A23)+2,FALSE)</f>
        <v>45</v>
      </c>
      <c r="N23" s="25">
        <f>HLOOKUP(N$7,$I$66:$DJ$120,ROWS($A$10:$A23)+2,FALSE)</f>
        <v>8932</v>
      </c>
      <c r="O23" s="25">
        <f>HLOOKUP(O$7,$I$66:$DJ$120,ROWS($A$10:$A23)+2,FALSE)</f>
        <v>1372</v>
      </c>
      <c r="P23" s="25">
        <f>HLOOKUP(P$7,$I$66:$DJ$120,ROWS($A$10:$A23)+2,FALSE)</f>
        <v>0</v>
      </c>
      <c r="Q23" s="25">
        <f>HLOOKUP(Q$7,$I$66:$DJ$120,ROWS($A$10:$A23)+2,FALSE)</f>
        <v>0</v>
      </c>
      <c r="R23" s="25">
        <f>HLOOKUP(R$7,$I$66:$DJ$120,ROWS($A$10:$A23)+2,FALSE)</f>
        <v>144</v>
      </c>
      <c r="S23" s="25">
        <f>HLOOKUP(S$7,$I$66:$DJ$120,ROWS($A$10:$A23)+2,FALSE)</f>
        <v>612</v>
      </c>
      <c r="T23" s="25">
        <f>HLOOKUP(T$7,$I$66:$DJ$120,ROWS($A$10:$A23)+2,FALSE)</f>
        <v>313</v>
      </c>
      <c r="U23" s="25">
        <f>HLOOKUP(U$7,$I$66:$DJ$120,ROWS($A$10:$A23)+2,FALSE)</f>
        <v>123</v>
      </c>
      <c r="V23" s="25" t="str">
        <f>HLOOKUP(V$7,$I$66:$DJ$120,ROWS($A$10:$A23)+2,FALSE)</f>
        <v>N/A</v>
      </c>
      <c r="W23" s="25">
        <f>HLOOKUP(W$7,$I$66:$DJ$120,ROWS($A$10:$A23)+2,FALSE)</f>
        <v>169</v>
      </c>
      <c r="X23" s="25">
        <f>HLOOKUP(X$7,$I$66:$DJ$120,ROWS($A$10:$A23)+2,FALSE)</f>
        <v>132</v>
      </c>
      <c r="Y23" s="25">
        <f>HLOOKUP(Y$7,$I$66:$DJ$120,ROWS($A$10:$A23)+2,FALSE)</f>
        <v>773</v>
      </c>
      <c r="Z23" s="25">
        <f>HLOOKUP(Z$7,$I$66:$DJ$120,ROWS($A$10:$A23)+2,FALSE)</f>
        <v>422</v>
      </c>
      <c r="AA23" s="25">
        <f>HLOOKUP(AA$7,$I$66:$DJ$120,ROWS($A$10:$A23)+2,FALSE)</f>
        <v>315</v>
      </c>
      <c r="AB23" s="25">
        <f>HLOOKUP(AB$7,$I$66:$DJ$120,ROWS($A$10:$A23)+2,FALSE)</f>
        <v>59</v>
      </c>
      <c r="AC23" s="25">
        <f>HLOOKUP(AC$7,$I$66:$DJ$120,ROWS($A$10:$A23)+2,FALSE)</f>
        <v>202</v>
      </c>
      <c r="AD23" s="25">
        <f>HLOOKUP(AD$7,$I$66:$DJ$120,ROWS($A$10:$A23)+2,FALSE)</f>
        <v>44</v>
      </c>
      <c r="AE23" s="25">
        <f>HLOOKUP(AE$7,$I$66:$DJ$120,ROWS($A$10:$A23)+2,FALSE)</f>
        <v>115</v>
      </c>
      <c r="AF23" s="25">
        <f>HLOOKUP(AF$7,$I$66:$DJ$120,ROWS($A$10:$A23)+2,FALSE)</f>
        <v>427</v>
      </c>
      <c r="AG23" s="25">
        <f>HLOOKUP(AG$7,$I$66:$DJ$120,ROWS($A$10:$A23)+2,FALSE)</f>
        <v>465</v>
      </c>
      <c r="AH23" s="25">
        <f>HLOOKUP(AH$7,$I$66:$DJ$120,ROWS($A$10:$A23)+2,FALSE)</f>
        <v>37</v>
      </c>
      <c r="AI23" s="25">
        <f>HLOOKUP(AI$7,$I$66:$DJ$120,ROWS($A$10:$A23)+2,FALSE)</f>
        <v>425</v>
      </c>
      <c r="AJ23" s="25">
        <f>HLOOKUP(AJ$7,$I$66:$DJ$120,ROWS($A$10:$A23)+2,FALSE)</f>
        <v>1509</v>
      </c>
      <c r="AK23" s="25">
        <f>HLOOKUP(AK$7,$I$66:$DJ$120,ROWS($A$10:$A23)+2,FALSE)</f>
        <v>0</v>
      </c>
      <c r="AL23" s="25">
        <f>HLOOKUP(AL$7,$I$66:$DJ$120,ROWS($A$10:$A23)+2,FALSE)</f>
        <v>2110</v>
      </c>
      <c r="AM23" s="25">
        <f>HLOOKUP(AM$7,$I$66:$DJ$120,ROWS($A$10:$A23)+2,FALSE)</f>
        <v>109</v>
      </c>
      <c r="AN23" s="25">
        <f>HLOOKUP(AN$7,$I$66:$DJ$120,ROWS($A$10:$A23)+2,FALSE)</f>
        <v>97</v>
      </c>
      <c r="AO23" s="25">
        <f>HLOOKUP(AO$7,$I$66:$DJ$120,ROWS($A$10:$A23)+2,FALSE)</f>
        <v>694</v>
      </c>
      <c r="AP23" s="25">
        <f>HLOOKUP(AP$7,$I$66:$DJ$120,ROWS($A$10:$A23)+2,FALSE)</f>
        <v>155</v>
      </c>
      <c r="AQ23" s="25">
        <f>HLOOKUP(AQ$7,$I$66:$DJ$120,ROWS($A$10:$A23)+2,FALSE)</f>
        <v>134</v>
      </c>
      <c r="AR23" s="25">
        <f>HLOOKUP(AR$7,$I$66:$DJ$120,ROWS($A$10:$A23)+2,FALSE)</f>
        <v>96</v>
      </c>
      <c r="AS23" s="25">
        <f>HLOOKUP(AS$7,$I$66:$DJ$120,ROWS($A$10:$A23)+2,FALSE)</f>
        <v>325</v>
      </c>
      <c r="AT23" s="25">
        <f>HLOOKUP(AT$7,$I$66:$DJ$120,ROWS($A$10:$A23)+2,FALSE)</f>
        <v>711</v>
      </c>
      <c r="AU23" s="25">
        <f>HLOOKUP(AU$7,$I$66:$DJ$120,ROWS($A$10:$A23)+2,FALSE)</f>
        <v>3202</v>
      </c>
      <c r="AV23" s="25">
        <f>HLOOKUP(AV$7,$I$66:$DJ$120,ROWS($A$10:$A23)+2,FALSE)</f>
        <v>172</v>
      </c>
      <c r="AW23" s="25">
        <f>HLOOKUP(AW$7,$I$66:$DJ$120,ROWS($A$10:$A23)+2,FALSE)</f>
        <v>0</v>
      </c>
      <c r="AX23" s="25">
        <f>HLOOKUP(AX$7,$I$66:$DJ$120,ROWS($A$10:$A23)+2,FALSE)</f>
        <v>0</v>
      </c>
      <c r="AY23" s="25">
        <f>HLOOKUP(AY$7,$I$66:$DJ$120,ROWS($A$10:$A23)+2,FALSE)</f>
        <v>296</v>
      </c>
      <c r="AZ23" s="25">
        <f>HLOOKUP(AZ$7,$I$66:$DJ$120,ROWS($A$10:$A23)+2,FALSE)</f>
        <v>1153</v>
      </c>
      <c r="BA23" s="25">
        <f>HLOOKUP(BA$7,$I$66:$DJ$120,ROWS($A$10:$A23)+2,FALSE)</f>
        <v>1746</v>
      </c>
      <c r="BB23" s="25">
        <f>HLOOKUP(BB$7,$I$66:$DJ$120,ROWS($A$10:$A23)+2,FALSE)</f>
        <v>8014</v>
      </c>
      <c r="BC23" s="25">
        <f>HLOOKUP(BC$7,$I$66:$DJ$120,ROWS($A$10:$A23)+2,FALSE)</f>
        <v>0</v>
      </c>
      <c r="BD23" s="25">
        <f>HLOOKUP(BD$7,$I$66:$DJ$120,ROWS($A$10:$A23)+2,FALSE)</f>
        <v>611</v>
      </c>
      <c r="BE23" s="25">
        <f>HLOOKUP(BE$7,$I$66:$DJ$120,ROWS($A$10:$A23)+2,FALSE)</f>
        <v>10876</v>
      </c>
      <c r="BF23" s="25">
        <f>HLOOKUP(BF$7,$I$66:$DJ$120,ROWS($A$10:$A23)+2,FALSE)</f>
        <v>133</v>
      </c>
      <c r="BG23" s="25">
        <f>HLOOKUP(BG$7,$I$66:$DJ$120,ROWS($A$10:$A23)+2,FALSE)</f>
        <v>233</v>
      </c>
      <c r="BH23" s="25">
        <f>HLOOKUP(BH$7,$I$66:$DJ$120,ROWS($A$10:$A23)+2,FALSE)</f>
        <v>1410</v>
      </c>
      <c r="BI23" s="25">
        <f>HLOOKUP(BI$7,$I$66:$DJ$120,ROWS($A$10:$A23)+2,FALSE)</f>
        <v>233</v>
      </c>
      <c r="BJ23" s="34">
        <f>HLOOKUP(BJ$7+0.5,$I$66:$DJ$120,ROWS($A$10:$A23)+2,FALSE)</f>
        <v>6079</v>
      </c>
      <c r="BK23" s="34">
        <f>HLOOKUP(BK$7+0.5,$I$66:$DJ$120,ROWS($A$10:$A23)+2,FALSE)</f>
        <v>369</v>
      </c>
      <c r="BL23" s="34">
        <f>HLOOKUP(BL$7+0.5,$I$66:$DJ$120,ROWS($A$10:$A23)+2,FALSE)</f>
        <v>1813</v>
      </c>
      <c r="BM23" s="34">
        <f>HLOOKUP(BM$7+0.5,$I$66:$DJ$120,ROWS($A$10:$A23)+2,FALSE)</f>
        <v>2015</v>
      </c>
      <c r="BN23" s="34">
        <f>HLOOKUP(BN$7+0.5,$I$66:$DJ$120,ROWS($A$10:$A23)+2,FALSE)</f>
        <v>73</v>
      </c>
      <c r="BO23" s="34">
        <f>HLOOKUP(BO$7+0.5,$I$66:$DJ$120,ROWS($A$10:$A23)+2,FALSE)</f>
        <v>2415</v>
      </c>
      <c r="BP23" s="34">
        <f>HLOOKUP(BP$7+0.5,$I$66:$DJ$120,ROWS($A$10:$A23)+2,FALSE)</f>
        <v>867</v>
      </c>
      <c r="BQ23" s="34">
        <f>HLOOKUP(BQ$7+0.5,$I$66:$DJ$120,ROWS($A$10:$A23)+2,FALSE)</f>
        <v>267</v>
      </c>
      <c r="BR23" s="34">
        <f>HLOOKUP(BR$7+0.5,$I$66:$DJ$120,ROWS($A$10:$A23)+2,FALSE)</f>
        <v>267</v>
      </c>
      <c r="BS23" s="34">
        <f>HLOOKUP(BS$7+0.5,$I$66:$DJ$120,ROWS($A$10:$A23)+2,FALSE)</f>
        <v>233</v>
      </c>
      <c r="BT23" s="34">
        <f>HLOOKUP(BT$7+0.5,$I$66:$DJ$120,ROWS($A$10:$A23)+2,FALSE)</f>
        <v>508</v>
      </c>
      <c r="BU23" s="34">
        <f>HLOOKUP(BU$7+0.5,$I$66:$DJ$120,ROWS($A$10:$A23)+2,FALSE)</f>
        <v>280</v>
      </c>
      <c r="BV23" s="34">
        <f>HLOOKUP(BV$7+0.5,$I$66:$DJ$120,ROWS($A$10:$A23)+2,FALSE)</f>
        <v>206</v>
      </c>
      <c r="BW23" s="34" t="str">
        <f>HLOOKUP(BW$7+0.5,$I$66:$DJ$120,ROWS($A$10:$A23)+2,FALSE)</f>
        <v>N/A</v>
      </c>
      <c r="BX23" s="34">
        <f>HLOOKUP(BX$7+0.5,$I$66:$DJ$120,ROWS($A$10:$A23)+2,FALSE)</f>
        <v>236</v>
      </c>
      <c r="BY23" s="34">
        <f>HLOOKUP(BY$7+0.5,$I$66:$DJ$120,ROWS($A$10:$A23)+2,FALSE)</f>
        <v>133</v>
      </c>
      <c r="BZ23" s="34">
        <f>HLOOKUP(BZ$7+0.5,$I$66:$DJ$120,ROWS($A$10:$A23)+2,FALSE)</f>
        <v>470</v>
      </c>
      <c r="CA23" s="34">
        <f>HLOOKUP(CA$7+0.5,$I$66:$DJ$120,ROWS($A$10:$A23)+2,FALSE)</f>
        <v>415</v>
      </c>
      <c r="CB23" s="34">
        <f>HLOOKUP(CB$7+0.5,$I$66:$DJ$120,ROWS($A$10:$A23)+2,FALSE)</f>
        <v>272</v>
      </c>
      <c r="CC23" s="34">
        <f>HLOOKUP(CC$7+0.5,$I$66:$DJ$120,ROWS($A$10:$A23)+2,FALSE)</f>
        <v>102</v>
      </c>
      <c r="CD23" s="34">
        <f>HLOOKUP(CD$7+0.5,$I$66:$DJ$120,ROWS($A$10:$A23)+2,FALSE)</f>
        <v>272</v>
      </c>
      <c r="CE23" s="34">
        <f>HLOOKUP(CE$7+0.5,$I$66:$DJ$120,ROWS($A$10:$A23)+2,FALSE)</f>
        <v>73</v>
      </c>
      <c r="CF23" s="34">
        <f>HLOOKUP(CF$7+0.5,$I$66:$DJ$120,ROWS($A$10:$A23)+2,FALSE)</f>
        <v>135</v>
      </c>
      <c r="CG23" s="34">
        <f>HLOOKUP(CG$7+0.5,$I$66:$DJ$120,ROWS($A$10:$A23)+2,FALSE)</f>
        <v>363</v>
      </c>
      <c r="CH23" s="34">
        <f>HLOOKUP(CH$7+0.5,$I$66:$DJ$120,ROWS($A$10:$A23)+2,FALSE)</f>
        <v>613</v>
      </c>
      <c r="CI23" s="34">
        <f>HLOOKUP(CI$7+0.5,$I$66:$DJ$120,ROWS($A$10:$A23)+2,FALSE)</f>
        <v>61</v>
      </c>
      <c r="CJ23" s="34">
        <f>HLOOKUP(CJ$7+0.5,$I$66:$DJ$120,ROWS($A$10:$A23)+2,FALSE)</f>
        <v>345</v>
      </c>
      <c r="CK23" s="34">
        <f>HLOOKUP(CK$7+0.5,$I$66:$DJ$120,ROWS($A$10:$A23)+2,FALSE)</f>
        <v>584</v>
      </c>
      <c r="CL23" s="34">
        <f>HLOOKUP(CL$7+0.5,$I$66:$DJ$120,ROWS($A$10:$A23)+2,FALSE)</f>
        <v>267</v>
      </c>
      <c r="CM23" s="34">
        <f>HLOOKUP(CM$7+0.5,$I$66:$DJ$120,ROWS($A$10:$A23)+2,FALSE)</f>
        <v>1061</v>
      </c>
      <c r="CN23" s="34">
        <f>HLOOKUP(CN$7+0.5,$I$66:$DJ$120,ROWS($A$10:$A23)+2,FALSE)</f>
        <v>147</v>
      </c>
      <c r="CO23" s="34">
        <f>HLOOKUP(CO$7+0.5,$I$66:$DJ$120,ROWS($A$10:$A23)+2,FALSE)</f>
        <v>148</v>
      </c>
      <c r="CP23" s="34">
        <f>HLOOKUP(CP$7+0.5,$I$66:$DJ$120,ROWS($A$10:$A23)+2,FALSE)</f>
        <v>811</v>
      </c>
      <c r="CQ23" s="34">
        <f>HLOOKUP(CQ$7+0.5,$I$66:$DJ$120,ROWS($A$10:$A23)+2,FALSE)</f>
        <v>169</v>
      </c>
      <c r="CR23" s="34">
        <f>HLOOKUP(CR$7+0.5,$I$66:$DJ$120,ROWS($A$10:$A23)+2,FALSE)</f>
        <v>164</v>
      </c>
      <c r="CS23" s="34">
        <f>HLOOKUP(CS$7+0.5,$I$66:$DJ$120,ROWS($A$10:$A23)+2,FALSE)</f>
        <v>112</v>
      </c>
      <c r="CT23" s="34">
        <f>HLOOKUP(CT$7+0.5,$I$66:$DJ$120,ROWS($A$10:$A23)+2,FALSE)</f>
        <v>261</v>
      </c>
      <c r="CU23" s="34">
        <f>HLOOKUP(CU$7+0.5,$I$66:$DJ$120,ROWS($A$10:$A23)+2,FALSE)</f>
        <v>702</v>
      </c>
      <c r="CV23" s="34">
        <f>HLOOKUP(CV$7+0.5,$I$66:$DJ$120,ROWS($A$10:$A23)+2,FALSE)</f>
        <v>1259</v>
      </c>
      <c r="CW23" s="34">
        <f>HLOOKUP(CW$7+0.5,$I$66:$DJ$120,ROWS($A$10:$A23)+2,FALSE)</f>
        <v>206</v>
      </c>
      <c r="CX23" s="34">
        <f>HLOOKUP(CX$7+0.5,$I$66:$DJ$120,ROWS($A$10:$A23)+2,FALSE)</f>
        <v>267</v>
      </c>
      <c r="CY23" s="34">
        <f>HLOOKUP(CY$7+0.5,$I$66:$DJ$120,ROWS($A$10:$A23)+2,FALSE)</f>
        <v>267</v>
      </c>
      <c r="CZ23" s="34">
        <f>HLOOKUP(CZ$7+0.5,$I$66:$DJ$120,ROWS($A$10:$A23)+2,FALSE)</f>
        <v>375</v>
      </c>
      <c r="DA23" s="34">
        <f>HLOOKUP(DA$7+0.5,$I$66:$DJ$120,ROWS($A$10:$A23)+2,FALSE)</f>
        <v>995</v>
      </c>
      <c r="DB23" s="34">
        <f>HLOOKUP(DB$7+0.5,$I$66:$DJ$120,ROWS($A$10:$A23)+2,FALSE)</f>
        <v>951</v>
      </c>
      <c r="DC23" s="34">
        <f>HLOOKUP(DC$7+0.5,$I$66:$DJ$120,ROWS($A$10:$A23)+2,FALSE)</f>
        <v>2403</v>
      </c>
      <c r="DD23" s="34">
        <f>HLOOKUP(DD$7+0.5,$I$66:$DJ$120,ROWS($A$10:$A23)+2,FALSE)</f>
        <v>267</v>
      </c>
      <c r="DE23" s="34">
        <f>HLOOKUP(DE$7+0.5,$I$66:$DJ$120,ROWS($A$10:$A23)+2,FALSE)</f>
        <v>662</v>
      </c>
      <c r="DF23" s="34">
        <f>HLOOKUP(DF$7+0.5,$I$66:$DJ$120,ROWS($A$10:$A23)+2,FALSE)</f>
        <v>2438</v>
      </c>
      <c r="DG23" s="34">
        <f>HLOOKUP(DG$7+0.5,$I$66:$DJ$120,ROWS($A$10:$A23)+2,FALSE)</f>
        <v>158</v>
      </c>
      <c r="DH23" s="34">
        <f>HLOOKUP(DH$7+0.5,$I$66:$DJ$120,ROWS($A$10:$A23)+2,FALSE)</f>
        <v>292</v>
      </c>
      <c r="DI23" s="34">
        <f>HLOOKUP(DI$7+0.5,$I$66:$DJ$120,ROWS($A$10:$A23)+2,FALSE)</f>
        <v>723</v>
      </c>
      <c r="DJ23" s="34">
        <f>HLOOKUP(DJ$7+0.5,$I$66:$DJ$120,ROWS($A$10:$A23)+2,FALSE)</f>
        <v>374</v>
      </c>
    </row>
    <row r="24" spans="1:114">
      <c r="A24" s="19">
        <v>15</v>
      </c>
      <c r="B24" s="38" t="s">
        <v>21</v>
      </c>
      <c r="C24" s="16">
        <v>12680126</v>
      </c>
      <c r="D24" s="17">
        <v>5467</v>
      </c>
      <c r="E24" s="16">
        <v>11009852</v>
      </c>
      <c r="F24" s="17">
        <v>32636</v>
      </c>
      <c r="G24" s="16">
        <v>1404525</v>
      </c>
      <c r="H24" s="17">
        <v>28126</v>
      </c>
      <c r="I24" s="36">
        <f>HLOOKUP(I$7,$I$66:$DJ$120,ROWS($A$10:$A24)+2,FALSE)</f>
        <v>203959</v>
      </c>
      <c r="J24" s="25">
        <f>HLOOKUP(J$7,$I$66:$DJ$120,ROWS($A$10:$A24)+2,FALSE)</f>
        <v>1397</v>
      </c>
      <c r="K24" s="25">
        <f>HLOOKUP(K$7,$I$66:$DJ$120,ROWS($A$10:$A24)+2,FALSE)</f>
        <v>1764</v>
      </c>
      <c r="L24" s="25">
        <f>HLOOKUP(L$7,$I$66:$DJ$120,ROWS($A$10:$A24)+2,FALSE)</f>
        <v>5921</v>
      </c>
      <c r="M24" s="25">
        <f>HLOOKUP(M$7,$I$66:$DJ$120,ROWS($A$10:$A24)+2,FALSE)</f>
        <v>1194</v>
      </c>
      <c r="N24" s="25">
        <f>HLOOKUP(N$7,$I$66:$DJ$120,ROWS($A$10:$A24)+2,FALSE)</f>
        <v>16205</v>
      </c>
      <c r="O24" s="25">
        <f>HLOOKUP(O$7,$I$66:$DJ$120,ROWS($A$10:$A24)+2,FALSE)</f>
        <v>3850</v>
      </c>
      <c r="P24" s="25">
        <f>HLOOKUP(P$7,$I$66:$DJ$120,ROWS($A$10:$A24)+2,FALSE)</f>
        <v>2264</v>
      </c>
      <c r="Q24" s="25">
        <f>HLOOKUP(Q$7,$I$66:$DJ$120,ROWS($A$10:$A24)+2,FALSE)</f>
        <v>56</v>
      </c>
      <c r="R24" s="25">
        <f>HLOOKUP(R$7,$I$66:$DJ$120,ROWS($A$10:$A24)+2,FALSE)</f>
        <v>1047</v>
      </c>
      <c r="S24" s="25">
        <f>HLOOKUP(S$7,$I$66:$DJ$120,ROWS($A$10:$A24)+2,FALSE)</f>
        <v>8051</v>
      </c>
      <c r="T24" s="25">
        <f>HLOOKUP(T$7,$I$66:$DJ$120,ROWS($A$10:$A24)+2,FALSE)</f>
        <v>6781</v>
      </c>
      <c r="U24" s="25">
        <f>HLOOKUP(U$7,$I$66:$DJ$120,ROWS($A$10:$A24)+2,FALSE)</f>
        <v>1224</v>
      </c>
      <c r="V24" s="25">
        <f>HLOOKUP(V$7,$I$66:$DJ$120,ROWS($A$10:$A24)+2,FALSE)</f>
        <v>313</v>
      </c>
      <c r="W24" s="25" t="str">
        <f>HLOOKUP(W$7,$I$66:$DJ$120,ROWS($A$10:$A24)+2,FALSE)</f>
        <v>N/A</v>
      </c>
      <c r="X24" s="25">
        <f>HLOOKUP(X$7,$I$66:$DJ$120,ROWS($A$10:$A24)+2,FALSE)</f>
        <v>21918</v>
      </c>
      <c r="Y24" s="25">
        <f>HLOOKUP(Y$7,$I$66:$DJ$120,ROWS($A$10:$A24)+2,FALSE)</f>
        <v>9141</v>
      </c>
      <c r="Z24" s="25">
        <f>HLOOKUP(Z$7,$I$66:$DJ$120,ROWS($A$10:$A24)+2,FALSE)</f>
        <v>1970</v>
      </c>
      <c r="AA24" s="25">
        <f>HLOOKUP(AA$7,$I$66:$DJ$120,ROWS($A$10:$A24)+2,FALSE)</f>
        <v>2921</v>
      </c>
      <c r="AB24" s="25">
        <f>HLOOKUP(AB$7,$I$66:$DJ$120,ROWS($A$10:$A24)+2,FALSE)</f>
        <v>1419</v>
      </c>
      <c r="AC24" s="25">
        <f>HLOOKUP(AC$7,$I$66:$DJ$120,ROWS($A$10:$A24)+2,FALSE)</f>
        <v>55</v>
      </c>
      <c r="AD24" s="25">
        <f>HLOOKUP(AD$7,$I$66:$DJ$120,ROWS($A$10:$A24)+2,FALSE)</f>
        <v>1985</v>
      </c>
      <c r="AE24" s="25">
        <f>HLOOKUP(AE$7,$I$66:$DJ$120,ROWS($A$10:$A24)+2,FALSE)</f>
        <v>2811</v>
      </c>
      <c r="AF24" s="25">
        <f>HLOOKUP(AF$7,$I$66:$DJ$120,ROWS($A$10:$A24)+2,FALSE)</f>
        <v>11865</v>
      </c>
      <c r="AG24" s="25">
        <f>HLOOKUP(AG$7,$I$66:$DJ$120,ROWS($A$10:$A24)+2,FALSE)</f>
        <v>4300</v>
      </c>
      <c r="AH24" s="25">
        <f>HLOOKUP(AH$7,$I$66:$DJ$120,ROWS($A$10:$A24)+2,FALSE)</f>
        <v>1093</v>
      </c>
      <c r="AI24" s="25">
        <f>HLOOKUP(AI$7,$I$66:$DJ$120,ROWS($A$10:$A24)+2,FALSE)</f>
        <v>16703</v>
      </c>
      <c r="AJ24" s="25">
        <f>HLOOKUP(AJ$7,$I$66:$DJ$120,ROWS($A$10:$A24)+2,FALSE)</f>
        <v>928</v>
      </c>
      <c r="AK24" s="25">
        <f>HLOOKUP(AK$7,$I$66:$DJ$120,ROWS($A$10:$A24)+2,FALSE)</f>
        <v>546</v>
      </c>
      <c r="AL24" s="25">
        <f>HLOOKUP(AL$7,$I$66:$DJ$120,ROWS($A$10:$A24)+2,FALSE)</f>
        <v>2541</v>
      </c>
      <c r="AM24" s="25">
        <f>HLOOKUP(AM$7,$I$66:$DJ$120,ROWS($A$10:$A24)+2,FALSE)</f>
        <v>206</v>
      </c>
      <c r="AN24" s="25">
        <f>HLOOKUP(AN$7,$I$66:$DJ$120,ROWS($A$10:$A24)+2,FALSE)</f>
        <v>2331</v>
      </c>
      <c r="AO24" s="25">
        <f>HLOOKUP(AO$7,$I$66:$DJ$120,ROWS($A$10:$A24)+2,FALSE)</f>
        <v>996</v>
      </c>
      <c r="AP24" s="25">
        <f>HLOOKUP(AP$7,$I$66:$DJ$120,ROWS($A$10:$A24)+2,FALSE)</f>
        <v>8479</v>
      </c>
      <c r="AQ24" s="25">
        <f>HLOOKUP(AQ$7,$I$66:$DJ$120,ROWS($A$10:$A24)+2,FALSE)</f>
        <v>5504</v>
      </c>
      <c r="AR24" s="25">
        <f>HLOOKUP(AR$7,$I$66:$DJ$120,ROWS($A$10:$A24)+2,FALSE)</f>
        <v>1112</v>
      </c>
      <c r="AS24" s="25">
        <f>HLOOKUP(AS$7,$I$66:$DJ$120,ROWS($A$10:$A24)+2,FALSE)</f>
        <v>5103</v>
      </c>
      <c r="AT24" s="25">
        <f>HLOOKUP(AT$7,$I$66:$DJ$120,ROWS($A$10:$A24)+2,FALSE)</f>
        <v>1459</v>
      </c>
      <c r="AU24" s="25">
        <f>HLOOKUP(AU$7,$I$66:$DJ$120,ROWS($A$10:$A24)+2,FALSE)</f>
        <v>1224</v>
      </c>
      <c r="AV24" s="25">
        <f>HLOOKUP(AV$7,$I$66:$DJ$120,ROWS($A$10:$A24)+2,FALSE)</f>
        <v>5190</v>
      </c>
      <c r="AW24" s="25">
        <f>HLOOKUP(AW$7,$I$66:$DJ$120,ROWS($A$10:$A24)+2,FALSE)</f>
        <v>838</v>
      </c>
      <c r="AX24" s="25">
        <f>HLOOKUP(AX$7,$I$66:$DJ$120,ROWS($A$10:$A24)+2,FALSE)</f>
        <v>1565</v>
      </c>
      <c r="AY24" s="25">
        <f>HLOOKUP(AY$7,$I$66:$DJ$120,ROWS($A$10:$A24)+2,FALSE)</f>
        <v>292</v>
      </c>
      <c r="AZ24" s="25">
        <f>HLOOKUP(AZ$7,$I$66:$DJ$120,ROWS($A$10:$A24)+2,FALSE)</f>
        <v>3999</v>
      </c>
      <c r="BA24" s="25">
        <f>HLOOKUP(BA$7,$I$66:$DJ$120,ROWS($A$10:$A24)+2,FALSE)</f>
        <v>12245</v>
      </c>
      <c r="BB24" s="25">
        <f>HLOOKUP(BB$7,$I$66:$DJ$120,ROWS($A$10:$A24)+2,FALSE)</f>
        <v>658</v>
      </c>
      <c r="BC24" s="25">
        <f>HLOOKUP(BC$7,$I$66:$DJ$120,ROWS($A$10:$A24)+2,FALSE)</f>
        <v>260</v>
      </c>
      <c r="BD24" s="25">
        <f>HLOOKUP(BD$7,$I$66:$DJ$120,ROWS($A$10:$A24)+2,FALSE)</f>
        <v>3831</v>
      </c>
      <c r="BE24" s="25">
        <f>HLOOKUP(BE$7,$I$66:$DJ$120,ROWS($A$10:$A24)+2,FALSE)</f>
        <v>1642</v>
      </c>
      <c r="BF24" s="25">
        <f>HLOOKUP(BF$7,$I$66:$DJ$120,ROWS($A$10:$A24)+2,FALSE)</f>
        <v>812</v>
      </c>
      <c r="BG24" s="25">
        <f>HLOOKUP(BG$7,$I$66:$DJ$120,ROWS($A$10:$A24)+2,FALSE)</f>
        <v>15364</v>
      </c>
      <c r="BH24" s="25">
        <f>HLOOKUP(BH$7,$I$66:$DJ$120,ROWS($A$10:$A24)+2,FALSE)</f>
        <v>586</v>
      </c>
      <c r="BI24" s="25">
        <f>HLOOKUP(BI$7,$I$66:$DJ$120,ROWS($A$10:$A24)+2,FALSE)</f>
        <v>2055</v>
      </c>
      <c r="BJ24" s="34">
        <f>HLOOKUP(BJ$7+0.5,$I$66:$DJ$120,ROWS($A$10:$A24)+2,FALSE)</f>
        <v>11573</v>
      </c>
      <c r="BK24" s="34">
        <f>HLOOKUP(BK$7+0.5,$I$66:$DJ$120,ROWS($A$10:$A24)+2,FALSE)</f>
        <v>596</v>
      </c>
      <c r="BL24" s="34">
        <f>HLOOKUP(BL$7+0.5,$I$66:$DJ$120,ROWS($A$10:$A24)+2,FALSE)</f>
        <v>1078</v>
      </c>
      <c r="BM24" s="34">
        <f>HLOOKUP(BM$7+0.5,$I$66:$DJ$120,ROWS($A$10:$A24)+2,FALSE)</f>
        <v>1897</v>
      </c>
      <c r="BN24" s="34">
        <f>HLOOKUP(BN$7+0.5,$I$66:$DJ$120,ROWS($A$10:$A24)+2,FALSE)</f>
        <v>665</v>
      </c>
      <c r="BO24" s="34">
        <f>HLOOKUP(BO$7+0.5,$I$66:$DJ$120,ROWS($A$10:$A24)+2,FALSE)</f>
        <v>3236</v>
      </c>
      <c r="BP24" s="34">
        <f>HLOOKUP(BP$7+0.5,$I$66:$DJ$120,ROWS($A$10:$A24)+2,FALSE)</f>
        <v>1360</v>
      </c>
      <c r="BQ24" s="34">
        <f>HLOOKUP(BQ$7+0.5,$I$66:$DJ$120,ROWS($A$10:$A24)+2,FALSE)</f>
        <v>1125</v>
      </c>
      <c r="BR24" s="34">
        <f>HLOOKUP(BR$7+0.5,$I$66:$DJ$120,ROWS($A$10:$A24)+2,FALSE)</f>
        <v>57</v>
      </c>
      <c r="BS24" s="34">
        <f>HLOOKUP(BS$7+0.5,$I$66:$DJ$120,ROWS($A$10:$A24)+2,FALSE)</f>
        <v>581</v>
      </c>
      <c r="BT24" s="34">
        <f>HLOOKUP(BT$7+0.5,$I$66:$DJ$120,ROWS($A$10:$A24)+2,FALSE)</f>
        <v>1715</v>
      </c>
      <c r="BU24" s="34">
        <f>HLOOKUP(BU$7+0.5,$I$66:$DJ$120,ROWS($A$10:$A24)+2,FALSE)</f>
        <v>2524</v>
      </c>
      <c r="BV24" s="34">
        <f>HLOOKUP(BV$7+0.5,$I$66:$DJ$120,ROWS($A$10:$A24)+2,FALSE)</f>
        <v>776</v>
      </c>
      <c r="BW24" s="34">
        <f>HLOOKUP(BW$7+0.5,$I$66:$DJ$120,ROWS($A$10:$A24)+2,FALSE)</f>
        <v>258</v>
      </c>
      <c r="BX24" s="34" t="str">
        <f>HLOOKUP(BX$7+0.5,$I$66:$DJ$120,ROWS($A$10:$A24)+2,FALSE)</f>
        <v>N/A</v>
      </c>
      <c r="BY24" s="34">
        <f>HLOOKUP(BY$7+0.5,$I$66:$DJ$120,ROWS($A$10:$A24)+2,FALSE)</f>
        <v>4147</v>
      </c>
      <c r="BZ24" s="34">
        <f>HLOOKUP(BZ$7+0.5,$I$66:$DJ$120,ROWS($A$10:$A24)+2,FALSE)</f>
        <v>1866</v>
      </c>
      <c r="CA24" s="34">
        <f>HLOOKUP(CA$7+0.5,$I$66:$DJ$120,ROWS($A$10:$A24)+2,FALSE)</f>
        <v>991</v>
      </c>
      <c r="CB24" s="34">
        <f>HLOOKUP(CB$7+0.5,$I$66:$DJ$120,ROWS($A$10:$A24)+2,FALSE)</f>
        <v>831</v>
      </c>
      <c r="CC24" s="34">
        <f>HLOOKUP(CC$7+0.5,$I$66:$DJ$120,ROWS($A$10:$A24)+2,FALSE)</f>
        <v>687</v>
      </c>
      <c r="CD24" s="34">
        <f>HLOOKUP(CD$7+0.5,$I$66:$DJ$120,ROWS($A$10:$A24)+2,FALSE)</f>
        <v>93</v>
      </c>
      <c r="CE24" s="34">
        <f>HLOOKUP(CE$7+0.5,$I$66:$DJ$120,ROWS($A$10:$A24)+2,FALSE)</f>
        <v>1210</v>
      </c>
      <c r="CF24" s="34">
        <f>HLOOKUP(CF$7+0.5,$I$66:$DJ$120,ROWS($A$10:$A24)+2,FALSE)</f>
        <v>1111</v>
      </c>
      <c r="CG24" s="34">
        <f>HLOOKUP(CG$7+0.5,$I$66:$DJ$120,ROWS($A$10:$A24)+2,FALSE)</f>
        <v>2138</v>
      </c>
      <c r="CH24" s="34">
        <f>HLOOKUP(CH$7+0.5,$I$66:$DJ$120,ROWS($A$10:$A24)+2,FALSE)</f>
        <v>1815</v>
      </c>
      <c r="CI24" s="34">
        <f>HLOOKUP(CI$7+0.5,$I$66:$DJ$120,ROWS($A$10:$A24)+2,FALSE)</f>
        <v>861</v>
      </c>
      <c r="CJ24" s="34">
        <f>HLOOKUP(CJ$7+0.5,$I$66:$DJ$120,ROWS($A$10:$A24)+2,FALSE)</f>
        <v>3325</v>
      </c>
      <c r="CK24" s="34">
        <f>HLOOKUP(CK$7+0.5,$I$66:$DJ$120,ROWS($A$10:$A24)+2,FALSE)</f>
        <v>937</v>
      </c>
      <c r="CL24" s="34">
        <f>HLOOKUP(CL$7+0.5,$I$66:$DJ$120,ROWS($A$10:$A24)+2,FALSE)</f>
        <v>373</v>
      </c>
      <c r="CM24" s="34">
        <f>HLOOKUP(CM$7+0.5,$I$66:$DJ$120,ROWS($A$10:$A24)+2,FALSE)</f>
        <v>1214</v>
      </c>
      <c r="CN24" s="34">
        <f>HLOOKUP(CN$7+0.5,$I$66:$DJ$120,ROWS($A$10:$A24)+2,FALSE)</f>
        <v>202</v>
      </c>
      <c r="CO24" s="34">
        <f>HLOOKUP(CO$7+0.5,$I$66:$DJ$120,ROWS($A$10:$A24)+2,FALSE)</f>
        <v>1262</v>
      </c>
      <c r="CP24" s="34">
        <f>HLOOKUP(CP$7+0.5,$I$66:$DJ$120,ROWS($A$10:$A24)+2,FALSE)</f>
        <v>709</v>
      </c>
      <c r="CQ24" s="34">
        <f>HLOOKUP(CQ$7+0.5,$I$66:$DJ$120,ROWS($A$10:$A24)+2,FALSE)</f>
        <v>2555</v>
      </c>
      <c r="CR24" s="34">
        <f>HLOOKUP(CR$7+0.5,$I$66:$DJ$120,ROWS($A$10:$A24)+2,FALSE)</f>
        <v>2479</v>
      </c>
      <c r="CS24" s="34">
        <f>HLOOKUP(CS$7+0.5,$I$66:$DJ$120,ROWS($A$10:$A24)+2,FALSE)</f>
        <v>788</v>
      </c>
      <c r="CT24" s="34">
        <f>HLOOKUP(CT$7+0.5,$I$66:$DJ$120,ROWS($A$10:$A24)+2,FALSE)</f>
        <v>1201</v>
      </c>
      <c r="CU24" s="34">
        <f>HLOOKUP(CU$7+0.5,$I$66:$DJ$120,ROWS($A$10:$A24)+2,FALSE)</f>
        <v>777</v>
      </c>
      <c r="CV24" s="34">
        <f>HLOOKUP(CV$7+0.5,$I$66:$DJ$120,ROWS($A$10:$A24)+2,FALSE)</f>
        <v>789</v>
      </c>
      <c r="CW24" s="34">
        <f>HLOOKUP(CW$7+0.5,$I$66:$DJ$120,ROWS($A$10:$A24)+2,FALSE)</f>
        <v>1822</v>
      </c>
      <c r="CX24" s="34">
        <f>HLOOKUP(CX$7+0.5,$I$66:$DJ$120,ROWS($A$10:$A24)+2,FALSE)</f>
        <v>643</v>
      </c>
      <c r="CY24" s="34">
        <f>HLOOKUP(CY$7+0.5,$I$66:$DJ$120,ROWS($A$10:$A24)+2,FALSE)</f>
        <v>787</v>
      </c>
      <c r="CZ24" s="34">
        <f>HLOOKUP(CZ$7+0.5,$I$66:$DJ$120,ROWS($A$10:$A24)+2,FALSE)</f>
        <v>264</v>
      </c>
      <c r="DA24" s="34">
        <f>HLOOKUP(DA$7+0.5,$I$66:$DJ$120,ROWS($A$10:$A24)+2,FALSE)</f>
        <v>1131</v>
      </c>
      <c r="DB24" s="34">
        <f>HLOOKUP(DB$7+0.5,$I$66:$DJ$120,ROWS($A$10:$A24)+2,FALSE)</f>
        <v>3113</v>
      </c>
      <c r="DC24" s="34">
        <f>HLOOKUP(DC$7+0.5,$I$66:$DJ$120,ROWS($A$10:$A24)+2,FALSE)</f>
        <v>427</v>
      </c>
      <c r="DD24" s="34">
        <f>HLOOKUP(DD$7+0.5,$I$66:$DJ$120,ROWS($A$10:$A24)+2,FALSE)</f>
        <v>257</v>
      </c>
      <c r="DE24" s="34">
        <f>HLOOKUP(DE$7+0.5,$I$66:$DJ$120,ROWS($A$10:$A24)+2,FALSE)</f>
        <v>1241</v>
      </c>
      <c r="DF24" s="34">
        <f>HLOOKUP(DF$7+0.5,$I$66:$DJ$120,ROWS($A$10:$A24)+2,FALSE)</f>
        <v>707</v>
      </c>
      <c r="DG24" s="34">
        <f>HLOOKUP(DG$7+0.5,$I$66:$DJ$120,ROWS($A$10:$A24)+2,FALSE)</f>
        <v>523</v>
      </c>
      <c r="DH24" s="34">
        <f>HLOOKUP(DH$7+0.5,$I$66:$DJ$120,ROWS($A$10:$A24)+2,FALSE)</f>
        <v>2866</v>
      </c>
      <c r="DI24" s="34">
        <f>HLOOKUP(DI$7+0.5,$I$66:$DJ$120,ROWS($A$10:$A24)+2,FALSE)</f>
        <v>432</v>
      </c>
      <c r="DJ24" s="34">
        <f>HLOOKUP(DJ$7+0.5,$I$66:$DJ$120,ROWS($A$10:$A24)+2,FALSE)</f>
        <v>820</v>
      </c>
    </row>
    <row r="25" spans="1:114">
      <c r="A25" s="19">
        <v>16</v>
      </c>
      <c r="B25" s="38" t="s">
        <v>22</v>
      </c>
      <c r="C25" s="16">
        <v>6414862</v>
      </c>
      <c r="D25" s="17">
        <v>4257</v>
      </c>
      <c r="E25" s="16">
        <v>5431015</v>
      </c>
      <c r="F25" s="17">
        <v>24897</v>
      </c>
      <c r="G25" s="16">
        <v>833086</v>
      </c>
      <c r="H25" s="17">
        <v>22796</v>
      </c>
      <c r="I25" s="36">
        <f>HLOOKUP(I$7,$I$66:$DJ$120,ROWS($A$10:$A25)+2,FALSE)</f>
        <v>127353</v>
      </c>
      <c r="J25" s="25">
        <f>HLOOKUP(J$7,$I$66:$DJ$120,ROWS($A$10:$A25)+2,FALSE)</f>
        <v>1502</v>
      </c>
      <c r="K25" s="25">
        <f>HLOOKUP(K$7,$I$66:$DJ$120,ROWS($A$10:$A25)+2,FALSE)</f>
        <v>177</v>
      </c>
      <c r="L25" s="25">
        <f>HLOOKUP(L$7,$I$66:$DJ$120,ROWS($A$10:$A25)+2,FALSE)</f>
        <v>2210</v>
      </c>
      <c r="M25" s="25">
        <f>HLOOKUP(M$7,$I$66:$DJ$120,ROWS($A$10:$A25)+2,FALSE)</f>
        <v>1548</v>
      </c>
      <c r="N25" s="25">
        <f>HLOOKUP(N$7,$I$66:$DJ$120,ROWS($A$10:$A25)+2,FALSE)</f>
        <v>8959</v>
      </c>
      <c r="O25" s="25">
        <f>HLOOKUP(O$7,$I$66:$DJ$120,ROWS($A$10:$A25)+2,FALSE)</f>
        <v>1362</v>
      </c>
      <c r="P25" s="25">
        <f>HLOOKUP(P$7,$I$66:$DJ$120,ROWS($A$10:$A25)+2,FALSE)</f>
        <v>544</v>
      </c>
      <c r="Q25" s="25">
        <f>HLOOKUP(Q$7,$I$66:$DJ$120,ROWS($A$10:$A25)+2,FALSE)</f>
        <v>0</v>
      </c>
      <c r="R25" s="25">
        <f>HLOOKUP(R$7,$I$66:$DJ$120,ROWS($A$10:$A25)+2,FALSE)</f>
        <v>181</v>
      </c>
      <c r="S25" s="25">
        <f>HLOOKUP(S$7,$I$66:$DJ$120,ROWS($A$10:$A25)+2,FALSE)</f>
        <v>5496</v>
      </c>
      <c r="T25" s="25">
        <f>HLOOKUP(T$7,$I$66:$DJ$120,ROWS($A$10:$A25)+2,FALSE)</f>
        <v>1623</v>
      </c>
      <c r="U25" s="25">
        <f>HLOOKUP(U$7,$I$66:$DJ$120,ROWS($A$10:$A25)+2,FALSE)</f>
        <v>267</v>
      </c>
      <c r="V25" s="25">
        <f>HLOOKUP(V$7,$I$66:$DJ$120,ROWS($A$10:$A25)+2,FALSE)</f>
        <v>772</v>
      </c>
      <c r="W25" s="25">
        <f>HLOOKUP(W$7,$I$66:$DJ$120,ROWS($A$10:$A25)+2,FALSE)</f>
        <v>27950</v>
      </c>
      <c r="X25" s="25" t="str">
        <f>HLOOKUP(X$7,$I$66:$DJ$120,ROWS($A$10:$A25)+2,FALSE)</f>
        <v>N/A</v>
      </c>
      <c r="Y25" s="25">
        <f>HLOOKUP(Y$7,$I$66:$DJ$120,ROWS($A$10:$A25)+2,FALSE)</f>
        <v>1885</v>
      </c>
      <c r="Z25" s="25">
        <f>HLOOKUP(Z$7,$I$66:$DJ$120,ROWS($A$10:$A25)+2,FALSE)</f>
        <v>1582</v>
      </c>
      <c r="AA25" s="25">
        <f>HLOOKUP(AA$7,$I$66:$DJ$120,ROWS($A$10:$A25)+2,FALSE)</f>
        <v>10643</v>
      </c>
      <c r="AB25" s="25">
        <f>HLOOKUP(AB$7,$I$66:$DJ$120,ROWS($A$10:$A25)+2,FALSE)</f>
        <v>749</v>
      </c>
      <c r="AC25" s="25">
        <f>HLOOKUP(AC$7,$I$66:$DJ$120,ROWS($A$10:$A25)+2,FALSE)</f>
        <v>30</v>
      </c>
      <c r="AD25" s="25">
        <f>HLOOKUP(AD$7,$I$66:$DJ$120,ROWS($A$10:$A25)+2,FALSE)</f>
        <v>1641</v>
      </c>
      <c r="AE25" s="25">
        <f>HLOOKUP(AE$7,$I$66:$DJ$120,ROWS($A$10:$A25)+2,FALSE)</f>
        <v>103</v>
      </c>
      <c r="AF25" s="25">
        <f>HLOOKUP(AF$7,$I$66:$DJ$120,ROWS($A$10:$A25)+2,FALSE)</f>
        <v>9361</v>
      </c>
      <c r="AG25" s="25">
        <f>HLOOKUP(AG$7,$I$66:$DJ$120,ROWS($A$10:$A25)+2,FALSE)</f>
        <v>916</v>
      </c>
      <c r="AH25" s="25">
        <f>HLOOKUP(AH$7,$I$66:$DJ$120,ROWS($A$10:$A25)+2,FALSE)</f>
        <v>270</v>
      </c>
      <c r="AI25" s="25">
        <f>HLOOKUP(AI$7,$I$66:$DJ$120,ROWS($A$10:$A25)+2,FALSE)</f>
        <v>3893</v>
      </c>
      <c r="AJ25" s="25">
        <f>HLOOKUP(AJ$7,$I$66:$DJ$120,ROWS($A$10:$A25)+2,FALSE)</f>
        <v>164</v>
      </c>
      <c r="AK25" s="25">
        <f>HLOOKUP(AK$7,$I$66:$DJ$120,ROWS($A$10:$A25)+2,FALSE)</f>
        <v>705</v>
      </c>
      <c r="AL25" s="25">
        <f>HLOOKUP(AL$7,$I$66:$DJ$120,ROWS($A$10:$A25)+2,FALSE)</f>
        <v>227</v>
      </c>
      <c r="AM25" s="25">
        <f>HLOOKUP(AM$7,$I$66:$DJ$120,ROWS($A$10:$A25)+2,FALSE)</f>
        <v>114</v>
      </c>
      <c r="AN25" s="25">
        <f>HLOOKUP(AN$7,$I$66:$DJ$120,ROWS($A$10:$A25)+2,FALSE)</f>
        <v>1876</v>
      </c>
      <c r="AO25" s="25">
        <f>HLOOKUP(AO$7,$I$66:$DJ$120,ROWS($A$10:$A25)+2,FALSE)</f>
        <v>188</v>
      </c>
      <c r="AP25" s="25">
        <f>HLOOKUP(AP$7,$I$66:$DJ$120,ROWS($A$10:$A25)+2,FALSE)</f>
        <v>2564</v>
      </c>
      <c r="AQ25" s="25">
        <f>HLOOKUP(AQ$7,$I$66:$DJ$120,ROWS($A$10:$A25)+2,FALSE)</f>
        <v>2828</v>
      </c>
      <c r="AR25" s="25">
        <f>HLOOKUP(AR$7,$I$66:$DJ$120,ROWS($A$10:$A25)+2,FALSE)</f>
        <v>0</v>
      </c>
      <c r="AS25" s="25">
        <f>HLOOKUP(AS$7,$I$66:$DJ$120,ROWS($A$10:$A25)+2,FALSE)</f>
        <v>13272</v>
      </c>
      <c r="AT25" s="25">
        <f>HLOOKUP(AT$7,$I$66:$DJ$120,ROWS($A$10:$A25)+2,FALSE)</f>
        <v>681</v>
      </c>
      <c r="AU25" s="25">
        <f>HLOOKUP(AU$7,$I$66:$DJ$120,ROWS($A$10:$A25)+2,FALSE)</f>
        <v>423</v>
      </c>
      <c r="AV25" s="25">
        <f>HLOOKUP(AV$7,$I$66:$DJ$120,ROWS($A$10:$A25)+2,FALSE)</f>
        <v>2668</v>
      </c>
      <c r="AW25" s="25">
        <f>HLOOKUP(AW$7,$I$66:$DJ$120,ROWS($A$10:$A25)+2,FALSE)</f>
        <v>174</v>
      </c>
      <c r="AX25" s="25">
        <f>HLOOKUP(AX$7,$I$66:$DJ$120,ROWS($A$10:$A25)+2,FALSE)</f>
        <v>584</v>
      </c>
      <c r="AY25" s="25">
        <f>HLOOKUP(AY$7,$I$66:$DJ$120,ROWS($A$10:$A25)+2,FALSE)</f>
        <v>216</v>
      </c>
      <c r="AZ25" s="25">
        <f>HLOOKUP(AZ$7,$I$66:$DJ$120,ROWS($A$10:$A25)+2,FALSE)</f>
        <v>3093</v>
      </c>
      <c r="BA25" s="25">
        <f>HLOOKUP(BA$7,$I$66:$DJ$120,ROWS($A$10:$A25)+2,FALSE)</f>
        <v>6335</v>
      </c>
      <c r="BB25" s="25">
        <f>HLOOKUP(BB$7,$I$66:$DJ$120,ROWS($A$10:$A25)+2,FALSE)</f>
        <v>444</v>
      </c>
      <c r="BC25" s="25">
        <f>HLOOKUP(BC$7,$I$66:$DJ$120,ROWS($A$10:$A25)+2,FALSE)</f>
        <v>45</v>
      </c>
      <c r="BD25" s="25">
        <f>HLOOKUP(BD$7,$I$66:$DJ$120,ROWS($A$10:$A25)+2,FALSE)</f>
        <v>3673</v>
      </c>
      <c r="BE25" s="25">
        <f>HLOOKUP(BE$7,$I$66:$DJ$120,ROWS($A$10:$A25)+2,FALSE)</f>
        <v>571</v>
      </c>
      <c r="BF25" s="25">
        <f>HLOOKUP(BF$7,$I$66:$DJ$120,ROWS($A$10:$A25)+2,FALSE)</f>
        <v>669</v>
      </c>
      <c r="BG25" s="25">
        <f>HLOOKUP(BG$7,$I$66:$DJ$120,ROWS($A$10:$A25)+2,FALSE)</f>
        <v>1762</v>
      </c>
      <c r="BH25" s="25">
        <f>HLOOKUP(BH$7,$I$66:$DJ$120,ROWS($A$10:$A25)+2,FALSE)</f>
        <v>413</v>
      </c>
      <c r="BI25" s="25">
        <f>HLOOKUP(BI$7,$I$66:$DJ$120,ROWS($A$10:$A25)+2,FALSE)</f>
        <v>572</v>
      </c>
      <c r="BJ25" s="34">
        <f>HLOOKUP(BJ$7+0.5,$I$66:$DJ$120,ROWS($A$10:$A25)+2,FALSE)</f>
        <v>8463</v>
      </c>
      <c r="BK25" s="34">
        <f>HLOOKUP(BK$7+0.5,$I$66:$DJ$120,ROWS($A$10:$A25)+2,FALSE)</f>
        <v>1110</v>
      </c>
      <c r="BL25" s="34">
        <f>HLOOKUP(BL$7+0.5,$I$66:$DJ$120,ROWS($A$10:$A25)+2,FALSE)</f>
        <v>143</v>
      </c>
      <c r="BM25" s="34">
        <f>HLOOKUP(BM$7+0.5,$I$66:$DJ$120,ROWS($A$10:$A25)+2,FALSE)</f>
        <v>914</v>
      </c>
      <c r="BN25" s="34">
        <f>HLOOKUP(BN$7+0.5,$I$66:$DJ$120,ROWS($A$10:$A25)+2,FALSE)</f>
        <v>1104</v>
      </c>
      <c r="BO25" s="34">
        <f>HLOOKUP(BO$7+0.5,$I$66:$DJ$120,ROWS($A$10:$A25)+2,FALSE)</f>
        <v>2863</v>
      </c>
      <c r="BP25" s="34">
        <f>HLOOKUP(BP$7+0.5,$I$66:$DJ$120,ROWS($A$10:$A25)+2,FALSE)</f>
        <v>658</v>
      </c>
      <c r="BQ25" s="34">
        <f>HLOOKUP(BQ$7+0.5,$I$66:$DJ$120,ROWS($A$10:$A25)+2,FALSE)</f>
        <v>404</v>
      </c>
      <c r="BR25" s="34">
        <f>HLOOKUP(BR$7+0.5,$I$66:$DJ$120,ROWS($A$10:$A25)+2,FALSE)</f>
        <v>267</v>
      </c>
      <c r="BS25" s="34">
        <f>HLOOKUP(BS$7+0.5,$I$66:$DJ$120,ROWS($A$10:$A25)+2,FALSE)</f>
        <v>156</v>
      </c>
      <c r="BT25" s="34">
        <f>HLOOKUP(BT$7+0.5,$I$66:$DJ$120,ROWS($A$10:$A25)+2,FALSE)</f>
        <v>1564</v>
      </c>
      <c r="BU25" s="34">
        <f>HLOOKUP(BU$7+0.5,$I$66:$DJ$120,ROWS($A$10:$A25)+2,FALSE)</f>
        <v>913</v>
      </c>
      <c r="BV25" s="34">
        <f>HLOOKUP(BV$7+0.5,$I$66:$DJ$120,ROWS($A$10:$A25)+2,FALSE)</f>
        <v>316</v>
      </c>
      <c r="BW25" s="34">
        <f>HLOOKUP(BW$7+0.5,$I$66:$DJ$120,ROWS($A$10:$A25)+2,FALSE)</f>
        <v>604</v>
      </c>
      <c r="BX25" s="34">
        <f>HLOOKUP(BX$7+0.5,$I$66:$DJ$120,ROWS($A$10:$A25)+2,FALSE)</f>
        <v>4658</v>
      </c>
      <c r="BY25" s="34" t="str">
        <f>HLOOKUP(BY$7+0.5,$I$66:$DJ$120,ROWS($A$10:$A25)+2,FALSE)</f>
        <v>N/A</v>
      </c>
      <c r="BZ25" s="34">
        <f>HLOOKUP(BZ$7+0.5,$I$66:$DJ$120,ROWS($A$10:$A25)+2,FALSE)</f>
        <v>1191</v>
      </c>
      <c r="CA25" s="34">
        <f>HLOOKUP(CA$7+0.5,$I$66:$DJ$120,ROWS($A$10:$A25)+2,FALSE)</f>
        <v>996</v>
      </c>
      <c r="CB25" s="34">
        <f>HLOOKUP(CB$7+0.5,$I$66:$DJ$120,ROWS($A$10:$A25)+2,FALSE)</f>
        <v>2402</v>
      </c>
      <c r="CC25" s="34">
        <f>HLOOKUP(CC$7+0.5,$I$66:$DJ$120,ROWS($A$10:$A25)+2,FALSE)</f>
        <v>599</v>
      </c>
      <c r="CD25" s="34">
        <f>HLOOKUP(CD$7+0.5,$I$66:$DJ$120,ROWS($A$10:$A25)+2,FALSE)</f>
        <v>50</v>
      </c>
      <c r="CE25" s="34">
        <f>HLOOKUP(CE$7+0.5,$I$66:$DJ$120,ROWS($A$10:$A25)+2,FALSE)</f>
        <v>950</v>
      </c>
      <c r="CF25" s="34">
        <f>HLOOKUP(CF$7+0.5,$I$66:$DJ$120,ROWS($A$10:$A25)+2,FALSE)</f>
        <v>135</v>
      </c>
      <c r="CG25" s="34">
        <f>HLOOKUP(CG$7+0.5,$I$66:$DJ$120,ROWS($A$10:$A25)+2,FALSE)</f>
        <v>1837</v>
      </c>
      <c r="CH25" s="34">
        <f>HLOOKUP(CH$7+0.5,$I$66:$DJ$120,ROWS($A$10:$A25)+2,FALSE)</f>
        <v>385</v>
      </c>
      <c r="CI25" s="34">
        <f>HLOOKUP(CI$7+0.5,$I$66:$DJ$120,ROWS($A$10:$A25)+2,FALSE)</f>
        <v>255</v>
      </c>
      <c r="CJ25" s="34">
        <f>HLOOKUP(CJ$7+0.5,$I$66:$DJ$120,ROWS($A$10:$A25)+2,FALSE)</f>
        <v>2531</v>
      </c>
      <c r="CK25" s="34">
        <f>HLOOKUP(CK$7+0.5,$I$66:$DJ$120,ROWS($A$10:$A25)+2,FALSE)</f>
        <v>201</v>
      </c>
      <c r="CL25" s="34">
        <f>HLOOKUP(CL$7+0.5,$I$66:$DJ$120,ROWS($A$10:$A25)+2,FALSE)</f>
        <v>654</v>
      </c>
      <c r="CM25" s="34">
        <f>HLOOKUP(CM$7+0.5,$I$66:$DJ$120,ROWS($A$10:$A25)+2,FALSE)</f>
        <v>239</v>
      </c>
      <c r="CN25" s="34">
        <f>HLOOKUP(CN$7+0.5,$I$66:$DJ$120,ROWS($A$10:$A25)+2,FALSE)</f>
        <v>134</v>
      </c>
      <c r="CO25" s="34">
        <f>HLOOKUP(CO$7+0.5,$I$66:$DJ$120,ROWS($A$10:$A25)+2,FALSE)</f>
        <v>1526</v>
      </c>
      <c r="CP25" s="34">
        <f>HLOOKUP(CP$7+0.5,$I$66:$DJ$120,ROWS($A$10:$A25)+2,FALSE)</f>
        <v>229</v>
      </c>
      <c r="CQ25" s="34">
        <f>HLOOKUP(CQ$7+0.5,$I$66:$DJ$120,ROWS($A$10:$A25)+2,FALSE)</f>
        <v>952</v>
      </c>
      <c r="CR25" s="34">
        <f>HLOOKUP(CR$7+0.5,$I$66:$DJ$120,ROWS($A$10:$A25)+2,FALSE)</f>
        <v>1141</v>
      </c>
      <c r="CS25" s="34">
        <f>HLOOKUP(CS$7+0.5,$I$66:$DJ$120,ROWS($A$10:$A25)+2,FALSE)</f>
        <v>267</v>
      </c>
      <c r="CT25" s="34">
        <f>HLOOKUP(CT$7+0.5,$I$66:$DJ$120,ROWS($A$10:$A25)+2,FALSE)</f>
        <v>2750</v>
      </c>
      <c r="CU25" s="34">
        <f>HLOOKUP(CU$7+0.5,$I$66:$DJ$120,ROWS($A$10:$A25)+2,FALSE)</f>
        <v>563</v>
      </c>
      <c r="CV25" s="34">
        <f>HLOOKUP(CV$7+0.5,$I$66:$DJ$120,ROWS($A$10:$A25)+2,FALSE)</f>
        <v>380</v>
      </c>
      <c r="CW25" s="34">
        <f>HLOOKUP(CW$7+0.5,$I$66:$DJ$120,ROWS($A$10:$A25)+2,FALSE)</f>
        <v>1128</v>
      </c>
      <c r="CX25" s="34">
        <f>HLOOKUP(CX$7+0.5,$I$66:$DJ$120,ROWS($A$10:$A25)+2,FALSE)</f>
        <v>284</v>
      </c>
      <c r="CY25" s="34">
        <f>HLOOKUP(CY$7+0.5,$I$66:$DJ$120,ROWS($A$10:$A25)+2,FALSE)</f>
        <v>405</v>
      </c>
      <c r="CZ25" s="34">
        <f>HLOOKUP(CZ$7+0.5,$I$66:$DJ$120,ROWS($A$10:$A25)+2,FALSE)</f>
        <v>258</v>
      </c>
      <c r="DA25" s="34">
        <f>HLOOKUP(DA$7+0.5,$I$66:$DJ$120,ROWS($A$10:$A25)+2,FALSE)</f>
        <v>1261</v>
      </c>
      <c r="DB25" s="34">
        <f>HLOOKUP(DB$7+0.5,$I$66:$DJ$120,ROWS($A$10:$A25)+2,FALSE)</f>
        <v>1643</v>
      </c>
      <c r="DC25" s="34">
        <f>HLOOKUP(DC$7+0.5,$I$66:$DJ$120,ROWS($A$10:$A25)+2,FALSE)</f>
        <v>432</v>
      </c>
      <c r="DD25" s="34">
        <f>HLOOKUP(DD$7+0.5,$I$66:$DJ$120,ROWS($A$10:$A25)+2,FALSE)</f>
        <v>73</v>
      </c>
      <c r="DE25" s="34">
        <f>HLOOKUP(DE$7+0.5,$I$66:$DJ$120,ROWS($A$10:$A25)+2,FALSE)</f>
        <v>1633</v>
      </c>
      <c r="DF25" s="34">
        <f>HLOOKUP(DF$7+0.5,$I$66:$DJ$120,ROWS($A$10:$A25)+2,FALSE)</f>
        <v>340</v>
      </c>
      <c r="DG25" s="34">
        <f>HLOOKUP(DG$7+0.5,$I$66:$DJ$120,ROWS($A$10:$A25)+2,FALSE)</f>
        <v>562</v>
      </c>
      <c r="DH25" s="34">
        <f>HLOOKUP(DH$7+0.5,$I$66:$DJ$120,ROWS($A$10:$A25)+2,FALSE)</f>
        <v>893</v>
      </c>
      <c r="DI25" s="34">
        <f>HLOOKUP(DI$7+0.5,$I$66:$DJ$120,ROWS($A$10:$A25)+2,FALSE)</f>
        <v>403</v>
      </c>
      <c r="DJ25" s="34">
        <f>HLOOKUP(DJ$7+0.5,$I$66:$DJ$120,ROWS($A$10:$A25)+2,FALSE)</f>
        <v>457</v>
      </c>
    </row>
    <row r="26" spans="1:114">
      <c r="A26" s="19">
        <v>17</v>
      </c>
      <c r="B26" s="38" t="s">
        <v>23</v>
      </c>
      <c r="C26" s="16">
        <v>3013053</v>
      </c>
      <c r="D26" s="17">
        <v>2381</v>
      </c>
      <c r="E26" s="16">
        <v>2553210</v>
      </c>
      <c r="F26" s="17">
        <v>15158</v>
      </c>
      <c r="G26" s="16">
        <v>375650</v>
      </c>
      <c r="H26" s="17">
        <v>12448</v>
      </c>
      <c r="I26" s="36">
        <f>HLOOKUP(I$7,$I$66:$DJ$120,ROWS($A$10:$A26)+2,FALSE)</f>
        <v>72557</v>
      </c>
      <c r="J26" s="25">
        <f>HLOOKUP(J$7,$I$66:$DJ$120,ROWS($A$10:$A26)+2,FALSE)</f>
        <v>330</v>
      </c>
      <c r="K26" s="25">
        <f>HLOOKUP(K$7,$I$66:$DJ$120,ROWS($A$10:$A26)+2,FALSE)</f>
        <v>519</v>
      </c>
      <c r="L26" s="25">
        <f>HLOOKUP(L$7,$I$66:$DJ$120,ROWS($A$10:$A26)+2,FALSE)</f>
        <v>1483</v>
      </c>
      <c r="M26" s="25">
        <f>HLOOKUP(M$7,$I$66:$DJ$120,ROWS($A$10:$A26)+2,FALSE)</f>
        <v>247</v>
      </c>
      <c r="N26" s="25">
        <f>HLOOKUP(N$7,$I$66:$DJ$120,ROWS($A$10:$A26)+2,FALSE)</f>
        <v>2847</v>
      </c>
      <c r="O26" s="25">
        <f>HLOOKUP(O$7,$I$66:$DJ$120,ROWS($A$10:$A26)+2,FALSE)</f>
        <v>2554</v>
      </c>
      <c r="P26" s="25">
        <f>HLOOKUP(P$7,$I$66:$DJ$120,ROWS($A$10:$A26)+2,FALSE)</f>
        <v>114</v>
      </c>
      <c r="Q26" s="25">
        <f>HLOOKUP(Q$7,$I$66:$DJ$120,ROWS($A$10:$A26)+2,FALSE)</f>
        <v>0</v>
      </c>
      <c r="R26" s="25">
        <f>HLOOKUP(R$7,$I$66:$DJ$120,ROWS($A$10:$A26)+2,FALSE)</f>
        <v>53</v>
      </c>
      <c r="S26" s="25">
        <f>HLOOKUP(S$7,$I$66:$DJ$120,ROWS($A$10:$A26)+2,FALSE)</f>
        <v>1364</v>
      </c>
      <c r="T26" s="25">
        <f>HLOOKUP(T$7,$I$66:$DJ$120,ROWS($A$10:$A26)+2,FALSE)</f>
        <v>973</v>
      </c>
      <c r="U26" s="25">
        <f>HLOOKUP(U$7,$I$66:$DJ$120,ROWS($A$10:$A26)+2,FALSE)</f>
        <v>866</v>
      </c>
      <c r="V26" s="25">
        <f>HLOOKUP(V$7,$I$66:$DJ$120,ROWS($A$10:$A26)+2,FALSE)</f>
        <v>315</v>
      </c>
      <c r="W26" s="25">
        <f>HLOOKUP(W$7,$I$66:$DJ$120,ROWS($A$10:$A26)+2,FALSE)</f>
        <v>17016</v>
      </c>
      <c r="X26" s="25">
        <f>HLOOKUP(X$7,$I$66:$DJ$120,ROWS($A$10:$A26)+2,FALSE)</f>
        <v>1710</v>
      </c>
      <c r="Y26" s="25" t="str">
        <f>HLOOKUP(Y$7,$I$66:$DJ$120,ROWS($A$10:$A26)+2,FALSE)</f>
        <v>N/A</v>
      </c>
      <c r="Z26" s="25">
        <f>HLOOKUP(Z$7,$I$66:$DJ$120,ROWS($A$10:$A26)+2,FALSE)</f>
        <v>1520</v>
      </c>
      <c r="AA26" s="25">
        <f>HLOOKUP(AA$7,$I$66:$DJ$120,ROWS($A$10:$A26)+2,FALSE)</f>
        <v>334</v>
      </c>
      <c r="AB26" s="25">
        <f>HLOOKUP(AB$7,$I$66:$DJ$120,ROWS($A$10:$A26)+2,FALSE)</f>
        <v>315</v>
      </c>
      <c r="AC26" s="25">
        <f>HLOOKUP(AC$7,$I$66:$DJ$120,ROWS($A$10:$A26)+2,FALSE)</f>
        <v>0</v>
      </c>
      <c r="AD26" s="25">
        <f>HLOOKUP(AD$7,$I$66:$DJ$120,ROWS($A$10:$A26)+2,FALSE)</f>
        <v>134</v>
      </c>
      <c r="AE26" s="25">
        <f>HLOOKUP(AE$7,$I$66:$DJ$120,ROWS($A$10:$A26)+2,FALSE)</f>
        <v>189</v>
      </c>
      <c r="AF26" s="25">
        <f>HLOOKUP(AF$7,$I$66:$DJ$120,ROWS($A$10:$A26)+2,FALSE)</f>
        <v>1439</v>
      </c>
      <c r="AG26" s="25">
        <f>HLOOKUP(AG$7,$I$66:$DJ$120,ROWS($A$10:$A26)+2,FALSE)</f>
        <v>7564</v>
      </c>
      <c r="AH26" s="25">
        <f>HLOOKUP(AH$7,$I$66:$DJ$120,ROWS($A$10:$A26)+2,FALSE)</f>
        <v>117</v>
      </c>
      <c r="AI26" s="25">
        <f>HLOOKUP(AI$7,$I$66:$DJ$120,ROWS($A$10:$A26)+2,FALSE)</f>
        <v>6031</v>
      </c>
      <c r="AJ26" s="25">
        <f>HLOOKUP(AJ$7,$I$66:$DJ$120,ROWS($A$10:$A26)+2,FALSE)</f>
        <v>836</v>
      </c>
      <c r="AK26" s="25">
        <f>HLOOKUP(AK$7,$I$66:$DJ$120,ROWS($A$10:$A26)+2,FALSE)</f>
        <v>4783</v>
      </c>
      <c r="AL26" s="25">
        <f>HLOOKUP(AL$7,$I$66:$DJ$120,ROWS($A$10:$A26)+2,FALSE)</f>
        <v>623</v>
      </c>
      <c r="AM26" s="25">
        <f>HLOOKUP(AM$7,$I$66:$DJ$120,ROWS($A$10:$A26)+2,FALSE)</f>
        <v>381</v>
      </c>
      <c r="AN26" s="25">
        <f>HLOOKUP(AN$7,$I$66:$DJ$120,ROWS($A$10:$A26)+2,FALSE)</f>
        <v>472</v>
      </c>
      <c r="AO26" s="25">
        <f>HLOOKUP(AO$7,$I$66:$DJ$120,ROWS($A$10:$A26)+2,FALSE)</f>
        <v>492</v>
      </c>
      <c r="AP26" s="25">
        <f>HLOOKUP(AP$7,$I$66:$DJ$120,ROWS($A$10:$A26)+2,FALSE)</f>
        <v>273</v>
      </c>
      <c r="AQ26" s="25">
        <f>HLOOKUP(AQ$7,$I$66:$DJ$120,ROWS($A$10:$A26)+2,FALSE)</f>
        <v>1123</v>
      </c>
      <c r="AR26" s="25">
        <f>HLOOKUP(AR$7,$I$66:$DJ$120,ROWS($A$10:$A26)+2,FALSE)</f>
        <v>601</v>
      </c>
      <c r="AS26" s="25">
        <f>HLOOKUP(AS$7,$I$66:$DJ$120,ROWS($A$10:$A26)+2,FALSE)</f>
        <v>632</v>
      </c>
      <c r="AT26" s="25">
        <f>HLOOKUP(AT$7,$I$66:$DJ$120,ROWS($A$10:$A26)+2,FALSE)</f>
        <v>679</v>
      </c>
      <c r="AU26" s="25">
        <f>HLOOKUP(AU$7,$I$66:$DJ$120,ROWS($A$10:$A26)+2,FALSE)</f>
        <v>1071</v>
      </c>
      <c r="AV26" s="25">
        <f>HLOOKUP(AV$7,$I$66:$DJ$120,ROWS($A$10:$A26)+2,FALSE)</f>
        <v>378</v>
      </c>
      <c r="AW26" s="25">
        <f>HLOOKUP(AW$7,$I$66:$DJ$120,ROWS($A$10:$A26)+2,FALSE)</f>
        <v>0</v>
      </c>
      <c r="AX26" s="25">
        <f>HLOOKUP(AX$7,$I$66:$DJ$120,ROWS($A$10:$A26)+2,FALSE)</f>
        <v>591</v>
      </c>
      <c r="AY26" s="25">
        <f>HLOOKUP(AY$7,$I$66:$DJ$120,ROWS($A$10:$A26)+2,FALSE)</f>
        <v>1992</v>
      </c>
      <c r="AZ26" s="25">
        <f>HLOOKUP(AZ$7,$I$66:$DJ$120,ROWS($A$10:$A26)+2,FALSE)</f>
        <v>1617</v>
      </c>
      <c r="BA26" s="25">
        <f>HLOOKUP(BA$7,$I$66:$DJ$120,ROWS($A$10:$A26)+2,FALSE)</f>
        <v>4131</v>
      </c>
      <c r="BB26" s="25">
        <f>HLOOKUP(BB$7,$I$66:$DJ$120,ROWS($A$10:$A26)+2,FALSE)</f>
        <v>146</v>
      </c>
      <c r="BC26" s="25">
        <f>HLOOKUP(BC$7,$I$66:$DJ$120,ROWS($A$10:$A26)+2,FALSE)</f>
        <v>45</v>
      </c>
      <c r="BD26" s="25">
        <f>HLOOKUP(BD$7,$I$66:$DJ$120,ROWS($A$10:$A26)+2,FALSE)</f>
        <v>303</v>
      </c>
      <c r="BE26" s="25">
        <f>HLOOKUP(BE$7,$I$66:$DJ$120,ROWS($A$10:$A26)+2,FALSE)</f>
        <v>538</v>
      </c>
      <c r="BF26" s="25">
        <f>HLOOKUP(BF$7,$I$66:$DJ$120,ROWS($A$10:$A26)+2,FALSE)</f>
        <v>0</v>
      </c>
      <c r="BG26" s="25">
        <f>HLOOKUP(BG$7,$I$66:$DJ$120,ROWS($A$10:$A26)+2,FALSE)</f>
        <v>2705</v>
      </c>
      <c r="BH26" s="25">
        <f>HLOOKUP(BH$7,$I$66:$DJ$120,ROWS($A$10:$A26)+2,FALSE)</f>
        <v>111</v>
      </c>
      <c r="BI26" s="25">
        <f>HLOOKUP(BI$7,$I$66:$DJ$120,ROWS($A$10:$A26)+2,FALSE)</f>
        <v>149</v>
      </c>
      <c r="BJ26" s="34">
        <f>HLOOKUP(BJ$7+0.5,$I$66:$DJ$120,ROWS($A$10:$A26)+2,FALSE)</f>
        <v>5707</v>
      </c>
      <c r="BK26" s="34">
        <f>HLOOKUP(BK$7+0.5,$I$66:$DJ$120,ROWS($A$10:$A26)+2,FALSE)</f>
        <v>202</v>
      </c>
      <c r="BL26" s="34">
        <f>HLOOKUP(BL$7+0.5,$I$66:$DJ$120,ROWS($A$10:$A26)+2,FALSE)</f>
        <v>407</v>
      </c>
      <c r="BM26" s="34">
        <f>HLOOKUP(BM$7+0.5,$I$66:$DJ$120,ROWS($A$10:$A26)+2,FALSE)</f>
        <v>623</v>
      </c>
      <c r="BN26" s="34">
        <f>HLOOKUP(BN$7+0.5,$I$66:$DJ$120,ROWS($A$10:$A26)+2,FALSE)</f>
        <v>190</v>
      </c>
      <c r="BO26" s="34">
        <f>HLOOKUP(BO$7+0.5,$I$66:$DJ$120,ROWS($A$10:$A26)+2,FALSE)</f>
        <v>1227</v>
      </c>
      <c r="BP26" s="34">
        <f>HLOOKUP(BP$7+0.5,$I$66:$DJ$120,ROWS($A$10:$A26)+2,FALSE)</f>
        <v>865</v>
      </c>
      <c r="BQ26" s="34">
        <f>HLOOKUP(BQ$7+0.5,$I$66:$DJ$120,ROWS($A$10:$A26)+2,FALSE)</f>
        <v>155</v>
      </c>
      <c r="BR26" s="34">
        <f>HLOOKUP(BR$7+0.5,$I$66:$DJ$120,ROWS($A$10:$A26)+2,FALSE)</f>
        <v>228</v>
      </c>
      <c r="BS26" s="34">
        <f>HLOOKUP(BS$7+0.5,$I$66:$DJ$120,ROWS($A$10:$A26)+2,FALSE)</f>
        <v>85</v>
      </c>
      <c r="BT26" s="34">
        <f>HLOOKUP(BT$7+0.5,$I$66:$DJ$120,ROWS($A$10:$A26)+2,FALSE)</f>
        <v>573</v>
      </c>
      <c r="BU26" s="34">
        <f>HLOOKUP(BU$7+0.5,$I$66:$DJ$120,ROWS($A$10:$A26)+2,FALSE)</f>
        <v>472</v>
      </c>
      <c r="BV26" s="34">
        <f>HLOOKUP(BV$7+0.5,$I$66:$DJ$120,ROWS($A$10:$A26)+2,FALSE)</f>
        <v>651</v>
      </c>
      <c r="BW26" s="34">
        <f>HLOOKUP(BW$7+0.5,$I$66:$DJ$120,ROWS($A$10:$A26)+2,FALSE)</f>
        <v>415</v>
      </c>
      <c r="BX26" s="34">
        <f>HLOOKUP(BX$7+0.5,$I$66:$DJ$120,ROWS($A$10:$A26)+2,FALSE)</f>
        <v>2840</v>
      </c>
      <c r="BY26" s="34">
        <f>HLOOKUP(BY$7+0.5,$I$66:$DJ$120,ROWS($A$10:$A26)+2,FALSE)</f>
        <v>917</v>
      </c>
      <c r="BZ26" s="34" t="str">
        <f>HLOOKUP(BZ$7+0.5,$I$66:$DJ$120,ROWS($A$10:$A26)+2,FALSE)</f>
        <v>N/A</v>
      </c>
      <c r="CA26" s="34">
        <f>HLOOKUP(CA$7+0.5,$I$66:$DJ$120,ROWS($A$10:$A26)+2,FALSE)</f>
        <v>741</v>
      </c>
      <c r="CB26" s="34">
        <f>HLOOKUP(CB$7+0.5,$I$66:$DJ$120,ROWS($A$10:$A26)+2,FALSE)</f>
        <v>377</v>
      </c>
      <c r="CC26" s="34">
        <f>HLOOKUP(CC$7+0.5,$I$66:$DJ$120,ROWS($A$10:$A26)+2,FALSE)</f>
        <v>384</v>
      </c>
      <c r="CD26" s="34">
        <f>HLOOKUP(CD$7+0.5,$I$66:$DJ$120,ROWS($A$10:$A26)+2,FALSE)</f>
        <v>228</v>
      </c>
      <c r="CE26" s="34">
        <f>HLOOKUP(CE$7+0.5,$I$66:$DJ$120,ROWS($A$10:$A26)+2,FALSE)</f>
        <v>156</v>
      </c>
      <c r="CF26" s="34">
        <f>HLOOKUP(CF$7+0.5,$I$66:$DJ$120,ROWS($A$10:$A26)+2,FALSE)</f>
        <v>175</v>
      </c>
      <c r="CG26" s="34">
        <f>HLOOKUP(CG$7+0.5,$I$66:$DJ$120,ROWS($A$10:$A26)+2,FALSE)</f>
        <v>652</v>
      </c>
      <c r="CH26" s="34">
        <f>HLOOKUP(CH$7+0.5,$I$66:$DJ$120,ROWS($A$10:$A26)+2,FALSE)</f>
        <v>1722</v>
      </c>
      <c r="CI26" s="34">
        <f>HLOOKUP(CI$7+0.5,$I$66:$DJ$120,ROWS($A$10:$A26)+2,FALSE)</f>
        <v>138</v>
      </c>
      <c r="CJ26" s="34">
        <f>HLOOKUP(CJ$7+0.5,$I$66:$DJ$120,ROWS($A$10:$A26)+2,FALSE)</f>
        <v>2253</v>
      </c>
      <c r="CK26" s="34">
        <f>HLOOKUP(CK$7+0.5,$I$66:$DJ$120,ROWS($A$10:$A26)+2,FALSE)</f>
        <v>743</v>
      </c>
      <c r="CL26" s="34">
        <f>HLOOKUP(CL$7+0.5,$I$66:$DJ$120,ROWS($A$10:$A26)+2,FALSE)</f>
        <v>1799</v>
      </c>
      <c r="CM26" s="34">
        <f>HLOOKUP(CM$7+0.5,$I$66:$DJ$120,ROWS($A$10:$A26)+2,FALSE)</f>
        <v>371</v>
      </c>
      <c r="CN26" s="34">
        <f>HLOOKUP(CN$7+0.5,$I$66:$DJ$120,ROWS($A$10:$A26)+2,FALSE)</f>
        <v>531</v>
      </c>
      <c r="CO26" s="34">
        <f>HLOOKUP(CO$7+0.5,$I$66:$DJ$120,ROWS($A$10:$A26)+2,FALSE)</f>
        <v>405</v>
      </c>
      <c r="CP26" s="34">
        <f>HLOOKUP(CP$7+0.5,$I$66:$DJ$120,ROWS($A$10:$A26)+2,FALSE)</f>
        <v>490</v>
      </c>
      <c r="CQ26" s="34">
        <f>HLOOKUP(CQ$7+0.5,$I$66:$DJ$120,ROWS($A$10:$A26)+2,FALSE)</f>
        <v>270</v>
      </c>
      <c r="CR26" s="34">
        <f>HLOOKUP(CR$7+0.5,$I$66:$DJ$120,ROWS($A$10:$A26)+2,FALSE)</f>
        <v>744</v>
      </c>
      <c r="CS26" s="34">
        <f>HLOOKUP(CS$7+0.5,$I$66:$DJ$120,ROWS($A$10:$A26)+2,FALSE)</f>
        <v>617</v>
      </c>
      <c r="CT26" s="34">
        <f>HLOOKUP(CT$7+0.5,$I$66:$DJ$120,ROWS($A$10:$A26)+2,FALSE)</f>
        <v>421</v>
      </c>
      <c r="CU26" s="34">
        <f>HLOOKUP(CU$7+0.5,$I$66:$DJ$120,ROWS($A$10:$A26)+2,FALSE)</f>
        <v>491</v>
      </c>
      <c r="CV26" s="34">
        <f>HLOOKUP(CV$7+0.5,$I$66:$DJ$120,ROWS($A$10:$A26)+2,FALSE)</f>
        <v>568</v>
      </c>
      <c r="CW26" s="34">
        <f>HLOOKUP(CW$7+0.5,$I$66:$DJ$120,ROWS($A$10:$A26)+2,FALSE)</f>
        <v>242</v>
      </c>
      <c r="CX26" s="34">
        <f>HLOOKUP(CX$7+0.5,$I$66:$DJ$120,ROWS($A$10:$A26)+2,FALSE)</f>
        <v>228</v>
      </c>
      <c r="CY26" s="34">
        <f>HLOOKUP(CY$7+0.5,$I$66:$DJ$120,ROWS($A$10:$A26)+2,FALSE)</f>
        <v>442</v>
      </c>
      <c r="CZ26" s="34">
        <f>HLOOKUP(CZ$7+0.5,$I$66:$DJ$120,ROWS($A$10:$A26)+2,FALSE)</f>
        <v>980</v>
      </c>
      <c r="DA26" s="34">
        <f>HLOOKUP(DA$7+0.5,$I$66:$DJ$120,ROWS($A$10:$A26)+2,FALSE)</f>
        <v>1222</v>
      </c>
      <c r="DB26" s="34">
        <f>HLOOKUP(DB$7+0.5,$I$66:$DJ$120,ROWS($A$10:$A26)+2,FALSE)</f>
        <v>1470</v>
      </c>
      <c r="DC26" s="34">
        <f>HLOOKUP(DC$7+0.5,$I$66:$DJ$120,ROWS($A$10:$A26)+2,FALSE)</f>
        <v>156</v>
      </c>
      <c r="DD26" s="34">
        <f>HLOOKUP(DD$7+0.5,$I$66:$DJ$120,ROWS($A$10:$A26)+2,FALSE)</f>
        <v>81</v>
      </c>
      <c r="DE26" s="34">
        <f>HLOOKUP(DE$7+0.5,$I$66:$DJ$120,ROWS($A$10:$A26)+2,FALSE)</f>
        <v>329</v>
      </c>
      <c r="DF26" s="34">
        <f>HLOOKUP(DF$7+0.5,$I$66:$DJ$120,ROWS($A$10:$A26)+2,FALSE)</f>
        <v>365</v>
      </c>
      <c r="DG26" s="34">
        <f>HLOOKUP(DG$7+0.5,$I$66:$DJ$120,ROWS($A$10:$A26)+2,FALSE)</f>
        <v>228</v>
      </c>
      <c r="DH26" s="34">
        <f>HLOOKUP(DH$7+0.5,$I$66:$DJ$120,ROWS($A$10:$A26)+2,FALSE)</f>
        <v>1206</v>
      </c>
      <c r="DI26" s="34">
        <f>HLOOKUP(DI$7+0.5,$I$66:$DJ$120,ROWS($A$10:$A26)+2,FALSE)</f>
        <v>119</v>
      </c>
      <c r="DJ26" s="34">
        <f>HLOOKUP(DJ$7+0.5,$I$66:$DJ$120,ROWS($A$10:$A26)+2,FALSE)</f>
        <v>176</v>
      </c>
    </row>
    <row r="27" spans="1:114">
      <c r="A27" s="19">
        <v>18</v>
      </c>
      <c r="B27" s="38" t="s">
        <v>24</v>
      </c>
      <c r="C27" s="16">
        <v>2820894</v>
      </c>
      <c r="D27" s="17">
        <v>2731</v>
      </c>
      <c r="E27" s="16">
        <v>2341401</v>
      </c>
      <c r="F27" s="17">
        <v>17752</v>
      </c>
      <c r="G27" s="16">
        <v>372161</v>
      </c>
      <c r="H27" s="17">
        <v>15608</v>
      </c>
      <c r="I27" s="36">
        <f>HLOOKUP(I$7,$I$66:$DJ$120,ROWS($A$10:$A27)+2,FALSE)</f>
        <v>95059</v>
      </c>
      <c r="J27" s="25">
        <f>HLOOKUP(J$7,$I$66:$DJ$120,ROWS($A$10:$A27)+2,FALSE)</f>
        <v>44</v>
      </c>
      <c r="K27" s="25">
        <f>HLOOKUP(K$7,$I$66:$DJ$120,ROWS($A$10:$A27)+2,FALSE)</f>
        <v>1050</v>
      </c>
      <c r="L27" s="25">
        <f>HLOOKUP(L$7,$I$66:$DJ$120,ROWS($A$10:$A27)+2,FALSE)</f>
        <v>2238</v>
      </c>
      <c r="M27" s="25">
        <f>HLOOKUP(M$7,$I$66:$DJ$120,ROWS($A$10:$A27)+2,FALSE)</f>
        <v>1596</v>
      </c>
      <c r="N27" s="25">
        <f>HLOOKUP(N$7,$I$66:$DJ$120,ROWS($A$10:$A27)+2,FALSE)</f>
        <v>6125</v>
      </c>
      <c r="O27" s="25">
        <f>HLOOKUP(O$7,$I$66:$DJ$120,ROWS($A$10:$A27)+2,FALSE)</f>
        <v>6022</v>
      </c>
      <c r="P27" s="25">
        <f>HLOOKUP(P$7,$I$66:$DJ$120,ROWS($A$10:$A27)+2,FALSE)</f>
        <v>85</v>
      </c>
      <c r="Q27" s="25">
        <f>HLOOKUP(Q$7,$I$66:$DJ$120,ROWS($A$10:$A27)+2,FALSE)</f>
        <v>238</v>
      </c>
      <c r="R27" s="25">
        <f>HLOOKUP(R$7,$I$66:$DJ$120,ROWS($A$10:$A27)+2,FALSE)</f>
        <v>0</v>
      </c>
      <c r="S27" s="25">
        <f>HLOOKUP(S$7,$I$66:$DJ$120,ROWS($A$10:$A27)+2,FALSE)</f>
        <v>2863</v>
      </c>
      <c r="T27" s="25">
        <f>HLOOKUP(T$7,$I$66:$DJ$120,ROWS($A$10:$A27)+2,FALSE)</f>
        <v>1916</v>
      </c>
      <c r="U27" s="25">
        <f>HLOOKUP(U$7,$I$66:$DJ$120,ROWS($A$10:$A27)+2,FALSE)</f>
        <v>128</v>
      </c>
      <c r="V27" s="25">
        <f>HLOOKUP(V$7,$I$66:$DJ$120,ROWS($A$10:$A27)+2,FALSE)</f>
        <v>398</v>
      </c>
      <c r="W27" s="25">
        <f>HLOOKUP(W$7,$I$66:$DJ$120,ROWS($A$10:$A27)+2,FALSE)</f>
        <v>2943</v>
      </c>
      <c r="X27" s="25">
        <f>HLOOKUP(X$7,$I$66:$DJ$120,ROWS($A$10:$A27)+2,FALSE)</f>
        <v>1544</v>
      </c>
      <c r="Y27" s="25">
        <f>HLOOKUP(Y$7,$I$66:$DJ$120,ROWS($A$10:$A27)+2,FALSE)</f>
        <v>1875</v>
      </c>
      <c r="Z27" s="25" t="str">
        <f>HLOOKUP(Z$7,$I$66:$DJ$120,ROWS($A$10:$A27)+2,FALSE)</f>
        <v>N/A</v>
      </c>
      <c r="AA27" s="25">
        <f>HLOOKUP(AA$7,$I$66:$DJ$120,ROWS($A$10:$A27)+2,FALSE)</f>
        <v>1048</v>
      </c>
      <c r="AB27" s="25">
        <f>HLOOKUP(AB$7,$I$66:$DJ$120,ROWS($A$10:$A27)+2,FALSE)</f>
        <v>890</v>
      </c>
      <c r="AC27" s="25">
        <f>HLOOKUP(AC$7,$I$66:$DJ$120,ROWS($A$10:$A27)+2,FALSE)</f>
        <v>0</v>
      </c>
      <c r="AD27" s="25">
        <f>HLOOKUP(AD$7,$I$66:$DJ$120,ROWS($A$10:$A27)+2,FALSE)</f>
        <v>1369</v>
      </c>
      <c r="AE27" s="25">
        <f>HLOOKUP(AE$7,$I$66:$DJ$120,ROWS($A$10:$A27)+2,FALSE)</f>
        <v>100</v>
      </c>
      <c r="AF27" s="25">
        <f>HLOOKUP(AF$7,$I$66:$DJ$120,ROWS($A$10:$A27)+2,FALSE)</f>
        <v>806</v>
      </c>
      <c r="AG27" s="25">
        <f>HLOOKUP(AG$7,$I$66:$DJ$120,ROWS($A$10:$A27)+2,FALSE)</f>
        <v>1562</v>
      </c>
      <c r="AH27" s="25">
        <f>HLOOKUP(AH$7,$I$66:$DJ$120,ROWS($A$10:$A27)+2,FALSE)</f>
        <v>167</v>
      </c>
      <c r="AI27" s="25">
        <f>HLOOKUP(AI$7,$I$66:$DJ$120,ROWS($A$10:$A27)+2,FALSE)</f>
        <v>23384</v>
      </c>
      <c r="AJ27" s="25">
        <f>HLOOKUP(AJ$7,$I$66:$DJ$120,ROWS($A$10:$A27)+2,FALSE)</f>
        <v>289</v>
      </c>
      <c r="AK27" s="25">
        <f>HLOOKUP(AK$7,$I$66:$DJ$120,ROWS($A$10:$A27)+2,FALSE)</f>
        <v>2678</v>
      </c>
      <c r="AL27" s="25">
        <f>HLOOKUP(AL$7,$I$66:$DJ$120,ROWS($A$10:$A27)+2,FALSE)</f>
        <v>1318</v>
      </c>
      <c r="AM27" s="25">
        <f>HLOOKUP(AM$7,$I$66:$DJ$120,ROWS($A$10:$A27)+2,FALSE)</f>
        <v>76</v>
      </c>
      <c r="AN27" s="25">
        <f>HLOOKUP(AN$7,$I$66:$DJ$120,ROWS($A$10:$A27)+2,FALSE)</f>
        <v>1743</v>
      </c>
      <c r="AO27" s="25">
        <f>HLOOKUP(AO$7,$I$66:$DJ$120,ROWS($A$10:$A27)+2,FALSE)</f>
        <v>873</v>
      </c>
      <c r="AP27" s="25">
        <f>HLOOKUP(AP$7,$I$66:$DJ$120,ROWS($A$10:$A27)+2,FALSE)</f>
        <v>2390</v>
      </c>
      <c r="AQ27" s="25">
        <f>HLOOKUP(AQ$7,$I$66:$DJ$120,ROWS($A$10:$A27)+2,FALSE)</f>
        <v>1083</v>
      </c>
      <c r="AR27" s="25">
        <f>HLOOKUP(AR$7,$I$66:$DJ$120,ROWS($A$10:$A27)+2,FALSE)</f>
        <v>225</v>
      </c>
      <c r="AS27" s="25">
        <f>HLOOKUP(AS$7,$I$66:$DJ$120,ROWS($A$10:$A27)+2,FALSE)</f>
        <v>1509</v>
      </c>
      <c r="AT27" s="25">
        <f>HLOOKUP(AT$7,$I$66:$DJ$120,ROWS($A$10:$A27)+2,FALSE)</f>
        <v>7568</v>
      </c>
      <c r="AU27" s="25">
        <f>HLOOKUP(AU$7,$I$66:$DJ$120,ROWS($A$10:$A27)+2,FALSE)</f>
        <v>514</v>
      </c>
      <c r="AV27" s="25">
        <f>HLOOKUP(AV$7,$I$66:$DJ$120,ROWS($A$10:$A27)+2,FALSE)</f>
        <v>563</v>
      </c>
      <c r="AW27" s="25">
        <f>HLOOKUP(AW$7,$I$66:$DJ$120,ROWS($A$10:$A27)+2,FALSE)</f>
        <v>39</v>
      </c>
      <c r="AX27" s="25">
        <f>HLOOKUP(AX$7,$I$66:$DJ$120,ROWS($A$10:$A27)+2,FALSE)</f>
        <v>137</v>
      </c>
      <c r="AY27" s="25">
        <f>HLOOKUP(AY$7,$I$66:$DJ$120,ROWS($A$10:$A27)+2,FALSE)</f>
        <v>352</v>
      </c>
      <c r="AZ27" s="25">
        <f>HLOOKUP(AZ$7,$I$66:$DJ$120,ROWS($A$10:$A27)+2,FALSE)</f>
        <v>1152</v>
      </c>
      <c r="BA27" s="25">
        <f>HLOOKUP(BA$7,$I$66:$DJ$120,ROWS($A$10:$A27)+2,FALSE)</f>
        <v>9217</v>
      </c>
      <c r="BB27" s="25">
        <f>HLOOKUP(BB$7,$I$66:$DJ$120,ROWS($A$10:$A27)+2,FALSE)</f>
        <v>238</v>
      </c>
      <c r="BC27" s="25">
        <f>HLOOKUP(BC$7,$I$66:$DJ$120,ROWS($A$10:$A27)+2,FALSE)</f>
        <v>75</v>
      </c>
      <c r="BD27" s="25">
        <f>HLOOKUP(BD$7,$I$66:$DJ$120,ROWS($A$10:$A27)+2,FALSE)</f>
        <v>1648</v>
      </c>
      <c r="BE27" s="25">
        <f>HLOOKUP(BE$7,$I$66:$DJ$120,ROWS($A$10:$A27)+2,FALSE)</f>
        <v>1175</v>
      </c>
      <c r="BF27" s="25">
        <f>HLOOKUP(BF$7,$I$66:$DJ$120,ROWS($A$10:$A27)+2,FALSE)</f>
        <v>0</v>
      </c>
      <c r="BG27" s="25">
        <f>HLOOKUP(BG$7,$I$66:$DJ$120,ROWS($A$10:$A27)+2,FALSE)</f>
        <v>1233</v>
      </c>
      <c r="BH27" s="25">
        <f>HLOOKUP(BH$7,$I$66:$DJ$120,ROWS($A$10:$A27)+2,FALSE)</f>
        <v>573</v>
      </c>
      <c r="BI27" s="25">
        <f>HLOOKUP(BI$7,$I$66:$DJ$120,ROWS($A$10:$A27)+2,FALSE)</f>
        <v>68</v>
      </c>
      <c r="BJ27" s="34">
        <f>HLOOKUP(BJ$7+0.5,$I$66:$DJ$120,ROWS($A$10:$A27)+2,FALSE)</f>
        <v>7804</v>
      </c>
      <c r="BK27" s="34">
        <f>HLOOKUP(BK$7+0.5,$I$66:$DJ$120,ROWS($A$10:$A27)+2,FALSE)</f>
        <v>75</v>
      </c>
      <c r="BL27" s="34">
        <f>HLOOKUP(BL$7+0.5,$I$66:$DJ$120,ROWS($A$10:$A27)+2,FALSE)</f>
        <v>697</v>
      </c>
      <c r="BM27" s="34">
        <f>HLOOKUP(BM$7+0.5,$I$66:$DJ$120,ROWS($A$10:$A27)+2,FALSE)</f>
        <v>878</v>
      </c>
      <c r="BN27" s="34">
        <f>HLOOKUP(BN$7+0.5,$I$66:$DJ$120,ROWS($A$10:$A27)+2,FALSE)</f>
        <v>1073</v>
      </c>
      <c r="BO27" s="34">
        <f>HLOOKUP(BO$7+0.5,$I$66:$DJ$120,ROWS($A$10:$A27)+2,FALSE)</f>
        <v>1459</v>
      </c>
      <c r="BP27" s="34">
        <f>HLOOKUP(BP$7+0.5,$I$66:$DJ$120,ROWS($A$10:$A27)+2,FALSE)</f>
        <v>2519</v>
      </c>
      <c r="BQ27" s="34">
        <f>HLOOKUP(BQ$7+0.5,$I$66:$DJ$120,ROWS($A$10:$A27)+2,FALSE)</f>
        <v>140</v>
      </c>
      <c r="BR27" s="34">
        <f>HLOOKUP(BR$7+0.5,$I$66:$DJ$120,ROWS($A$10:$A27)+2,FALSE)</f>
        <v>275</v>
      </c>
      <c r="BS27" s="34">
        <f>HLOOKUP(BS$7+0.5,$I$66:$DJ$120,ROWS($A$10:$A27)+2,FALSE)</f>
        <v>248</v>
      </c>
      <c r="BT27" s="34">
        <f>HLOOKUP(BT$7+0.5,$I$66:$DJ$120,ROWS($A$10:$A27)+2,FALSE)</f>
        <v>1848</v>
      </c>
      <c r="BU27" s="34">
        <f>HLOOKUP(BU$7+0.5,$I$66:$DJ$120,ROWS($A$10:$A27)+2,FALSE)</f>
        <v>1039</v>
      </c>
      <c r="BV27" s="34">
        <f>HLOOKUP(BV$7+0.5,$I$66:$DJ$120,ROWS($A$10:$A27)+2,FALSE)</f>
        <v>154</v>
      </c>
      <c r="BW27" s="34">
        <f>HLOOKUP(BW$7+0.5,$I$66:$DJ$120,ROWS($A$10:$A27)+2,FALSE)</f>
        <v>407</v>
      </c>
      <c r="BX27" s="34">
        <f>HLOOKUP(BX$7+0.5,$I$66:$DJ$120,ROWS($A$10:$A27)+2,FALSE)</f>
        <v>1096</v>
      </c>
      <c r="BY27" s="34">
        <f>HLOOKUP(BY$7+0.5,$I$66:$DJ$120,ROWS($A$10:$A27)+2,FALSE)</f>
        <v>859</v>
      </c>
      <c r="BZ27" s="34">
        <f>HLOOKUP(BZ$7+0.5,$I$66:$DJ$120,ROWS($A$10:$A27)+2,FALSE)</f>
        <v>1184</v>
      </c>
      <c r="CA27" s="34" t="str">
        <f>HLOOKUP(CA$7+0.5,$I$66:$DJ$120,ROWS($A$10:$A27)+2,FALSE)</f>
        <v>N/A</v>
      </c>
      <c r="CB27" s="34">
        <f>HLOOKUP(CB$7+0.5,$I$66:$DJ$120,ROWS($A$10:$A27)+2,FALSE)</f>
        <v>1402</v>
      </c>
      <c r="CC27" s="34">
        <f>HLOOKUP(CC$7+0.5,$I$66:$DJ$120,ROWS($A$10:$A27)+2,FALSE)</f>
        <v>580</v>
      </c>
      <c r="CD27" s="34">
        <f>HLOOKUP(CD$7+0.5,$I$66:$DJ$120,ROWS($A$10:$A27)+2,FALSE)</f>
        <v>248</v>
      </c>
      <c r="CE27" s="34">
        <f>HLOOKUP(CE$7+0.5,$I$66:$DJ$120,ROWS($A$10:$A27)+2,FALSE)</f>
        <v>1103</v>
      </c>
      <c r="CF27" s="34">
        <f>HLOOKUP(CF$7+0.5,$I$66:$DJ$120,ROWS($A$10:$A27)+2,FALSE)</f>
        <v>120</v>
      </c>
      <c r="CG27" s="34">
        <f>HLOOKUP(CG$7+0.5,$I$66:$DJ$120,ROWS($A$10:$A27)+2,FALSE)</f>
        <v>457</v>
      </c>
      <c r="CH27" s="34">
        <f>HLOOKUP(CH$7+0.5,$I$66:$DJ$120,ROWS($A$10:$A27)+2,FALSE)</f>
        <v>1147</v>
      </c>
      <c r="CI27" s="34">
        <f>HLOOKUP(CI$7+0.5,$I$66:$DJ$120,ROWS($A$10:$A27)+2,FALSE)</f>
        <v>146</v>
      </c>
      <c r="CJ27" s="34">
        <f>HLOOKUP(CJ$7+0.5,$I$66:$DJ$120,ROWS($A$10:$A27)+2,FALSE)</f>
        <v>3524</v>
      </c>
      <c r="CK27" s="34">
        <f>HLOOKUP(CK$7+0.5,$I$66:$DJ$120,ROWS($A$10:$A27)+2,FALSE)</f>
        <v>318</v>
      </c>
      <c r="CL27" s="34">
        <f>HLOOKUP(CL$7+0.5,$I$66:$DJ$120,ROWS($A$10:$A27)+2,FALSE)</f>
        <v>875</v>
      </c>
      <c r="CM27" s="34">
        <f>HLOOKUP(CM$7+0.5,$I$66:$DJ$120,ROWS($A$10:$A27)+2,FALSE)</f>
        <v>1245</v>
      </c>
      <c r="CN27" s="34">
        <f>HLOOKUP(CN$7+0.5,$I$66:$DJ$120,ROWS($A$10:$A27)+2,FALSE)</f>
        <v>130</v>
      </c>
      <c r="CO27" s="34">
        <f>HLOOKUP(CO$7+0.5,$I$66:$DJ$120,ROWS($A$10:$A27)+2,FALSE)</f>
        <v>1236</v>
      </c>
      <c r="CP27" s="34">
        <f>HLOOKUP(CP$7+0.5,$I$66:$DJ$120,ROWS($A$10:$A27)+2,FALSE)</f>
        <v>580</v>
      </c>
      <c r="CQ27" s="34">
        <f>HLOOKUP(CQ$7+0.5,$I$66:$DJ$120,ROWS($A$10:$A27)+2,FALSE)</f>
        <v>1235</v>
      </c>
      <c r="CR27" s="34">
        <f>HLOOKUP(CR$7+0.5,$I$66:$DJ$120,ROWS($A$10:$A27)+2,FALSE)</f>
        <v>649</v>
      </c>
      <c r="CS27" s="34">
        <f>HLOOKUP(CS$7+0.5,$I$66:$DJ$120,ROWS($A$10:$A27)+2,FALSE)</f>
        <v>373</v>
      </c>
      <c r="CT27" s="34">
        <f>HLOOKUP(CT$7+0.5,$I$66:$DJ$120,ROWS($A$10:$A27)+2,FALSE)</f>
        <v>1127</v>
      </c>
      <c r="CU27" s="34">
        <f>HLOOKUP(CU$7+0.5,$I$66:$DJ$120,ROWS($A$10:$A27)+2,FALSE)</f>
        <v>2302</v>
      </c>
      <c r="CV27" s="34">
        <f>HLOOKUP(CV$7+0.5,$I$66:$DJ$120,ROWS($A$10:$A27)+2,FALSE)</f>
        <v>610</v>
      </c>
      <c r="CW27" s="34">
        <f>HLOOKUP(CW$7+0.5,$I$66:$DJ$120,ROWS($A$10:$A27)+2,FALSE)</f>
        <v>537</v>
      </c>
      <c r="CX27" s="34">
        <f>HLOOKUP(CX$7+0.5,$I$66:$DJ$120,ROWS($A$10:$A27)+2,FALSE)</f>
        <v>79</v>
      </c>
      <c r="CY27" s="34">
        <f>HLOOKUP(CY$7+0.5,$I$66:$DJ$120,ROWS($A$10:$A27)+2,FALSE)</f>
        <v>211</v>
      </c>
      <c r="CZ27" s="34">
        <f>HLOOKUP(CZ$7+0.5,$I$66:$DJ$120,ROWS($A$10:$A27)+2,FALSE)</f>
        <v>227</v>
      </c>
      <c r="DA27" s="34">
        <f>HLOOKUP(DA$7+0.5,$I$66:$DJ$120,ROWS($A$10:$A27)+2,FALSE)</f>
        <v>821</v>
      </c>
      <c r="DB27" s="34">
        <f>HLOOKUP(DB$7+0.5,$I$66:$DJ$120,ROWS($A$10:$A27)+2,FALSE)</f>
        <v>2824</v>
      </c>
      <c r="DC27" s="34">
        <f>HLOOKUP(DC$7+0.5,$I$66:$DJ$120,ROWS($A$10:$A27)+2,FALSE)</f>
        <v>298</v>
      </c>
      <c r="DD27" s="34">
        <f>HLOOKUP(DD$7+0.5,$I$66:$DJ$120,ROWS($A$10:$A27)+2,FALSE)</f>
        <v>126</v>
      </c>
      <c r="DE27" s="34">
        <f>HLOOKUP(DE$7+0.5,$I$66:$DJ$120,ROWS($A$10:$A27)+2,FALSE)</f>
        <v>934</v>
      </c>
      <c r="DF27" s="34">
        <f>HLOOKUP(DF$7+0.5,$I$66:$DJ$120,ROWS($A$10:$A27)+2,FALSE)</f>
        <v>792</v>
      </c>
      <c r="DG27" s="34">
        <f>HLOOKUP(DG$7+0.5,$I$66:$DJ$120,ROWS($A$10:$A27)+2,FALSE)</f>
        <v>248</v>
      </c>
      <c r="DH27" s="34">
        <f>HLOOKUP(DH$7+0.5,$I$66:$DJ$120,ROWS($A$10:$A27)+2,FALSE)</f>
        <v>898</v>
      </c>
      <c r="DI27" s="34">
        <f>HLOOKUP(DI$7+0.5,$I$66:$DJ$120,ROWS($A$10:$A27)+2,FALSE)</f>
        <v>531</v>
      </c>
      <c r="DJ27" s="34">
        <f>HLOOKUP(DJ$7+0.5,$I$66:$DJ$120,ROWS($A$10:$A27)+2,FALSE)</f>
        <v>88</v>
      </c>
    </row>
    <row r="28" spans="1:114">
      <c r="A28" s="19">
        <v>19</v>
      </c>
      <c r="B28" s="38" t="s">
        <v>25</v>
      </c>
      <c r="C28" s="16">
        <v>4296639</v>
      </c>
      <c r="D28" s="17">
        <v>3389</v>
      </c>
      <c r="E28" s="16">
        <v>3638259</v>
      </c>
      <c r="F28" s="17">
        <v>20337</v>
      </c>
      <c r="G28" s="16">
        <v>519887</v>
      </c>
      <c r="H28" s="17">
        <v>18955</v>
      </c>
      <c r="I28" s="36">
        <f>HLOOKUP(I$7,$I$66:$DJ$120,ROWS($A$10:$A28)+2,FALSE)</f>
        <v>118443</v>
      </c>
      <c r="J28" s="25">
        <f>HLOOKUP(J$7,$I$66:$DJ$120,ROWS($A$10:$A28)+2,FALSE)</f>
        <v>2161</v>
      </c>
      <c r="K28" s="25">
        <f>HLOOKUP(K$7,$I$66:$DJ$120,ROWS($A$10:$A28)+2,FALSE)</f>
        <v>3017</v>
      </c>
      <c r="L28" s="25">
        <f>HLOOKUP(L$7,$I$66:$DJ$120,ROWS($A$10:$A28)+2,FALSE)</f>
        <v>2598</v>
      </c>
      <c r="M28" s="25">
        <f>HLOOKUP(M$7,$I$66:$DJ$120,ROWS($A$10:$A28)+2,FALSE)</f>
        <v>558</v>
      </c>
      <c r="N28" s="25">
        <f>HLOOKUP(N$7,$I$66:$DJ$120,ROWS($A$10:$A28)+2,FALSE)</f>
        <v>3779</v>
      </c>
      <c r="O28" s="25">
        <f>HLOOKUP(O$7,$I$66:$DJ$120,ROWS($A$10:$A28)+2,FALSE)</f>
        <v>329</v>
      </c>
      <c r="P28" s="25">
        <f>HLOOKUP(P$7,$I$66:$DJ$120,ROWS($A$10:$A28)+2,FALSE)</f>
        <v>698</v>
      </c>
      <c r="Q28" s="25">
        <f>HLOOKUP(Q$7,$I$66:$DJ$120,ROWS($A$10:$A28)+2,FALSE)</f>
        <v>38</v>
      </c>
      <c r="R28" s="25">
        <f>HLOOKUP(R$7,$I$66:$DJ$120,ROWS($A$10:$A28)+2,FALSE)</f>
        <v>147</v>
      </c>
      <c r="S28" s="25">
        <f>HLOOKUP(S$7,$I$66:$DJ$120,ROWS($A$10:$A28)+2,FALSE)</f>
        <v>10119</v>
      </c>
      <c r="T28" s="25">
        <f>HLOOKUP(T$7,$I$66:$DJ$120,ROWS($A$10:$A28)+2,FALSE)</f>
        <v>6397</v>
      </c>
      <c r="U28" s="25">
        <f>HLOOKUP(U$7,$I$66:$DJ$120,ROWS($A$10:$A28)+2,FALSE)</f>
        <v>520</v>
      </c>
      <c r="V28" s="25">
        <f>HLOOKUP(V$7,$I$66:$DJ$120,ROWS($A$10:$A28)+2,FALSE)</f>
        <v>71</v>
      </c>
      <c r="W28" s="25">
        <f>HLOOKUP(W$7,$I$66:$DJ$120,ROWS($A$10:$A28)+2,FALSE)</f>
        <v>4659</v>
      </c>
      <c r="X28" s="25">
        <f>HLOOKUP(X$7,$I$66:$DJ$120,ROWS($A$10:$A28)+2,FALSE)</f>
        <v>11906</v>
      </c>
      <c r="Y28" s="25">
        <f>HLOOKUP(Y$7,$I$66:$DJ$120,ROWS($A$10:$A28)+2,FALSE)</f>
        <v>656</v>
      </c>
      <c r="Z28" s="25">
        <f>HLOOKUP(Z$7,$I$66:$DJ$120,ROWS($A$10:$A28)+2,FALSE)</f>
        <v>1109</v>
      </c>
      <c r="AA28" s="25" t="str">
        <f>HLOOKUP(AA$7,$I$66:$DJ$120,ROWS($A$10:$A28)+2,FALSE)</f>
        <v>N/A</v>
      </c>
      <c r="AB28" s="25">
        <f>HLOOKUP(AB$7,$I$66:$DJ$120,ROWS($A$10:$A28)+2,FALSE)</f>
        <v>437</v>
      </c>
      <c r="AC28" s="25">
        <f>HLOOKUP(AC$7,$I$66:$DJ$120,ROWS($A$10:$A28)+2,FALSE)</f>
        <v>0</v>
      </c>
      <c r="AD28" s="25">
        <f>HLOOKUP(AD$7,$I$66:$DJ$120,ROWS($A$10:$A28)+2,FALSE)</f>
        <v>1395</v>
      </c>
      <c r="AE28" s="25">
        <f>HLOOKUP(AE$7,$I$66:$DJ$120,ROWS($A$10:$A28)+2,FALSE)</f>
        <v>1036</v>
      </c>
      <c r="AF28" s="25">
        <f>HLOOKUP(AF$7,$I$66:$DJ$120,ROWS($A$10:$A28)+2,FALSE)</f>
        <v>4672</v>
      </c>
      <c r="AG28" s="25">
        <f>HLOOKUP(AG$7,$I$66:$DJ$120,ROWS($A$10:$A28)+2,FALSE)</f>
        <v>930</v>
      </c>
      <c r="AH28" s="25">
        <f>HLOOKUP(AH$7,$I$66:$DJ$120,ROWS($A$10:$A28)+2,FALSE)</f>
        <v>1442</v>
      </c>
      <c r="AI28" s="25">
        <f>HLOOKUP(AI$7,$I$66:$DJ$120,ROWS($A$10:$A28)+2,FALSE)</f>
        <v>3153</v>
      </c>
      <c r="AJ28" s="25">
        <f>HLOOKUP(AJ$7,$I$66:$DJ$120,ROWS($A$10:$A28)+2,FALSE)</f>
        <v>0</v>
      </c>
      <c r="AK28" s="25">
        <f>HLOOKUP(AK$7,$I$66:$DJ$120,ROWS($A$10:$A28)+2,FALSE)</f>
        <v>858</v>
      </c>
      <c r="AL28" s="25">
        <f>HLOOKUP(AL$7,$I$66:$DJ$120,ROWS($A$10:$A28)+2,FALSE)</f>
        <v>76</v>
      </c>
      <c r="AM28" s="25">
        <f>HLOOKUP(AM$7,$I$66:$DJ$120,ROWS($A$10:$A28)+2,FALSE)</f>
        <v>0</v>
      </c>
      <c r="AN28" s="25">
        <f>HLOOKUP(AN$7,$I$66:$DJ$120,ROWS($A$10:$A28)+2,FALSE)</f>
        <v>1147</v>
      </c>
      <c r="AO28" s="25">
        <f>HLOOKUP(AO$7,$I$66:$DJ$120,ROWS($A$10:$A28)+2,FALSE)</f>
        <v>122</v>
      </c>
      <c r="AP28" s="25">
        <f>HLOOKUP(AP$7,$I$66:$DJ$120,ROWS($A$10:$A28)+2,FALSE)</f>
        <v>2057</v>
      </c>
      <c r="AQ28" s="25">
        <f>HLOOKUP(AQ$7,$I$66:$DJ$120,ROWS($A$10:$A28)+2,FALSE)</f>
        <v>3758</v>
      </c>
      <c r="AR28" s="25">
        <f>HLOOKUP(AR$7,$I$66:$DJ$120,ROWS($A$10:$A28)+2,FALSE)</f>
        <v>0</v>
      </c>
      <c r="AS28" s="25">
        <f>HLOOKUP(AS$7,$I$66:$DJ$120,ROWS($A$10:$A28)+2,FALSE)</f>
        <v>15598</v>
      </c>
      <c r="AT28" s="25">
        <f>HLOOKUP(AT$7,$I$66:$DJ$120,ROWS($A$10:$A28)+2,FALSE)</f>
        <v>1153</v>
      </c>
      <c r="AU28" s="25">
        <f>HLOOKUP(AU$7,$I$66:$DJ$120,ROWS($A$10:$A28)+2,FALSE)</f>
        <v>181</v>
      </c>
      <c r="AV28" s="25">
        <f>HLOOKUP(AV$7,$I$66:$DJ$120,ROWS($A$10:$A28)+2,FALSE)</f>
        <v>2618</v>
      </c>
      <c r="AW28" s="25">
        <f>HLOOKUP(AW$7,$I$66:$DJ$120,ROWS($A$10:$A28)+2,FALSE)</f>
        <v>289</v>
      </c>
      <c r="AX28" s="25">
        <f>HLOOKUP(AX$7,$I$66:$DJ$120,ROWS($A$10:$A28)+2,FALSE)</f>
        <v>1286</v>
      </c>
      <c r="AY28" s="25">
        <f>HLOOKUP(AY$7,$I$66:$DJ$120,ROWS($A$10:$A28)+2,FALSE)</f>
        <v>163</v>
      </c>
      <c r="AZ28" s="25">
        <f>HLOOKUP(AZ$7,$I$66:$DJ$120,ROWS($A$10:$A28)+2,FALSE)</f>
        <v>11153</v>
      </c>
      <c r="BA28" s="25">
        <f>HLOOKUP(BA$7,$I$66:$DJ$120,ROWS($A$10:$A28)+2,FALSE)</f>
        <v>5758</v>
      </c>
      <c r="BB28" s="25">
        <f>HLOOKUP(BB$7,$I$66:$DJ$120,ROWS($A$10:$A28)+2,FALSE)</f>
        <v>905</v>
      </c>
      <c r="BC28" s="25">
        <f>HLOOKUP(BC$7,$I$66:$DJ$120,ROWS($A$10:$A28)+2,FALSE)</f>
        <v>525</v>
      </c>
      <c r="BD28" s="25">
        <f>HLOOKUP(BD$7,$I$66:$DJ$120,ROWS($A$10:$A28)+2,FALSE)</f>
        <v>3671</v>
      </c>
      <c r="BE28" s="25">
        <f>HLOOKUP(BE$7,$I$66:$DJ$120,ROWS($A$10:$A28)+2,FALSE)</f>
        <v>716</v>
      </c>
      <c r="BF28" s="25">
        <f>HLOOKUP(BF$7,$I$66:$DJ$120,ROWS($A$10:$A28)+2,FALSE)</f>
        <v>2297</v>
      </c>
      <c r="BG28" s="25">
        <f>HLOOKUP(BG$7,$I$66:$DJ$120,ROWS($A$10:$A28)+2,FALSE)</f>
        <v>1993</v>
      </c>
      <c r="BH28" s="25">
        <f>HLOOKUP(BH$7,$I$66:$DJ$120,ROWS($A$10:$A28)+2,FALSE)</f>
        <v>292</v>
      </c>
      <c r="BI28" s="25">
        <f>HLOOKUP(BI$7,$I$66:$DJ$120,ROWS($A$10:$A28)+2,FALSE)</f>
        <v>179</v>
      </c>
      <c r="BJ28" s="34">
        <f>HLOOKUP(BJ$7+0.5,$I$66:$DJ$120,ROWS($A$10:$A28)+2,FALSE)</f>
        <v>8947</v>
      </c>
      <c r="BK28" s="34">
        <f>HLOOKUP(BK$7+0.5,$I$66:$DJ$120,ROWS($A$10:$A28)+2,FALSE)</f>
        <v>871</v>
      </c>
      <c r="BL28" s="34">
        <f>HLOOKUP(BL$7+0.5,$I$66:$DJ$120,ROWS($A$10:$A28)+2,FALSE)</f>
        <v>2024</v>
      </c>
      <c r="BM28" s="34">
        <f>HLOOKUP(BM$7+0.5,$I$66:$DJ$120,ROWS($A$10:$A28)+2,FALSE)</f>
        <v>1483</v>
      </c>
      <c r="BN28" s="34">
        <f>HLOOKUP(BN$7+0.5,$I$66:$DJ$120,ROWS($A$10:$A28)+2,FALSE)</f>
        <v>547</v>
      </c>
      <c r="BO28" s="34">
        <f>HLOOKUP(BO$7+0.5,$I$66:$DJ$120,ROWS($A$10:$A28)+2,FALSE)</f>
        <v>1387</v>
      </c>
      <c r="BP28" s="34">
        <f>HLOOKUP(BP$7+0.5,$I$66:$DJ$120,ROWS($A$10:$A28)+2,FALSE)</f>
        <v>363</v>
      </c>
      <c r="BQ28" s="34">
        <f>HLOOKUP(BQ$7+0.5,$I$66:$DJ$120,ROWS($A$10:$A28)+2,FALSE)</f>
        <v>710</v>
      </c>
      <c r="BR28" s="34">
        <f>HLOOKUP(BR$7+0.5,$I$66:$DJ$120,ROWS($A$10:$A28)+2,FALSE)</f>
        <v>64</v>
      </c>
      <c r="BS28" s="34">
        <f>HLOOKUP(BS$7+0.5,$I$66:$DJ$120,ROWS($A$10:$A28)+2,FALSE)</f>
        <v>210</v>
      </c>
      <c r="BT28" s="34">
        <f>HLOOKUP(BT$7+0.5,$I$66:$DJ$120,ROWS($A$10:$A28)+2,FALSE)</f>
        <v>2893</v>
      </c>
      <c r="BU28" s="34">
        <f>HLOOKUP(BU$7+0.5,$I$66:$DJ$120,ROWS($A$10:$A28)+2,FALSE)</f>
        <v>2093</v>
      </c>
      <c r="BV28" s="34">
        <f>HLOOKUP(BV$7+0.5,$I$66:$DJ$120,ROWS($A$10:$A28)+2,FALSE)</f>
        <v>520</v>
      </c>
      <c r="BW28" s="34">
        <f>HLOOKUP(BW$7+0.5,$I$66:$DJ$120,ROWS($A$10:$A28)+2,FALSE)</f>
        <v>119</v>
      </c>
      <c r="BX28" s="34">
        <f>HLOOKUP(BX$7+0.5,$I$66:$DJ$120,ROWS($A$10:$A28)+2,FALSE)</f>
        <v>1887</v>
      </c>
      <c r="BY28" s="34">
        <f>HLOOKUP(BY$7+0.5,$I$66:$DJ$120,ROWS($A$10:$A28)+2,FALSE)</f>
        <v>2334</v>
      </c>
      <c r="BZ28" s="34">
        <f>HLOOKUP(BZ$7+0.5,$I$66:$DJ$120,ROWS($A$10:$A28)+2,FALSE)</f>
        <v>788</v>
      </c>
      <c r="CA28" s="34">
        <f>HLOOKUP(CA$7+0.5,$I$66:$DJ$120,ROWS($A$10:$A28)+2,FALSE)</f>
        <v>1031</v>
      </c>
      <c r="CB28" s="34" t="str">
        <f>HLOOKUP(CB$7+0.5,$I$66:$DJ$120,ROWS($A$10:$A28)+2,FALSE)</f>
        <v>N/A</v>
      </c>
      <c r="CC28" s="34">
        <f>HLOOKUP(CC$7+0.5,$I$66:$DJ$120,ROWS($A$10:$A28)+2,FALSE)</f>
        <v>435</v>
      </c>
      <c r="CD28" s="34">
        <f>HLOOKUP(CD$7+0.5,$I$66:$DJ$120,ROWS($A$10:$A28)+2,FALSE)</f>
        <v>271</v>
      </c>
      <c r="CE28" s="34">
        <f>HLOOKUP(CE$7+0.5,$I$66:$DJ$120,ROWS($A$10:$A28)+2,FALSE)</f>
        <v>995</v>
      </c>
      <c r="CF28" s="34">
        <f>HLOOKUP(CF$7+0.5,$I$66:$DJ$120,ROWS($A$10:$A28)+2,FALSE)</f>
        <v>738</v>
      </c>
      <c r="CG28" s="34">
        <f>HLOOKUP(CG$7+0.5,$I$66:$DJ$120,ROWS($A$10:$A28)+2,FALSE)</f>
        <v>1897</v>
      </c>
      <c r="CH28" s="34">
        <f>HLOOKUP(CH$7+0.5,$I$66:$DJ$120,ROWS($A$10:$A28)+2,FALSE)</f>
        <v>781</v>
      </c>
      <c r="CI28" s="34">
        <f>HLOOKUP(CI$7+0.5,$I$66:$DJ$120,ROWS($A$10:$A28)+2,FALSE)</f>
        <v>917</v>
      </c>
      <c r="CJ28" s="34">
        <f>HLOOKUP(CJ$7+0.5,$I$66:$DJ$120,ROWS($A$10:$A28)+2,FALSE)</f>
        <v>1147</v>
      </c>
      <c r="CK28" s="34">
        <f>HLOOKUP(CK$7+0.5,$I$66:$DJ$120,ROWS($A$10:$A28)+2,FALSE)</f>
        <v>271</v>
      </c>
      <c r="CL28" s="34">
        <f>HLOOKUP(CL$7+0.5,$I$66:$DJ$120,ROWS($A$10:$A28)+2,FALSE)</f>
        <v>809</v>
      </c>
      <c r="CM28" s="34">
        <f>HLOOKUP(CM$7+0.5,$I$66:$DJ$120,ROWS($A$10:$A28)+2,FALSE)</f>
        <v>129</v>
      </c>
      <c r="CN28" s="34">
        <f>HLOOKUP(CN$7+0.5,$I$66:$DJ$120,ROWS($A$10:$A28)+2,FALSE)</f>
        <v>271</v>
      </c>
      <c r="CO28" s="34">
        <f>HLOOKUP(CO$7+0.5,$I$66:$DJ$120,ROWS($A$10:$A28)+2,FALSE)</f>
        <v>807</v>
      </c>
      <c r="CP28" s="34">
        <f>HLOOKUP(CP$7+0.5,$I$66:$DJ$120,ROWS($A$10:$A28)+2,FALSE)</f>
        <v>189</v>
      </c>
      <c r="CQ28" s="34">
        <f>HLOOKUP(CQ$7+0.5,$I$66:$DJ$120,ROWS($A$10:$A28)+2,FALSE)</f>
        <v>1057</v>
      </c>
      <c r="CR28" s="34">
        <f>HLOOKUP(CR$7+0.5,$I$66:$DJ$120,ROWS($A$10:$A28)+2,FALSE)</f>
        <v>1216</v>
      </c>
      <c r="CS28" s="34">
        <f>HLOOKUP(CS$7+0.5,$I$66:$DJ$120,ROWS($A$10:$A28)+2,FALSE)</f>
        <v>271</v>
      </c>
      <c r="CT28" s="34">
        <f>HLOOKUP(CT$7+0.5,$I$66:$DJ$120,ROWS($A$10:$A28)+2,FALSE)</f>
        <v>2549</v>
      </c>
      <c r="CU28" s="34">
        <f>HLOOKUP(CU$7+0.5,$I$66:$DJ$120,ROWS($A$10:$A28)+2,FALSE)</f>
        <v>900</v>
      </c>
      <c r="CV28" s="34">
        <f>HLOOKUP(CV$7+0.5,$I$66:$DJ$120,ROWS($A$10:$A28)+2,FALSE)</f>
        <v>220</v>
      </c>
      <c r="CW28" s="34">
        <f>HLOOKUP(CW$7+0.5,$I$66:$DJ$120,ROWS($A$10:$A28)+2,FALSE)</f>
        <v>1480</v>
      </c>
      <c r="CX28" s="34">
        <f>HLOOKUP(CX$7+0.5,$I$66:$DJ$120,ROWS($A$10:$A28)+2,FALSE)</f>
        <v>381</v>
      </c>
      <c r="CY28" s="34">
        <f>HLOOKUP(CY$7+0.5,$I$66:$DJ$120,ROWS($A$10:$A28)+2,FALSE)</f>
        <v>741</v>
      </c>
      <c r="CZ28" s="34">
        <f>HLOOKUP(CZ$7+0.5,$I$66:$DJ$120,ROWS($A$10:$A28)+2,FALSE)</f>
        <v>262</v>
      </c>
      <c r="DA28" s="34">
        <f>HLOOKUP(DA$7+0.5,$I$66:$DJ$120,ROWS($A$10:$A28)+2,FALSE)</f>
        <v>3003</v>
      </c>
      <c r="DB28" s="34">
        <f>HLOOKUP(DB$7+0.5,$I$66:$DJ$120,ROWS($A$10:$A28)+2,FALSE)</f>
        <v>1631</v>
      </c>
      <c r="DC28" s="34">
        <f>HLOOKUP(DC$7+0.5,$I$66:$DJ$120,ROWS($A$10:$A28)+2,FALSE)</f>
        <v>721</v>
      </c>
      <c r="DD28" s="34">
        <f>HLOOKUP(DD$7+0.5,$I$66:$DJ$120,ROWS($A$10:$A28)+2,FALSE)</f>
        <v>515</v>
      </c>
      <c r="DE28" s="34">
        <f>HLOOKUP(DE$7+0.5,$I$66:$DJ$120,ROWS($A$10:$A28)+2,FALSE)</f>
        <v>1981</v>
      </c>
      <c r="DF28" s="34">
        <f>HLOOKUP(DF$7+0.5,$I$66:$DJ$120,ROWS($A$10:$A28)+2,FALSE)</f>
        <v>599</v>
      </c>
      <c r="DG28" s="34">
        <f>HLOOKUP(DG$7+0.5,$I$66:$DJ$120,ROWS($A$10:$A28)+2,FALSE)</f>
        <v>1276</v>
      </c>
      <c r="DH28" s="34">
        <f>HLOOKUP(DH$7+0.5,$I$66:$DJ$120,ROWS($A$10:$A28)+2,FALSE)</f>
        <v>1413</v>
      </c>
      <c r="DI28" s="34">
        <f>HLOOKUP(DI$7+0.5,$I$66:$DJ$120,ROWS($A$10:$A28)+2,FALSE)</f>
        <v>462</v>
      </c>
      <c r="DJ28" s="34">
        <f>HLOOKUP(DJ$7+0.5,$I$66:$DJ$120,ROWS($A$10:$A28)+2,FALSE)</f>
        <v>240</v>
      </c>
    </row>
    <row r="29" spans="1:114">
      <c r="A29" s="19">
        <v>20</v>
      </c>
      <c r="B29" s="38" t="s">
        <v>26</v>
      </c>
      <c r="C29" s="16">
        <v>4483529</v>
      </c>
      <c r="D29" s="17">
        <v>3720</v>
      </c>
      <c r="E29" s="16">
        <v>3826390</v>
      </c>
      <c r="F29" s="17">
        <v>25103</v>
      </c>
      <c r="G29" s="16">
        <v>547291</v>
      </c>
      <c r="H29" s="17">
        <v>22645</v>
      </c>
      <c r="I29" s="36">
        <f>HLOOKUP(I$7,$I$66:$DJ$120,ROWS($A$10:$A29)+2,FALSE)</f>
        <v>97889</v>
      </c>
      <c r="J29" s="25">
        <f>HLOOKUP(J$7,$I$66:$DJ$120,ROWS($A$10:$A29)+2,FALSE)</f>
        <v>5740</v>
      </c>
      <c r="K29" s="25">
        <f>HLOOKUP(K$7,$I$66:$DJ$120,ROWS($A$10:$A29)+2,FALSE)</f>
        <v>1504</v>
      </c>
      <c r="L29" s="25">
        <f>HLOOKUP(L$7,$I$66:$DJ$120,ROWS($A$10:$A29)+2,FALSE)</f>
        <v>1960</v>
      </c>
      <c r="M29" s="25">
        <f>HLOOKUP(M$7,$I$66:$DJ$120,ROWS($A$10:$A29)+2,FALSE)</f>
        <v>2382</v>
      </c>
      <c r="N29" s="25">
        <f>HLOOKUP(N$7,$I$66:$DJ$120,ROWS($A$10:$A29)+2,FALSE)</f>
        <v>5751</v>
      </c>
      <c r="O29" s="25">
        <f>HLOOKUP(O$7,$I$66:$DJ$120,ROWS($A$10:$A29)+2,FALSE)</f>
        <v>1215</v>
      </c>
      <c r="P29" s="25">
        <f>HLOOKUP(P$7,$I$66:$DJ$120,ROWS($A$10:$A29)+2,FALSE)</f>
        <v>89</v>
      </c>
      <c r="Q29" s="25">
        <f>HLOOKUP(Q$7,$I$66:$DJ$120,ROWS($A$10:$A29)+2,FALSE)</f>
        <v>0</v>
      </c>
      <c r="R29" s="25">
        <f>HLOOKUP(R$7,$I$66:$DJ$120,ROWS($A$10:$A29)+2,FALSE)</f>
        <v>264</v>
      </c>
      <c r="S29" s="25">
        <f>HLOOKUP(S$7,$I$66:$DJ$120,ROWS($A$10:$A29)+2,FALSE)</f>
        <v>9394</v>
      </c>
      <c r="T29" s="25">
        <f>HLOOKUP(T$7,$I$66:$DJ$120,ROWS($A$10:$A29)+2,FALSE)</f>
        <v>5766</v>
      </c>
      <c r="U29" s="25">
        <f>HLOOKUP(U$7,$I$66:$DJ$120,ROWS($A$10:$A29)+2,FALSE)</f>
        <v>342</v>
      </c>
      <c r="V29" s="25">
        <f>HLOOKUP(V$7,$I$66:$DJ$120,ROWS($A$10:$A29)+2,FALSE)</f>
        <v>202</v>
      </c>
      <c r="W29" s="25">
        <f>HLOOKUP(W$7,$I$66:$DJ$120,ROWS($A$10:$A29)+2,FALSE)</f>
        <v>2131</v>
      </c>
      <c r="X29" s="25">
        <f>HLOOKUP(X$7,$I$66:$DJ$120,ROWS($A$10:$A29)+2,FALSE)</f>
        <v>948</v>
      </c>
      <c r="Y29" s="25">
        <f>HLOOKUP(Y$7,$I$66:$DJ$120,ROWS($A$10:$A29)+2,FALSE)</f>
        <v>625</v>
      </c>
      <c r="Z29" s="25">
        <f>HLOOKUP(Z$7,$I$66:$DJ$120,ROWS($A$10:$A29)+2,FALSE)</f>
        <v>706</v>
      </c>
      <c r="AA29" s="25">
        <f>HLOOKUP(AA$7,$I$66:$DJ$120,ROWS($A$10:$A29)+2,FALSE)</f>
        <v>1656</v>
      </c>
      <c r="AB29" s="25" t="str">
        <f>HLOOKUP(AB$7,$I$66:$DJ$120,ROWS($A$10:$A29)+2,FALSE)</f>
        <v>N/A</v>
      </c>
      <c r="AC29" s="25">
        <f>HLOOKUP(AC$7,$I$66:$DJ$120,ROWS($A$10:$A29)+2,FALSE)</f>
        <v>162</v>
      </c>
      <c r="AD29" s="25">
        <f>HLOOKUP(AD$7,$I$66:$DJ$120,ROWS($A$10:$A29)+2,FALSE)</f>
        <v>963</v>
      </c>
      <c r="AE29" s="25">
        <f>HLOOKUP(AE$7,$I$66:$DJ$120,ROWS($A$10:$A29)+2,FALSE)</f>
        <v>995</v>
      </c>
      <c r="AF29" s="25">
        <f>HLOOKUP(AF$7,$I$66:$DJ$120,ROWS($A$10:$A29)+2,FALSE)</f>
        <v>1301</v>
      </c>
      <c r="AG29" s="25">
        <f>HLOOKUP(AG$7,$I$66:$DJ$120,ROWS($A$10:$A29)+2,FALSE)</f>
        <v>569</v>
      </c>
      <c r="AH29" s="25">
        <f>HLOOKUP(AH$7,$I$66:$DJ$120,ROWS($A$10:$A29)+2,FALSE)</f>
        <v>7032</v>
      </c>
      <c r="AI29" s="25">
        <f>HLOOKUP(AI$7,$I$66:$DJ$120,ROWS($A$10:$A29)+2,FALSE)</f>
        <v>2852</v>
      </c>
      <c r="AJ29" s="25">
        <f>HLOOKUP(AJ$7,$I$66:$DJ$120,ROWS($A$10:$A29)+2,FALSE)</f>
        <v>40</v>
      </c>
      <c r="AK29" s="25">
        <f>HLOOKUP(AK$7,$I$66:$DJ$120,ROWS($A$10:$A29)+2,FALSE)</f>
        <v>119</v>
      </c>
      <c r="AL29" s="25">
        <f>HLOOKUP(AL$7,$I$66:$DJ$120,ROWS($A$10:$A29)+2,FALSE)</f>
        <v>1552</v>
      </c>
      <c r="AM29" s="25">
        <f>HLOOKUP(AM$7,$I$66:$DJ$120,ROWS($A$10:$A29)+2,FALSE)</f>
        <v>462</v>
      </c>
      <c r="AN29" s="25">
        <f>HLOOKUP(AN$7,$I$66:$DJ$120,ROWS($A$10:$A29)+2,FALSE)</f>
        <v>171</v>
      </c>
      <c r="AO29" s="25">
        <f>HLOOKUP(AO$7,$I$66:$DJ$120,ROWS($A$10:$A29)+2,FALSE)</f>
        <v>294</v>
      </c>
      <c r="AP29" s="25">
        <f>HLOOKUP(AP$7,$I$66:$DJ$120,ROWS($A$10:$A29)+2,FALSE)</f>
        <v>2161</v>
      </c>
      <c r="AQ29" s="25">
        <f>HLOOKUP(AQ$7,$I$66:$DJ$120,ROWS($A$10:$A29)+2,FALSE)</f>
        <v>1443</v>
      </c>
      <c r="AR29" s="25">
        <f>HLOOKUP(AR$7,$I$66:$DJ$120,ROWS($A$10:$A29)+2,FALSE)</f>
        <v>438</v>
      </c>
      <c r="AS29" s="25">
        <f>HLOOKUP(AS$7,$I$66:$DJ$120,ROWS($A$10:$A29)+2,FALSE)</f>
        <v>1100</v>
      </c>
      <c r="AT29" s="25">
        <f>HLOOKUP(AT$7,$I$66:$DJ$120,ROWS($A$10:$A29)+2,FALSE)</f>
        <v>1074</v>
      </c>
      <c r="AU29" s="25">
        <f>HLOOKUP(AU$7,$I$66:$DJ$120,ROWS($A$10:$A29)+2,FALSE)</f>
        <v>281</v>
      </c>
      <c r="AV29" s="25">
        <f>HLOOKUP(AV$7,$I$66:$DJ$120,ROWS($A$10:$A29)+2,FALSE)</f>
        <v>1350</v>
      </c>
      <c r="AW29" s="25">
        <f>HLOOKUP(AW$7,$I$66:$DJ$120,ROWS($A$10:$A29)+2,FALSE)</f>
        <v>0</v>
      </c>
      <c r="AX29" s="25">
        <f>HLOOKUP(AX$7,$I$66:$DJ$120,ROWS($A$10:$A29)+2,FALSE)</f>
        <v>1130</v>
      </c>
      <c r="AY29" s="25">
        <f>HLOOKUP(AY$7,$I$66:$DJ$120,ROWS($A$10:$A29)+2,FALSE)</f>
        <v>0</v>
      </c>
      <c r="AZ29" s="25">
        <f>HLOOKUP(AZ$7,$I$66:$DJ$120,ROWS($A$10:$A29)+2,FALSE)</f>
        <v>1853</v>
      </c>
      <c r="BA29" s="25">
        <f>HLOOKUP(BA$7,$I$66:$DJ$120,ROWS($A$10:$A29)+2,FALSE)</f>
        <v>26134</v>
      </c>
      <c r="BB29" s="25">
        <f>HLOOKUP(BB$7,$I$66:$DJ$120,ROWS($A$10:$A29)+2,FALSE)</f>
        <v>473</v>
      </c>
      <c r="BC29" s="25">
        <f>HLOOKUP(BC$7,$I$66:$DJ$120,ROWS($A$10:$A29)+2,FALSE)</f>
        <v>0</v>
      </c>
      <c r="BD29" s="25">
        <f>HLOOKUP(BD$7,$I$66:$DJ$120,ROWS($A$10:$A29)+2,FALSE)</f>
        <v>1278</v>
      </c>
      <c r="BE29" s="25">
        <f>HLOOKUP(BE$7,$I$66:$DJ$120,ROWS($A$10:$A29)+2,FALSE)</f>
        <v>1509</v>
      </c>
      <c r="BF29" s="25">
        <f>HLOOKUP(BF$7,$I$66:$DJ$120,ROWS($A$10:$A29)+2,FALSE)</f>
        <v>210</v>
      </c>
      <c r="BG29" s="25">
        <f>HLOOKUP(BG$7,$I$66:$DJ$120,ROWS($A$10:$A29)+2,FALSE)</f>
        <v>237</v>
      </c>
      <c r="BH29" s="25">
        <f>HLOOKUP(BH$7,$I$66:$DJ$120,ROWS($A$10:$A29)+2,FALSE)</f>
        <v>31</v>
      </c>
      <c r="BI29" s="25">
        <f>HLOOKUP(BI$7,$I$66:$DJ$120,ROWS($A$10:$A29)+2,FALSE)</f>
        <v>402</v>
      </c>
      <c r="BJ29" s="34">
        <f>HLOOKUP(BJ$7+0.5,$I$66:$DJ$120,ROWS($A$10:$A29)+2,FALSE)</f>
        <v>8319</v>
      </c>
      <c r="BK29" s="34">
        <f>HLOOKUP(BK$7+0.5,$I$66:$DJ$120,ROWS($A$10:$A29)+2,FALSE)</f>
        <v>2537</v>
      </c>
      <c r="BL29" s="34">
        <f>HLOOKUP(BL$7+0.5,$I$66:$DJ$120,ROWS($A$10:$A29)+2,FALSE)</f>
        <v>922</v>
      </c>
      <c r="BM29" s="34">
        <f>HLOOKUP(BM$7+0.5,$I$66:$DJ$120,ROWS($A$10:$A29)+2,FALSE)</f>
        <v>1204</v>
      </c>
      <c r="BN29" s="34">
        <f>HLOOKUP(BN$7+0.5,$I$66:$DJ$120,ROWS($A$10:$A29)+2,FALSE)</f>
        <v>1114</v>
      </c>
      <c r="BO29" s="34">
        <f>HLOOKUP(BO$7+0.5,$I$66:$DJ$120,ROWS($A$10:$A29)+2,FALSE)</f>
        <v>1933</v>
      </c>
      <c r="BP29" s="34">
        <f>HLOOKUP(BP$7+0.5,$I$66:$DJ$120,ROWS($A$10:$A29)+2,FALSE)</f>
        <v>567</v>
      </c>
      <c r="BQ29" s="34">
        <f>HLOOKUP(BQ$7+0.5,$I$66:$DJ$120,ROWS($A$10:$A29)+2,FALSE)</f>
        <v>120</v>
      </c>
      <c r="BR29" s="34">
        <f>HLOOKUP(BR$7+0.5,$I$66:$DJ$120,ROWS($A$10:$A29)+2,FALSE)</f>
        <v>281</v>
      </c>
      <c r="BS29" s="34">
        <f>HLOOKUP(BS$7+0.5,$I$66:$DJ$120,ROWS($A$10:$A29)+2,FALSE)</f>
        <v>228</v>
      </c>
      <c r="BT29" s="34">
        <f>HLOOKUP(BT$7+0.5,$I$66:$DJ$120,ROWS($A$10:$A29)+2,FALSE)</f>
        <v>2799</v>
      </c>
      <c r="BU29" s="34">
        <f>HLOOKUP(BU$7+0.5,$I$66:$DJ$120,ROWS($A$10:$A29)+2,FALSE)</f>
        <v>1868</v>
      </c>
      <c r="BV29" s="34">
        <f>HLOOKUP(BV$7+0.5,$I$66:$DJ$120,ROWS($A$10:$A29)+2,FALSE)</f>
        <v>502</v>
      </c>
      <c r="BW29" s="34">
        <f>HLOOKUP(BW$7+0.5,$I$66:$DJ$120,ROWS($A$10:$A29)+2,FALSE)</f>
        <v>205</v>
      </c>
      <c r="BX29" s="34">
        <f>HLOOKUP(BX$7+0.5,$I$66:$DJ$120,ROWS($A$10:$A29)+2,FALSE)</f>
        <v>1394</v>
      </c>
      <c r="BY29" s="34">
        <f>HLOOKUP(BY$7+0.5,$I$66:$DJ$120,ROWS($A$10:$A29)+2,FALSE)</f>
        <v>651</v>
      </c>
      <c r="BZ29" s="34">
        <f>HLOOKUP(BZ$7+0.5,$I$66:$DJ$120,ROWS($A$10:$A29)+2,FALSE)</f>
        <v>656</v>
      </c>
      <c r="CA29" s="34">
        <f>HLOOKUP(CA$7+0.5,$I$66:$DJ$120,ROWS($A$10:$A29)+2,FALSE)</f>
        <v>483</v>
      </c>
      <c r="CB29" s="34">
        <f>HLOOKUP(CB$7+0.5,$I$66:$DJ$120,ROWS($A$10:$A29)+2,FALSE)</f>
        <v>1093</v>
      </c>
      <c r="CC29" s="34" t="str">
        <f>HLOOKUP(CC$7+0.5,$I$66:$DJ$120,ROWS($A$10:$A29)+2,FALSE)</f>
        <v>N/A</v>
      </c>
      <c r="CD29" s="34">
        <f>HLOOKUP(CD$7+0.5,$I$66:$DJ$120,ROWS($A$10:$A29)+2,FALSE)</f>
        <v>269</v>
      </c>
      <c r="CE29" s="34">
        <f>HLOOKUP(CE$7+0.5,$I$66:$DJ$120,ROWS($A$10:$A29)+2,FALSE)</f>
        <v>699</v>
      </c>
      <c r="CF29" s="34">
        <f>HLOOKUP(CF$7+0.5,$I$66:$DJ$120,ROWS($A$10:$A29)+2,FALSE)</f>
        <v>702</v>
      </c>
      <c r="CG29" s="34">
        <f>HLOOKUP(CG$7+0.5,$I$66:$DJ$120,ROWS($A$10:$A29)+2,FALSE)</f>
        <v>886</v>
      </c>
      <c r="CH29" s="34">
        <f>HLOOKUP(CH$7+0.5,$I$66:$DJ$120,ROWS($A$10:$A29)+2,FALSE)</f>
        <v>513</v>
      </c>
      <c r="CI29" s="34">
        <f>HLOOKUP(CI$7+0.5,$I$66:$DJ$120,ROWS($A$10:$A29)+2,FALSE)</f>
        <v>2217</v>
      </c>
      <c r="CJ29" s="34">
        <f>HLOOKUP(CJ$7+0.5,$I$66:$DJ$120,ROWS($A$10:$A29)+2,FALSE)</f>
        <v>1534</v>
      </c>
      <c r="CK29" s="34">
        <f>HLOOKUP(CK$7+0.5,$I$66:$DJ$120,ROWS($A$10:$A29)+2,FALSE)</f>
        <v>72</v>
      </c>
      <c r="CL29" s="34">
        <f>HLOOKUP(CL$7+0.5,$I$66:$DJ$120,ROWS($A$10:$A29)+2,FALSE)</f>
        <v>193</v>
      </c>
      <c r="CM29" s="34">
        <f>HLOOKUP(CM$7+0.5,$I$66:$DJ$120,ROWS($A$10:$A29)+2,FALSE)</f>
        <v>785</v>
      </c>
      <c r="CN29" s="34">
        <f>HLOOKUP(CN$7+0.5,$I$66:$DJ$120,ROWS($A$10:$A29)+2,FALSE)</f>
        <v>427</v>
      </c>
      <c r="CO29" s="34">
        <f>HLOOKUP(CO$7+0.5,$I$66:$DJ$120,ROWS($A$10:$A29)+2,FALSE)</f>
        <v>249</v>
      </c>
      <c r="CP29" s="34">
        <f>HLOOKUP(CP$7+0.5,$I$66:$DJ$120,ROWS($A$10:$A29)+2,FALSE)</f>
        <v>256</v>
      </c>
      <c r="CQ29" s="34">
        <f>HLOOKUP(CQ$7+0.5,$I$66:$DJ$120,ROWS($A$10:$A29)+2,FALSE)</f>
        <v>822</v>
      </c>
      <c r="CR29" s="34">
        <f>HLOOKUP(CR$7+0.5,$I$66:$DJ$120,ROWS($A$10:$A29)+2,FALSE)</f>
        <v>686</v>
      </c>
      <c r="CS29" s="34">
        <f>HLOOKUP(CS$7+0.5,$I$66:$DJ$120,ROWS($A$10:$A29)+2,FALSE)</f>
        <v>514</v>
      </c>
      <c r="CT29" s="34">
        <f>HLOOKUP(CT$7+0.5,$I$66:$DJ$120,ROWS($A$10:$A29)+2,FALSE)</f>
        <v>774</v>
      </c>
      <c r="CU29" s="34">
        <f>HLOOKUP(CU$7+0.5,$I$66:$DJ$120,ROWS($A$10:$A29)+2,FALSE)</f>
        <v>675</v>
      </c>
      <c r="CV29" s="34">
        <f>HLOOKUP(CV$7+0.5,$I$66:$DJ$120,ROWS($A$10:$A29)+2,FALSE)</f>
        <v>277</v>
      </c>
      <c r="CW29" s="34">
        <f>HLOOKUP(CW$7+0.5,$I$66:$DJ$120,ROWS($A$10:$A29)+2,FALSE)</f>
        <v>747</v>
      </c>
      <c r="CX29" s="34">
        <f>HLOOKUP(CX$7+0.5,$I$66:$DJ$120,ROWS($A$10:$A29)+2,FALSE)</f>
        <v>281</v>
      </c>
      <c r="CY29" s="34">
        <f>HLOOKUP(CY$7+0.5,$I$66:$DJ$120,ROWS($A$10:$A29)+2,FALSE)</f>
        <v>706</v>
      </c>
      <c r="CZ29" s="34">
        <f>HLOOKUP(CZ$7+0.5,$I$66:$DJ$120,ROWS($A$10:$A29)+2,FALSE)</f>
        <v>281</v>
      </c>
      <c r="DA29" s="34">
        <f>HLOOKUP(DA$7+0.5,$I$66:$DJ$120,ROWS($A$10:$A29)+2,FALSE)</f>
        <v>621</v>
      </c>
      <c r="DB29" s="34">
        <f>HLOOKUP(DB$7+0.5,$I$66:$DJ$120,ROWS($A$10:$A29)+2,FALSE)</f>
        <v>3903</v>
      </c>
      <c r="DC29" s="34">
        <f>HLOOKUP(DC$7+0.5,$I$66:$DJ$120,ROWS($A$10:$A29)+2,FALSE)</f>
        <v>380</v>
      </c>
      <c r="DD29" s="34">
        <f>HLOOKUP(DD$7+0.5,$I$66:$DJ$120,ROWS($A$10:$A29)+2,FALSE)</f>
        <v>281</v>
      </c>
      <c r="DE29" s="34">
        <f>HLOOKUP(DE$7+0.5,$I$66:$DJ$120,ROWS($A$10:$A29)+2,FALSE)</f>
        <v>733</v>
      </c>
      <c r="DF29" s="34">
        <f>HLOOKUP(DF$7+0.5,$I$66:$DJ$120,ROWS($A$10:$A29)+2,FALSE)</f>
        <v>1126</v>
      </c>
      <c r="DG29" s="34">
        <f>HLOOKUP(DG$7+0.5,$I$66:$DJ$120,ROWS($A$10:$A29)+2,FALSE)</f>
        <v>254</v>
      </c>
      <c r="DH29" s="34">
        <f>HLOOKUP(DH$7+0.5,$I$66:$DJ$120,ROWS($A$10:$A29)+2,FALSE)</f>
        <v>229</v>
      </c>
      <c r="DI29" s="34">
        <f>HLOOKUP(DI$7+0.5,$I$66:$DJ$120,ROWS($A$10:$A29)+2,FALSE)</f>
        <v>67</v>
      </c>
      <c r="DJ29" s="34">
        <f>HLOOKUP(DJ$7+0.5,$I$66:$DJ$120,ROWS($A$10:$A29)+2,FALSE)</f>
        <v>285</v>
      </c>
    </row>
    <row r="30" spans="1:114">
      <c r="A30" s="19">
        <v>21</v>
      </c>
      <c r="B30" s="38" t="s">
        <v>27</v>
      </c>
      <c r="C30" s="16">
        <v>1313902</v>
      </c>
      <c r="D30" s="17">
        <v>1878</v>
      </c>
      <c r="E30" s="16">
        <v>1136780</v>
      </c>
      <c r="F30" s="17">
        <v>8034</v>
      </c>
      <c r="G30" s="16">
        <v>146735</v>
      </c>
      <c r="H30" s="17">
        <v>7677</v>
      </c>
      <c r="I30" s="36">
        <f>HLOOKUP(I$7,$I$66:$DJ$120,ROWS($A$10:$A30)+2,FALSE)</f>
        <v>27758</v>
      </c>
      <c r="J30" s="25">
        <f>HLOOKUP(J$7,$I$66:$DJ$120,ROWS($A$10:$A30)+2,FALSE)</f>
        <v>402</v>
      </c>
      <c r="K30" s="25">
        <f>HLOOKUP(K$7,$I$66:$DJ$120,ROWS($A$10:$A30)+2,FALSE)</f>
        <v>424</v>
      </c>
      <c r="L30" s="25">
        <f>HLOOKUP(L$7,$I$66:$DJ$120,ROWS($A$10:$A30)+2,FALSE)</f>
        <v>254</v>
      </c>
      <c r="M30" s="25">
        <f>HLOOKUP(M$7,$I$66:$DJ$120,ROWS($A$10:$A30)+2,FALSE)</f>
        <v>67</v>
      </c>
      <c r="N30" s="25">
        <f>HLOOKUP(N$7,$I$66:$DJ$120,ROWS($A$10:$A30)+2,FALSE)</f>
        <v>1066</v>
      </c>
      <c r="O30" s="25">
        <f>HLOOKUP(O$7,$I$66:$DJ$120,ROWS($A$10:$A30)+2,FALSE)</f>
        <v>478</v>
      </c>
      <c r="P30" s="25">
        <f>HLOOKUP(P$7,$I$66:$DJ$120,ROWS($A$10:$A30)+2,FALSE)</f>
        <v>1361</v>
      </c>
      <c r="Q30" s="25">
        <f>HLOOKUP(Q$7,$I$66:$DJ$120,ROWS($A$10:$A30)+2,FALSE)</f>
        <v>174</v>
      </c>
      <c r="R30" s="25">
        <f>HLOOKUP(R$7,$I$66:$DJ$120,ROWS($A$10:$A30)+2,FALSE)</f>
        <v>55</v>
      </c>
      <c r="S30" s="25">
        <f>HLOOKUP(S$7,$I$66:$DJ$120,ROWS($A$10:$A30)+2,FALSE)</f>
        <v>3025</v>
      </c>
      <c r="T30" s="25">
        <f>HLOOKUP(T$7,$I$66:$DJ$120,ROWS($A$10:$A30)+2,FALSE)</f>
        <v>844</v>
      </c>
      <c r="U30" s="25">
        <f>HLOOKUP(U$7,$I$66:$DJ$120,ROWS($A$10:$A30)+2,FALSE)</f>
        <v>62</v>
      </c>
      <c r="V30" s="25">
        <f>HLOOKUP(V$7,$I$66:$DJ$120,ROWS($A$10:$A30)+2,FALSE)</f>
        <v>0</v>
      </c>
      <c r="W30" s="25">
        <f>HLOOKUP(W$7,$I$66:$DJ$120,ROWS($A$10:$A30)+2,FALSE)</f>
        <v>311</v>
      </c>
      <c r="X30" s="25">
        <f>HLOOKUP(X$7,$I$66:$DJ$120,ROWS($A$10:$A30)+2,FALSE)</f>
        <v>259</v>
      </c>
      <c r="Y30" s="25">
        <f>HLOOKUP(Y$7,$I$66:$DJ$120,ROWS($A$10:$A30)+2,FALSE)</f>
        <v>337</v>
      </c>
      <c r="Z30" s="25">
        <f>HLOOKUP(Z$7,$I$66:$DJ$120,ROWS($A$10:$A30)+2,FALSE)</f>
        <v>56</v>
      </c>
      <c r="AA30" s="25">
        <f>HLOOKUP(AA$7,$I$66:$DJ$120,ROWS($A$10:$A30)+2,FALSE)</f>
        <v>484</v>
      </c>
      <c r="AB30" s="25">
        <f>HLOOKUP(AB$7,$I$66:$DJ$120,ROWS($A$10:$A30)+2,FALSE)</f>
        <v>115</v>
      </c>
      <c r="AC30" s="25" t="str">
        <f>HLOOKUP(AC$7,$I$66:$DJ$120,ROWS($A$10:$A30)+2,FALSE)</f>
        <v>N/A</v>
      </c>
      <c r="AD30" s="25">
        <f>HLOOKUP(AD$7,$I$66:$DJ$120,ROWS($A$10:$A30)+2,FALSE)</f>
        <v>243</v>
      </c>
      <c r="AE30" s="25">
        <f>HLOOKUP(AE$7,$I$66:$DJ$120,ROWS($A$10:$A30)+2,FALSE)</f>
        <v>3521</v>
      </c>
      <c r="AF30" s="25">
        <f>HLOOKUP(AF$7,$I$66:$DJ$120,ROWS($A$10:$A30)+2,FALSE)</f>
        <v>122</v>
      </c>
      <c r="AG30" s="25">
        <f>HLOOKUP(AG$7,$I$66:$DJ$120,ROWS($A$10:$A30)+2,FALSE)</f>
        <v>91</v>
      </c>
      <c r="AH30" s="25">
        <f>HLOOKUP(AH$7,$I$66:$DJ$120,ROWS($A$10:$A30)+2,FALSE)</f>
        <v>0</v>
      </c>
      <c r="AI30" s="25">
        <f>HLOOKUP(AI$7,$I$66:$DJ$120,ROWS($A$10:$A30)+2,FALSE)</f>
        <v>201</v>
      </c>
      <c r="AJ30" s="25">
        <f>HLOOKUP(AJ$7,$I$66:$DJ$120,ROWS($A$10:$A30)+2,FALSE)</f>
        <v>275</v>
      </c>
      <c r="AK30" s="25">
        <f>HLOOKUP(AK$7,$I$66:$DJ$120,ROWS($A$10:$A30)+2,FALSE)</f>
        <v>204</v>
      </c>
      <c r="AL30" s="25">
        <f>HLOOKUP(AL$7,$I$66:$DJ$120,ROWS($A$10:$A30)+2,FALSE)</f>
        <v>345</v>
      </c>
      <c r="AM30" s="25">
        <f>HLOOKUP(AM$7,$I$66:$DJ$120,ROWS($A$10:$A30)+2,FALSE)</f>
        <v>4058</v>
      </c>
      <c r="AN30" s="25">
        <f>HLOOKUP(AN$7,$I$66:$DJ$120,ROWS($A$10:$A30)+2,FALSE)</f>
        <v>902</v>
      </c>
      <c r="AO30" s="25">
        <f>HLOOKUP(AO$7,$I$66:$DJ$120,ROWS($A$10:$A30)+2,FALSE)</f>
        <v>234</v>
      </c>
      <c r="AP30" s="25">
        <f>HLOOKUP(AP$7,$I$66:$DJ$120,ROWS($A$10:$A30)+2,FALSE)</f>
        <v>2339</v>
      </c>
      <c r="AQ30" s="25">
        <f>HLOOKUP(AQ$7,$I$66:$DJ$120,ROWS($A$10:$A30)+2,FALSE)</f>
        <v>1001</v>
      </c>
      <c r="AR30" s="25">
        <f>HLOOKUP(AR$7,$I$66:$DJ$120,ROWS($A$10:$A30)+2,FALSE)</f>
        <v>55</v>
      </c>
      <c r="AS30" s="25">
        <f>HLOOKUP(AS$7,$I$66:$DJ$120,ROWS($A$10:$A30)+2,FALSE)</f>
        <v>315</v>
      </c>
      <c r="AT30" s="25">
        <f>HLOOKUP(AT$7,$I$66:$DJ$120,ROWS($A$10:$A30)+2,FALSE)</f>
        <v>124</v>
      </c>
      <c r="AU30" s="25">
        <f>HLOOKUP(AU$7,$I$66:$DJ$120,ROWS($A$10:$A30)+2,FALSE)</f>
        <v>0</v>
      </c>
      <c r="AV30" s="25">
        <f>HLOOKUP(AV$7,$I$66:$DJ$120,ROWS($A$10:$A30)+2,FALSE)</f>
        <v>375</v>
      </c>
      <c r="AW30" s="25">
        <f>HLOOKUP(AW$7,$I$66:$DJ$120,ROWS($A$10:$A30)+2,FALSE)</f>
        <v>379</v>
      </c>
      <c r="AX30" s="25">
        <f>HLOOKUP(AX$7,$I$66:$DJ$120,ROWS($A$10:$A30)+2,FALSE)</f>
        <v>148</v>
      </c>
      <c r="AY30" s="25">
        <f>HLOOKUP(AY$7,$I$66:$DJ$120,ROWS($A$10:$A30)+2,FALSE)</f>
        <v>0</v>
      </c>
      <c r="AZ30" s="25">
        <f>HLOOKUP(AZ$7,$I$66:$DJ$120,ROWS($A$10:$A30)+2,FALSE)</f>
        <v>249</v>
      </c>
      <c r="BA30" s="25">
        <f>HLOOKUP(BA$7,$I$66:$DJ$120,ROWS($A$10:$A30)+2,FALSE)</f>
        <v>458</v>
      </c>
      <c r="BB30" s="25">
        <f>HLOOKUP(BB$7,$I$66:$DJ$120,ROWS($A$10:$A30)+2,FALSE)</f>
        <v>390</v>
      </c>
      <c r="BC30" s="25">
        <f>HLOOKUP(BC$7,$I$66:$DJ$120,ROWS($A$10:$A30)+2,FALSE)</f>
        <v>420</v>
      </c>
      <c r="BD30" s="25">
        <f>HLOOKUP(BD$7,$I$66:$DJ$120,ROWS($A$10:$A30)+2,FALSE)</f>
        <v>654</v>
      </c>
      <c r="BE30" s="25">
        <f>HLOOKUP(BE$7,$I$66:$DJ$120,ROWS($A$10:$A30)+2,FALSE)</f>
        <v>381</v>
      </c>
      <c r="BF30" s="25">
        <f>HLOOKUP(BF$7,$I$66:$DJ$120,ROWS($A$10:$A30)+2,FALSE)</f>
        <v>0</v>
      </c>
      <c r="BG30" s="25">
        <f>HLOOKUP(BG$7,$I$66:$DJ$120,ROWS($A$10:$A30)+2,FALSE)</f>
        <v>0</v>
      </c>
      <c r="BH30" s="25">
        <f>HLOOKUP(BH$7,$I$66:$DJ$120,ROWS($A$10:$A30)+2,FALSE)</f>
        <v>500</v>
      </c>
      <c r="BI30" s="25">
        <f>HLOOKUP(BI$7,$I$66:$DJ$120,ROWS($A$10:$A30)+2,FALSE)</f>
        <v>204</v>
      </c>
      <c r="BJ30" s="34">
        <f>HLOOKUP(BJ$7+0.5,$I$66:$DJ$120,ROWS($A$10:$A30)+2,FALSE)</f>
        <v>3059</v>
      </c>
      <c r="BK30" s="34">
        <f>HLOOKUP(BK$7+0.5,$I$66:$DJ$120,ROWS($A$10:$A30)+2,FALSE)</f>
        <v>311</v>
      </c>
      <c r="BL30" s="34">
        <f>HLOOKUP(BL$7+0.5,$I$66:$DJ$120,ROWS($A$10:$A30)+2,FALSE)</f>
        <v>439</v>
      </c>
      <c r="BM30" s="34">
        <f>HLOOKUP(BM$7+0.5,$I$66:$DJ$120,ROWS($A$10:$A30)+2,FALSE)</f>
        <v>290</v>
      </c>
      <c r="BN30" s="34">
        <f>HLOOKUP(BN$7+0.5,$I$66:$DJ$120,ROWS($A$10:$A30)+2,FALSE)</f>
        <v>112</v>
      </c>
      <c r="BO30" s="34">
        <f>HLOOKUP(BO$7+0.5,$I$66:$DJ$120,ROWS($A$10:$A30)+2,FALSE)</f>
        <v>740</v>
      </c>
      <c r="BP30" s="34">
        <f>HLOOKUP(BP$7+0.5,$I$66:$DJ$120,ROWS($A$10:$A30)+2,FALSE)</f>
        <v>377</v>
      </c>
      <c r="BQ30" s="34">
        <f>HLOOKUP(BQ$7+0.5,$I$66:$DJ$120,ROWS($A$10:$A30)+2,FALSE)</f>
        <v>689</v>
      </c>
      <c r="BR30" s="34">
        <f>HLOOKUP(BR$7+0.5,$I$66:$DJ$120,ROWS($A$10:$A30)+2,FALSE)</f>
        <v>229</v>
      </c>
      <c r="BS30" s="34">
        <f>HLOOKUP(BS$7+0.5,$I$66:$DJ$120,ROWS($A$10:$A30)+2,FALSE)</f>
        <v>89</v>
      </c>
      <c r="BT30" s="34">
        <f>HLOOKUP(BT$7+0.5,$I$66:$DJ$120,ROWS($A$10:$A30)+2,FALSE)</f>
        <v>924</v>
      </c>
      <c r="BU30" s="34">
        <f>HLOOKUP(BU$7+0.5,$I$66:$DJ$120,ROWS($A$10:$A30)+2,FALSE)</f>
        <v>817</v>
      </c>
      <c r="BV30" s="34">
        <f>HLOOKUP(BV$7+0.5,$I$66:$DJ$120,ROWS($A$10:$A30)+2,FALSE)</f>
        <v>102</v>
      </c>
      <c r="BW30" s="34">
        <f>HLOOKUP(BW$7+0.5,$I$66:$DJ$120,ROWS($A$10:$A30)+2,FALSE)</f>
        <v>230</v>
      </c>
      <c r="BX30" s="34">
        <f>HLOOKUP(BX$7+0.5,$I$66:$DJ$120,ROWS($A$10:$A30)+2,FALSE)</f>
        <v>251</v>
      </c>
      <c r="BY30" s="34">
        <f>HLOOKUP(BY$7+0.5,$I$66:$DJ$120,ROWS($A$10:$A30)+2,FALSE)</f>
        <v>379</v>
      </c>
      <c r="BZ30" s="34">
        <f>HLOOKUP(BZ$7+0.5,$I$66:$DJ$120,ROWS($A$10:$A30)+2,FALSE)</f>
        <v>561</v>
      </c>
      <c r="CA30" s="34">
        <f>HLOOKUP(CA$7+0.5,$I$66:$DJ$120,ROWS($A$10:$A30)+2,FALSE)</f>
        <v>92</v>
      </c>
      <c r="CB30" s="34">
        <f>HLOOKUP(CB$7+0.5,$I$66:$DJ$120,ROWS($A$10:$A30)+2,FALSE)</f>
        <v>643</v>
      </c>
      <c r="CC30" s="34">
        <f>HLOOKUP(CC$7+0.5,$I$66:$DJ$120,ROWS($A$10:$A30)+2,FALSE)</f>
        <v>211</v>
      </c>
      <c r="CD30" s="34" t="str">
        <f>HLOOKUP(CD$7+0.5,$I$66:$DJ$120,ROWS($A$10:$A30)+2,FALSE)</f>
        <v>N/A</v>
      </c>
      <c r="CE30" s="34">
        <f>HLOOKUP(CE$7+0.5,$I$66:$DJ$120,ROWS($A$10:$A30)+2,FALSE)</f>
        <v>223</v>
      </c>
      <c r="CF30" s="34">
        <f>HLOOKUP(CF$7+0.5,$I$66:$DJ$120,ROWS($A$10:$A30)+2,FALSE)</f>
        <v>958</v>
      </c>
      <c r="CG30" s="34">
        <f>HLOOKUP(CG$7+0.5,$I$66:$DJ$120,ROWS($A$10:$A30)+2,FALSE)</f>
        <v>133</v>
      </c>
      <c r="CH30" s="34">
        <f>HLOOKUP(CH$7+0.5,$I$66:$DJ$120,ROWS($A$10:$A30)+2,FALSE)</f>
        <v>109</v>
      </c>
      <c r="CI30" s="34">
        <f>HLOOKUP(CI$7+0.5,$I$66:$DJ$120,ROWS($A$10:$A30)+2,FALSE)</f>
        <v>230</v>
      </c>
      <c r="CJ30" s="34">
        <f>HLOOKUP(CJ$7+0.5,$I$66:$DJ$120,ROWS($A$10:$A30)+2,FALSE)</f>
        <v>260</v>
      </c>
      <c r="CK30" s="34">
        <f>HLOOKUP(CK$7+0.5,$I$66:$DJ$120,ROWS($A$10:$A30)+2,FALSE)</f>
        <v>335</v>
      </c>
      <c r="CL30" s="34">
        <f>HLOOKUP(CL$7+0.5,$I$66:$DJ$120,ROWS($A$10:$A30)+2,FALSE)</f>
        <v>283</v>
      </c>
      <c r="CM30" s="34">
        <f>HLOOKUP(CM$7+0.5,$I$66:$DJ$120,ROWS($A$10:$A30)+2,FALSE)</f>
        <v>344</v>
      </c>
      <c r="CN30" s="34">
        <f>HLOOKUP(CN$7+0.5,$I$66:$DJ$120,ROWS($A$10:$A30)+2,FALSE)</f>
        <v>1966</v>
      </c>
      <c r="CO30" s="34">
        <f>HLOOKUP(CO$7+0.5,$I$66:$DJ$120,ROWS($A$10:$A30)+2,FALSE)</f>
        <v>508</v>
      </c>
      <c r="CP30" s="34">
        <f>HLOOKUP(CP$7+0.5,$I$66:$DJ$120,ROWS($A$10:$A30)+2,FALSE)</f>
        <v>298</v>
      </c>
      <c r="CQ30" s="34">
        <f>HLOOKUP(CQ$7+0.5,$I$66:$DJ$120,ROWS($A$10:$A30)+2,FALSE)</f>
        <v>962</v>
      </c>
      <c r="CR30" s="34">
        <f>HLOOKUP(CR$7+0.5,$I$66:$DJ$120,ROWS($A$10:$A30)+2,FALSE)</f>
        <v>1161</v>
      </c>
      <c r="CS30" s="34">
        <f>HLOOKUP(CS$7+0.5,$I$66:$DJ$120,ROWS($A$10:$A30)+2,FALSE)</f>
        <v>89</v>
      </c>
      <c r="CT30" s="34">
        <f>HLOOKUP(CT$7+0.5,$I$66:$DJ$120,ROWS($A$10:$A30)+2,FALSE)</f>
        <v>362</v>
      </c>
      <c r="CU30" s="34">
        <f>HLOOKUP(CU$7+0.5,$I$66:$DJ$120,ROWS($A$10:$A30)+2,FALSE)</f>
        <v>215</v>
      </c>
      <c r="CV30" s="34">
        <f>HLOOKUP(CV$7+0.5,$I$66:$DJ$120,ROWS($A$10:$A30)+2,FALSE)</f>
        <v>230</v>
      </c>
      <c r="CW30" s="34">
        <f>HLOOKUP(CW$7+0.5,$I$66:$DJ$120,ROWS($A$10:$A30)+2,FALSE)</f>
        <v>287</v>
      </c>
      <c r="CX30" s="34">
        <f>HLOOKUP(CX$7+0.5,$I$66:$DJ$120,ROWS($A$10:$A30)+2,FALSE)</f>
        <v>284</v>
      </c>
      <c r="CY30" s="34">
        <f>HLOOKUP(CY$7+0.5,$I$66:$DJ$120,ROWS($A$10:$A30)+2,FALSE)</f>
        <v>160</v>
      </c>
      <c r="CZ30" s="34">
        <f>HLOOKUP(CZ$7+0.5,$I$66:$DJ$120,ROWS($A$10:$A30)+2,FALSE)</f>
        <v>230</v>
      </c>
      <c r="DA30" s="34">
        <f>HLOOKUP(DA$7+0.5,$I$66:$DJ$120,ROWS($A$10:$A30)+2,FALSE)</f>
        <v>231</v>
      </c>
      <c r="DB30" s="34">
        <f>HLOOKUP(DB$7+0.5,$I$66:$DJ$120,ROWS($A$10:$A30)+2,FALSE)</f>
        <v>327</v>
      </c>
      <c r="DC30" s="34">
        <f>HLOOKUP(DC$7+0.5,$I$66:$DJ$120,ROWS($A$10:$A30)+2,FALSE)</f>
        <v>427</v>
      </c>
      <c r="DD30" s="34">
        <f>HLOOKUP(DD$7+0.5,$I$66:$DJ$120,ROWS($A$10:$A30)+2,FALSE)</f>
        <v>368</v>
      </c>
      <c r="DE30" s="34">
        <f>HLOOKUP(DE$7+0.5,$I$66:$DJ$120,ROWS($A$10:$A30)+2,FALSE)</f>
        <v>307</v>
      </c>
      <c r="DF30" s="34">
        <f>HLOOKUP(DF$7+0.5,$I$66:$DJ$120,ROWS($A$10:$A30)+2,FALSE)</f>
        <v>533</v>
      </c>
      <c r="DG30" s="34">
        <f>HLOOKUP(DG$7+0.5,$I$66:$DJ$120,ROWS($A$10:$A30)+2,FALSE)</f>
        <v>230</v>
      </c>
      <c r="DH30" s="34">
        <f>HLOOKUP(DH$7+0.5,$I$66:$DJ$120,ROWS($A$10:$A30)+2,FALSE)</f>
        <v>230</v>
      </c>
      <c r="DI30" s="34">
        <f>HLOOKUP(DI$7+0.5,$I$66:$DJ$120,ROWS($A$10:$A30)+2,FALSE)</f>
        <v>766</v>
      </c>
      <c r="DJ30" s="34">
        <f>HLOOKUP(DJ$7+0.5,$I$66:$DJ$120,ROWS($A$10:$A30)+2,FALSE)</f>
        <v>355</v>
      </c>
    </row>
    <row r="31" spans="1:114">
      <c r="A31" s="19">
        <v>22</v>
      </c>
      <c r="B31" s="38" t="s">
        <v>28</v>
      </c>
      <c r="C31" s="16">
        <v>5716785</v>
      </c>
      <c r="D31" s="17">
        <v>3648</v>
      </c>
      <c r="E31" s="16">
        <v>4917637</v>
      </c>
      <c r="F31" s="17">
        <v>22981</v>
      </c>
      <c r="G31" s="16">
        <v>588879</v>
      </c>
      <c r="H31" s="17">
        <v>20180</v>
      </c>
      <c r="I31" s="36">
        <f>HLOOKUP(I$7,$I$66:$DJ$120,ROWS($A$10:$A31)+2,FALSE)</f>
        <v>164484</v>
      </c>
      <c r="J31" s="25">
        <f>HLOOKUP(J$7,$I$66:$DJ$120,ROWS($A$10:$A31)+2,FALSE)</f>
        <v>1641</v>
      </c>
      <c r="K31" s="25">
        <f>HLOOKUP(K$7,$I$66:$DJ$120,ROWS($A$10:$A31)+2,FALSE)</f>
        <v>2672</v>
      </c>
      <c r="L31" s="25">
        <f>HLOOKUP(L$7,$I$66:$DJ$120,ROWS($A$10:$A31)+2,FALSE)</f>
        <v>1124</v>
      </c>
      <c r="M31" s="25">
        <f>HLOOKUP(M$7,$I$66:$DJ$120,ROWS($A$10:$A31)+2,FALSE)</f>
        <v>273</v>
      </c>
      <c r="N31" s="25">
        <f>HLOOKUP(N$7,$I$66:$DJ$120,ROWS($A$10:$A31)+2,FALSE)</f>
        <v>8206</v>
      </c>
      <c r="O31" s="25">
        <f>HLOOKUP(O$7,$I$66:$DJ$120,ROWS($A$10:$A31)+2,FALSE)</f>
        <v>2501</v>
      </c>
      <c r="P31" s="25">
        <f>HLOOKUP(P$7,$I$66:$DJ$120,ROWS($A$10:$A31)+2,FALSE)</f>
        <v>1603</v>
      </c>
      <c r="Q31" s="25">
        <f>HLOOKUP(Q$7,$I$66:$DJ$120,ROWS($A$10:$A31)+2,FALSE)</f>
        <v>8340</v>
      </c>
      <c r="R31" s="25">
        <f>HLOOKUP(R$7,$I$66:$DJ$120,ROWS($A$10:$A31)+2,FALSE)</f>
        <v>23202</v>
      </c>
      <c r="S31" s="25">
        <f>HLOOKUP(S$7,$I$66:$DJ$120,ROWS($A$10:$A31)+2,FALSE)</f>
        <v>6564</v>
      </c>
      <c r="T31" s="25">
        <f>HLOOKUP(T$7,$I$66:$DJ$120,ROWS($A$10:$A31)+2,FALSE)</f>
        <v>3454</v>
      </c>
      <c r="U31" s="25">
        <f>HLOOKUP(U$7,$I$66:$DJ$120,ROWS($A$10:$A31)+2,FALSE)</f>
        <v>422</v>
      </c>
      <c r="V31" s="25">
        <f>HLOOKUP(V$7,$I$66:$DJ$120,ROWS($A$10:$A31)+2,FALSE)</f>
        <v>357</v>
      </c>
      <c r="W31" s="25">
        <f>HLOOKUP(W$7,$I$66:$DJ$120,ROWS($A$10:$A31)+2,FALSE)</f>
        <v>3300</v>
      </c>
      <c r="X31" s="25">
        <f>HLOOKUP(X$7,$I$66:$DJ$120,ROWS($A$10:$A31)+2,FALSE)</f>
        <v>431</v>
      </c>
      <c r="Y31" s="25">
        <f>HLOOKUP(Y$7,$I$66:$DJ$120,ROWS($A$10:$A31)+2,FALSE)</f>
        <v>160</v>
      </c>
      <c r="Z31" s="25">
        <f>HLOOKUP(Z$7,$I$66:$DJ$120,ROWS($A$10:$A31)+2,FALSE)</f>
        <v>781</v>
      </c>
      <c r="AA31" s="25">
        <f>HLOOKUP(AA$7,$I$66:$DJ$120,ROWS($A$10:$A31)+2,FALSE)</f>
        <v>396</v>
      </c>
      <c r="AB31" s="25">
        <f>HLOOKUP(AB$7,$I$66:$DJ$120,ROWS($A$10:$A31)+2,FALSE)</f>
        <v>1376</v>
      </c>
      <c r="AC31" s="25">
        <f>HLOOKUP(AC$7,$I$66:$DJ$120,ROWS($A$10:$A31)+2,FALSE)</f>
        <v>53</v>
      </c>
      <c r="AD31" s="25" t="str">
        <f>HLOOKUP(AD$7,$I$66:$DJ$120,ROWS($A$10:$A31)+2,FALSE)</f>
        <v>N/A</v>
      </c>
      <c r="AE31" s="25">
        <f>HLOOKUP(AE$7,$I$66:$DJ$120,ROWS($A$10:$A31)+2,FALSE)</f>
        <v>1983</v>
      </c>
      <c r="AF31" s="25">
        <f>HLOOKUP(AF$7,$I$66:$DJ$120,ROWS($A$10:$A31)+2,FALSE)</f>
        <v>3572</v>
      </c>
      <c r="AG31" s="25">
        <f>HLOOKUP(AG$7,$I$66:$DJ$120,ROWS($A$10:$A31)+2,FALSE)</f>
        <v>820</v>
      </c>
      <c r="AH31" s="25">
        <f>HLOOKUP(AH$7,$I$66:$DJ$120,ROWS($A$10:$A31)+2,FALSE)</f>
        <v>403</v>
      </c>
      <c r="AI31" s="25">
        <f>HLOOKUP(AI$7,$I$66:$DJ$120,ROWS($A$10:$A31)+2,FALSE)</f>
        <v>1147</v>
      </c>
      <c r="AJ31" s="25">
        <f>HLOOKUP(AJ$7,$I$66:$DJ$120,ROWS($A$10:$A31)+2,FALSE)</f>
        <v>86</v>
      </c>
      <c r="AK31" s="25">
        <f>HLOOKUP(AK$7,$I$66:$DJ$120,ROWS($A$10:$A31)+2,FALSE)</f>
        <v>54</v>
      </c>
      <c r="AL31" s="25">
        <f>HLOOKUP(AL$7,$I$66:$DJ$120,ROWS($A$10:$A31)+2,FALSE)</f>
        <v>979</v>
      </c>
      <c r="AM31" s="25">
        <f>HLOOKUP(AM$7,$I$66:$DJ$120,ROWS($A$10:$A31)+2,FALSE)</f>
        <v>1369</v>
      </c>
      <c r="AN31" s="25">
        <f>HLOOKUP(AN$7,$I$66:$DJ$120,ROWS($A$10:$A31)+2,FALSE)</f>
        <v>9058</v>
      </c>
      <c r="AO31" s="25">
        <f>HLOOKUP(AO$7,$I$66:$DJ$120,ROWS($A$10:$A31)+2,FALSE)</f>
        <v>238</v>
      </c>
      <c r="AP31" s="25">
        <f>HLOOKUP(AP$7,$I$66:$DJ$120,ROWS($A$10:$A31)+2,FALSE)</f>
        <v>10736</v>
      </c>
      <c r="AQ31" s="25">
        <f>HLOOKUP(AQ$7,$I$66:$DJ$120,ROWS($A$10:$A31)+2,FALSE)</f>
        <v>5787</v>
      </c>
      <c r="AR31" s="25">
        <f>HLOOKUP(AR$7,$I$66:$DJ$120,ROWS($A$10:$A31)+2,FALSE)</f>
        <v>0</v>
      </c>
      <c r="AS31" s="25">
        <f>HLOOKUP(AS$7,$I$66:$DJ$120,ROWS($A$10:$A31)+2,FALSE)</f>
        <v>3277</v>
      </c>
      <c r="AT31" s="25">
        <f>HLOOKUP(AT$7,$I$66:$DJ$120,ROWS($A$10:$A31)+2,FALSE)</f>
        <v>607</v>
      </c>
      <c r="AU31" s="25">
        <f>HLOOKUP(AU$7,$I$66:$DJ$120,ROWS($A$10:$A31)+2,FALSE)</f>
        <v>723</v>
      </c>
      <c r="AV31" s="25">
        <f>HLOOKUP(AV$7,$I$66:$DJ$120,ROWS($A$10:$A31)+2,FALSE)</f>
        <v>13467</v>
      </c>
      <c r="AW31" s="25">
        <f>HLOOKUP(AW$7,$I$66:$DJ$120,ROWS($A$10:$A31)+2,FALSE)</f>
        <v>782</v>
      </c>
      <c r="AX31" s="25">
        <f>HLOOKUP(AX$7,$I$66:$DJ$120,ROWS($A$10:$A31)+2,FALSE)</f>
        <v>1710</v>
      </c>
      <c r="AY31" s="25">
        <f>HLOOKUP(AY$7,$I$66:$DJ$120,ROWS($A$10:$A31)+2,FALSE)</f>
        <v>49</v>
      </c>
      <c r="AZ31" s="25">
        <f>HLOOKUP(AZ$7,$I$66:$DJ$120,ROWS($A$10:$A31)+2,FALSE)</f>
        <v>2669</v>
      </c>
      <c r="BA31" s="25">
        <f>HLOOKUP(BA$7,$I$66:$DJ$120,ROWS($A$10:$A31)+2,FALSE)</f>
        <v>5883</v>
      </c>
      <c r="BB31" s="25">
        <f>HLOOKUP(BB$7,$I$66:$DJ$120,ROWS($A$10:$A31)+2,FALSE)</f>
        <v>655</v>
      </c>
      <c r="BC31" s="25">
        <f>HLOOKUP(BC$7,$I$66:$DJ$120,ROWS($A$10:$A31)+2,FALSE)</f>
        <v>350</v>
      </c>
      <c r="BD31" s="25">
        <f>HLOOKUP(BD$7,$I$66:$DJ$120,ROWS($A$10:$A31)+2,FALSE)</f>
        <v>24765</v>
      </c>
      <c r="BE31" s="25">
        <f>HLOOKUP(BE$7,$I$66:$DJ$120,ROWS($A$10:$A31)+2,FALSE)</f>
        <v>1542</v>
      </c>
      <c r="BF31" s="25">
        <f>HLOOKUP(BF$7,$I$66:$DJ$120,ROWS($A$10:$A31)+2,FALSE)</f>
        <v>4363</v>
      </c>
      <c r="BG31" s="25">
        <f>HLOOKUP(BG$7,$I$66:$DJ$120,ROWS($A$10:$A31)+2,FALSE)</f>
        <v>324</v>
      </c>
      <c r="BH31" s="25">
        <f>HLOOKUP(BH$7,$I$66:$DJ$120,ROWS($A$10:$A31)+2,FALSE)</f>
        <v>230</v>
      </c>
      <c r="BI31" s="25">
        <f>HLOOKUP(BI$7,$I$66:$DJ$120,ROWS($A$10:$A31)+2,FALSE)</f>
        <v>612</v>
      </c>
      <c r="BJ31" s="34">
        <f>HLOOKUP(BJ$7+0.5,$I$66:$DJ$120,ROWS($A$10:$A31)+2,FALSE)</f>
        <v>9180</v>
      </c>
      <c r="BK31" s="34">
        <f>HLOOKUP(BK$7+0.5,$I$66:$DJ$120,ROWS($A$10:$A31)+2,FALSE)</f>
        <v>1004</v>
      </c>
      <c r="BL31" s="34">
        <f>HLOOKUP(BL$7+0.5,$I$66:$DJ$120,ROWS($A$10:$A31)+2,FALSE)</f>
        <v>1268</v>
      </c>
      <c r="BM31" s="34">
        <f>HLOOKUP(BM$7+0.5,$I$66:$DJ$120,ROWS($A$10:$A31)+2,FALSE)</f>
        <v>770</v>
      </c>
      <c r="BN31" s="34">
        <f>HLOOKUP(BN$7+0.5,$I$66:$DJ$120,ROWS($A$10:$A31)+2,FALSE)</f>
        <v>418</v>
      </c>
      <c r="BO31" s="34">
        <f>HLOOKUP(BO$7+0.5,$I$66:$DJ$120,ROWS($A$10:$A31)+2,FALSE)</f>
        <v>2230</v>
      </c>
      <c r="BP31" s="34">
        <f>HLOOKUP(BP$7+0.5,$I$66:$DJ$120,ROWS($A$10:$A31)+2,FALSE)</f>
        <v>1523</v>
      </c>
      <c r="BQ31" s="34">
        <f>HLOOKUP(BQ$7+0.5,$I$66:$DJ$120,ROWS($A$10:$A31)+2,FALSE)</f>
        <v>798</v>
      </c>
      <c r="BR31" s="34">
        <f>HLOOKUP(BR$7+0.5,$I$66:$DJ$120,ROWS($A$10:$A31)+2,FALSE)</f>
        <v>3099</v>
      </c>
      <c r="BS31" s="34">
        <f>HLOOKUP(BS$7+0.5,$I$66:$DJ$120,ROWS($A$10:$A31)+2,FALSE)</f>
        <v>3764</v>
      </c>
      <c r="BT31" s="34">
        <f>HLOOKUP(BT$7+0.5,$I$66:$DJ$120,ROWS($A$10:$A31)+2,FALSE)</f>
        <v>1906</v>
      </c>
      <c r="BU31" s="34">
        <f>HLOOKUP(BU$7+0.5,$I$66:$DJ$120,ROWS($A$10:$A31)+2,FALSE)</f>
        <v>1271</v>
      </c>
      <c r="BV31" s="34">
        <f>HLOOKUP(BV$7+0.5,$I$66:$DJ$120,ROWS($A$10:$A31)+2,FALSE)</f>
        <v>439</v>
      </c>
      <c r="BW31" s="34">
        <f>HLOOKUP(BW$7+0.5,$I$66:$DJ$120,ROWS($A$10:$A31)+2,FALSE)</f>
        <v>415</v>
      </c>
      <c r="BX31" s="34">
        <f>HLOOKUP(BX$7+0.5,$I$66:$DJ$120,ROWS($A$10:$A31)+2,FALSE)</f>
        <v>1310</v>
      </c>
      <c r="BY31" s="34">
        <f>HLOOKUP(BY$7+0.5,$I$66:$DJ$120,ROWS($A$10:$A31)+2,FALSE)</f>
        <v>330</v>
      </c>
      <c r="BZ31" s="34">
        <f>HLOOKUP(BZ$7+0.5,$I$66:$DJ$120,ROWS($A$10:$A31)+2,FALSE)</f>
        <v>190</v>
      </c>
      <c r="CA31" s="34">
        <f>HLOOKUP(CA$7+0.5,$I$66:$DJ$120,ROWS($A$10:$A31)+2,FALSE)</f>
        <v>822</v>
      </c>
      <c r="CB31" s="34">
        <f>HLOOKUP(CB$7+0.5,$I$66:$DJ$120,ROWS($A$10:$A31)+2,FALSE)</f>
        <v>362</v>
      </c>
      <c r="CC31" s="34">
        <f>HLOOKUP(CC$7+0.5,$I$66:$DJ$120,ROWS($A$10:$A31)+2,FALSE)</f>
        <v>695</v>
      </c>
      <c r="CD31" s="34">
        <f>HLOOKUP(CD$7+0.5,$I$66:$DJ$120,ROWS($A$10:$A31)+2,FALSE)</f>
        <v>96</v>
      </c>
      <c r="CE31" s="34" t="str">
        <f>HLOOKUP(CE$7+0.5,$I$66:$DJ$120,ROWS($A$10:$A31)+2,FALSE)</f>
        <v>N/A</v>
      </c>
      <c r="CF31" s="34">
        <f>HLOOKUP(CF$7+0.5,$I$66:$DJ$120,ROWS($A$10:$A31)+2,FALSE)</f>
        <v>730</v>
      </c>
      <c r="CG31" s="34">
        <f>HLOOKUP(CG$7+0.5,$I$66:$DJ$120,ROWS($A$10:$A31)+2,FALSE)</f>
        <v>1269</v>
      </c>
      <c r="CH31" s="34">
        <f>HLOOKUP(CH$7+0.5,$I$66:$DJ$120,ROWS($A$10:$A31)+2,FALSE)</f>
        <v>543</v>
      </c>
      <c r="CI31" s="34">
        <f>HLOOKUP(CI$7+0.5,$I$66:$DJ$120,ROWS($A$10:$A31)+2,FALSE)</f>
        <v>383</v>
      </c>
      <c r="CJ31" s="34">
        <f>HLOOKUP(CJ$7+0.5,$I$66:$DJ$120,ROWS($A$10:$A31)+2,FALSE)</f>
        <v>633</v>
      </c>
      <c r="CK31" s="34">
        <f>HLOOKUP(CK$7+0.5,$I$66:$DJ$120,ROWS($A$10:$A31)+2,FALSE)</f>
        <v>106</v>
      </c>
      <c r="CL31" s="34">
        <f>HLOOKUP(CL$7+0.5,$I$66:$DJ$120,ROWS($A$10:$A31)+2,FALSE)</f>
        <v>88</v>
      </c>
      <c r="CM31" s="34">
        <f>HLOOKUP(CM$7+0.5,$I$66:$DJ$120,ROWS($A$10:$A31)+2,FALSE)</f>
        <v>800</v>
      </c>
      <c r="CN31" s="34">
        <f>HLOOKUP(CN$7+0.5,$I$66:$DJ$120,ROWS($A$10:$A31)+2,FALSE)</f>
        <v>1276</v>
      </c>
      <c r="CO31" s="34">
        <f>HLOOKUP(CO$7+0.5,$I$66:$DJ$120,ROWS($A$10:$A31)+2,FALSE)</f>
        <v>2330</v>
      </c>
      <c r="CP31" s="34">
        <f>HLOOKUP(CP$7+0.5,$I$66:$DJ$120,ROWS($A$10:$A31)+2,FALSE)</f>
        <v>287</v>
      </c>
      <c r="CQ31" s="34">
        <f>HLOOKUP(CQ$7+0.5,$I$66:$DJ$120,ROWS($A$10:$A31)+2,FALSE)</f>
        <v>2103</v>
      </c>
      <c r="CR31" s="34">
        <f>HLOOKUP(CR$7+0.5,$I$66:$DJ$120,ROWS($A$10:$A31)+2,FALSE)</f>
        <v>2059</v>
      </c>
      <c r="CS31" s="34">
        <f>HLOOKUP(CS$7+0.5,$I$66:$DJ$120,ROWS($A$10:$A31)+2,FALSE)</f>
        <v>289</v>
      </c>
      <c r="CT31" s="34">
        <f>HLOOKUP(CT$7+0.5,$I$66:$DJ$120,ROWS($A$10:$A31)+2,FALSE)</f>
        <v>1497</v>
      </c>
      <c r="CU31" s="34">
        <f>HLOOKUP(CU$7+0.5,$I$66:$DJ$120,ROWS($A$10:$A31)+2,FALSE)</f>
        <v>541</v>
      </c>
      <c r="CV31" s="34">
        <f>HLOOKUP(CV$7+0.5,$I$66:$DJ$120,ROWS($A$10:$A31)+2,FALSE)</f>
        <v>654</v>
      </c>
      <c r="CW31" s="34">
        <f>HLOOKUP(CW$7+0.5,$I$66:$DJ$120,ROWS($A$10:$A31)+2,FALSE)</f>
        <v>3147</v>
      </c>
      <c r="CX31" s="34">
        <f>HLOOKUP(CX$7+0.5,$I$66:$DJ$120,ROWS($A$10:$A31)+2,FALSE)</f>
        <v>626</v>
      </c>
      <c r="CY31" s="34">
        <f>HLOOKUP(CY$7+0.5,$I$66:$DJ$120,ROWS($A$10:$A31)+2,FALSE)</f>
        <v>852</v>
      </c>
      <c r="CZ31" s="34">
        <f>HLOOKUP(CZ$7+0.5,$I$66:$DJ$120,ROWS($A$10:$A31)+2,FALSE)</f>
        <v>81</v>
      </c>
      <c r="DA31" s="34">
        <f>HLOOKUP(DA$7+0.5,$I$66:$DJ$120,ROWS($A$10:$A31)+2,FALSE)</f>
        <v>1332</v>
      </c>
      <c r="DB31" s="34">
        <f>HLOOKUP(DB$7+0.5,$I$66:$DJ$120,ROWS($A$10:$A31)+2,FALSE)</f>
        <v>1511</v>
      </c>
      <c r="DC31" s="34">
        <f>HLOOKUP(DC$7+0.5,$I$66:$DJ$120,ROWS($A$10:$A31)+2,FALSE)</f>
        <v>451</v>
      </c>
      <c r="DD31" s="34">
        <f>HLOOKUP(DD$7+0.5,$I$66:$DJ$120,ROWS($A$10:$A31)+2,FALSE)</f>
        <v>328</v>
      </c>
      <c r="DE31" s="34">
        <f>HLOOKUP(DE$7+0.5,$I$66:$DJ$120,ROWS($A$10:$A31)+2,FALSE)</f>
        <v>4735</v>
      </c>
      <c r="DF31" s="34">
        <f>HLOOKUP(DF$7+0.5,$I$66:$DJ$120,ROWS($A$10:$A31)+2,FALSE)</f>
        <v>1004</v>
      </c>
      <c r="DG31" s="34">
        <f>HLOOKUP(DG$7+0.5,$I$66:$DJ$120,ROWS($A$10:$A31)+2,FALSE)</f>
        <v>1701</v>
      </c>
      <c r="DH31" s="34">
        <f>HLOOKUP(DH$7+0.5,$I$66:$DJ$120,ROWS($A$10:$A31)+2,FALSE)</f>
        <v>241</v>
      </c>
      <c r="DI31" s="34">
        <f>HLOOKUP(DI$7+0.5,$I$66:$DJ$120,ROWS($A$10:$A31)+2,FALSE)</f>
        <v>299</v>
      </c>
      <c r="DJ31" s="34">
        <f>HLOOKUP(DJ$7+0.5,$I$66:$DJ$120,ROWS($A$10:$A31)+2,FALSE)</f>
        <v>678</v>
      </c>
    </row>
    <row r="32" spans="1:114">
      <c r="A32" s="19">
        <v>23</v>
      </c>
      <c r="B32" s="38" t="s">
        <v>29</v>
      </c>
      <c r="C32" s="16">
        <v>6489250</v>
      </c>
      <c r="D32" s="17">
        <v>3528</v>
      </c>
      <c r="E32" s="16">
        <v>5583650</v>
      </c>
      <c r="F32" s="17">
        <v>23686</v>
      </c>
      <c r="G32" s="16">
        <v>706624</v>
      </c>
      <c r="H32" s="17">
        <v>22760</v>
      </c>
      <c r="I32" s="36">
        <f>HLOOKUP(I$7,$I$66:$DJ$120,ROWS($A$10:$A32)+2,FALSE)</f>
        <v>140162</v>
      </c>
      <c r="J32" s="25">
        <f>HLOOKUP(J$7,$I$66:$DJ$120,ROWS($A$10:$A32)+2,FALSE)</f>
        <v>583</v>
      </c>
      <c r="K32" s="25">
        <f>HLOOKUP(K$7,$I$66:$DJ$120,ROWS($A$10:$A32)+2,FALSE)</f>
        <v>1891</v>
      </c>
      <c r="L32" s="25">
        <f>HLOOKUP(L$7,$I$66:$DJ$120,ROWS($A$10:$A32)+2,FALSE)</f>
        <v>1572</v>
      </c>
      <c r="M32" s="25">
        <f>HLOOKUP(M$7,$I$66:$DJ$120,ROWS($A$10:$A32)+2,FALSE)</f>
        <v>206</v>
      </c>
      <c r="N32" s="25">
        <f>HLOOKUP(N$7,$I$66:$DJ$120,ROWS($A$10:$A32)+2,FALSE)</f>
        <v>14971</v>
      </c>
      <c r="O32" s="25">
        <f>HLOOKUP(O$7,$I$66:$DJ$120,ROWS($A$10:$A32)+2,FALSE)</f>
        <v>1051</v>
      </c>
      <c r="P32" s="25">
        <f>HLOOKUP(P$7,$I$66:$DJ$120,ROWS($A$10:$A32)+2,FALSE)</f>
        <v>13270</v>
      </c>
      <c r="Q32" s="25">
        <f>HLOOKUP(Q$7,$I$66:$DJ$120,ROWS($A$10:$A32)+2,FALSE)</f>
        <v>131</v>
      </c>
      <c r="R32" s="25">
        <f>HLOOKUP(R$7,$I$66:$DJ$120,ROWS($A$10:$A32)+2,FALSE)</f>
        <v>1539</v>
      </c>
      <c r="S32" s="25">
        <f>HLOOKUP(S$7,$I$66:$DJ$120,ROWS($A$10:$A32)+2,FALSE)</f>
        <v>11118</v>
      </c>
      <c r="T32" s="25">
        <f>HLOOKUP(T$7,$I$66:$DJ$120,ROWS($A$10:$A32)+2,FALSE)</f>
        <v>1409</v>
      </c>
      <c r="U32" s="25">
        <f>HLOOKUP(U$7,$I$66:$DJ$120,ROWS($A$10:$A32)+2,FALSE)</f>
        <v>682</v>
      </c>
      <c r="V32" s="25">
        <f>HLOOKUP(V$7,$I$66:$DJ$120,ROWS($A$10:$A32)+2,FALSE)</f>
        <v>79</v>
      </c>
      <c r="W32" s="25">
        <f>HLOOKUP(W$7,$I$66:$DJ$120,ROWS($A$10:$A32)+2,FALSE)</f>
        <v>2842</v>
      </c>
      <c r="X32" s="25">
        <f>HLOOKUP(X$7,$I$66:$DJ$120,ROWS($A$10:$A32)+2,FALSE)</f>
        <v>1891</v>
      </c>
      <c r="Y32" s="25">
        <f>HLOOKUP(Y$7,$I$66:$DJ$120,ROWS($A$10:$A32)+2,FALSE)</f>
        <v>307</v>
      </c>
      <c r="Z32" s="25">
        <f>HLOOKUP(Z$7,$I$66:$DJ$120,ROWS($A$10:$A32)+2,FALSE)</f>
        <v>0</v>
      </c>
      <c r="AA32" s="25">
        <f>HLOOKUP(AA$7,$I$66:$DJ$120,ROWS($A$10:$A32)+2,FALSE)</f>
        <v>340</v>
      </c>
      <c r="AB32" s="25">
        <f>HLOOKUP(AB$7,$I$66:$DJ$120,ROWS($A$10:$A32)+2,FALSE)</f>
        <v>0</v>
      </c>
      <c r="AC32" s="25">
        <f>HLOOKUP(AC$7,$I$66:$DJ$120,ROWS($A$10:$A32)+2,FALSE)</f>
        <v>4666</v>
      </c>
      <c r="AD32" s="25">
        <f>HLOOKUP(AD$7,$I$66:$DJ$120,ROWS($A$10:$A32)+2,FALSE)</f>
        <v>3660</v>
      </c>
      <c r="AE32" s="25" t="str">
        <f>HLOOKUP(AE$7,$I$66:$DJ$120,ROWS($A$10:$A32)+2,FALSE)</f>
        <v>N/A</v>
      </c>
      <c r="AF32" s="25">
        <f>HLOOKUP(AF$7,$I$66:$DJ$120,ROWS($A$10:$A32)+2,FALSE)</f>
        <v>1624</v>
      </c>
      <c r="AG32" s="25">
        <f>HLOOKUP(AG$7,$I$66:$DJ$120,ROWS($A$10:$A32)+2,FALSE)</f>
        <v>2185</v>
      </c>
      <c r="AH32" s="25">
        <f>HLOOKUP(AH$7,$I$66:$DJ$120,ROWS($A$10:$A32)+2,FALSE)</f>
        <v>453</v>
      </c>
      <c r="AI32" s="25">
        <f>HLOOKUP(AI$7,$I$66:$DJ$120,ROWS($A$10:$A32)+2,FALSE)</f>
        <v>1957</v>
      </c>
      <c r="AJ32" s="25">
        <f>HLOOKUP(AJ$7,$I$66:$DJ$120,ROWS($A$10:$A32)+2,FALSE)</f>
        <v>388</v>
      </c>
      <c r="AK32" s="25">
        <f>HLOOKUP(AK$7,$I$66:$DJ$120,ROWS($A$10:$A32)+2,FALSE)</f>
        <v>46</v>
      </c>
      <c r="AL32" s="25">
        <f>HLOOKUP(AL$7,$I$66:$DJ$120,ROWS($A$10:$A32)+2,FALSE)</f>
        <v>792</v>
      </c>
      <c r="AM32" s="25">
        <f>HLOOKUP(AM$7,$I$66:$DJ$120,ROWS($A$10:$A32)+2,FALSE)</f>
        <v>9911</v>
      </c>
      <c r="AN32" s="25">
        <f>HLOOKUP(AN$7,$I$66:$DJ$120,ROWS($A$10:$A32)+2,FALSE)</f>
        <v>4709</v>
      </c>
      <c r="AO32" s="25">
        <f>HLOOKUP(AO$7,$I$66:$DJ$120,ROWS($A$10:$A32)+2,FALSE)</f>
        <v>161</v>
      </c>
      <c r="AP32" s="25">
        <f>HLOOKUP(AP$7,$I$66:$DJ$120,ROWS($A$10:$A32)+2,FALSE)</f>
        <v>20002</v>
      </c>
      <c r="AQ32" s="25">
        <f>HLOOKUP(AQ$7,$I$66:$DJ$120,ROWS($A$10:$A32)+2,FALSE)</f>
        <v>2798</v>
      </c>
      <c r="AR32" s="25">
        <f>HLOOKUP(AR$7,$I$66:$DJ$120,ROWS($A$10:$A32)+2,FALSE)</f>
        <v>0</v>
      </c>
      <c r="AS32" s="25">
        <f>HLOOKUP(AS$7,$I$66:$DJ$120,ROWS($A$10:$A32)+2,FALSE)</f>
        <v>2163</v>
      </c>
      <c r="AT32" s="25">
        <f>HLOOKUP(AT$7,$I$66:$DJ$120,ROWS($A$10:$A32)+2,FALSE)</f>
        <v>158</v>
      </c>
      <c r="AU32" s="25">
        <f>HLOOKUP(AU$7,$I$66:$DJ$120,ROWS($A$10:$A32)+2,FALSE)</f>
        <v>228</v>
      </c>
      <c r="AV32" s="25">
        <f>HLOOKUP(AV$7,$I$66:$DJ$120,ROWS($A$10:$A32)+2,FALSE)</f>
        <v>5316</v>
      </c>
      <c r="AW32" s="25">
        <f>HLOOKUP(AW$7,$I$66:$DJ$120,ROWS($A$10:$A32)+2,FALSE)</f>
        <v>6965</v>
      </c>
      <c r="AX32" s="25">
        <f>HLOOKUP(AX$7,$I$66:$DJ$120,ROWS($A$10:$A32)+2,FALSE)</f>
        <v>1659</v>
      </c>
      <c r="AY32" s="25">
        <f>HLOOKUP(AY$7,$I$66:$DJ$120,ROWS($A$10:$A32)+2,FALSE)</f>
        <v>0</v>
      </c>
      <c r="AZ32" s="25">
        <f>HLOOKUP(AZ$7,$I$66:$DJ$120,ROWS($A$10:$A32)+2,FALSE)</f>
        <v>918</v>
      </c>
      <c r="BA32" s="25">
        <f>HLOOKUP(BA$7,$I$66:$DJ$120,ROWS($A$10:$A32)+2,FALSE)</f>
        <v>7073</v>
      </c>
      <c r="BB32" s="25">
        <f>HLOOKUP(BB$7,$I$66:$DJ$120,ROWS($A$10:$A32)+2,FALSE)</f>
        <v>207</v>
      </c>
      <c r="BC32" s="25">
        <f>HLOOKUP(BC$7,$I$66:$DJ$120,ROWS($A$10:$A32)+2,FALSE)</f>
        <v>1526</v>
      </c>
      <c r="BD32" s="25">
        <f>HLOOKUP(BD$7,$I$66:$DJ$120,ROWS($A$10:$A32)+2,FALSE)</f>
        <v>4542</v>
      </c>
      <c r="BE32" s="25">
        <f>HLOOKUP(BE$7,$I$66:$DJ$120,ROWS($A$10:$A32)+2,FALSE)</f>
        <v>1627</v>
      </c>
      <c r="BF32" s="25">
        <f>HLOOKUP(BF$7,$I$66:$DJ$120,ROWS($A$10:$A32)+2,FALSE)</f>
        <v>0</v>
      </c>
      <c r="BG32" s="25">
        <f>HLOOKUP(BG$7,$I$66:$DJ$120,ROWS($A$10:$A32)+2,FALSE)</f>
        <v>546</v>
      </c>
      <c r="BH32" s="25">
        <f>HLOOKUP(BH$7,$I$66:$DJ$120,ROWS($A$10:$A32)+2,FALSE)</f>
        <v>0</v>
      </c>
      <c r="BI32" s="25">
        <f>HLOOKUP(BI$7,$I$66:$DJ$120,ROWS($A$10:$A32)+2,FALSE)</f>
        <v>3085</v>
      </c>
      <c r="BJ32" s="34">
        <f>HLOOKUP(BJ$7+0.5,$I$66:$DJ$120,ROWS($A$10:$A32)+2,FALSE)</f>
        <v>8906</v>
      </c>
      <c r="BK32" s="34">
        <f>HLOOKUP(BK$7+0.5,$I$66:$DJ$120,ROWS($A$10:$A32)+2,FALSE)</f>
        <v>382</v>
      </c>
      <c r="BL32" s="34">
        <f>HLOOKUP(BL$7+0.5,$I$66:$DJ$120,ROWS($A$10:$A32)+2,FALSE)</f>
        <v>1205</v>
      </c>
      <c r="BM32" s="34">
        <f>HLOOKUP(BM$7+0.5,$I$66:$DJ$120,ROWS($A$10:$A32)+2,FALSE)</f>
        <v>1170</v>
      </c>
      <c r="BN32" s="34">
        <f>HLOOKUP(BN$7+0.5,$I$66:$DJ$120,ROWS($A$10:$A32)+2,FALSE)</f>
        <v>343</v>
      </c>
      <c r="BO32" s="34">
        <f>HLOOKUP(BO$7+0.5,$I$66:$DJ$120,ROWS($A$10:$A32)+2,FALSE)</f>
        <v>3388</v>
      </c>
      <c r="BP32" s="34">
        <f>HLOOKUP(BP$7+0.5,$I$66:$DJ$120,ROWS($A$10:$A32)+2,FALSE)</f>
        <v>527</v>
      </c>
      <c r="BQ32" s="34">
        <f>HLOOKUP(BQ$7+0.5,$I$66:$DJ$120,ROWS($A$10:$A32)+2,FALSE)</f>
        <v>2422</v>
      </c>
      <c r="BR32" s="34">
        <f>HLOOKUP(BR$7+0.5,$I$66:$DJ$120,ROWS($A$10:$A32)+2,FALSE)</f>
        <v>214</v>
      </c>
      <c r="BS32" s="34">
        <f>HLOOKUP(BS$7+0.5,$I$66:$DJ$120,ROWS($A$10:$A32)+2,FALSE)</f>
        <v>649</v>
      </c>
      <c r="BT32" s="34">
        <f>HLOOKUP(BT$7+0.5,$I$66:$DJ$120,ROWS($A$10:$A32)+2,FALSE)</f>
        <v>2520</v>
      </c>
      <c r="BU32" s="34">
        <f>HLOOKUP(BU$7+0.5,$I$66:$DJ$120,ROWS($A$10:$A32)+2,FALSE)</f>
        <v>612</v>
      </c>
      <c r="BV32" s="34">
        <f>HLOOKUP(BV$7+0.5,$I$66:$DJ$120,ROWS($A$10:$A32)+2,FALSE)</f>
        <v>598</v>
      </c>
      <c r="BW32" s="34">
        <f>HLOOKUP(BW$7+0.5,$I$66:$DJ$120,ROWS($A$10:$A32)+2,FALSE)</f>
        <v>128</v>
      </c>
      <c r="BX32" s="34">
        <f>HLOOKUP(BX$7+0.5,$I$66:$DJ$120,ROWS($A$10:$A32)+2,FALSE)</f>
        <v>1071</v>
      </c>
      <c r="BY32" s="34">
        <f>HLOOKUP(BY$7+0.5,$I$66:$DJ$120,ROWS($A$10:$A32)+2,FALSE)</f>
        <v>857</v>
      </c>
      <c r="BZ32" s="34">
        <f>HLOOKUP(BZ$7+0.5,$I$66:$DJ$120,ROWS($A$10:$A32)+2,FALSE)</f>
        <v>253</v>
      </c>
      <c r="CA32" s="34">
        <f>HLOOKUP(CA$7+0.5,$I$66:$DJ$120,ROWS($A$10:$A32)+2,FALSE)</f>
        <v>285</v>
      </c>
      <c r="CB32" s="34">
        <f>HLOOKUP(CB$7+0.5,$I$66:$DJ$120,ROWS($A$10:$A32)+2,FALSE)</f>
        <v>397</v>
      </c>
      <c r="CC32" s="34">
        <f>HLOOKUP(CC$7+0.5,$I$66:$DJ$120,ROWS($A$10:$A32)+2,FALSE)</f>
        <v>285</v>
      </c>
      <c r="CD32" s="34">
        <f>HLOOKUP(CD$7+0.5,$I$66:$DJ$120,ROWS($A$10:$A32)+2,FALSE)</f>
        <v>1266</v>
      </c>
      <c r="CE32" s="34">
        <f>HLOOKUP(CE$7+0.5,$I$66:$DJ$120,ROWS($A$10:$A32)+2,FALSE)</f>
        <v>1356</v>
      </c>
      <c r="CF32" s="34" t="str">
        <f>HLOOKUP(CF$7+0.5,$I$66:$DJ$120,ROWS($A$10:$A32)+2,FALSE)</f>
        <v>N/A</v>
      </c>
      <c r="CG32" s="34">
        <f>HLOOKUP(CG$7+0.5,$I$66:$DJ$120,ROWS($A$10:$A32)+2,FALSE)</f>
        <v>931</v>
      </c>
      <c r="CH32" s="34">
        <f>HLOOKUP(CH$7+0.5,$I$66:$DJ$120,ROWS($A$10:$A32)+2,FALSE)</f>
        <v>2035</v>
      </c>
      <c r="CI32" s="34">
        <f>HLOOKUP(CI$7+0.5,$I$66:$DJ$120,ROWS($A$10:$A32)+2,FALSE)</f>
        <v>534</v>
      </c>
      <c r="CJ32" s="34">
        <f>HLOOKUP(CJ$7+0.5,$I$66:$DJ$120,ROWS($A$10:$A32)+2,FALSE)</f>
        <v>1987</v>
      </c>
      <c r="CK32" s="34">
        <f>HLOOKUP(CK$7+0.5,$I$66:$DJ$120,ROWS($A$10:$A32)+2,FALSE)</f>
        <v>356</v>
      </c>
      <c r="CL32" s="34">
        <f>HLOOKUP(CL$7+0.5,$I$66:$DJ$120,ROWS($A$10:$A32)+2,FALSE)</f>
        <v>77</v>
      </c>
      <c r="CM32" s="34">
        <f>HLOOKUP(CM$7+0.5,$I$66:$DJ$120,ROWS($A$10:$A32)+2,FALSE)</f>
        <v>705</v>
      </c>
      <c r="CN32" s="34">
        <f>HLOOKUP(CN$7+0.5,$I$66:$DJ$120,ROWS($A$10:$A32)+2,FALSE)</f>
        <v>1876</v>
      </c>
      <c r="CO32" s="34">
        <f>HLOOKUP(CO$7+0.5,$I$66:$DJ$120,ROWS($A$10:$A32)+2,FALSE)</f>
        <v>1295</v>
      </c>
      <c r="CP32" s="34">
        <f>HLOOKUP(CP$7+0.5,$I$66:$DJ$120,ROWS($A$10:$A32)+2,FALSE)</f>
        <v>271</v>
      </c>
      <c r="CQ32" s="34">
        <f>HLOOKUP(CQ$7+0.5,$I$66:$DJ$120,ROWS($A$10:$A32)+2,FALSE)</f>
        <v>3186</v>
      </c>
      <c r="CR32" s="34">
        <f>HLOOKUP(CR$7+0.5,$I$66:$DJ$120,ROWS($A$10:$A32)+2,FALSE)</f>
        <v>1277</v>
      </c>
      <c r="CS32" s="34">
        <f>HLOOKUP(CS$7+0.5,$I$66:$DJ$120,ROWS($A$10:$A32)+2,FALSE)</f>
        <v>285</v>
      </c>
      <c r="CT32" s="34">
        <f>HLOOKUP(CT$7+0.5,$I$66:$DJ$120,ROWS($A$10:$A32)+2,FALSE)</f>
        <v>975</v>
      </c>
      <c r="CU32" s="34">
        <f>HLOOKUP(CU$7+0.5,$I$66:$DJ$120,ROWS($A$10:$A32)+2,FALSE)</f>
        <v>204</v>
      </c>
      <c r="CV32" s="34">
        <f>HLOOKUP(CV$7+0.5,$I$66:$DJ$120,ROWS($A$10:$A32)+2,FALSE)</f>
        <v>217</v>
      </c>
      <c r="CW32" s="34">
        <f>HLOOKUP(CW$7+0.5,$I$66:$DJ$120,ROWS($A$10:$A32)+2,FALSE)</f>
        <v>1681</v>
      </c>
      <c r="CX32" s="34">
        <f>HLOOKUP(CX$7+0.5,$I$66:$DJ$120,ROWS($A$10:$A32)+2,FALSE)</f>
        <v>1573</v>
      </c>
      <c r="CY32" s="34">
        <f>HLOOKUP(CY$7+0.5,$I$66:$DJ$120,ROWS($A$10:$A32)+2,FALSE)</f>
        <v>1086</v>
      </c>
      <c r="CZ32" s="34">
        <f>HLOOKUP(CZ$7+0.5,$I$66:$DJ$120,ROWS($A$10:$A32)+2,FALSE)</f>
        <v>285</v>
      </c>
      <c r="DA32" s="34">
        <f>HLOOKUP(DA$7+0.5,$I$66:$DJ$120,ROWS($A$10:$A32)+2,FALSE)</f>
        <v>591</v>
      </c>
      <c r="DB32" s="34">
        <f>HLOOKUP(DB$7+0.5,$I$66:$DJ$120,ROWS($A$10:$A32)+2,FALSE)</f>
        <v>2465</v>
      </c>
      <c r="DC32" s="34">
        <f>HLOOKUP(DC$7+0.5,$I$66:$DJ$120,ROWS($A$10:$A32)+2,FALSE)</f>
        <v>159</v>
      </c>
      <c r="DD32" s="34">
        <f>HLOOKUP(DD$7+0.5,$I$66:$DJ$120,ROWS($A$10:$A32)+2,FALSE)</f>
        <v>673</v>
      </c>
      <c r="DE32" s="34">
        <f>HLOOKUP(DE$7+0.5,$I$66:$DJ$120,ROWS($A$10:$A32)+2,FALSE)</f>
        <v>1704</v>
      </c>
      <c r="DF32" s="34">
        <f>HLOOKUP(DF$7+0.5,$I$66:$DJ$120,ROWS($A$10:$A32)+2,FALSE)</f>
        <v>791</v>
      </c>
      <c r="DG32" s="34">
        <f>HLOOKUP(DG$7+0.5,$I$66:$DJ$120,ROWS($A$10:$A32)+2,FALSE)</f>
        <v>285</v>
      </c>
      <c r="DH32" s="34">
        <f>HLOOKUP(DH$7+0.5,$I$66:$DJ$120,ROWS($A$10:$A32)+2,FALSE)</f>
        <v>404</v>
      </c>
      <c r="DI32" s="34">
        <f>HLOOKUP(DI$7+0.5,$I$66:$DJ$120,ROWS($A$10:$A32)+2,FALSE)</f>
        <v>285</v>
      </c>
      <c r="DJ32" s="34">
        <f>HLOOKUP(DJ$7+0.5,$I$66:$DJ$120,ROWS($A$10:$A32)+2,FALSE)</f>
        <v>1219</v>
      </c>
    </row>
    <row r="33" spans="1:114">
      <c r="A33" s="19">
        <v>24</v>
      </c>
      <c r="B33" s="38" t="s">
        <v>30</v>
      </c>
      <c r="C33" s="16">
        <v>9762127</v>
      </c>
      <c r="D33" s="17">
        <v>4595</v>
      </c>
      <c r="E33" s="16">
        <v>8310098</v>
      </c>
      <c r="F33" s="17">
        <v>29394</v>
      </c>
      <c r="G33" s="16">
        <v>1291901</v>
      </c>
      <c r="H33" s="17">
        <v>28130</v>
      </c>
      <c r="I33" s="36">
        <f>HLOOKUP(I$7,$I$66:$DJ$120,ROWS($A$10:$A33)+2,FALSE)</f>
        <v>116149</v>
      </c>
      <c r="J33" s="25">
        <f>HLOOKUP(J$7,$I$66:$DJ$120,ROWS($A$10:$A33)+2,FALSE)</f>
        <v>2403</v>
      </c>
      <c r="K33" s="25">
        <f>HLOOKUP(K$7,$I$66:$DJ$120,ROWS($A$10:$A33)+2,FALSE)</f>
        <v>1040</v>
      </c>
      <c r="L33" s="25">
        <f>HLOOKUP(L$7,$I$66:$DJ$120,ROWS($A$10:$A33)+2,FALSE)</f>
        <v>3197</v>
      </c>
      <c r="M33" s="25">
        <f>HLOOKUP(M$7,$I$66:$DJ$120,ROWS($A$10:$A33)+2,FALSE)</f>
        <v>636</v>
      </c>
      <c r="N33" s="25">
        <f>HLOOKUP(N$7,$I$66:$DJ$120,ROWS($A$10:$A33)+2,FALSE)</f>
        <v>6726</v>
      </c>
      <c r="O33" s="25">
        <f>HLOOKUP(O$7,$I$66:$DJ$120,ROWS($A$10:$A33)+2,FALSE)</f>
        <v>2031</v>
      </c>
      <c r="P33" s="25">
        <f>HLOOKUP(P$7,$I$66:$DJ$120,ROWS($A$10:$A33)+2,FALSE)</f>
        <v>277</v>
      </c>
      <c r="Q33" s="25">
        <f>HLOOKUP(Q$7,$I$66:$DJ$120,ROWS($A$10:$A33)+2,FALSE)</f>
        <v>167</v>
      </c>
      <c r="R33" s="25">
        <f>HLOOKUP(R$7,$I$66:$DJ$120,ROWS($A$10:$A33)+2,FALSE)</f>
        <v>471</v>
      </c>
      <c r="S33" s="25">
        <f>HLOOKUP(S$7,$I$66:$DJ$120,ROWS($A$10:$A33)+2,FALSE)</f>
        <v>11646</v>
      </c>
      <c r="T33" s="25">
        <f>HLOOKUP(T$7,$I$66:$DJ$120,ROWS($A$10:$A33)+2,FALSE)</f>
        <v>3913</v>
      </c>
      <c r="U33" s="25">
        <f>HLOOKUP(U$7,$I$66:$DJ$120,ROWS($A$10:$A33)+2,FALSE)</f>
        <v>313</v>
      </c>
      <c r="V33" s="25">
        <f>HLOOKUP(V$7,$I$66:$DJ$120,ROWS($A$10:$A33)+2,FALSE)</f>
        <v>66</v>
      </c>
      <c r="W33" s="25">
        <f>HLOOKUP(W$7,$I$66:$DJ$120,ROWS($A$10:$A33)+2,FALSE)</f>
        <v>10651</v>
      </c>
      <c r="X33" s="25">
        <f>HLOOKUP(X$7,$I$66:$DJ$120,ROWS($A$10:$A33)+2,FALSE)</f>
        <v>7816</v>
      </c>
      <c r="Y33" s="25">
        <f>HLOOKUP(Y$7,$I$66:$DJ$120,ROWS($A$10:$A33)+2,FALSE)</f>
        <v>758</v>
      </c>
      <c r="Z33" s="25">
        <f>HLOOKUP(Z$7,$I$66:$DJ$120,ROWS($A$10:$A33)+2,FALSE)</f>
        <v>640</v>
      </c>
      <c r="AA33" s="25">
        <f>HLOOKUP(AA$7,$I$66:$DJ$120,ROWS($A$10:$A33)+2,FALSE)</f>
        <v>2353</v>
      </c>
      <c r="AB33" s="25">
        <f>HLOOKUP(AB$7,$I$66:$DJ$120,ROWS($A$10:$A33)+2,FALSE)</f>
        <v>1342</v>
      </c>
      <c r="AC33" s="25">
        <f>HLOOKUP(AC$7,$I$66:$DJ$120,ROWS($A$10:$A33)+2,FALSE)</f>
        <v>645</v>
      </c>
      <c r="AD33" s="25">
        <f>HLOOKUP(AD$7,$I$66:$DJ$120,ROWS($A$10:$A33)+2,FALSE)</f>
        <v>620</v>
      </c>
      <c r="AE33" s="25">
        <f>HLOOKUP(AE$7,$I$66:$DJ$120,ROWS($A$10:$A33)+2,FALSE)</f>
        <v>1206</v>
      </c>
      <c r="AF33" s="25" t="str">
        <f>HLOOKUP(AF$7,$I$66:$DJ$120,ROWS($A$10:$A33)+2,FALSE)</f>
        <v>N/A</v>
      </c>
      <c r="AG33" s="25">
        <f>HLOOKUP(AG$7,$I$66:$DJ$120,ROWS($A$10:$A33)+2,FALSE)</f>
        <v>1275</v>
      </c>
      <c r="AH33" s="25">
        <f>HLOOKUP(AH$7,$I$66:$DJ$120,ROWS($A$10:$A33)+2,FALSE)</f>
        <v>656</v>
      </c>
      <c r="AI33" s="25">
        <f>HLOOKUP(AI$7,$I$66:$DJ$120,ROWS($A$10:$A33)+2,FALSE)</f>
        <v>2921</v>
      </c>
      <c r="AJ33" s="25">
        <f>HLOOKUP(AJ$7,$I$66:$DJ$120,ROWS($A$10:$A33)+2,FALSE)</f>
        <v>312</v>
      </c>
      <c r="AK33" s="25">
        <f>HLOOKUP(AK$7,$I$66:$DJ$120,ROWS($A$10:$A33)+2,FALSE)</f>
        <v>213</v>
      </c>
      <c r="AL33" s="25">
        <f>HLOOKUP(AL$7,$I$66:$DJ$120,ROWS($A$10:$A33)+2,FALSE)</f>
        <v>1874</v>
      </c>
      <c r="AM33" s="25">
        <f>HLOOKUP(AM$7,$I$66:$DJ$120,ROWS($A$10:$A33)+2,FALSE)</f>
        <v>437</v>
      </c>
      <c r="AN33" s="25">
        <f>HLOOKUP(AN$7,$I$66:$DJ$120,ROWS($A$10:$A33)+2,FALSE)</f>
        <v>1676</v>
      </c>
      <c r="AO33" s="25">
        <f>HLOOKUP(AO$7,$I$66:$DJ$120,ROWS($A$10:$A33)+2,FALSE)</f>
        <v>669</v>
      </c>
      <c r="AP33" s="25">
        <f>HLOOKUP(AP$7,$I$66:$DJ$120,ROWS($A$10:$A33)+2,FALSE)</f>
        <v>3135</v>
      </c>
      <c r="AQ33" s="25">
        <f>HLOOKUP(AQ$7,$I$66:$DJ$120,ROWS($A$10:$A33)+2,FALSE)</f>
        <v>2444</v>
      </c>
      <c r="AR33" s="25">
        <f>HLOOKUP(AR$7,$I$66:$DJ$120,ROWS($A$10:$A33)+2,FALSE)</f>
        <v>53</v>
      </c>
      <c r="AS33" s="25">
        <f>HLOOKUP(AS$7,$I$66:$DJ$120,ROWS($A$10:$A33)+2,FALSE)</f>
        <v>9783</v>
      </c>
      <c r="AT33" s="25">
        <f>HLOOKUP(AT$7,$I$66:$DJ$120,ROWS($A$10:$A33)+2,FALSE)</f>
        <v>2276</v>
      </c>
      <c r="AU33" s="25">
        <f>HLOOKUP(AU$7,$I$66:$DJ$120,ROWS($A$10:$A33)+2,FALSE)</f>
        <v>537</v>
      </c>
      <c r="AV33" s="25">
        <f>HLOOKUP(AV$7,$I$66:$DJ$120,ROWS($A$10:$A33)+2,FALSE)</f>
        <v>3134</v>
      </c>
      <c r="AW33" s="25">
        <f>HLOOKUP(AW$7,$I$66:$DJ$120,ROWS($A$10:$A33)+2,FALSE)</f>
        <v>653</v>
      </c>
      <c r="AX33" s="25">
        <f>HLOOKUP(AX$7,$I$66:$DJ$120,ROWS($A$10:$A33)+2,FALSE)</f>
        <v>1446</v>
      </c>
      <c r="AY33" s="25">
        <f>HLOOKUP(AY$7,$I$66:$DJ$120,ROWS($A$10:$A33)+2,FALSE)</f>
        <v>706</v>
      </c>
      <c r="AZ33" s="25">
        <f>HLOOKUP(AZ$7,$I$66:$DJ$120,ROWS($A$10:$A33)+2,FALSE)</f>
        <v>4453</v>
      </c>
      <c r="BA33" s="25">
        <f>HLOOKUP(BA$7,$I$66:$DJ$120,ROWS($A$10:$A33)+2,FALSE)</f>
        <v>7184</v>
      </c>
      <c r="BB33" s="25">
        <f>HLOOKUP(BB$7,$I$66:$DJ$120,ROWS($A$10:$A33)+2,FALSE)</f>
        <v>545</v>
      </c>
      <c r="BC33" s="25">
        <f>HLOOKUP(BC$7,$I$66:$DJ$120,ROWS($A$10:$A33)+2,FALSE)</f>
        <v>45</v>
      </c>
      <c r="BD33" s="25">
        <f>HLOOKUP(BD$7,$I$66:$DJ$120,ROWS($A$10:$A33)+2,FALSE)</f>
        <v>2073</v>
      </c>
      <c r="BE33" s="25">
        <f>HLOOKUP(BE$7,$I$66:$DJ$120,ROWS($A$10:$A33)+2,FALSE)</f>
        <v>1427</v>
      </c>
      <c r="BF33" s="25">
        <f>HLOOKUP(BF$7,$I$66:$DJ$120,ROWS($A$10:$A33)+2,FALSE)</f>
        <v>446</v>
      </c>
      <c r="BG33" s="25">
        <f>HLOOKUP(BG$7,$I$66:$DJ$120,ROWS($A$10:$A33)+2,FALSE)</f>
        <v>6291</v>
      </c>
      <c r="BH33" s="25">
        <f>HLOOKUP(BH$7,$I$66:$DJ$120,ROWS($A$10:$A33)+2,FALSE)</f>
        <v>568</v>
      </c>
      <c r="BI33" s="25">
        <f>HLOOKUP(BI$7,$I$66:$DJ$120,ROWS($A$10:$A33)+2,FALSE)</f>
        <v>1432</v>
      </c>
      <c r="BJ33" s="34">
        <f>HLOOKUP(BJ$7+0.5,$I$66:$DJ$120,ROWS($A$10:$A33)+2,FALSE)</f>
        <v>8123</v>
      </c>
      <c r="BK33" s="34">
        <f>HLOOKUP(BK$7+0.5,$I$66:$DJ$120,ROWS($A$10:$A33)+2,FALSE)</f>
        <v>1803</v>
      </c>
      <c r="BL33" s="34">
        <f>HLOOKUP(BL$7+0.5,$I$66:$DJ$120,ROWS($A$10:$A33)+2,FALSE)</f>
        <v>758</v>
      </c>
      <c r="BM33" s="34">
        <f>HLOOKUP(BM$7+0.5,$I$66:$DJ$120,ROWS($A$10:$A33)+2,FALSE)</f>
        <v>1076</v>
      </c>
      <c r="BN33" s="34">
        <f>HLOOKUP(BN$7+0.5,$I$66:$DJ$120,ROWS($A$10:$A33)+2,FALSE)</f>
        <v>434</v>
      </c>
      <c r="BO33" s="34">
        <f>HLOOKUP(BO$7+0.5,$I$66:$DJ$120,ROWS($A$10:$A33)+2,FALSE)</f>
        <v>2018</v>
      </c>
      <c r="BP33" s="34">
        <f>HLOOKUP(BP$7+0.5,$I$66:$DJ$120,ROWS($A$10:$A33)+2,FALSE)</f>
        <v>695</v>
      </c>
      <c r="BQ33" s="34">
        <f>HLOOKUP(BQ$7+0.5,$I$66:$DJ$120,ROWS($A$10:$A33)+2,FALSE)</f>
        <v>303</v>
      </c>
      <c r="BR33" s="34">
        <f>HLOOKUP(BR$7+0.5,$I$66:$DJ$120,ROWS($A$10:$A33)+2,FALSE)</f>
        <v>160</v>
      </c>
      <c r="BS33" s="34">
        <f>HLOOKUP(BS$7+0.5,$I$66:$DJ$120,ROWS($A$10:$A33)+2,FALSE)</f>
        <v>272</v>
      </c>
      <c r="BT33" s="34">
        <f>HLOOKUP(BT$7+0.5,$I$66:$DJ$120,ROWS($A$10:$A33)+2,FALSE)</f>
        <v>2178</v>
      </c>
      <c r="BU33" s="34">
        <f>HLOOKUP(BU$7+0.5,$I$66:$DJ$120,ROWS($A$10:$A33)+2,FALSE)</f>
        <v>1925</v>
      </c>
      <c r="BV33" s="34">
        <f>HLOOKUP(BV$7+0.5,$I$66:$DJ$120,ROWS($A$10:$A33)+2,FALSE)</f>
        <v>337</v>
      </c>
      <c r="BW33" s="34">
        <f>HLOOKUP(BW$7+0.5,$I$66:$DJ$120,ROWS($A$10:$A33)+2,FALSE)</f>
        <v>79</v>
      </c>
      <c r="BX33" s="34">
        <f>HLOOKUP(BX$7+0.5,$I$66:$DJ$120,ROWS($A$10:$A33)+2,FALSE)</f>
        <v>1903</v>
      </c>
      <c r="BY33" s="34">
        <f>HLOOKUP(BY$7+0.5,$I$66:$DJ$120,ROWS($A$10:$A33)+2,FALSE)</f>
        <v>2004</v>
      </c>
      <c r="BZ33" s="34">
        <f>HLOOKUP(BZ$7+0.5,$I$66:$DJ$120,ROWS($A$10:$A33)+2,FALSE)</f>
        <v>493</v>
      </c>
      <c r="CA33" s="34">
        <f>HLOOKUP(CA$7+0.5,$I$66:$DJ$120,ROWS($A$10:$A33)+2,FALSE)</f>
        <v>469</v>
      </c>
      <c r="CB33" s="34">
        <f>HLOOKUP(CB$7+0.5,$I$66:$DJ$120,ROWS($A$10:$A33)+2,FALSE)</f>
        <v>1473</v>
      </c>
      <c r="CC33" s="34">
        <f>HLOOKUP(CC$7+0.5,$I$66:$DJ$120,ROWS($A$10:$A33)+2,FALSE)</f>
        <v>747</v>
      </c>
      <c r="CD33" s="34">
        <f>HLOOKUP(CD$7+0.5,$I$66:$DJ$120,ROWS($A$10:$A33)+2,FALSE)</f>
        <v>477</v>
      </c>
      <c r="CE33" s="34">
        <f>HLOOKUP(CE$7+0.5,$I$66:$DJ$120,ROWS($A$10:$A33)+2,FALSE)</f>
        <v>428</v>
      </c>
      <c r="CF33" s="34">
        <f>HLOOKUP(CF$7+0.5,$I$66:$DJ$120,ROWS($A$10:$A33)+2,FALSE)</f>
        <v>574</v>
      </c>
      <c r="CG33" s="34" t="str">
        <f>HLOOKUP(CG$7+0.5,$I$66:$DJ$120,ROWS($A$10:$A33)+2,FALSE)</f>
        <v>N/A</v>
      </c>
      <c r="CH33" s="34">
        <f>HLOOKUP(CH$7+0.5,$I$66:$DJ$120,ROWS($A$10:$A33)+2,FALSE)</f>
        <v>646</v>
      </c>
      <c r="CI33" s="34">
        <f>HLOOKUP(CI$7+0.5,$I$66:$DJ$120,ROWS($A$10:$A33)+2,FALSE)</f>
        <v>474</v>
      </c>
      <c r="CJ33" s="34">
        <f>HLOOKUP(CJ$7+0.5,$I$66:$DJ$120,ROWS($A$10:$A33)+2,FALSE)</f>
        <v>1486</v>
      </c>
      <c r="CK33" s="34">
        <f>HLOOKUP(CK$7+0.5,$I$66:$DJ$120,ROWS($A$10:$A33)+2,FALSE)</f>
        <v>235</v>
      </c>
      <c r="CL33" s="34">
        <f>HLOOKUP(CL$7+0.5,$I$66:$DJ$120,ROWS($A$10:$A33)+2,FALSE)</f>
        <v>214</v>
      </c>
      <c r="CM33" s="34">
        <f>HLOOKUP(CM$7+0.5,$I$66:$DJ$120,ROWS($A$10:$A33)+2,FALSE)</f>
        <v>1028</v>
      </c>
      <c r="CN33" s="34">
        <f>HLOOKUP(CN$7+0.5,$I$66:$DJ$120,ROWS($A$10:$A33)+2,FALSE)</f>
        <v>357</v>
      </c>
      <c r="CO33" s="34">
        <f>HLOOKUP(CO$7+0.5,$I$66:$DJ$120,ROWS($A$10:$A33)+2,FALSE)</f>
        <v>861</v>
      </c>
      <c r="CP33" s="34">
        <f>HLOOKUP(CP$7+0.5,$I$66:$DJ$120,ROWS($A$10:$A33)+2,FALSE)</f>
        <v>411</v>
      </c>
      <c r="CQ33" s="34">
        <f>HLOOKUP(CQ$7+0.5,$I$66:$DJ$120,ROWS($A$10:$A33)+2,FALSE)</f>
        <v>871</v>
      </c>
      <c r="CR33" s="34">
        <f>HLOOKUP(CR$7+0.5,$I$66:$DJ$120,ROWS($A$10:$A33)+2,FALSE)</f>
        <v>903</v>
      </c>
      <c r="CS33" s="34">
        <f>HLOOKUP(CS$7+0.5,$I$66:$DJ$120,ROWS($A$10:$A33)+2,FALSE)</f>
        <v>71</v>
      </c>
      <c r="CT33" s="34">
        <f>HLOOKUP(CT$7+0.5,$I$66:$DJ$120,ROWS($A$10:$A33)+2,FALSE)</f>
        <v>1851</v>
      </c>
      <c r="CU33" s="34">
        <f>HLOOKUP(CU$7+0.5,$I$66:$DJ$120,ROWS($A$10:$A33)+2,FALSE)</f>
        <v>1296</v>
      </c>
      <c r="CV33" s="34">
        <f>HLOOKUP(CV$7+0.5,$I$66:$DJ$120,ROWS($A$10:$A33)+2,FALSE)</f>
        <v>341</v>
      </c>
      <c r="CW33" s="34">
        <f>HLOOKUP(CW$7+0.5,$I$66:$DJ$120,ROWS($A$10:$A33)+2,FALSE)</f>
        <v>1226</v>
      </c>
      <c r="CX33" s="34">
        <f>HLOOKUP(CX$7+0.5,$I$66:$DJ$120,ROWS($A$10:$A33)+2,FALSE)</f>
        <v>702</v>
      </c>
      <c r="CY33" s="34">
        <f>HLOOKUP(CY$7+0.5,$I$66:$DJ$120,ROWS($A$10:$A33)+2,FALSE)</f>
        <v>869</v>
      </c>
      <c r="CZ33" s="34">
        <f>HLOOKUP(CZ$7+0.5,$I$66:$DJ$120,ROWS($A$10:$A33)+2,FALSE)</f>
        <v>521</v>
      </c>
      <c r="DA33" s="34">
        <f>HLOOKUP(DA$7+0.5,$I$66:$DJ$120,ROWS($A$10:$A33)+2,FALSE)</f>
        <v>1559</v>
      </c>
      <c r="DB33" s="34">
        <f>HLOOKUP(DB$7+0.5,$I$66:$DJ$120,ROWS($A$10:$A33)+2,FALSE)</f>
        <v>2265</v>
      </c>
      <c r="DC33" s="34">
        <f>HLOOKUP(DC$7+0.5,$I$66:$DJ$120,ROWS($A$10:$A33)+2,FALSE)</f>
        <v>388</v>
      </c>
      <c r="DD33" s="34">
        <f>HLOOKUP(DD$7+0.5,$I$66:$DJ$120,ROWS($A$10:$A33)+2,FALSE)</f>
        <v>77</v>
      </c>
      <c r="DE33" s="34">
        <f>HLOOKUP(DE$7+0.5,$I$66:$DJ$120,ROWS($A$10:$A33)+2,FALSE)</f>
        <v>807</v>
      </c>
      <c r="DF33" s="34">
        <f>HLOOKUP(DF$7+0.5,$I$66:$DJ$120,ROWS($A$10:$A33)+2,FALSE)</f>
        <v>666</v>
      </c>
      <c r="DG33" s="34">
        <f>HLOOKUP(DG$7+0.5,$I$66:$DJ$120,ROWS($A$10:$A33)+2,FALSE)</f>
        <v>319</v>
      </c>
      <c r="DH33" s="34">
        <f>HLOOKUP(DH$7+0.5,$I$66:$DJ$120,ROWS($A$10:$A33)+2,FALSE)</f>
        <v>1731</v>
      </c>
      <c r="DI33" s="34">
        <f>HLOOKUP(DI$7+0.5,$I$66:$DJ$120,ROWS($A$10:$A33)+2,FALSE)</f>
        <v>429</v>
      </c>
      <c r="DJ33" s="34">
        <f>HLOOKUP(DJ$7+0.5,$I$66:$DJ$120,ROWS($A$10:$A33)+2,FALSE)</f>
        <v>1082</v>
      </c>
    </row>
    <row r="34" spans="1:114">
      <c r="A34" s="19">
        <v>25</v>
      </c>
      <c r="B34" s="38" t="s">
        <v>31</v>
      </c>
      <c r="C34" s="16">
        <v>5244256</v>
      </c>
      <c r="D34" s="17">
        <v>3049</v>
      </c>
      <c r="E34" s="16">
        <v>4480630</v>
      </c>
      <c r="F34" s="17">
        <v>17843</v>
      </c>
      <c r="G34" s="16">
        <v>647946</v>
      </c>
      <c r="H34" s="17">
        <v>16565</v>
      </c>
      <c r="I34" s="36">
        <f>HLOOKUP(I$7,$I$66:$DJ$120,ROWS($A$10:$A34)+2,FALSE)</f>
        <v>89872</v>
      </c>
      <c r="J34" s="25">
        <f>HLOOKUP(J$7,$I$66:$DJ$120,ROWS($A$10:$A34)+2,FALSE)</f>
        <v>266</v>
      </c>
      <c r="K34" s="25">
        <f>HLOOKUP(K$7,$I$66:$DJ$120,ROWS($A$10:$A34)+2,FALSE)</f>
        <v>1169</v>
      </c>
      <c r="L34" s="25">
        <f>HLOOKUP(L$7,$I$66:$DJ$120,ROWS($A$10:$A34)+2,FALSE)</f>
        <v>4165</v>
      </c>
      <c r="M34" s="25">
        <f>HLOOKUP(M$7,$I$66:$DJ$120,ROWS($A$10:$A34)+2,FALSE)</f>
        <v>279</v>
      </c>
      <c r="N34" s="25">
        <f>HLOOKUP(N$7,$I$66:$DJ$120,ROWS($A$10:$A34)+2,FALSE)</f>
        <v>6233</v>
      </c>
      <c r="O34" s="25">
        <f>HLOOKUP(O$7,$I$66:$DJ$120,ROWS($A$10:$A34)+2,FALSE)</f>
        <v>2521</v>
      </c>
      <c r="P34" s="25">
        <f>HLOOKUP(P$7,$I$66:$DJ$120,ROWS($A$10:$A34)+2,FALSE)</f>
        <v>211</v>
      </c>
      <c r="Q34" s="25">
        <f>HLOOKUP(Q$7,$I$66:$DJ$120,ROWS($A$10:$A34)+2,FALSE)</f>
        <v>176</v>
      </c>
      <c r="R34" s="25">
        <f>HLOOKUP(R$7,$I$66:$DJ$120,ROWS($A$10:$A34)+2,FALSE)</f>
        <v>306</v>
      </c>
      <c r="S34" s="25">
        <f>HLOOKUP(S$7,$I$66:$DJ$120,ROWS($A$10:$A34)+2,FALSE)</f>
        <v>2575</v>
      </c>
      <c r="T34" s="25">
        <f>HLOOKUP(T$7,$I$66:$DJ$120,ROWS($A$10:$A34)+2,FALSE)</f>
        <v>1776</v>
      </c>
      <c r="U34" s="25">
        <f>HLOOKUP(U$7,$I$66:$DJ$120,ROWS($A$10:$A34)+2,FALSE)</f>
        <v>227</v>
      </c>
      <c r="V34" s="25">
        <f>HLOOKUP(V$7,$I$66:$DJ$120,ROWS($A$10:$A34)+2,FALSE)</f>
        <v>231</v>
      </c>
      <c r="W34" s="25">
        <f>HLOOKUP(W$7,$I$66:$DJ$120,ROWS($A$10:$A34)+2,FALSE)</f>
        <v>6641</v>
      </c>
      <c r="X34" s="25">
        <f>HLOOKUP(X$7,$I$66:$DJ$120,ROWS($A$10:$A34)+2,FALSE)</f>
        <v>1120</v>
      </c>
      <c r="Y34" s="25">
        <f>HLOOKUP(Y$7,$I$66:$DJ$120,ROWS($A$10:$A34)+2,FALSE)</f>
        <v>4948</v>
      </c>
      <c r="Z34" s="25">
        <f>HLOOKUP(Z$7,$I$66:$DJ$120,ROWS($A$10:$A34)+2,FALSE)</f>
        <v>1067</v>
      </c>
      <c r="AA34" s="25">
        <f>HLOOKUP(AA$7,$I$66:$DJ$120,ROWS($A$10:$A34)+2,FALSE)</f>
        <v>402</v>
      </c>
      <c r="AB34" s="25">
        <f>HLOOKUP(AB$7,$I$66:$DJ$120,ROWS($A$10:$A34)+2,FALSE)</f>
        <v>519</v>
      </c>
      <c r="AC34" s="25">
        <f>HLOOKUP(AC$7,$I$66:$DJ$120,ROWS($A$10:$A34)+2,FALSE)</f>
        <v>172</v>
      </c>
      <c r="AD34" s="25">
        <f>HLOOKUP(AD$7,$I$66:$DJ$120,ROWS($A$10:$A34)+2,FALSE)</f>
        <v>1259</v>
      </c>
      <c r="AE34" s="25">
        <f>HLOOKUP(AE$7,$I$66:$DJ$120,ROWS($A$10:$A34)+2,FALSE)</f>
        <v>1092</v>
      </c>
      <c r="AF34" s="25">
        <f>HLOOKUP(AF$7,$I$66:$DJ$120,ROWS($A$10:$A34)+2,FALSE)</f>
        <v>2631</v>
      </c>
      <c r="AG34" s="25" t="str">
        <f>HLOOKUP(AG$7,$I$66:$DJ$120,ROWS($A$10:$A34)+2,FALSE)</f>
        <v>N/A</v>
      </c>
      <c r="AH34" s="25">
        <f>HLOOKUP(AH$7,$I$66:$DJ$120,ROWS($A$10:$A34)+2,FALSE)</f>
        <v>196</v>
      </c>
      <c r="AI34" s="25">
        <f>HLOOKUP(AI$7,$I$66:$DJ$120,ROWS($A$10:$A34)+2,FALSE)</f>
        <v>1549</v>
      </c>
      <c r="AJ34" s="25">
        <f>HLOOKUP(AJ$7,$I$66:$DJ$120,ROWS($A$10:$A34)+2,FALSE)</f>
        <v>1020</v>
      </c>
      <c r="AK34" s="25">
        <f>HLOOKUP(AK$7,$I$66:$DJ$120,ROWS($A$10:$A34)+2,FALSE)</f>
        <v>734</v>
      </c>
      <c r="AL34" s="25">
        <f>HLOOKUP(AL$7,$I$66:$DJ$120,ROWS($A$10:$A34)+2,FALSE)</f>
        <v>540</v>
      </c>
      <c r="AM34" s="25">
        <f>HLOOKUP(AM$7,$I$66:$DJ$120,ROWS($A$10:$A34)+2,FALSE)</f>
        <v>183</v>
      </c>
      <c r="AN34" s="25">
        <f>HLOOKUP(AN$7,$I$66:$DJ$120,ROWS($A$10:$A34)+2,FALSE)</f>
        <v>513</v>
      </c>
      <c r="AO34" s="25">
        <f>HLOOKUP(AO$7,$I$66:$DJ$120,ROWS($A$10:$A34)+2,FALSE)</f>
        <v>151</v>
      </c>
      <c r="AP34" s="25">
        <f>HLOOKUP(AP$7,$I$66:$DJ$120,ROWS($A$10:$A34)+2,FALSE)</f>
        <v>1309</v>
      </c>
      <c r="AQ34" s="25">
        <f>HLOOKUP(AQ$7,$I$66:$DJ$120,ROWS($A$10:$A34)+2,FALSE)</f>
        <v>1673</v>
      </c>
      <c r="AR34" s="25">
        <f>HLOOKUP(AR$7,$I$66:$DJ$120,ROWS($A$10:$A34)+2,FALSE)</f>
        <v>7316</v>
      </c>
      <c r="AS34" s="25">
        <f>HLOOKUP(AS$7,$I$66:$DJ$120,ROWS($A$10:$A34)+2,FALSE)</f>
        <v>1035</v>
      </c>
      <c r="AT34" s="25">
        <f>HLOOKUP(AT$7,$I$66:$DJ$120,ROWS($A$10:$A34)+2,FALSE)</f>
        <v>284</v>
      </c>
      <c r="AU34" s="25">
        <f>HLOOKUP(AU$7,$I$66:$DJ$120,ROWS($A$10:$A34)+2,FALSE)</f>
        <v>738</v>
      </c>
      <c r="AV34" s="25">
        <f>HLOOKUP(AV$7,$I$66:$DJ$120,ROWS($A$10:$A34)+2,FALSE)</f>
        <v>730</v>
      </c>
      <c r="AW34" s="25">
        <f>HLOOKUP(AW$7,$I$66:$DJ$120,ROWS($A$10:$A34)+2,FALSE)</f>
        <v>123</v>
      </c>
      <c r="AX34" s="25">
        <f>HLOOKUP(AX$7,$I$66:$DJ$120,ROWS($A$10:$A34)+2,FALSE)</f>
        <v>1597</v>
      </c>
      <c r="AY34" s="25">
        <f>HLOOKUP(AY$7,$I$66:$DJ$120,ROWS($A$10:$A34)+2,FALSE)</f>
        <v>3237</v>
      </c>
      <c r="AZ34" s="25">
        <f>HLOOKUP(AZ$7,$I$66:$DJ$120,ROWS($A$10:$A34)+2,FALSE)</f>
        <v>1155</v>
      </c>
      <c r="BA34" s="25">
        <f>HLOOKUP(BA$7,$I$66:$DJ$120,ROWS($A$10:$A34)+2,FALSE)</f>
        <v>2619</v>
      </c>
      <c r="BB34" s="25">
        <f>HLOOKUP(BB$7,$I$66:$DJ$120,ROWS($A$10:$A34)+2,FALSE)</f>
        <v>1013</v>
      </c>
      <c r="BC34" s="25">
        <f>HLOOKUP(BC$7,$I$66:$DJ$120,ROWS($A$10:$A34)+2,FALSE)</f>
        <v>0</v>
      </c>
      <c r="BD34" s="25">
        <f>HLOOKUP(BD$7,$I$66:$DJ$120,ROWS($A$10:$A34)+2,FALSE)</f>
        <v>2371</v>
      </c>
      <c r="BE34" s="25">
        <f>HLOOKUP(BE$7,$I$66:$DJ$120,ROWS($A$10:$A34)+2,FALSE)</f>
        <v>1328</v>
      </c>
      <c r="BF34" s="25">
        <f>HLOOKUP(BF$7,$I$66:$DJ$120,ROWS($A$10:$A34)+2,FALSE)</f>
        <v>200</v>
      </c>
      <c r="BG34" s="25">
        <f>HLOOKUP(BG$7,$I$66:$DJ$120,ROWS($A$10:$A34)+2,FALSE)</f>
        <v>17929</v>
      </c>
      <c r="BH34" s="25">
        <f>HLOOKUP(BH$7,$I$66:$DJ$120,ROWS($A$10:$A34)+2,FALSE)</f>
        <v>343</v>
      </c>
      <c r="BI34" s="25">
        <f>HLOOKUP(BI$7,$I$66:$DJ$120,ROWS($A$10:$A34)+2,FALSE)</f>
        <v>39</v>
      </c>
      <c r="BJ34" s="34">
        <f>HLOOKUP(BJ$7+0.5,$I$66:$DJ$120,ROWS($A$10:$A34)+2,FALSE)</f>
        <v>6022</v>
      </c>
      <c r="BK34" s="34">
        <f>HLOOKUP(BK$7+0.5,$I$66:$DJ$120,ROWS($A$10:$A34)+2,FALSE)</f>
        <v>342</v>
      </c>
      <c r="BL34" s="34">
        <f>HLOOKUP(BL$7+0.5,$I$66:$DJ$120,ROWS($A$10:$A34)+2,FALSE)</f>
        <v>851</v>
      </c>
      <c r="BM34" s="34">
        <f>HLOOKUP(BM$7+0.5,$I$66:$DJ$120,ROWS($A$10:$A34)+2,FALSE)</f>
        <v>1655</v>
      </c>
      <c r="BN34" s="34">
        <f>HLOOKUP(BN$7+0.5,$I$66:$DJ$120,ROWS($A$10:$A34)+2,FALSE)</f>
        <v>321</v>
      </c>
      <c r="BO34" s="34">
        <f>HLOOKUP(BO$7+0.5,$I$66:$DJ$120,ROWS($A$10:$A34)+2,FALSE)</f>
        <v>1680</v>
      </c>
      <c r="BP34" s="34">
        <f>HLOOKUP(BP$7+0.5,$I$66:$DJ$120,ROWS($A$10:$A34)+2,FALSE)</f>
        <v>1122</v>
      </c>
      <c r="BQ34" s="34">
        <f>HLOOKUP(BQ$7+0.5,$I$66:$DJ$120,ROWS($A$10:$A34)+2,FALSE)</f>
        <v>259</v>
      </c>
      <c r="BR34" s="34">
        <f>HLOOKUP(BR$7+0.5,$I$66:$DJ$120,ROWS($A$10:$A34)+2,FALSE)</f>
        <v>171</v>
      </c>
      <c r="BS34" s="34">
        <f>HLOOKUP(BS$7+0.5,$I$66:$DJ$120,ROWS($A$10:$A34)+2,FALSE)</f>
        <v>353</v>
      </c>
      <c r="BT34" s="34">
        <f>HLOOKUP(BT$7+0.5,$I$66:$DJ$120,ROWS($A$10:$A34)+2,FALSE)</f>
        <v>951</v>
      </c>
      <c r="BU34" s="34">
        <f>HLOOKUP(BU$7+0.5,$I$66:$DJ$120,ROWS($A$10:$A34)+2,FALSE)</f>
        <v>1237</v>
      </c>
      <c r="BV34" s="34">
        <f>HLOOKUP(BV$7+0.5,$I$66:$DJ$120,ROWS($A$10:$A34)+2,FALSE)</f>
        <v>253</v>
      </c>
      <c r="BW34" s="34">
        <f>HLOOKUP(BW$7+0.5,$I$66:$DJ$120,ROWS($A$10:$A34)+2,FALSE)</f>
        <v>314</v>
      </c>
      <c r="BX34" s="34">
        <f>HLOOKUP(BX$7+0.5,$I$66:$DJ$120,ROWS($A$10:$A34)+2,FALSE)</f>
        <v>2137</v>
      </c>
      <c r="BY34" s="34">
        <f>HLOOKUP(BY$7+0.5,$I$66:$DJ$120,ROWS($A$10:$A34)+2,FALSE)</f>
        <v>433</v>
      </c>
      <c r="BZ34" s="34">
        <f>HLOOKUP(BZ$7+0.5,$I$66:$DJ$120,ROWS($A$10:$A34)+2,FALSE)</f>
        <v>2094</v>
      </c>
      <c r="CA34" s="34">
        <f>HLOOKUP(CA$7+0.5,$I$66:$DJ$120,ROWS($A$10:$A34)+2,FALSE)</f>
        <v>576</v>
      </c>
      <c r="CB34" s="34">
        <f>HLOOKUP(CB$7+0.5,$I$66:$DJ$120,ROWS($A$10:$A34)+2,FALSE)</f>
        <v>273</v>
      </c>
      <c r="CC34" s="34">
        <f>HLOOKUP(CC$7+0.5,$I$66:$DJ$120,ROWS($A$10:$A34)+2,FALSE)</f>
        <v>402</v>
      </c>
      <c r="CD34" s="34">
        <f>HLOOKUP(CD$7+0.5,$I$66:$DJ$120,ROWS($A$10:$A34)+2,FALSE)</f>
        <v>199</v>
      </c>
      <c r="CE34" s="34">
        <f>HLOOKUP(CE$7+0.5,$I$66:$DJ$120,ROWS($A$10:$A34)+2,FALSE)</f>
        <v>797</v>
      </c>
      <c r="CF34" s="34">
        <f>HLOOKUP(CF$7+0.5,$I$66:$DJ$120,ROWS($A$10:$A34)+2,FALSE)</f>
        <v>531</v>
      </c>
      <c r="CG34" s="34">
        <f>HLOOKUP(CG$7+0.5,$I$66:$DJ$120,ROWS($A$10:$A34)+2,FALSE)</f>
        <v>1867</v>
      </c>
      <c r="CH34" s="34" t="str">
        <f>HLOOKUP(CH$7+0.5,$I$66:$DJ$120,ROWS($A$10:$A34)+2,FALSE)</f>
        <v>N/A</v>
      </c>
      <c r="CI34" s="34">
        <f>HLOOKUP(CI$7+0.5,$I$66:$DJ$120,ROWS($A$10:$A34)+2,FALSE)</f>
        <v>169</v>
      </c>
      <c r="CJ34" s="34">
        <f>HLOOKUP(CJ$7+0.5,$I$66:$DJ$120,ROWS($A$10:$A34)+2,FALSE)</f>
        <v>898</v>
      </c>
      <c r="CK34" s="34">
        <f>HLOOKUP(CK$7+0.5,$I$66:$DJ$120,ROWS($A$10:$A34)+2,FALSE)</f>
        <v>547</v>
      </c>
      <c r="CL34" s="34">
        <f>HLOOKUP(CL$7+0.5,$I$66:$DJ$120,ROWS($A$10:$A34)+2,FALSE)</f>
        <v>415</v>
      </c>
      <c r="CM34" s="34">
        <f>HLOOKUP(CM$7+0.5,$I$66:$DJ$120,ROWS($A$10:$A34)+2,FALSE)</f>
        <v>364</v>
      </c>
      <c r="CN34" s="34">
        <f>HLOOKUP(CN$7+0.5,$I$66:$DJ$120,ROWS($A$10:$A34)+2,FALSE)</f>
        <v>142</v>
      </c>
      <c r="CO34" s="34">
        <f>HLOOKUP(CO$7+0.5,$I$66:$DJ$120,ROWS($A$10:$A34)+2,FALSE)</f>
        <v>416</v>
      </c>
      <c r="CP34" s="34">
        <f>HLOOKUP(CP$7+0.5,$I$66:$DJ$120,ROWS($A$10:$A34)+2,FALSE)</f>
        <v>137</v>
      </c>
      <c r="CQ34" s="34">
        <f>HLOOKUP(CQ$7+0.5,$I$66:$DJ$120,ROWS($A$10:$A34)+2,FALSE)</f>
        <v>650</v>
      </c>
      <c r="CR34" s="34">
        <f>HLOOKUP(CR$7+0.5,$I$66:$DJ$120,ROWS($A$10:$A34)+2,FALSE)</f>
        <v>808</v>
      </c>
      <c r="CS34" s="34">
        <f>HLOOKUP(CS$7+0.5,$I$66:$DJ$120,ROWS($A$10:$A34)+2,FALSE)</f>
        <v>1621</v>
      </c>
      <c r="CT34" s="34">
        <f>HLOOKUP(CT$7+0.5,$I$66:$DJ$120,ROWS($A$10:$A34)+2,FALSE)</f>
        <v>669</v>
      </c>
      <c r="CU34" s="34">
        <f>HLOOKUP(CU$7+0.5,$I$66:$DJ$120,ROWS($A$10:$A34)+2,FALSE)</f>
        <v>299</v>
      </c>
      <c r="CV34" s="34">
        <f>HLOOKUP(CV$7+0.5,$I$66:$DJ$120,ROWS($A$10:$A34)+2,FALSE)</f>
        <v>390</v>
      </c>
      <c r="CW34" s="34">
        <f>HLOOKUP(CW$7+0.5,$I$66:$DJ$120,ROWS($A$10:$A34)+2,FALSE)</f>
        <v>459</v>
      </c>
      <c r="CX34" s="34">
        <f>HLOOKUP(CX$7+0.5,$I$66:$DJ$120,ROWS($A$10:$A34)+2,FALSE)</f>
        <v>148</v>
      </c>
      <c r="CY34" s="34">
        <f>HLOOKUP(CY$7+0.5,$I$66:$DJ$120,ROWS($A$10:$A34)+2,FALSE)</f>
        <v>1554</v>
      </c>
      <c r="CZ34" s="34">
        <f>HLOOKUP(CZ$7+0.5,$I$66:$DJ$120,ROWS($A$10:$A34)+2,FALSE)</f>
        <v>922</v>
      </c>
      <c r="DA34" s="34">
        <f>HLOOKUP(DA$7+0.5,$I$66:$DJ$120,ROWS($A$10:$A34)+2,FALSE)</f>
        <v>1037</v>
      </c>
      <c r="DB34" s="34">
        <f>HLOOKUP(DB$7+0.5,$I$66:$DJ$120,ROWS($A$10:$A34)+2,FALSE)</f>
        <v>1241</v>
      </c>
      <c r="DC34" s="34">
        <f>HLOOKUP(DC$7+0.5,$I$66:$DJ$120,ROWS($A$10:$A34)+2,FALSE)</f>
        <v>792</v>
      </c>
      <c r="DD34" s="34">
        <f>HLOOKUP(DD$7+0.5,$I$66:$DJ$120,ROWS($A$10:$A34)+2,FALSE)</f>
        <v>211</v>
      </c>
      <c r="DE34" s="34">
        <f>HLOOKUP(DE$7+0.5,$I$66:$DJ$120,ROWS($A$10:$A34)+2,FALSE)</f>
        <v>1485</v>
      </c>
      <c r="DF34" s="34">
        <f>HLOOKUP(DF$7+0.5,$I$66:$DJ$120,ROWS($A$10:$A34)+2,FALSE)</f>
        <v>604</v>
      </c>
      <c r="DG34" s="34">
        <f>HLOOKUP(DG$7+0.5,$I$66:$DJ$120,ROWS($A$10:$A34)+2,FALSE)</f>
        <v>211</v>
      </c>
      <c r="DH34" s="34">
        <f>HLOOKUP(DH$7+0.5,$I$66:$DJ$120,ROWS($A$10:$A34)+2,FALSE)</f>
        <v>2252</v>
      </c>
      <c r="DI34" s="34">
        <f>HLOOKUP(DI$7+0.5,$I$66:$DJ$120,ROWS($A$10:$A34)+2,FALSE)</f>
        <v>280</v>
      </c>
      <c r="DJ34" s="34">
        <f>HLOOKUP(DJ$7+0.5,$I$66:$DJ$120,ROWS($A$10:$A34)+2,FALSE)</f>
        <v>62</v>
      </c>
    </row>
    <row r="35" spans="1:114">
      <c r="A35" s="19">
        <v>26</v>
      </c>
      <c r="B35" s="38" t="s">
        <v>32</v>
      </c>
      <c r="C35" s="16">
        <v>2931228</v>
      </c>
      <c r="D35" s="17">
        <v>3253</v>
      </c>
      <c r="E35" s="16">
        <v>2510729</v>
      </c>
      <c r="F35" s="17">
        <v>16977</v>
      </c>
      <c r="G35" s="16">
        <v>340266</v>
      </c>
      <c r="H35" s="17">
        <v>16300</v>
      </c>
      <c r="I35" s="36">
        <f>HLOOKUP(I$7,$I$66:$DJ$120,ROWS($A$10:$A35)+2,FALSE)</f>
        <v>72321</v>
      </c>
      <c r="J35" s="25">
        <f>HLOOKUP(J$7,$I$66:$DJ$120,ROWS($A$10:$A35)+2,FALSE)</f>
        <v>8306</v>
      </c>
      <c r="K35" s="25">
        <f>HLOOKUP(K$7,$I$66:$DJ$120,ROWS($A$10:$A35)+2,FALSE)</f>
        <v>1192</v>
      </c>
      <c r="L35" s="25">
        <f>HLOOKUP(L$7,$I$66:$DJ$120,ROWS($A$10:$A35)+2,FALSE)</f>
        <v>187</v>
      </c>
      <c r="M35" s="25">
        <f>HLOOKUP(M$7,$I$66:$DJ$120,ROWS($A$10:$A35)+2,FALSE)</f>
        <v>4941</v>
      </c>
      <c r="N35" s="25">
        <f>HLOOKUP(N$7,$I$66:$DJ$120,ROWS($A$10:$A35)+2,FALSE)</f>
        <v>3000</v>
      </c>
      <c r="O35" s="25">
        <f>HLOOKUP(O$7,$I$66:$DJ$120,ROWS($A$10:$A35)+2,FALSE)</f>
        <v>1167</v>
      </c>
      <c r="P35" s="25">
        <f>HLOOKUP(P$7,$I$66:$DJ$120,ROWS($A$10:$A35)+2,FALSE)</f>
        <v>71</v>
      </c>
      <c r="Q35" s="25">
        <f>HLOOKUP(Q$7,$I$66:$DJ$120,ROWS($A$10:$A35)+2,FALSE)</f>
        <v>0</v>
      </c>
      <c r="R35" s="25">
        <f>HLOOKUP(R$7,$I$66:$DJ$120,ROWS($A$10:$A35)+2,FALSE)</f>
        <v>0</v>
      </c>
      <c r="S35" s="25">
        <f>HLOOKUP(S$7,$I$66:$DJ$120,ROWS($A$10:$A35)+2,FALSE)</f>
        <v>4814</v>
      </c>
      <c r="T35" s="25">
        <f>HLOOKUP(T$7,$I$66:$DJ$120,ROWS($A$10:$A35)+2,FALSE)</f>
        <v>4014</v>
      </c>
      <c r="U35" s="25">
        <f>HLOOKUP(U$7,$I$66:$DJ$120,ROWS($A$10:$A35)+2,FALSE)</f>
        <v>276</v>
      </c>
      <c r="V35" s="25">
        <f>HLOOKUP(V$7,$I$66:$DJ$120,ROWS($A$10:$A35)+2,FALSE)</f>
        <v>121</v>
      </c>
      <c r="W35" s="25">
        <f>HLOOKUP(W$7,$I$66:$DJ$120,ROWS($A$10:$A35)+2,FALSE)</f>
        <v>3030</v>
      </c>
      <c r="X35" s="25">
        <f>HLOOKUP(X$7,$I$66:$DJ$120,ROWS($A$10:$A35)+2,FALSE)</f>
        <v>1403</v>
      </c>
      <c r="Y35" s="25">
        <f>HLOOKUP(Y$7,$I$66:$DJ$120,ROWS($A$10:$A35)+2,FALSE)</f>
        <v>114</v>
      </c>
      <c r="Z35" s="25">
        <f>HLOOKUP(Z$7,$I$66:$DJ$120,ROWS($A$10:$A35)+2,FALSE)</f>
        <v>330</v>
      </c>
      <c r="AA35" s="25">
        <f>HLOOKUP(AA$7,$I$66:$DJ$120,ROWS($A$10:$A35)+2,FALSE)</f>
        <v>407</v>
      </c>
      <c r="AB35" s="25">
        <f>HLOOKUP(AB$7,$I$66:$DJ$120,ROWS($A$10:$A35)+2,FALSE)</f>
        <v>7390</v>
      </c>
      <c r="AC35" s="25">
        <f>HLOOKUP(AC$7,$I$66:$DJ$120,ROWS($A$10:$A35)+2,FALSE)</f>
        <v>0</v>
      </c>
      <c r="AD35" s="25">
        <f>HLOOKUP(AD$7,$I$66:$DJ$120,ROWS($A$10:$A35)+2,FALSE)</f>
        <v>649</v>
      </c>
      <c r="AE35" s="25">
        <f>HLOOKUP(AE$7,$I$66:$DJ$120,ROWS($A$10:$A35)+2,FALSE)</f>
        <v>107</v>
      </c>
      <c r="AF35" s="25">
        <f>HLOOKUP(AF$7,$I$66:$DJ$120,ROWS($A$10:$A35)+2,FALSE)</f>
        <v>2495</v>
      </c>
      <c r="AG35" s="25">
        <f>HLOOKUP(AG$7,$I$66:$DJ$120,ROWS($A$10:$A35)+2,FALSE)</f>
        <v>863</v>
      </c>
      <c r="AH35" s="25" t="str">
        <f>HLOOKUP(AH$7,$I$66:$DJ$120,ROWS($A$10:$A35)+2,FALSE)</f>
        <v>N/A</v>
      </c>
      <c r="AI35" s="25">
        <f>HLOOKUP(AI$7,$I$66:$DJ$120,ROWS($A$10:$A35)+2,FALSE)</f>
        <v>959</v>
      </c>
      <c r="AJ35" s="25">
        <f>HLOOKUP(AJ$7,$I$66:$DJ$120,ROWS($A$10:$A35)+2,FALSE)</f>
        <v>314</v>
      </c>
      <c r="AK35" s="25">
        <f>HLOOKUP(AK$7,$I$66:$DJ$120,ROWS($A$10:$A35)+2,FALSE)</f>
        <v>0</v>
      </c>
      <c r="AL35" s="25">
        <f>HLOOKUP(AL$7,$I$66:$DJ$120,ROWS($A$10:$A35)+2,FALSE)</f>
        <v>408</v>
      </c>
      <c r="AM35" s="25">
        <f>HLOOKUP(AM$7,$I$66:$DJ$120,ROWS($A$10:$A35)+2,FALSE)</f>
        <v>0</v>
      </c>
      <c r="AN35" s="25">
        <f>HLOOKUP(AN$7,$I$66:$DJ$120,ROWS($A$10:$A35)+2,FALSE)</f>
        <v>403</v>
      </c>
      <c r="AO35" s="25">
        <f>HLOOKUP(AO$7,$I$66:$DJ$120,ROWS($A$10:$A35)+2,FALSE)</f>
        <v>633</v>
      </c>
      <c r="AP35" s="25">
        <f>HLOOKUP(AP$7,$I$66:$DJ$120,ROWS($A$10:$A35)+2,FALSE)</f>
        <v>1026</v>
      </c>
      <c r="AQ35" s="25">
        <f>HLOOKUP(AQ$7,$I$66:$DJ$120,ROWS($A$10:$A35)+2,FALSE)</f>
        <v>2227</v>
      </c>
      <c r="AR35" s="25">
        <f>HLOOKUP(AR$7,$I$66:$DJ$120,ROWS($A$10:$A35)+2,FALSE)</f>
        <v>0</v>
      </c>
      <c r="AS35" s="25">
        <f>HLOOKUP(AS$7,$I$66:$DJ$120,ROWS($A$10:$A35)+2,FALSE)</f>
        <v>1312</v>
      </c>
      <c r="AT35" s="25">
        <f>HLOOKUP(AT$7,$I$66:$DJ$120,ROWS($A$10:$A35)+2,FALSE)</f>
        <v>663</v>
      </c>
      <c r="AU35" s="25">
        <f>HLOOKUP(AU$7,$I$66:$DJ$120,ROWS($A$10:$A35)+2,FALSE)</f>
        <v>0</v>
      </c>
      <c r="AV35" s="25">
        <f>HLOOKUP(AV$7,$I$66:$DJ$120,ROWS($A$10:$A35)+2,FALSE)</f>
        <v>750</v>
      </c>
      <c r="AW35" s="25">
        <f>HLOOKUP(AW$7,$I$66:$DJ$120,ROWS($A$10:$A35)+2,FALSE)</f>
        <v>145</v>
      </c>
      <c r="AX35" s="25">
        <f>HLOOKUP(AX$7,$I$66:$DJ$120,ROWS($A$10:$A35)+2,FALSE)</f>
        <v>1860</v>
      </c>
      <c r="AY35" s="25">
        <f>HLOOKUP(AY$7,$I$66:$DJ$120,ROWS($A$10:$A35)+2,FALSE)</f>
        <v>56</v>
      </c>
      <c r="AZ35" s="25">
        <f>HLOOKUP(AZ$7,$I$66:$DJ$120,ROWS($A$10:$A35)+2,FALSE)</f>
        <v>8158</v>
      </c>
      <c r="BA35" s="25">
        <f>HLOOKUP(BA$7,$I$66:$DJ$120,ROWS($A$10:$A35)+2,FALSE)</f>
        <v>5755</v>
      </c>
      <c r="BB35" s="25">
        <f>HLOOKUP(BB$7,$I$66:$DJ$120,ROWS($A$10:$A35)+2,FALSE)</f>
        <v>232</v>
      </c>
      <c r="BC35" s="25">
        <f>HLOOKUP(BC$7,$I$66:$DJ$120,ROWS($A$10:$A35)+2,FALSE)</f>
        <v>0</v>
      </c>
      <c r="BD35" s="25">
        <f>HLOOKUP(BD$7,$I$66:$DJ$120,ROWS($A$10:$A35)+2,FALSE)</f>
        <v>572</v>
      </c>
      <c r="BE35" s="25">
        <f>HLOOKUP(BE$7,$I$66:$DJ$120,ROWS($A$10:$A35)+2,FALSE)</f>
        <v>508</v>
      </c>
      <c r="BF35" s="25">
        <f>HLOOKUP(BF$7,$I$66:$DJ$120,ROWS($A$10:$A35)+2,FALSE)</f>
        <v>94</v>
      </c>
      <c r="BG35" s="25">
        <f>HLOOKUP(BG$7,$I$66:$DJ$120,ROWS($A$10:$A35)+2,FALSE)</f>
        <v>879</v>
      </c>
      <c r="BH35" s="25">
        <f>HLOOKUP(BH$7,$I$66:$DJ$120,ROWS($A$10:$A35)+2,FALSE)</f>
        <v>490</v>
      </c>
      <c r="BI35" s="25">
        <f>HLOOKUP(BI$7,$I$66:$DJ$120,ROWS($A$10:$A35)+2,FALSE)</f>
        <v>814</v>
      </c>
      <c r="BJ35" s="34">
        <f>HLOOKUP(BJ$7+0.5,$I$66:$DJ$120,ROWS($A$10:$A35)+2,FALSE)</f>
        <v>5412</v>
      </c>
      <c r="BK35" s="34">
        <f>HLOOKUP(BK$7+0.5,$I$66:$DJ$120,ROWS($A$10:$A35)+2,FALSE)</f>
        <v>2433</v>
      </c>
      <c r="BL35" s="34">
        <f>HLOOKUP(BL$7+0.5,$I$66:$DJ$120,ROWS($A$10:$A35)+2,FALSE)</f>
        <v>1055</v>
      </c>
      <c r="BM35" s="34">
        <f>HLOOKUP(BM$7+0.5,$I$66:$DJ$120,ROWS($A$10:$A35)+2,FALSE)</f>
        <v>188</v>
      </c>
      <c r="BN35" s="34">
        <f>HLOOKUP(BN$7+0.5,$I$66:$DJ$120,ROWS($A$10:$A35)+2,FALSE)</f>
        <v>2495</v>
      </c>
      <c r="BO35" s="34">
        <f>HLOOKUP(BO$7+0.5,$I$66:$DJ$120,ROWS($A$10:$A35)+2,FALSE)</f>
        <v>1221</v>
      </c>
      <c r="BP35" s="34">
        <f>HLOOKUP(BP$7+0.5,$I$66:$DJ$120,ROWS($A$10:$A35)+2,FALSE)</f>
        <v>854</v>
      </c>
      <c r="BQ35" s="34">
        <f>HLOOKUP(BQ$7+0.5,$I$66:$DJ$120,ROWS($A$10:$A35)+2,FALSE)</f>
        <v>140</v>
      </c>
      <c r="BR35" s="34">
        <f>HLOOKUP(BR$7+0.5,$I$66:$DJ$120,ROWS($A$10:$A35)+2,FALSE)</f>
        <v>287</v>
      </c>
      <c r="BS35" s="34">
        <f>HLOOKUP(BS$7+0.5,$I$66:$DJ$120,ROWS($A$10:$A35)+2,FALSE)</f>
        <v>287</v>
      </c>
      <c r="BT35" s="34">
        <f>HLOOKUP(BT$7+0.5,$I$66:$DJ$120,ROWS($A$10:$A35)+2,FALSE)</f>
        <v>1372</v>
      </c>
      <c r="BU35" s="34">
        <f>HLOOKUP(BU$7+0.5,$I$66:$DJ$120,ROWS($A$10:$A35)+2,FALSE)</f>
        <v>1632</v>
      </c>
      <c r="BV35" s="34">
        <f>HLOOKUP(BV$7+0.5,$I$66:$DJ$120,ROWS($A$10:$A35)+2,FALSE)</f>
        <v>383</v>
      </c>
      <c r="BW35" s="34">
        <f>HLOOKUP(BW$7+0.5,$I$66:$DJ$120,ROWS($A$10:$A35)+2,FALSE)</f>
        <v>172</v>
      </c>
      <c r="BX35" s="34">
        <f>HLOOKUP(BX$7+0.5,$I$66:$DJ$120,ROWS($A$10:$A35)+2,FALSE)</f>
        <v>1391</v>
      </c>
      <c r="BY35" s="34">
        <f>HLOOKUP(BY$7+0.5,$I$66:$DJ$120,ROWS($A$10:$A35)+2,FALSE)</f>
        <v>1445</v>
      </c>
      <c r="BZ35" s="34">
        <f>HLOOKUP(BZ$7+0.5,$I$66:$DJ$120,ROWS($A$10:$A35)+2,FALSE)</f>
        <v>136</v>
      </c>
      <c r="CA35" s="34">
        <f>HLOOKUP(CA$7+0.5,$I$66:$DJ$120,ROWS($A$10:$A35)+2,FALSE)</f>
        <v>360</v>
      </c>
      <c r="CB35" s="34">
        <f>HLOOKUP(CB$7+0.5,$I$66:$DJ$120,ROWS($A$10:$A35)+2,FALSE)</f>
        <v>350</v>
      </c>
      <c r="CC35" s="34">
        <f>HLOOKUP(CC$7+0.5,$I$66:$DJ$120,ROWS($A$10:$A35)+2,FALSE)</f>
        <v>1780</v>
      </c>
      <c r="CD35" s="34">
        <f>HLOOKUP(CD$7+0.5,$I$66:$DJ$120,ROWS($A$10:$A35)+2,FALSE)</f>
        <v>287</v>
      </c>
      <c r="CE35" s="34">
        <f>HLOOKUP(CE$7+0.5,$I$66:$DJ$120,ROWS($A$10:$A35)+2,FALSE)</f>
        <v>529</v>
      </c>
      <c r="CF35" s="34">
        <f>HLOOKUP(CF$7+0.5,$I$66:$DJ$120,ROWS($A$10:$A35)+2,FALSE)</f>
        <v>154</v>
      </c>
      <c r="CG35" s="34">
        <f>HLOOKUP(CG$7+0.5,$I$66:$DJ$120,ROWS($A$10:$A35)+2,FALSE)</f>
        <v>1469</v>
      </c>
      <c r="CH35" s="34">
        <f>HLOOKUP(CH$7+0.5,$I$66:$DJ$120,ROWS($A$10:$A35)+2,FALSE)</f>
        <v>996</v>
      </c>
      <c r="CI35" s="34" t="str">
        <f>HLOOKUP(CI$7+0.5,$I$66:$DJ$120,ROWS($A$10:$A35)+2,FALSE)</f>
        <v>N/A</v>
      </c>
      <c r="CJ35" s="34">
        <f>HLOOKUP(CJ$7+0.5,$I$66:$DJ$120,ROWS($A$10:$A35)+2,FALSE)</f>
        <v>544</v>
      </c>
      <c r="CK35" s="34">
        <f>HLOOKUP(CK$7+0.5,$I$66:$DJ$120,ROWS($A$10:$A35)+2,FALSE)</f>
        <v>278</v>
      </c>
      <c r="CL35" s="34">
        <f>HLOOKUP(CL$7+0.5,$I$66:$DJ$120,ROWS($A$10:$A35)+2,FALSE)</f>
        <v>287</v>
      </c>
      <c r="CM35" s="34">
        <f>HLOOKUP(CM$7+0.5,$I$66:$DJ$120,ROWS($A$10:$A35)+2,FALSE)</f>
        <v>323</v>
      </c>
      <c r="CN35" s="34">
        <f>HLOOKUP(CN$7+0.5,$I$66:$DJ$120,ROWS($A$10:$A35)+2,FALSE)</f>
        <v>287</v>
      </c>
      <c r="CO35" s="34">
        <f>HLOOKUP(CO$7+0.5,$I$66:$DJ$120,ROWS($A$10:$A35)+2,FALSE)</f>
        <v>398</v>
      </c>
      <c r="CP35" s="34">
        <f>HLOOKUP(CP$7+0.5,$I$66:$DJ$120,ROWS($A$10:$A35)+2,FALSE)</f>
        <v>669</v>
      </c>
      <c r="CQ35" s="34">
        <f>HLOOKUP(CQ$7+0.5,$I$66:$DJ$120,ROWS($A$10:$A35)+2,FALSE)</f>
        <v>524</v>
      </c>
      <c r="CR35" s="34">
        <f>HLOOKUP(CR$7+0.5,$I$66:$DJ$120,ROWS($A$10:$A35)+2,FALSE)</f>
        <v>1080</v>
      </c>
      <c r="CS35" s="34">
        <f>HLOOKUP(CS$7+0.5,$I$66:$DJ$120,ROWS($A$10:$A35)+2,FALSE)</f>
        <v>287</v>
      </c>
      <c r="CT35" s="34">
        <f>HLOOKUP(CT$7+0.5,$I$66:$DJ$120,ROWS($A$10:$A35)+2,FALSE)</f>
        <v>783</v>
      </c>
      <c r="CU35" s="34">
        <f>HLOOKUP(CU$7+0.5,$I$66:$DJ$120,ROWS($A$10:$A35)+2,FALSE)</f>
        <v>520</v>
      </c>
      <c r="CV35" s="34">
        <f>HLOOKUP(CV$7+0.5,$I$66:$DJ$120,ROWS($A$10:$A35)+2,FALSE)</f>
        <v>287</v>
      </c>
      <c r="CW35" s="34">
        <f>HLOOKUP(CW$7+0.5,$I$66:$DJ$120,ROWS($A$10:$A35)+2,FALSE)</f>
        <v>499</v>
      </c>
      <c r="CX35" s="34">
        <f>HLOOKUP(CX$7+0.5,$I$66:$DJ$120,ROWS($A$10:$A35)+2,FALSE)</f>
        <v>241</v>
      </c>
      <c r="CY35" s="34">
        <f>HLOOKUP(CY$7+0.5,$I$66:$DJ$120,ROWS($A$10:$A35)+2,FALSE)</f>
        <v>982</v>
      </c>
      <c r="CZ35" s="34">
        <f>HLOOKUP(CZ$7+0.5,$I$66:$DJ$120,ROWS($A$10:$A35)+2,FALSE)</f>
        <v>99</v>
      </c>
      <c r="DA35" s="34">
        <f>HLOOKUP(DA$7+0.5,$I$66:$DJ$120,ROWS($A$10:$A35)+2,FALSE)</f>
        <v>2173</v>
      </c>
      <c r="DB35" s="34">
        <f>HLOOKUP(DB$7+0.5,$I$66:$DJ$120,ROWS($A$10:$A35)+2,FALSE)</f>
        <v>1663</v>
      </c>
      <c r="DC35" s="34">
        <f>HLOOKUP(DC$7+0.5,$I$66:$DJ$120,ROWS($A$10:$A35)+2,FALSE)</f>
        <v>229</v>
      </c>
      <c r="DD35" s="34">
        <f>HLOOKUP(DD$7+0.5,$I$66:$DJ$120,ROWS($A$10:$A35)+2,FALSE)</f>
        <v>287</v>
      </c>
      <c r="DE35" s="34">
        <f>HLOOKUP(DE$7+0.5,$I$66:$DJ$120,ROWS($A$10:$A35)+2,FALSE)</f>
        <v>350</v>
      </c>
      <c r="DF35" s="34">
        <f>HLOOKUP(DF$7+0.5,$I$66:$DJ$120,ROWS($A$10:$A35)+2,FALSE)</f>
        <v>492</v>
      </c>
      <c r="DG35" s="34">
        <f>HLOOKUP(DG$7+0.5,$I$66:$DJ$120,ROWS($A$10:$A35)+2,FALSE)</f>
        <v>177</v>
      </c>
      <c r="DH35" s="34">
        <f>HLOOKUP(DH$7+0.5,$I$66:$DJ$120,ROWS($A$10:$A35)+2,FALSE)</f>
        <v>630</v>
      </c>
      <c r="DI35" s="34">
        <f>HLOOKUP(DI$7+0.5,$I$66:$DJ$120,ROWS($A$10:$A35)+2,FALSE)</f>
        <v>422</v>
      </c>
      <c r="DJ35" s="34">
        <f>HLOOKUP(DJ$7+0.5,$I$66:$DJ$120,ROWS($A$10:$A35)+2,FALSE)</f>
        <v>728</v>
      </c>
    </row>
    <row r="36" spans="1:114">
      <c r="A36" s="19">
        <v>27</v>
      </c>
      <c r="B36" s="38" t="s">
        <v>33</v>
      </c>
      <c r="C36" s="16">
        <v>5920858</v>
      </c>
      <c r="D36" s="17">
        <v>4730</v>
      </c>
      <c r="E36" s="16">
        <v>4968921</v>
      </c>
      <c r="F36" s="17">
        <v>23164</v>
      </c>
      <c r="G36" s="16">
        <v>786726</v>
      </c>
      <c r="H36" s="17">
        <v>21904</v>
      </c>
      <c r="I36" s="36">
        <f>HLOOKUP(I$7,$I$66:$DJ$120,ROWS($A$10:$A36)+2,FALSE)</f>
        <v>145226</v>
      </c>
      <c r="J36" s="25">
        <f>HLOOKUP(J$7,$I$66:$DJ$120,ROWS($A$10:$A36)+2,FALSE)</f>
        <v>819</v>
      </c>
      <c r="K36" s="25">
        <f>HLOOKUP(K$7,$I$66:$DJ$120,ROWS($A$10:$A36)+2,FALSE)</f>
        <v>1051</v>
      </c>
      <c r="L36" s="25">
        <f>HLOOKUP(L$7,$I$66:$DJ$120,ROWS($A$10:$A36)+2,FALSE)</f>
        <v>2988</v>
      </c>
      <c r="M36" s="25">
        <f>HLOOKUP(M$7,$I$66:$DJ$120,ROWS($A$10:$A36)+2,FALSE)</f>
        <v>4381</v>
      </c>
      <c r="N36" s="25">
        <f>HLOOKUP(N$7,$I$66:$DJ$120,ROWS($A$10:$A36)+2,FALSE)</f>
        <v>9840</v>
      </c>
      <c r="O36" s="25">
        <f>HLOOKUP(O$7,$I$66:$DJ$120,ROWS($A$10:$A36)+2,FALSE)</f>
        <v>1903</v>
      </c>
      <c r="P36" s="25">
        <f>HLOOKUP(P$7,$I$66:$DJ$120,ROWS($A$10:$A36)+2,FALSE)</f>
        <v>243</v>
      </c>
      <c r="Q36" s="25">
        <f>HLOOKUP(Q$7,$I$66:$DJ$120,ROWS($A$10:$A36)+2,FALSE)</f>
        <v>314</v>
      </c>
      <c r="R36" s="25">
        <f>HLOOKUP(R$7,$I$66:$DJ$120,ROWS($A$10:$A36)+2,FALSE)</f>
        <v>478</v>
      </c>
      <c r="S36" s="25">
        <f>HLOOKUP(S$7,$I$66:$DJ$120,ROWS($A$10:$A36)+2,FALSE)</f>
        <v>8317</v>
      </c>
      <c r="T36" s="25">
        <f>HLOOKUP(T$7,$I$66:$DJ$120,ROWS($A$10:$A36)+2,FALSE)</f>
        <v>2492</v>
      </c>
      <c r="U36" s="25">
        <f>HLOOKUP(U$7,$I$66:$DJ$120,ROWS($A$10:$A36)+2,FALSE)</f>
        <v>380</v>
      </c>
      <c r="V36" s="25">
        <f>HLOOKUP(V$7,$I$66:$DJ$120,ROWS($A$10:$A36)+2,FALSE)</f>
        <v>830</v>
      </c>
      <c r="W36" s="25">
        <f>HLOOKUP(W$7,$I$66:$DJ$120,ROWS($A$10:$A36)+2,FALSE)</f>
        <v>21277</v>
      </c>
      <c r="X36" s="25">
        <f>HLOOKUP(X$7,$I$66:$DJ$120,ROWS($A$10:$A36)+2,FALSE)</f>
        <v>3351</v>
      </c>
      <c r="Y36" s="25">
        <f>HLOOKUP(Y$7,$I$66:$DJ$120,ROWS($A$10:$A36)+2,FALSE)</f>
        <v>4708</v>
      </c>
      <c r="Z36" s="25">
        <f>HLOOKUP(Z$7,$I$66:$DJ$120,ROWS($A$10:$A36)+2,FALSE)</f>
        <v>23427</v>
      </c>
      <c r="AA36" s="25">
        <f>HLOOKUP(AA$7,$I$66:$DJ$120,ROWS($A$10:$A36)+2,FALSE)</f>
        <v>2552</v>
      </c>
      <c r="AB36" s="25">
        <f>HLOOKUP(AB$7,$I$66:$DJ$120,ROWS($A$10:$A36)+2,FALSE)</f>
        <v>2238</v>
      </c>
      <c r="AC36" s="25">
        <f>HLOOKUP(AC$7,$I$66:$DJ$120,ROWS($A$10:$A36)+2,FALSE)</f>
        <v>171</v>
      </c>
      <c r="AD36" s="25">
        <f>HLOOKUP(AD$7,$I$66:$DJ$120,ROWS($A$10:$A36)+2,FALSE)</f>
        <v>1359</v>
      </c>
      <c r="AE36" s="25">
        <f>HLOOKUP(AE$7,$I$66:$DJ$120,ROWS($A$10:$A36)+2,FALSE)</f>
        <v>1395</v>
      </c>
      <c r="AF36" s="25">
        <f>HLOOKUP(AF$7,$I$66:$DJ$120,ROWS($A$10:$A36)+2,FALSE)</f>
        <v>2610</v>
      </c>
      <c r="AG36" s="25">
        <f>HLOOKUP(AG$7,$I$66:$DJ$120,ROWS($A$10:$A36)+2,FALSE)</f>
        <v>1701</v>
      </c>
      <c r="AH36" s="25">
        <f>HLOOKUP(AH$7,$I$66:$DJ$120,ROWS($A$10:$A36)+2,FALSE)</f>
        <v>1183</v>
      </c>
      <c r="AI36" s="25" t="str">
        <f>HLOOKUP(AI$7,$I$66:$DJ$120,ROWS($A$10:$A36)+2,FALSE)</f>
        <v>N/A</v>
      </c>
      <c r="AJ36" s="25">
        <f>HLOOKUP(AJ$7,$I$66:$DJ$120,ROWS($A$10:$A36)+2,FALSE)</f>
        <v>220</v>
      </c>
      <c r="AK36" s="25">
        <f>HLOOKUP(AK$7,$I$66:$DJ$120,ROWS($A$10:$A36)+2,FALSE)</f>
        <v>2636</v>
      </c>
      <c r="AL36" s="25">
        <f>HLOOKUP(AL$7,$I$66:$DJ$120,ROWS($A$10:$A36)+2,FALSE)</f>
        <v>1060</v>
      </c>
      <c r="AM36" s="25">
        <f>HLOOKUP(AM$7,$I$66:$DJ$120,ROWS($A$10:$A36)+2,FALSE)</f>
        <v>108</v>
      </c>
      <c r="AN36" s="25">
        <f>HLOOKUP(AN$7,$I$66:$DJ$120,ROWS($A$10:$A36)+2,FALSE)</f>
        <v>1320</v>
      </c>
      <c r="AO36" s="25">
        <f>HLOOKUP(AO$7,$I$66:$DJ$120,ROWS($A$10:$A36)+2,FALSE)</f>
        <v>150</v>
      </c>
      <c r="AP36" s="25">
        <f>HLOOKUP(AP$7,$I$66:$DJ$120,ROWS($A$10:$A36)+2,FALSE)</f>
        <v>2630</v>
      </c>
      <c r="AQ36" s="25">
        <f>HLOOKUP(AQ$7,$I$66:$DJ$120,ROWS($A$10:$A36)+2,FALSE)</f>
        <v>1825</v>
      </c>
      <c r="AR36" s="25">
        <f>HLOOKUP(AR$7,$I$66:$DJ$120,ROWS($A$10:$A36)+2,FALSE)</f>
        <v>848</v>
      </c>
      <c r="AS36" s="25">
        <f>HLOOKUP(AS$7,$I$66:$DJ$120,ROWS($A$10:$A36)+2,FALSE)</f>
        <v>2163</v>
      </c>
      <c r="AT36" s="25">
        <f>HLOOKUP(AT$7,$I$66:$DJ$120,ROWS($A$10:$A36)+2,FALSE)</f>
        <v>4647</v>
      </c>
      <c r="AU36" s="25">
        <f>HLOOKUP(AU$7,$I$66:$DJ$120,ROWS($A$10:$A36)+2,FALSE)</f>
        <v>314</v>
      </c>
      <c r="AV36" s="25">
        <f>HLOOKUP(AV$7,$I$66:$DJ$120,ROWS($A$10:$A36)+2,FALSE)</f>
        <v>1639</v>
      </c>
      <c r="AW36" s="25">
        <f>HLOOKUP(AW$7,$I$66:$DJ$120,ROWS($A$10:$A36)+2,FALSE)</f>
        <v>0</v>
      </c>
      <c r="AX36" s="25">
        <f>HLOOKUP(AX$7,$I$66:$DJ$120,ROWS($A$10:$A36)+2,FALSE)</f>
        <v>954</v>
      </c>
      <c r="AY36" s="25">
        <f>HLOOKUP(AY$7,$I$66:$DJ$120,ROWS($A$10:$A36)+2,FALSE)</f>
        <v>512</v>
      </c>
      <c r="AZ36" s="25">
        <f>HLOOKUP(AZ$7,$I$66:$DJ$120,ROWS($A$10:$A36)+2,FALSE)</f>
        <v>3311</v>
      </c>
      <c r="BA36" s="25">
        <f>HLOOKUP(BA$7,$I$66:$DJ$120,ROWS($A$10:$A36)+2,FALSE)</f>
        <v>12884</v>
      </c>
      <c r="BB36" s="25">
        <f>HLOOKUP(BB$7,$I$66:$DJ$120,ROWS($A$10:$A36)+2,FALSE)</f>
        <v>1319</v>
      </c>
      <c r="BC36" s="25">
        <f>HLOOKUP(BC$7,$I$66:$DJ$120,ROWS($A$10:$A36)+2,FALSE)</f>
        <v>498</v>
      </c>
      <c r="BD36" s="25">
        <f>HLOOKUP(BD$7,$I$66:$DJ$120,ROWS($A$10:$A36)+2,FALSE)</f>
        <v>3206</v>
      </c>
      <c r="BE36" s="25">
        <f>HLOOKUP(BE$7,$I$66:$DJ$120,ROWS($A$10:$A36)+2,FALSE)</f>
        <v>1107</v>
      </c>
      <c r="BF36" s="25">
        <f>HLOOKUP(BF$7,$I$66:$DJ$120,ROWS($A$10:$A36)+2,FALSE)</f>
        <v>177</v>
      </c>
      <c r="BG36" s="25">
        <f>HLOOKUP(BG$7,$I$66:$DJ$120,ROWS($A$10:$A36)+2,FALSE)</f>
        <v>1331</v>
      </c>
      <c r="BH36" s="25">
        <f>HLOOKUP(BH$7,$I$66:$DJ$120,ROWS($A$10:$A36)+2,FALSE)</f>
        <v>359</v>
      </c>
      <c r="BI36" s="25">
        <f>HLOOKUP(BI$7,$I$66:$DJ$120,ROWS($A$10:$A36)+2,FALSE)</f>
        <v>867</v>
      </c>
      <c r="BJ36" s="34">
        <f>HLOOKUP(BJ$7+0.5,$I$66:$DJ$120,ROWS($A$10:$A36)+2,FALSE)</f>
        <v>7633</v>
      </c>
      <c r="BK36" s="34">
        <f>HLOOKUP(BK$7+0.5,$I$66:$DJ$120,ROWS($A$10:$A36)+2,FALSE)</f>
        <v>561</v>
      </c>
      <c r="BL36" s="34">
        <f>HLOOKUP(BL$7+0.5,$I$66:$DJ$120,ROWS($A$10:$A36)+2,FALSE)</f>
        <v>822</v>
      </c>
      <c r="BM36" s="34">
        <f>HLOOKUP(BM$7+0.5,$I$66:$DJ$120,ROWS($A$10:$A36)+2,FALSE)</f>
        <v>1145</v>
      </c>
      <c r="BN36" s="34">
        <f>HLOOKUP(BN$7+0.5,$I$66:$DJ$120,ROWS($A$10:$A36)+2,FALSE)</f>
        <v>1133</v>
      </c>
      <c r="BO36" s="34">
        <f>HLOOKUP(BO$7+0.5,$I$66:$DJ$120,ROWS($A$10:$A36)+2,FALSE)</f>
        <v>2218</v>
      </c>
      <c r="BP36" s="34">
        <f>HLOOKUP(BP$7+0.5,$I$66:$DJ$120,ROWS($A$10:$A36)+2,FALSE)</f>
        <v>781</v>
      </c>
      <c r="BQ36" s="34">
        <f>HLOOKUP(BQ$7+0.5,$I$66:$DJ$120,ROWS($A$10:$A36)+2,FALSE)</f>
        <v>282</v>
      </c>
      <c r="BR36" s="34">
        <f>HLOOKUP(BR$7+0.5,$I$66:$DJ$120,ROWS($A$10:$A36)+2,FALSE)</f>
        <v>322</v>
      </c>
      <c r="BS36" s="34">
        <f>HLOOKUP(BS$7+0.5,$I$66:$DJ$120,ROWS($A$10:$A36)+2,FALSE)</f>
        <v>322</v>
      </c>
      <c r="BT36" s="34">
        <f>HLOOKUP(BT$7+0.5,$I$66:$DJ$120,ROWS($A$10:$A36)+2,FALSE)</f>
        <v>2320</v>
      </c>
      <c r="BU36" s="34">
        <f>HLOOKUP(BU$7+0.5,$I$66:$DJ$120,ROWS($A$10:$A36)+2,FALSE)</f>
        <v>1119</v>
      </c>
      <c r="BV36" s="34">
        <f>HLOOKUP(BV$7+0.5,$I$66:$DJ$120,ROWS($A$10:$A36)+2,FALSE)</f>
        <v>294</v>
      </c>
      <c r="BW36" s="34">
        <f>HLOOKUP(BW$7+0.5,$I$66:$DJ$120,ROWS($A$10:$A36)+2,FALSE)</f>
        <v>909</v>
      </c>
      <c r="BX36" s="34">
        <f>HLOOKUP(BX$7+0.5,$I$66:$DJ$120,ROWS($A$10:$A36)+2,FALSE)</f>
        <v>3689</v>
      </c>
      <c r="BY36" s="34">
        <f>HLOOKUP(BY$7+0.5,$I$66:$DJ$120,ROWS($A$10:$A36)+2,FALSE)</f>
        <v>1123</v>
      </c>
      <c r="BZ36" s="34">
        <f>HLOOKUP(BZ$7+0.5,$I$66:$DJ$120,ROWS($A$10:$A36)+2,FALSE)</f>
        <v>1328</v>
      </c>
      <c r="CA36" s="34">
        <f>HLOOKUP(CA$7+0.5,$I$66:$DJ$120,ROWS($A$10:$A36)+2,FALSE)</f>
        <v>3689</v>
      </c>
      <c r="CB36" s="34">
        <f>HLOOKUP(CB$7+0.5,$I$66:$DJ$120,ROWS($A$10:$A36)+2,FALSE)</f>
        <v>1075</v>
      </c>
      <c r="CC36" s="34">
        <f>HLOOKUP(CC$7+0.5,$I$66:$DJ$120,ROWS($A$10:$A36)+2,FALSE)</f>
        <v>2007</v>
      </c>
      <c r="CD36" s="34">
        <f>HLOOKUP(CD$7+0.5,$I$66:$DJ$120,ROWS($A$10:$A36)+2,FALSE)</f>
        <v>179</v>
      </c>
      <c r="CE36" s="34">
        <f>HLOOKUP(CE$7+0.5,$I$66:$DJ$120,ROWS($A$10:$A36)+2,FALSE)</f>
        <v>812</v>
      </c>
      <c r="CF36" s="34">
        <f>HLOOKUP(CF$7+0.5,$I$66:$DJ$120,ROWS($A$10:$A36)+2,FALSE)</f>
        <v>931</v>
      </c>
      <c r="CG36" s="34">
        <f>HLOOKUP(CG$7+0.5,$I$66:$DJ$120,ROWS($A$10:$A36)+2,FALSE)</f>
        <v>954</v>
      </c>
      <c r="CH36" s="34">
        <f>HLOOKUP(CH$7+0.5,$I$66:$DJ$120,ROWS($A$10:$A36)+2,FALSE)</f>
        <v>810</v>
      </c>
      <c r="CI36" s="34">
        <f>HLOOKUP(CI$7+0.5,$I$66:$DJ$120,ROWS($A$10:$A36)+2,FALSE)</f>
        <v>510</v>
      </c>
      <c r="CJ36" s="34" t="str">
        <f>HLOOKUP(CJ$7+0.5,$I$66:$DJ$120,ROWS($A$10:$A36)+2,FALSE)</f>
        <v>N/A</v>
      </c>
      <c r="CK36" s="34">
        <f>HLOOKUP(CK$7+0.5,$I$66:$DJ$120,ROWS($A$10:$A36)+2,FALSE)</f>
        <v>192</v>
      </c>
      <c r="CL36" s="34">
        <f>HLOOKUP(CL$7+0.5,$I$66:$DJ$120,ROWS($A$10:$A36)+2,FALSE)</f>
        <v>1240</v>
      </c>
      <c r="CM36" s="34">
        <f>HLOOKUP(CM$7+0.5,$I$66:$DJ$120,ROWS($A$10:$A36)+2,FALSE)</f>
        <v>648</v>
      </c>
      <c r="CN36" s="34">
        <f>HLOOKUP(CN$7+0.5,$I$66:$DJ$120,ROWS($A$10:$A36)+2,FALSE)</f>
        <v>180</v>
      </c>
      <c r="CO36" s="34">
        <f>HLOOKUP(CO$7+0.5,$I$66:$DJ$120,ROWS($A$10:$A36)+2,FALSE)</f>
        <v>804</v>
      </c>
      <c r="CP36" s="34">
        <f>HLOOKUP(CP$7+0.5,$I$66:$DJ$120,ROWS($A$10:$A36)+2,FALSE)</f>
        <v>147</v>
      </c>
      <c r="CQ36" s="34">
        <f>HLOOKUP(CQ$7+0.5,$I$66:$DJ$120,ROWS($A$10:$A36)+2,FALSE)</f>
        <v>1474</v>
      </c>
      <c r="CR36" s="34">
        <f>HLOOKUP(CR$7+0.5,$I$66:$DJ$120,ROWS($A$10:$A36)+2,FALSE)</f>
        <v>760</v>
      </c>
      <c r="CS36" s="34">
        <f>HLOOKUP(CS$7+0.5,$I$66:$DJ$120,ROWS($A$10:$A36)+2,FALSE)</f>
        <v>1186</v>
      </c>
      <c r="CT36" s="34">
        <f>HLOOKUP(CT$7+0.5,$I$66:$DJ$120,ROWS($A$10:$A36)+2,FALSE)</f>
        <v>847</v>
      </c>
      <c r="CU36" s="34">
        <f>HLOOKUP(CU$7+0.5,$I$66:$DJ$120,ROWS($A$10:$A36)+2,FALSE)</f>
        <v>1478</v>
      </c>
      <c r="CV36" s="34">
        <f>HLOOKUP(CV$7+0.5,$I$66:$DJ$120,ROWS($A$10:$A36)+2,FALSE)</f>
        <v>204</v>
      </c>
      <c r="CW36" s="34">
        <f>HLOOKUP(CW$7+0.5,$I$66:$DJ$120,ROWS($A$10:$A36)+2,FALSE)</f>
        <v>755</v>
      </c>
      <c r="CX36" s="34">
        <f>HLOOKUP(CX$7+0.5,$I$66:$DJ$120,ROWS($A$10:$A36)+2,FALSE)</f>
        <v>259</v>
      </c>
      <c r="CY36" s="34">
        <f>HLOOKUP(CY$7+0.5,$I$66:$DJ$120,ROWS($A$10:$A36)+2,FALSE)</f>
        <v>578</v>
      </c>
      <c r="CZ36" s="34">
        <f>HLOOKUP(CZ$7+0.5,$I$66:$DJ$120,ROWS($A$10:$A36)+2,FALSE)</f>
        <v>445</v>
      </c>
      <c r="DA36" s="34">
        <f>HLOOKUP(DA$7+0.5,$I$66:$DJ$120,ROWS($A$10:$A36)+2,FALSE)</f>
        <v>1272</v>
      </c>
      <c r="DB36" s="34">
        <f>HLOOKUP(DB$7+0.5,$I$66:$DJ$120,ROWS($A$10:$A36)+2,FALSE)</f>
        <v>3043</v>
      </c>
      <c r="DC36" s="34">
        <f>HLOOKUP(DC$7+0.5,$I$66:$DJ$120,ROWS($A$10:$A36)+2,FALSE)</f>
        <v>664</v>
      </c>
      <c r="DD36" s="34">
        <f>HLOOKUP(DD$7+0.5,$I$66:$DJ$120,ROWS($A$10:$A36)+2,FALSE)</f>
        <v>524</v>
      </c>
      <c r="DE36" s="34">
        <f>HLOOKUP(DE$7+0.5,$I$66:$DJ$120,ROWS($A$10:$A36)+2,FALSE)</f>
        <v>1413</v>
      </c>
      <c r="DF36" s="34">
        <f>HLOOKUP(DF$7+0.5,$I$66:$DJ$120,ROWS($A$10:$A36)+2,FALSE)</f>
        <v>748</v>
      </c>
      <c r="DG36" s="34">
        <f>HLOOKUP(DG$7+0.5,$I$66:$DJ$120,ROWS($A$10:$A36)+2,FALSE)</f>
        <v>231</v>
      </c>
      <c r="DH36" s="34">
        <f>HLOOKUP(DH$7+0.5,$I$66:$DJ$120,ROWS($A$10:$A36)+2,FALSE)</f>
        <v>693</v>
      </c>
      <c r="DI36" s="34">
        <f>HLOOKUP(DI$7+0.5,$I$66:$DJ$120,ROWS($A$10:$A36)+2,FALSE)</f>
        <v>496</v>
      </c>
      <c r="DJ36" s="34">
        <f>HLOOKUP(DJ$7+0.5,$I$66:$DJ$120,ROWS($A$10:$A36)+2,FALSE)</f>
        <v>658</v>
      </c>
    </row>
    <row r="37" spans="1:114">
      <c r="A37" s="19">
        <v>28</v>
      </c>
      <c r="B37" s="38" t="s">
        <v>34</v>
      </c>
      <c r="C37" s="16">
        <v>978507</v>
      </c>
      <c r="D37" s="17">
        <v>1744</v>
      </c>
      <c r="E37" s="16">
        <v>821709</v>
      </c>
      <c r="F37" s="17">
        <v>7063</v>
      </c>
      <c r="G37" s="16">
        <v>117752</v>
      </c>
      <c r="H37" s="17">
        <v>6986</v>
      </c>
      <c r="I37" s="36">
        <f>HLOOKUP(I$7,$I$66:$DJ$120,ROWS($A$10:$A37)+2,FALSE)</f>
        <v>35630</v>
      </c>
      <c r="J37" s="25">
        <f>HLOOKUP(J$7,$I$66:$DJ$120,ROWS($A$10:$A37)+2,FALSE)</f>
        <v>212</v>
      </c>
      <c r="K37" s="25">
        <f>HLOOKUP(K$7,$I$66:$DJ$120,ROWS($A$10:$A37)+2,FALSE)</f>
        <v>650</v>
      </c>
      <c r="L37" s="25">
        <f>HLOOKUP(L$7,$I$66:$DJ$120,ROWS($A$10:$A37)+2,FALSE)</f>
        <v>1909</v>
      </c>
      <c r="M37" s="25">
        <f>HLOOKUP(M$7,$I$66:$DJ$120,ROWS($A$10:$A37)+2,FALSE)</f>
        <v>672</v>
      </c>
      <c r="N37" s="25">
        <f>HLOOKUP(N$7,$I$66:$DJ$120,ROWS($A$10:$A37)+2,FALSE)</f>
        <v>5756</v>
      </c>
      <c r="O37" s="25">
        <f>HLOOKUP(O$7,$I$66:$DJ$120,ROWS($A$10:$A37)+2,FALSE)</f>
        <v>2185</v>
      </c>
      <c r="P37" s="25">
        <f>HLOOKUP(P$7,$I$66:$DJ$120,ROWS($A$10:$A37)+2,FALSE)</f>
        <v>128</v>
      </c>
      <c r="Q37" s="25">
        <f>HLOOKUP(Q$7,$I$66:$DJ$120,ROWS($A$10:$A37)+2,FALSE)</f>
        <v>71</v>
      </c>
      <c r="R37" s="25">
        <f>HLOOKUP(R$7,$I$66:$DJ$120,ROWS($A$10:$A37)+2,FALSE)</f>
        <v>0</v>
      </c>
      <c r="S37" s="25">
        <f>HLOOKUP(S$7,$I$66:$DJ$120,ROWS($A$10:$A37)+2,FALSE)</f>
        <v>1373</v>
      </c>
      <c r="T37" s="25">
        <f>HLOOKUP(T$7,$I$66:$DJ$120,ROWS($A$10:$A37)+2,FALSE)</f>
        <v>46</v>
      </c>
      <c r="U37" s="25">
        <f>HLOOKUP(U$7,$I$66:$DJ$120,ROWS($A$10:$A37)+2,FALSE)</f>
        <v>0</v>
      </c>
      <c r="V37" s="25">
        <f>HLOOKUP(V$7,$I$66:$DJ$120,ROWS($A$10:$A37)+2,FALSE)</f>
        <v>1458</v>
      </c>
      <c r="W37" s="25">
        <f>HLOOKUP(W$7,$I$66:$DJ$120,ROWS($A$10:$A37)+2,FALSE)</f>
        <v>1094</v>
      </c>
      <c r="X37" s="25">
        <f>HLOOKUP(X$7,$I$66:$DJ$120,ROWS($A$10:$A37)+2,FALSE)</f>
        <v>251</v>
      </c>
      <c r="Y37" s="25">
        <f>HLOOKUP(Y$7,$I$66:$DJ$120,ROWS($A$10:$A37)+2,FALSE)</f>
        <v>169</v>
      </c>
      <c r="Z37" s="25">
        <f>HLOOKUP(Z$7,$I$66:$DJ$120,ROWS($A$10:$A37)+2,FALSE)</f>
        <v>60</v>
      </c>
      <c r="AA37" s="25">
        <f>HLOOKUP(AA$7,$I$66:$DJ$120,ROWS($A$10:$A37)+2,FALSE)</f>
        <v>321</v>
      </c>
      <c r="AB37" s="25">
        <f>HLOOKUP(AB$7,$I$66:$DJ$120,ROWS($A$10:$A37)+2,FALSE)</f>
        <v>85</v>
      </c>
      <c r="AC37" s="25">
        <f>HLOOKUP(AC$7,$I$66:$DJ$120,ROWS($A$10:$A37)+2,FALSE)</f>
        <v>76</v>
      </c>
      <c r="AD37" s="25">
        <f>HLOOKUP(AD$7,$I$66:$DJ$120,ROWS($A$10:$A37)+2,FALSE)</f>
        <v>51</v>
      </c>
      <c r="AE37" s="25">
        <f>HLOOKUP(AE$7,$I$66:$DJ$120,ROWS($A$10:$A37)+2,FALSE)</f>
        <v>59</v>
      </c>
      <c r="AF37" s="25">
        <f>HLOOKUP(AF$7,$I$66:$DJ$120,ROWS($A$10:$A37)+2,FALSE)</f>
        <v>648</v>
      </c>
      <c r="AG37" s="25">
        <f>HLOOKUP(AG$7,$I$66:$DJ$120,ROWS($A$10:$A37)+2,FALSE)</f>
        <v>1323</v>
      </c>
      <c r="AH37" s="25">
        <f>HLOOKUP(AH$7,$I$66:$DJ$120,ROWS($A$10:$A37)+2,FALSE)</f>
        <v>242</v>
      </c>
      <c r="AI37" s="25">
        <f>HLOOKUP(AI$7,$I$66:$DJ$120,ROWS($A$10:$A37)+2,FALSE)</f>
        <v>564</v>
      </c>
      <c r="AJ37" s="25" t="str">
        <f>HLOOKUP(AJ$7,$I$66:$DJ$120,ROWS($A$10:$A37)+2,FALSE)</f>
        <v>N/A</v>
      </c>
      <c r="AK37" s="25">
        <f>HLOOKUP(AK$7,$I$66:$DJ$120,ROWS($A$10:$A37)+2,FALSE)</f>
        <v>340</v>
      </c>
      <c r="AL37" s="25">
        <f>HLOOKUP(AL$7,$I$66:$DJ$120,ROWS($A$10:$A37)+2,FALSE)</f>
        <v>548</v>
      </c>
      <c r="AM37" s="25">
        <f>HLOOKUP(AM$7,$I$66:$DJ$120,ROWS($A$10:$A37)+2,FALSE)</f>
        <v>0</v>
      </c>
      <c r="AN37" s="25">
        <f>HLOOKUP(AN$7,$I$66:$DJ$120,ROWS($A$10:$A37)+2,FALSE)</f>
        <v>0</v>
      </c>
      <c r="AO37" s="25">
        <f>HLOOKUP(AO$7,$I$66:$DJ$120,ROWS($A$10:$A37)+2,FALSE)</f>
        <v>660</v>
      </c>
      <c r="AP37" s="25">
        <f>HLOOKUP(AP$7,$I$66:$DJ$120,ROWS($A$10:$A37)+2,FALSE)</f>
        <v>246</v>
      </c>
      <c r="AQ37" s="25">
        <f>HLOOKUP(AQ$7,$I$66:$DJ$120,ROWS($A$10:$A37)+2,FALSE)</f>
        <v>1072</v>
      </c>
      <c r="AR37" s="25">
        <f>HLOOKUP(AR$7,$I$66:$DJ$120,ROWS($A$10:$A37)+2,FALSE)</f>
        <v>1677</v>
      </c>
      <c r="AS37" s="25">
        <f>HLOOKUP(AS$7,$I$66:$DJ$120,ROWS($A$10:$A37)+2,FALSE)</f>
        <v>89</v>
      </c>
      <c r="AT37" s="25">
        <f>HLOOKUP(AT$7,$I$66:$DJ$120,ROWS($A$10:$A37)+2,FALSE)</f>
        <v>182</v>
      </c>
      <c r="AU37" s="25">
        <f>HLOOKUP(AU$7,$I$66:$DJ$120,ROWS($A$10:$A37)+2,FALSE)</f>
        <v>1620</v>
      </c>
      <c r="AV37" s="25">
        <f>HLOOKUP(AV$7,$I$66:$DJ$120,ROWS($A$10:$A37)+2,FALSE)</f>
        <v>419</v>
      </c>
      <c r="AW37" s="25">
        <f>HLOOKUP(AW$7,$I$66:$DJ$120,ROWS($A$10:$A37)+2,FALSE)</f>
        <v>0</v>
      </c>
      <c r="AX37" s="25">
        <f>HLOOKUP(AX$7,$I$66:$DJ$120,ROWS($A$10:$A37)+2,FALSE)</f>
        <v>110</v>
      </c>
      <c r="AY37" s="25">
        <f>HLOOKUP(AY$7,$I$66:$DJ$120,ROWS($A$10:$A37)+2,FALSE)</f>
        <v>295</v>
      </c>
      <c r="AZ37" s="25">
        <f>HLOOKUP(AZ$7,$I$66:$DJ$120,ROWS($A$10:$A37)+2,FALSE)</f>
        <v>111</v>
      </c>
      <c r="BA37" s="25">
        <f>HLOOKUP(BA$7,$I$66:$DJ$120,ROWS($A$10:$A37)+2,FALSE)</f>
        <v>2101</v>
      </c>
      <c r="BB37" s="25">
        <f>HLOOKUP(BB$7,$I$66:$DJ$120,ROWS($A$10:$A37)+2,FALSE)</f>
        <v>964</v>
      </c>
      <c r="BC37" s="25">
        <f>HLOOKUP(BC$7,$I$66:$DJ$120,ROWS($A$10:$A37)+2,FALSE)</f>
        <v>0</v>
      </c>
      <c r="BD37" s="25">
        <f>HLOOKUP(BD$7,$I$66:$DJ$120,ROWS($A$10:$A37)+2,FALSE)</f>
        <v>497</v>
      </c>
      <c r="BE37" s="25">
        <f>HLOOKUP(BE$7,$I$66:$DJ$120,ROWS($A$10:$A37)+2,FALSE)</f>
        <v>3250</v>
      </c>
      <c r="BF37" s="25">
        <f>HLOOKUP(BF$7,$I$66:$DJ$120,ROWS($A$10:$A37)+2,FALSE)</f>
        <v>0</v>
      </c>
      <c r="BG37" s="25">
        <f>HLOOKUP(BG$7,$I$66:$DJ$120,ROWS($A$10:$A37)+2,FALSE)</f>
        <v>357</v>
      </c>
      <c r="BH37" s="25">
        <f>HLOOKUP(BH$7,$I$66:$DJ$120,ROWS($A$10:$A37)+2,FALSE)</f>
        <v>1689</v>
      </c>
      <c r="BI37" s="25">
        <f>HLOOKUP(BI$7,$I$66:$DJ$120,ROWS($A$10:$A37)+2,FALSE)</f>
        <v>11</v>
      </c>
      <c r="BJ37" s="34">
        <f>HLOOKUP(BJ$7+0.5,$I$66:$DJ$120,ROWS($A$10:$A37)+2,FALSE)</f>
        <v>3807</v>
      </c>
      <c r="BK37" s="34">
        <f>HLOOKUP(BK$7+0.5,$I$66:$DJ$120,ROWS($A$10:$A37)+2,FALSE)</f>
        <v>332</v>
      </c>
      <c r="BL37" s="34">
        <f>HLOOKUP(BL$7+0.5,$I$66:$DJ$120,ROWS($A$10:$A37)+2,FALSE)</f>
        <v>561</v>
      </c>
      <c r="BM37" s="34">
        <f>HLOOKUP(BM$7+0.5,$I$66:$DJ$120,ROWS($A$10:$A37)+2,FALSE)</f>
        <v>1125</v>
      </c>
      <c r="BN37" s="34">
        <f>HLOOKUP(BN$7+0.5,$I$66:$DJ$120,ROWS($A$10:$A37)+2,FALSE)</f>
        <v>487</v>
      </c>
      <c r="BO37" s="34">
        <f>HLOOKUP(BO$7+0.5,$I$66:$DJ$120,ROWS($A$10:$A37)+2,FALSE)</f>
        <v>1903</v>
      </c>
      <c r="BP37" s="34">
        <f>HLOOKUP(BP$7+0.5,$I$66:$DJ$120,ROWS($A$10:$A37)+2,FALSE)</f>
        <v>870</v>
      </c>
      <c r="BQ37" s="34">
        <f>HLOOKUP(BQ$7+0.5,$I$66:$DJ$120,ROWS($A$10:$A37)+2,FALSE)</f>
        <v>148</v>
      </c>
      <c r="BR37" s="34">
        <f>HLOOKUP(BR$7+0.5,$I$66:$DJ$120,ROWS($A$10:$A37)+2,FALSE)</f>
        <v>120</v>
      </c>
      <c r="BS37" s="34">
        <f>HLOOKUP(BS$7+0.5,$I$66:$DJ$120,ROWS($A$10:$A37)+2,FALSE)</f>
        <v>237</v>
      </c>
      <c r="BT37" s="34">
        <f>HLOOKUP(BT$7+0.5,$I$66:$DJ$120,ROWS($A$10:$A37)+2,FALSE)</f>
        <v>1173</v>
      </c>
      <c r="BU37" s="34">
        <f>HLOOKUP(BU$7+0.5,$I$66:$DJ$120,ROWS($A$10:$A37)+2,FALSE)</f>
        <v>87</v>
      </c>
      <c r="BV37" s="34">
        <f>HLOOKUP(BV$7+0.5,$I$66:$DJ$120,ROWS($A$10:$A37)+2,FALSE)</f>
        <v>237</v>
      </c>
      <c r="BW37" s="34">
        <f>HLOOKUP(BW$7+0.5,$I$66:$DJ$120,ROWS($A$10:$A37)+2,FALSE)</f>
        <v>859</v>
      </c>
      <c r="BX37" s="34">
        <f>HLOOKUP(BX$7+0.5,$I$66:$DJ$120,ROWS($A$10:$A37)+2,FALSE)</f>
        <v>789</v>
      </c>
      <c r="BY37" s="34">
        <f>HLOOKUP(BY$7+0.5,$I$66:$DJ$120,ROWS($A$10:$A37)+2,FALSE)</f>
        <v>233</v>
      </c>
      <c r="BZ37" s="34">
        <f>HLOOKUP(BZ$7+0.5,$I$66:$DJ$120,ROWS($A$10:$A37)+2,FALSE)</f>
        <v>198</v>
      </c>
      <c r="CA37" s="34">
        <f>HLOOKUP(CA$7+0.5,$I$66:$DJ$120,ROWS($A$10:$A37)+2,FALSE)</f>
        <v>93</v>
      </c>
      <c r="CB37" s="34">
        <f>HLOOKUP(CB$7+0.5,$I$66:$DJ$120,ROWS($A$10:$A37)+2,FALSE)</f>
        <v>490</v>
      </c>
      <c r="CC37" s="34">
        <f>HLOOKUP(CC$7+0.5,$I$66:$DJ$120,ROWS($A$10:$A37)+2,FALSE)</f>
        <v>118</v>
      </c>
      <c r="CD37" s="34">
        <f>HLOOKUP(CD$7+0.5,$I$66:$DJ$120,ROWS($A$10:$A37)+2,FALSE)</f>
        <v>102</v>
      </c>
      <c r="CE37" s="34">
        <f>HLOOKUP(CE$7+0.5,$I$66:$DJ$120,ROWS($A$10:$A37)+2,FALSE)</f>
        <v>86</v>
      </c>
      <c r="CF37" s="34">
        <f>HLOOKUP(CF$7+0.5,$I$66:$DJ$120,ROWS($A$10:$A37)+2,FALSE)</f>
        <v>97</v>
      </c>
      <c r="CG37" s="34">
        <f>HLOOKUP(CG$7+0.5,$I$66:$DJ$120,ROWS($A$10:$A37)+2,FALSE)</f>
        <v>534</v>
      </c>
      <c r="CH37" s="34">
        <f>HLOOKUP(CH$7+0.5,$I$66:$DJ$120,ROWS($A$10:$A37)+2,FALSE)</f>
        <v>603</v>
      </c>
      <c r="CI37" s="34">
        <f>HLOOKUP(CI$7+0.5,$I$66:$DJ$120,ROWS($A$10:$A37)+2,FALSE)</f>
        <v>356</v>
      </c>
      <c r="CJ37" s="34">
        <f>HLOOKUP(CJ$7+0.5,$I$66:$DJ$120,ROWS($A$10:$A37)+2,FALSE)</f>
        <v>481</v>
      </c>
      <c r="CK37" s="34" t="str">
        <f>HLOOKUP(CK$7+0.5,$I$66:$DJ$120,ROWS($A$10:$A37)+2,FALSE)</f>
        <v>N/A</v>
      </c>
      <c r="CL37" s="34">
        <f>HLOOKUP(CL$7+0.5,$I$66:$DJ$120,ROWS($A$10:$A37)+2,FALSE)</f>
        <v>424</v>
      </c>
      <c r="CM37" s="34">
        <f>HLOOKUP(CM$7+0.5,$I$66:$DJ$120,ROWS($A$10:$A37)+2,FALSE)</f>
        <v>386</v>
      </c>
      <c r="CN37" s="34">
        <f>HLOOKUP(CN$7+0.5,$I$66:$DJ$120,ROWS($A$10:$A37)+2,FALSE)</f>
        <v>237</v>
      </c>
      <c r="CO37" s="34">
        <f>HLOOKUP(CO$7+0.5,$I$66:$DJ$120,ROWS($A$10:$A37)+2,FALSE)</f>
        <v>237</v>
      </c>
      <c r="CP37" s="34">
        <f>HLOOKUP(CP$7+0.5,$I$66:$DJ$120,ROWS($A$10:$A37)+2,FALSE)</f>
        <v>688</v>
      </c>
      <c r="CQ37" s="34">
        <f>HLOOKUP(CQ$7+0.5,$I$66:$DJ$120,ROWS($A$10:$A37)+2,FALSE)</f>
        <v>282</v>
      </c>
      <c r="CR37" s="34">
        <f>HLOOKUP(CR$7+0.5,$I$66:$DJ$120,ROWS($A$10:$A37)+2,FALSE)</f>
        <v>1127</v>
      </c>
      <c r="CS37" s="34">
        <f>HLOOKUP(CS$7+0.5,$I$66:$DJ$120,ROWS($A$10:$A37)+2,FALSE)</f>
        <v>1012</v>
      </c>
      <c r="CT37" s="34">
        <f>HLOOKUP(CT$7+0.5,$I$66:$DJ$120,ROWS($A$10:$A37)+2,FALSE)</f>
        <v>118</v>
      </c>
      <c r="CU37" s="34">
        <f>HLOOKUP(CU$7+0.5,$I$66:$DJ$120,ROWS($A$10:$A37)+2,FALSE)</f>
        <v>174</v>
      </c>
      <c r="CV37" s="34">
        <f>HLOOKUP(CV$7+0.5,$I$66:$DJ$120,ROWS($A$10:$A37)+2,FALSE)</f>
        <v>861</v>
      </c>
      <c r="CW37" s="34">
        <f>HLOOKUP(CW$7+0.5,$I$66:$DJ$120,ROWS($A$10:$A37)+2,FALSE)</f>
        <v>319</v>
      </c>
      <c r="CX37" s="34">
        <f>HLOOKUP(CX$7+0.5,$I$66:$DJ$120,ROWS($A$10:$A37)+2,FALSE)</f>
        <v>237</v>
      </c>
      <c r="CY37" s="34">
        <f>HLOOKUP(CY$7+0.5,$I$66:$DJ$120,ROWS($A$10:$A37)+2,FALSE)</f>
        <v>150</v>
      </c>
      <c r="CZ37" s="34">
        <f>HLOOKUP(CZ$7+0.5,$I$66:$DJ$120,ROWS($A$10:$A37)+2,FALSE)</f>
        <v>258</v>
      </c>
      <c r="DA37" s="34">
        <f>HLOOKUP(DA$7+0.5,$I$66:$DJ$120,ROWS($A$10:$A37)+2,FALSE)</f>
        <v>193</v>
      </c>
      <c r="DB37" s="34">
        <f>HLOOKUP(DB$7+0.5,$I$66:$DJ$120,ROWS($A$10:$A37)+2,FALSE)</f>
        <v>1013</v>
      </c>
      <c r="DC37" s="34">
        <f>HLOOKUP(DC$7+0.5,$I$66:$DJ$120,ROWS($A$10:$A37)+2,FALSE)</f>
        <v>618</v>
      </c>
      <c r="DD37" s="34">
        <f>HLOOKUP(DD$7+0.5,$I$66:$DJ$120,ROWS($A$10:$A37)+2,FALSE)</f>
        <v>237</v>
      </c>
      <c r="DE37" s="34">
        <f>HLOOKUP(DE$7+0.5,$I$66:$DJ$120,ROWS($A$10:$A37)+2,FALSE)</f>
        <v>401</v>
      </c>
      <c r="DF37" s="34">
        <f>HLOOKUP(DF$7+0.5,$I$66:$DJ$120,ROWS($A$10:$A37)+2,FALSE)</f>
        <v>1281</v>
      </c>
      <c r="DG37" s="34">
        <f>HLOOKUP(DG$7+0.5,$I$66:$DJ$120,ROWS($A$10:$A37)+2,FALSE)</f>
        <v>237</v>
      </c>
      <c r="DH37" s="34">
        <f>HLOOKUP(DH$7+0.5,$I$66:$DJ$120,ROWS($A$10:$A37)+2,FALSE)</f>
        <v>267</v>
      </c>
      <c r="DI37" s="34">
        <f>HLOOKUP(DI$7+0.5,$I$66:$DJ$120,ROWS($A$10:$A37)+2,FALSE)</f>
        <v>672</v>
      </c>
      <c r="DJ37" s="34">
        <f>HLOOKUP(DJ$7+0.5,$I$66:$DJ$120,ROWS($A$10:$A37)+2,FALSE)</f>
        <v>19</v>
      </c>
    </row>
    <row r="38" spans="1:114">
      <c r="A38" s="19">
        <v>29</v>
      </c>
      <c r="B38" s="38" t="s">
        <v>35</v>
      </c>
      <c r="C38" s="16">
        <v>1802697</v>
      </c>
      <c r="D38" s="17">
        <v>2153</v>
      </c>
      <c r="E38" s="16">
        <v>1497138</v>
      </c>
      <c r="F38" s="17">
        <v>11336</v>
      </c>
      <c r="G38" s="16">
        <v>247005</v>
      </c>
      <c r="H38" s="17">
        <v>9960</v>
      </c>
      <c r="I38" s="36">
        <f>HLOOKUP(I$7,$I$66:$DJ$120,ROWS($A$10:$A38)+2,FALSE)</f>
        <v>51290</v>
      </c>
      <c r="J38" s="25">
        <f>HLOOKUP(J$7,$I$66:$DJ$120,ROWS($A$10:$A38)+2,FALSE)</f>
        <v>232</v>
      </c>
      <c r="K38" s="25">
        <f>HLOOKUP(K$7,$I$66:$DJ$120,ROWS($A$10:$A38)+2,FALSE)</f>
        <v>35</v>
      </c>
      <c r="L38" s="25">
        <f>HLOOKUP(L$7,$I$66:$DJ$120,ROWS($A$10:$A38)+2,FALSE)</f>
        <v>2322</v>
      </c>
      <c r="M38" s="25">
        <f>HLOOKUP(M$7,$I$66:$DJ$120,ROWS($A$10:$A38)+2,FALSE)</f>
        <v>674</v>
      </c>
      <c r="N38" s="25">
        <f>HLOOKUP(N$7,$I$66:$DJ$120,ROWS($A$10:$A38)+2,FALSE)</f>
        <v>4430</v>
      </c>
      <c r="O38" s="25">
        <f>HLOOKUP(O$7,$I$66:$DJ$120,ROWS($A$10:$A38)+2,FALSE)</f>
        <v>4182</v>
      </c>
      <c r="P38" s="25">
        <f>HLOOKUP(P$7,$I$66:$DJ$120,ROWS($A$10:$A38)+2,FALSE)</f>
        <v>361</v>
      </c>
      <c r="Q38" s="25">
        <f>HLOOKUP(Q$7,$I$66:$DJ$120,ROWS($A$10:$A38)+2,FALSE)</f>
        <v>177</v>
      </c>
      <c r="R38" s="25">
        <f>HLOOKUP(R$7,$I$66:$DJ$120,ROWS($A$10:$A38)+2,FALSE)</f>
        <v>0</v>
      </c>
      <c r="S38" s="25">
        <f>HLOOKUP(S$7,$I$66:$DJ$120,ROWS($A$10:$A38)+2,FALSE)</f>
        <v>1775</v>
      </c>
      <c r="T38" s="25">
        <f>HLOOKUP(T$7,$I$66:$DJ$120,ROWS($A$10:$A38)+2,FALSE)</f>
        <v>1202</v>
      </c>
      <c r="U38" s="25">
        <f>HLOOKUP(U$7,$I$66:$DJ$120,ROWS($A$10:$A38)+2,FALSE)</f>
        <v>257</v>
      </c>
      <c r="V38" s="25">
        <f>HLOOKUP(V$7,$I$66:$DJ$120,ROWS($A$10:$A38)+2,FALSE)</f>
        <v>127</v>
      </c>
      <c r="W38" s="25">
        <f>HLOOKUP(W$7,$I$66:$DJ$120,ROWS($A$10:$A38)+2,FALSE)</f>
        <v>1820</v>
      </c>
      <c r="X38" s="25">
        <f>HLOOKUP(X$7,$I$66:$DJ$120,ROWS($A$10:$A38)+2,FALSE)</f>
        <v>639</v>
      </c>
      <c r="Y38" s="25">
        <f>HLOOKUP(Y$7,$I$66:$DJ$120,ROWS($A$10:$A38)+2,FALSE)</f>
        <v>5536</v>
      </c>
      <c r="Z38" s="25">
        <f>HLOOKUP(Z$7,$I$66:$DJ$120,ROWS($A$10:$A38)+2,FALSE)</f>
        <v>2484</v>
      </c>
      <c r="AA38" s="25">
        <f>HLOOKUP(AA$7,$I$66:$DJ$120,ROWS($A$10:$A38)+2,FALSE)</f>
        <v>153</v>
      </c>
      <c r="AB38" s="25">
        <f>HLOOKUP(AB$7,$I$66:$DJ$120,ROWS($A$10:$A38)+2,FALSE)</f>
        <v>89</v>
      </c>
      <c r="AC38" s="25">
        <f>HLOOKUP(AC$7,$I$66:$DJ$120,ROWS($A$10:$A38)+2,FALSE)</f>
        <v>0</v>
      </c>
      <c r="AD38" s="25">
        <f>HLOOKUP(AD$7,$I$66:$DJ$120,ROWS($A$10:$A38)+2,FALSE)</f>
        <v>77</v>
      </c>
      <c r="AE38" s="25">
        <f>HLOOKUP(AE$7,$I$66:$DJ$120,ROWS($A$10:$A38)+2,FALSE)</f>
        <v>100</v>
      </c>
      <c r="AF38" s="25">
        <f>HLOOKUP(AF$7,$I$66:$DJ$120,ROWS($A$10:$A38)+2,FALSE)</f>
        <v>726</v>
      </c>
      <c r="AG38" s="25">
        <f>HLOOKUP(AG$7,$I$66:$DJ$120,ROWS($A$10:$A38)+2,FALSE)</f>
        <v>2254</v>
      </c>
      <c r="AH38" s="25">
        <f>HLOOKUP(AH$7,$I$66:$DJ$120,ROWS($A$10:$A38)+2,FALSE)</f>
        <v>823</v>
      </c>
      <c r="AI38" s="25">
        <f>HLOOKUP(AI$7,$I$66:$DJ$120,ROWS($A$10:$A38)+2,FALSE)</f>
        <v>2723</v>
      </c>
      <c r="AJ38" s="25">
        <f>HLOOKUP(AJ$7,$I$66:$DJ$120,ROWS($A$10:$A38)+2,FALSE)</f>
        <v>112</v>
      </c>
      <c r="AK38" s="25" t="str">
        <f>HLOOKUP(AK$7,$I$66:$DJ$120,ROWS($A$10:$A38)+2,FALSE)</f>
        <v>N/A</v>
      </c>
      <c r="AL38" s="25">
        <f>HLOOKUP(AL$7,$I$66:$DJ$120,ROWS($A$10:$A38)+2,FALSE)</f>
        <v>232</v>
      </c>
      <c r="AM38" s="25">
        <f>HLOOKUP(AM$7,$I$66:$DJ$120,ROWS($A$10:$A38)+2,FALSE)</f>
        <v>0</v>
      </c>
      <c r="AN38" s="25">
        <f>HLOOKUP(AN$7,$I$66:$DJ$120,ROWS($A$10:$A38)+2,FALSE)</f>
        <v>143</v>
      </c>
      <c r="AO38" s="25">
        <f>HLOOKUP(AO$7,$I$66:$DJ$120,ROWS($A$10:$A38)+2,FALSE)</f>
        <v>831</v>
      </c>
      <c r="AP38" s="25">
        <f>HLOOKUP(AP$7,$I$66:$DJ$120,ROWS($A$10:$A38)+2,FALSE)</f>
        <v>111</v>
      </c>
      <c r="AQ38" s="25">
        <f>HLOOKUP(AQ$7,$I$66:$DJ$120,ROWS($A$10:$A38)+2,FALSE)</f>
        <v>442</v>
      </c>
      <c r="AR38" s="25">
        <f>HLOOKUP(AR$7,$I$66:$DJ$120,ROWS($A$10:$A38)+2,FALSE)</f>
        <v>777</v>
      </c>
      <c r="AS38" s="25">
        <f>HLOOKUP(AS$7,$I$66:$DJ$120,ROWS($A$10:$A38)+2,FALSE)</f>
        <v>1232</v>
      </c>
      <c r="AT38" s="25">
        <f>HLOOKUP(AT$7,$I$66:$DJ$120,ROWS($A$10:$A38)+2,FALSE)</f>
        <v>702</v>
      </c>
      <c r="AU38" s="25">
        <f>HLOOKUP(AU$7,$I$66:$DJ$120,ROWS($A$10:$A38)+2,FALSE)</f>
        <v>506</v>
      </c>
      <c r="AV38" s="25">
        <f>HLOOKUP(AV$7,$I$66:$DJ$120,ROWS($A$10:$A38)+2,FALSE)</f>
        <v>345</v>
      </c>
      <c r="AW38" s="25">
        <f>HLOOKUP(AW$7,$I$66:$DJ$120,ROWS($A$10:$A38)+2,FALSE)</f>
        <v>0</v>
      </c>
      <c r="AX38" s="25">
        <f>HLOOKUP(AX$7,$I$66:$DJ$120,ROWS($A$10:$A38)+2,FALSE)</f>
        <v>65</v>
      </c>
      <c r="AY38" s="25">
        <f>HLOOKUP(AY$7,$I$66:$DJ$120,ROWS($A$10:$A38)+2,FALSE)</f>
        <v>2936</v>
      </c>
      <c r="AZ38" s="25">
        <f>HLOOKUP(AZ$7,$I$66:$DJ$120,ROWS($A$10:$A38)+2,FALSE)</f>
        <v>77</v>
      </c>
      <c r="BA38" s="25">
        <f>HLOOKUP(BA$7,$I$66:$DJ$120,ROWS($A$10:$A38)+2,FALSE)</f>
        <v>4445</v>
      </c>
      <c r="BB38" s="25">
        <f>HLOOKUP(BB$7,$I$66:$DJ$120,ROWS($A$10:$A38)+2,FALSE)</f>
        <v>537</v>
      </c>
      <c r="BC38" s="25">
        <f>HLOOKUP(BC$7,$I$66:$DJ$120,ROWS($A$10:$A38)+2,FALSE)</f>
        <v>0</v>
      </c>
      <c r="BD38" s="25">
        <f>HLOOKUP(BD$7,$I$66:$DJ$120,ROWS($A$10:$A38)+2,FALSE)</f>
        <v>772</v>
      </c>
      <c r="BE38" s="25">
        <f>HLOOKUP(BE$7,$I$66:$DJ$120,ROWS($A$10:$A38)+2,FALSE)</f>
        <v>1230</v>
      </c>
      <c r="BF38" s="25">
        <f>HLOOKUP(BF$7,$I$66:$DJ$120,ROWS($A$10:$A38)+2,FALSE)</f>
        <v>73</v>
      </c>
      <c r="BG38" s="25">
        <f>HLOOKUP(BG$7,$I$66:$DJ$120,ROWS($A$10:$A38)+2,FALSE)</f>
        <v>1046</v>
      </c>
      <c r="BH38" s="25">
        <f>HLOOKUP(BH$7,$I$66:$DJ$120,ROWS($A$10:$A38)+2,FALSE)</f>
        <v>1478</v>
      </c>
      <c r="BI38" s="25">
        <f>HLOOKUP(BI$7,$I$66:$DJ$120,ROWS($A$10:$A38)+2,FALSE)</f>
        <v>0</v>
      </c>
      <c r="BJ38" s="34">
        <f>HLOOKUP(BJ$7+0.5,$I$66:$DJ$120,ROWS($A$10:$A38)+2,FALSE)</f>
        <v>4521</v>
      </c>
      <c r="BK38" s="34">
        <f>HLOOKUP(BK$7+0.5,$I$66:$DJ$120,ROWS($A$10:$A38)+2,FALSE)</f>
        <v>262</v>
      </c>
      <c r="BL38" s="34">
        <f>HLOOKUP(BL$7+0.5,$I$66:$DJ$120,ROWS($A$10:$A38)+2,FALSE)</f>
        <v>46</v>
      </c>
      <c r="BM38" s="34">
        <f>HLOOKUP(BM$7+0.5,$I$66:$DJ$120,ROWS($A$10:$A38)+2,FALSE)</f>
        <v>1501</v>
      </c>
      <c r="BN38" s="34">
        <f>HLOOKUP(BN$7+0.5,$I$66:$DJ$120,ROWS($A$10:$A38)+2,FALSE)</f>
        <v>587</v>
      </c>
      <c r="BO38" s="34">
        <f>HLOOKUP(BO$7+0.5,$I$66:$DJ$120,ROWS($A$10:$A38)+2,FALSE)</f>
        <v>1419</v>
      </c>
      <c r="BP38" s="34">
        <f>HLOOKUP(BP$7+0.5,$I$66:$DJ$120,ROWS($A$10:$A38)+2,FALSE)</f>
        <v>1393</v>
      </c>
      <c r="BQ38" s="34">
        <f>HLOOKUP(BQ$7+0.5,$I$66:$DJ$120,ROWS($A$10:$A38)+2,FALSE)</f>
        <v>562</v>
      </c>
      <c r="BR38" s="34">
        <f>HLOOKUP(BR$7+0.5,$I$66:$DJ$120,ROWS($A$10:$A38)+2,FALSE)</f>
        <v>235</v>
      </c>
      <c r="BS38" s="34">
        <f>HLOOKUP(BS$7+0.5,$I$66:$DJ$120,ROWS($A$10:$A38)+2,FALSE)</f>
        <v>228</v>
      </c>
      <c r="BT38" s="34">
        <f>HLOOKUP(BT$7+0.5,$I$66:$DJ$120,ROWS($A$10:$A38)+2,FALSE)</f>
        <v>992</v>
      </c>
      <c r="BU38" s="34">
        <f>HLOOKUP(BU$7+0.5,$I$66:$DJ$120,ROWS($A$10:$A38)+2,FALSE)</f>
        <v>870</v>
      </c>
      <c r="BV38" s="34">
        <f>HLOOKUP(BV$7+0.5,$I$66:$DJ$120,ROWS($A$10:$A38)+2,FALSE)</f>
        <v>213</v>
      </c>
      <c r="BW38" s="34">
        <f>HLOOKUP(BW$7+0.5,$I$66:$DJ$120,ROWS($A$10:$A38)+2,FALSE)</f>
        <v>135</v>
      </c>
      <c r="BX38" s="34">
        <f>HLOOKUP(BX$7+0.5,$I$66:$DJ$120,ROWS($A$10:$A38)+2,FALSE)</f>
        <v>1218</v>
      </c>
      <c r="BY38" s="34">
        <f>HLOOKUP(BY$7+0.5,$I$66:$DJ$120,ROWS($A$10:$A38)+2,FALSE)</f>
        <v>453</v>
      </c>
      <c r="BZ38" s="34">
        <f>HLOOKUP(BZ$7+0.5,$I$66:$DJ$120,ROWS($A$10:$A38)+2,FALSE)</f>
        <v>1473</v>
      </c>
      <c r="CA38" s="34">
        <f>HLOOKUP(CA$7+0.5,$I$66:$DJ$120,ROWS($A$10:$A38)+2,FALSE)</f>
        <v>869</v>
      </c>
      <c r="CB38" s="34">
        <f>HLOOKUP(CB$7+0.5,$I$66:$DJ$120,ROWS($A$10:$A38)+2,FALSE)</f>
        <v>166</v>
      </c>
      <c r="CC38" s="34">
        <f>HLOOKUP(CC$7+0.5,$I$66:$DJ$120,ROWS($A$10:$A38)+2,FALSE)</f>
        <v>166</v>
      </c>
      <c r="CD38" s="34">
        <f>HLOOKUP(CD$7+0.5,$I$66:$DJ$120,ROWS($A$10:$A38)+2,FALSE)</f>
        <v>228</v>
      </c>
      <c r="CE38" s="34">
        <f>HLOOKUP(CE$7+0.5,$I$66:$DJ$120,ROWS($A$10:$A38)+2,FALSE)</f>
        <v>100</v>
      </c>
      <c r="CF38" s="34">
        <f>HLOOKUP(CF$7+0.5,$I$66:$DJ$120,ROWS($A$10:$A38)+2,FALSE)</f>
        <v>167</v>
      </c>
      <c r="CG38" s="34">
        <f>HLOOKUP(CG$7+0.5,$I$66:$DJ$120,ROWS($A$10:$A38)+2,FALSE)</f>
        <v>440</v>
      </c>
      <c r="CH38" s="34">
        <f>HLOOKUP(CH$7+0.5,$I$66:$DJ$120,ROWS($A$10:$A38)+2,FALSE)</f>
        <v>1114</v>
      </c>
      <c r="CI38" s="34">
        <f>HLOOKUP(CI$7+0.5,$I$66:$DJ$120,ROWS($A$10:$A38)+2,FALSE)</f>
        <v>865</v>
      </c>
      <c r="CJ38" s="34">
        <f>HLOOKUP(CJ$7+0.5,$I$66:$DJ$120,ROWS($A$10:$A38)+2,FALSE)</f>
        <v>1319</v>
      </c>
      <c r="CK38" s="34">
        <f>HLOOKUP(CK$7+0.5,$I$66:$DJ$120,ROWS($A$10:$A38)+2,FALSE)</f>
        <v>160</v>
      </c>
      <c r="CL38" s="34" t="str">
        <f>HLOOKUP(CL$7+0.5,$I$66:$DJ$120,ROWS($A$10:$A38)+2,FALSE)</f>
        <v>N/A</v>
      </c>
      <c r="CM38" s="34">
        <f>HLOOKUP(CM$7+0.5,$I$66:$DJ$120,ROWS($A$10:$A38)+2,FALSE)</f>
        <v>180</v>
      </c>
      <c r="CN38" s="34">
        <f>HLOOKUP(CN$7+0.5,$I$66:$DJ$120,ROWS($A$10:$A38)+2,FALSE)</f>
        <v>228</v>
      </c>
      <c r="CO38" s="34">
        <f>HLOOKUP(CO$7+0.5,$I$66:$DJ$120,ROWS($A$10:$A38)+2,FALSE)</f>
        <v>171</v>
      </c>
      <c r="CP38" s="34">
        <f>HLOOKUP(CP$7+0.5,$I$66:$DJ$120,ROWS($A$10:$A38)+2,FALSE)</f>
        <v>805</v>
      </c>
      <c r="CQ38" s="34">
        <f>HLOOKUP(CQ$7+0.5,$I$66:$DJ$120,ROWS($A$10:$A38)+2,FALSE)</f>
        <v>115</v>
      </c>
      <c r="CR38" s="34">
        <f>HLOOKUP(CR$7+0.5,$I$66:$DJ$120,ROWS($A$10:$A38)+2,FALSE)</f>
        <v>284</v>
      </c>
      <c r="CS38" s="34">
        <f>HLOOKUP(CS$7+0.5,$I$66:$DJ$120,ROWS($A$10:$A38)+2,FALSE)</f>
        <v>978</v>
      </c>
      <c r="CT38" s="34">
        <f>HLOOKUP(CT$7+0.5,$I$66:$DJ$120,ROWS($A$10:$A38)+2,FALSE)</f>
        <v>966</v>
      </c>
      <c r="CU38" s="34">
        <f>HLOOKUP(CU$7+0.5,$I$66:$DJ$120,ROWS($A$10:$A38)+2,FALSE)</f>
        <v>393</v>
      </c>
      <c r="CV38" s="34">
        <f>HLOOKUP(CV$7+0.5,$I$66:$DJ$120,ROWS($A$10:$A38)+2,FALSE)</f>
        <v>385</v>
      </c>
      <c r="CW38" s="34">
        <f>HLOOKUP(CW$7+0.5,$I$66:$DJ$120,ROWS($A$10:$A38)+2,FALSE)</f>
        <v>347</v>
      </c>
      <c r="CX38" s="34">
        <f>HLOOKUP(CX$7+0.5,$I$66:$DJ$120,ROWS($A$10:$A38)+2,FALSE)</f>
        <v>228</v>
      </c>
      <c r="CY38" s="34">
        <f>HLOOKUP(CY$7+0.5,$I$66:$DJ$120,ROWS($A$10:$A38)+2,FALSE)</f>
        <v>105</v>
      </c>
      <c r="CZ38" s="34">
        <f>HLOOKUP(CZ$7+0.5,$I$66:$DJ$120,ROWS($A$10:$A38)+2,FALSE)</f>
        <v>1369</v>
      </c>
      <c r="DA38" s="34">
        <f>HLOOKUP(DA$7+0.5,$I$66:$DJ$120,ROWS($A$10:$A38)+2,FALSE)</f>
        <v>129</v>
      </c>
      <c r="DB38" s="34">
        <f>HLOOKUP(DB$7+0.5,$I$66:$DJ$120,ROWS($A$10:$A38)+2,FALSE)</f>
        <v>1562</v>
      </c>
      <c r="DC38" s="34">
        <f>HLOOKUP(DC$7+0.5,$I$66:$DJ$120,ROWS($A$10:$A38)+2,FALSE)</f>
        <v>495</v>
      </c>
      <c r="DD38" s="34">
        <f>HLOOKUP(DD$7+0.5,$I$66:$DJ$120,ROWS($A$10:$A38)+2,FALSE)</f>
        <v>228</v>
      </c>
      <c r="DE38" s="34">
        <f>HLOOKUP(DE$7+0.5,$I$66:$DJ$120,ROWS($A$10:$A38)+2,FALSE)</f>
        <v>604</v>
      </c>
      <c r="DF38" s="34">
        <f>HLOOKUP(DF$7+0.5,$I$66:$DJ$120,ROWS($A$10:$A38)+2,FALSE)</f>
        <v>793</v>
      </c>
      <c r="DG38" s="34">
        <f>HLOOKUP(DG$7+0.5,$I$66:$DJ$120,ROWS($A$10:$A38)+2,FALSE)</f>
        <v>89</v>
      </c>
      <c r="DH38" s="34">
        <f>HLOOKUP(DH$7+0.5,$I$66:$DJ$120,ROWS($A$10:$A38)+2,FALSE)</f>
        <v>585</v>
      </c>
      <c r="DI38" s="34">
        <f>HLOOKUP(DI$7+0.5,$I$66:$DJ$120,ROWS($A$10:$A38)+2,FALSE)</f>
        <v>545</v>
      </c>
      <c r="DJ38" s="34">
        <f>HLOOKUP(DJ$7+0.5,$I$66:$DJ$120,ROWS($A$10:$A38)+2,FALSE)</f>
        <v>228</v>
      </c>
    </row>
    <row r="39" spans="1:114">
      <c r="A39" s="19">
        <v>30</v>
      </c>
      <c r="B39" s="38" t="s">
        <v>36</v>
      </c>
      <c r="C39" s="16">
        <v>2667364</v>
      </c>
      <c r="D39" s="17">
        <v>3181</v>
      </c>
      <c r="E39" s="16">
        <v>2030410</v>
      </c>
      <c r="F39" s="17">
        <v>22983</v>
      </c>
      <c r="G39" s="16">
        <v>517261</v>
      </c>
      <c r="H39" s="17">
        <v>21311</v>
      </c>
      <c r="I39" s="36">
        <f>HLOOKUP(I$7,$I$66:$DJ$120,ROWS($A$10:$A39)+2,FALSE)</f>
        <v>102677</v>
      </c>
      <c r="J39" s="25">
        <f>HLOOKUP(J$7,$I$66:$DJ$120,ROWS($A$10:$A39)+2,FALSE)</f>
        <v>150</v>
      </c>
      <c r="K39" s="25">
        <f>HLOOKUP(K$7,$I$66:$DJ$120,ROWS($A$10:$A39)+2,FALSE)</f>
        <v>511</v>
      </c>
      <c r="L39" s="25">
        <f>HLOOKUP(L$7,$I$66:$DJ$120,ROWS($A$10:$A39)+2,FALSE)</f>
        <v>7818</v>
      </c>
      <c r="M39" s="25">
        <f>HLOOKUP(M$7,$I$66:$DJ$120,ROWS($A$10:$A39)+2,FALSE)</f>
        <v>530</v>
      </c>
      <c r="N39" s="25">
        <f>HLOOKUP(N$7,$I$66:$DJ$120,ROWS($A$10:$A39)+2,FALSE)</f>
        <v>35472</v>
      </c>
      <c r="O39" s="25">
        <f>HLOOKUP(O$7,$I$66:$DJ$120,ROWS($A$10:$A39)+2,FALSE)</f>
        <v>2935</v>
      </c>
      <c r="P39" s="25">
        <f>HLOOKUP(P$7,$I$66:$DJ$120,ROWS($A$10:$A39)+2,FALSE)</f>
        <v>648</v>
      </c>
      <c r="Q39" s="25">
        <f>HLOOKUP(Q$7,$I$66:$DJ$120,ROWS($A$10:$A39)+2,FALSE)</f>
        <v>0</v>
      </c>
      <c r="R39" s="25">
        <f>HLOOKUP(R$7,$I$66:$DJ$120,ROWS($A$10:$A39)+2,FALSE)</f>
        <v>0</v>
      </c>
      <c r="S39" s="25">
        <f>HLOOKUP(S$7,$I$66:$DJ$120,ROWS($A$10:$A39)+2,FALSE)</f>
        <v>3579</v>
      </c>
      <c r="T39" s="25">
        <f>HLOOKUP(T$7,$I$66:$DJ$120,ROWS($A$10:$A39)+2,FALSE)</f>
        <v>1187</v>
      </c>
      <c r="U39" s="25">
        <f>HLOOKUP(U$7,$I$66:$DJ$120,ROWS($A$10:$A39)+2,FALSE)</f>
        <v>4363</v>
      </c>
      <c r="V39" s="25">
        <f>HLOOKUP(V$7,$I$66:$DJ$120,ROWS($A$10:$A39)+2,FALSE)</f>
        <v>1686</v>
      </c>
      <c r="W39" s="25">
        <f>HLOOKUP(W$7,$I$66:$DJ$120,ROWS($A$10:$A39)+2,FALSE)</f>
        <v>1711</v>
      </c>
      <c r="X39" s="25">
        <f>HLOOKUP(X$7,$I$66:$DJ$120,ROWS($A$10:$A39)+2,FALSE)</f>
        <v>739</v>
      </c>
      <c r="Y39" s="25">
        <f>HLOOKUP(Y$7,$I$66:$DJ$120,ROWS($A$10:$A39)+2,FALSE)</f>
        <v>543</v>
      </c>
      <c r="Z39" s="25">
        <f>HLOOKUP(Z$7,$I$66:$DJ$120,ROWS($A$10:$A39)+2,FALSE)</f>
        <v>453</v>
      </c>
      <c r="AA39" s="25">
        <f>HLOOKUP(AA$7,$I$66:$DJ$120,ROWS($A$10:$A39)+2,FALSE)</f>
        <v>569</v>
      </c>
      <c r="AB39" s="25">
        <f>HLOOKUP(AB$7,$I$66:$DJ$120,ROWS($A$10:$A39)+2,FALSE)</f>
        <v>733</v>
      </c>
      <c r="AC39" s="25">
        <f>HLOOKUP(AC$7,$I$66:$DJ$120,ROWS($A$10:$A39)+2,FALSE)</f>
        <v>0</v>
      </c>
      <c r="AD39" s="25">
        <f>HLOOKUP(AD$7,$I$66:$DJ$120,ROWS($A$10:$A39)+2,FALSE)</f>
        <v>485</v>
      </c>
      <c r="AE39" s="25">
        <f>HLOOKUP(AE$7,$I$66:$DJ$120,ROWS($A$10:$A39)+2,FALSE)</f>
        <v>1275</v>
      </c>
      <c r="AF39" s="25">
        <f>HLOOKUP(AF$7,$I$66:$DJ$120,ROWS($A$10:$A39)+2,FALSE)</f>
        <v>2202</v>
      </c>
      <c r="AG39" s="25">
        <f>HLOOKUP(AG$7,$I$66:$DJ$120,ROWS($A$10:$A39)+2,FALSE)</f>
        <v>805</v>
      </c>
      <c r="AH39" s="25">
        <f>HLOOKUP(AH$7,$I$66:$DJ$120,ROWS($A$10:$A39)+2,FALSE)</f>
        <v>946</v>
      </c>
      <c r="AI39" s="25">
        <f>HLOOKUP(AI$7,$I$66:$DJ$120,ROWS($A$10:$A39)+2,FALSE)</f>
        <v>1747</v>
      </c>
      <c r="AJ39" s="25">
        <f>HLOOKUP(AJ$7,$I$66:$DJ$120,ROWS($A$10:$A39)+2,FALSE)</f>
        <v>770</v>
      </c>
      <c r="AK39" s="25">
        <f>HLOOKUP(AK$7,$I$66:$DJ$120,ROWS($A$10:$A39)+2,FALSE)</f>
        <v>1129</v>
      </c>
      <c r="AL39" s="25" t="str">
        <f>HLOOKUP(AL$7,$I$66:$DJ$120,ROWS($A$10:$A39)+2,FALSE)</f>
        <v>N/A</v>
      </c>
      <c r="AM39" s="25">
        <f>HLOOKUP(AM$7,$I$66:$DJ$120,ROWS($A$10:$A39)+2,FALSE)</f>
        <v>59</v>
      </c>
      <c r="AN39" s="25">
        <f>HLOOKUP(AN$7,$I$66:$DJ$120,ROWS($A$10:$A39)+2,FALSE)</f>
        <v>1528</v>
      </c>
      <c r="AO39" s="25">
        <f>HLOOKUP(AO$7,$I$66:$DJ$120,ROWS($A$10:$A39)+2,FALSE)</f>
        <v>1220</v>
      </c>
      <c r="AP39" s="25">
        <f>HLOOKUP(AP$7,$I$66:$DJ$120,ROWS($A$10:$A39)+2,FALSE)</f>
        <v>1204</v>
      </c>
      <c r="AQ39" s="25">
        <f>HLOOKUP(AQ$7,$I$66:$DJ$120,ROWS($A$10:$A39)+2,FALSE)</f>
        <v>957</v>
      </c>
      <c r="AR39" s="25">
        <f>HLOOKUP(AR$7,$I$66:$DJ$120,ROWS($A$10:$A39)+2,FALSE)</f>
        <v>37</v>
      </c>
      <c r="AS39" s="25">
        <f>HLOOKUP(AS$7,$I$66:$DJ$120,ROWS($A$10:$A39)+2,FALSE)</f>
        <v>1554</v>
      </c>
      <c r="AT39" s="25">
        <f>HLOOKUP(AT$7,$I$66:$DJ$120,ROWS($A$10:$A39)+2,FALSE)</f>
        <v>886</v>
      </c>
      <c r="AU39" s="25">
        <f>HLOOKUP(AU$7,$I$66:$DJ$120,ROWS($A$10:$A39)+2,FALSE)</f>
        <v>2629</v>
      </c>
      <c r="AV39" s="25">
        <f>HLOOKUP(AV$7,$I$66:$DJ$120,ROWS($A$10:$A39)+2,FALSE)</f>
        <v>1567</v>
      </c>
      <c r="AW39" s="25">
        <f>HLOOKUP(AW$7,$I$66:$DJ$120,ROWS($A$10:$A39)+2,FALSE)</f>
        <v>167</v>
      </c>
      <c r="AX39" s="25">
        <f>HLOOKUP(AX$7,$I$66:$DJ$120,ROWS($A$10:$A39)+2,FALSE)</f>
        <v>312</v>
      </c>
      <c r="AY39" s="25">
        <f>HLOOKUP(AY$7,$I$66:$DJ$120,ROWS($A$10:$A39)+2,FALSE)</f>
        <v>1203</v>
      </c>
      <c r="AZ39" s="25">
        <f>HLOOKUP(AZ$7,$I$66:$DJ$120,ROWS($A$10:$A39)+2,FALSE)</f>
        <v>706</v>
      </c>
      <c r="BA39" s="25">
        <f>HLOOKUP(BA$7,$I$66:$DJ$120,ROWS($A$10:$A39)+2,FALSE)</f>
        <v>5224</v>
      </c>
      <c r="BB39" s="25">
        <f>HLOOKUP(BB$7,$I$66:$DJ$120,ROWS($A$10:$A39)+2,FALSE)</f>
        <v>4500</v>
      </c>
      <c r="BC39" s="25">
        <f>HLOOKUP(BC$7,$I$66:$DJ$120,ROWS($A$10:$A39)+2,FALSE)</f>
        <v>197</v>
      </c>
      <c r="BD39" s="25">
        <f>HLOOKUP(BD$7,$I$66:$DJ$120,ROWS($A$10:$A39)+2,FALSE)</f>
        <v>1832</v>
      </c>
      <c r="BE39" s="25">
        <f>HLOOKUP(BE$7,$I$66:$DJ$120,ROWS($A$10:$A39)+2,FALSE)</f>
        <v>3290</v>
      </c>
      <c r="BF39" s="25">
        <f>HLOOKUP(BF$7,$I$66:$DJ$120,ROWS($A$10:$A39)+2,FALSE)</f>
        <v>56</v>
      </c>
      <c r="BG39" s="25">
        <f>HLOOKUP(BG$7,$I$66:$DJ$120,ROWS($A$10:$A39)+2,FALSE)</f>
        <v>419</v>
      </c>
      <c r="BH39" s="25">
        <f>HLOOKUP(BH$7,$I$66:$DJ$120,ROWS($A$10:$A39)+2,FALSE)</f>
        <v>144</v>
      </c>
      <c r="BI39" s="25">
        <f>HLOOKUP(BI$7,$I$66:$DJ$120,ROWS($A$10:$A39)+2,FALSE)</f>
        <v>502</v>
      </c>
      <c r="BJ39" s="34">
        <f>HLOOKUP(BJ$7+0.5,$I$66:$DJ$120,ROWS($A$10:$A39)+2,FALSE)</f>
        <v>8786</v>
      </c>
      <c r="BK39" s="34">
        <f>HLOOKUP(BK$7+0.5,$I$66:$DJ$120,ROWS($A$10:$A39)+2,FALSE)</f>
        <v>246</v>
      </c>
      <c r="BL39" s="34">
        <f>HLOOKUP(BL$7+0.5,$I$66:$DJ$120,ROWS($A$10:$A39)+2,FALSE)</f>
        <v>659</v>
      </c>
      <c r="BM39" s="34">
        <f>HLOOKUP(BM$7+0.5,$I$66:$DJ$120,ROWS($A$10:$A39)+2,FALSE)</f>
        <v>2342</v>
      </c>
      <c r="BN39" s="34">
        <f>HLOOKUP(BN$7+0.5,$I$66:$DJ$120,ROWS($A$10:$A39)+2,FALSE)</f>
        <v>421</v>
      </c>
      <c r="BO39" s="34">
        <f>HLOOKUP(BO$7+0.5,$I$66:$DJ$120,ROWS($A$10:$A39)+2,FALSE)</f>
        <v>5381</v>
      </c>
      <c r="BP39" s="34">
        <f>HLOOKUP(BP$7+0.5,$I$66:$DJ$120,ROWS($A$10:$A39)+2,FALSE)</f>
        <v>1969</v>
      </c>
      <c r="BQ39" s="34">
        <f>HLOOKUP(BQ$7+0.5,$I$66:$DJ$120,ROWS($A$10:$A39)+2,FALSE)</f>
        <v>868</v>
      </c>
      <c r="BR39" s="34">
        <f>HLOOKUP(BR$7+0.5,$I$66:$DJ$120,ROWS($A$10:$A39)+2,FALSE)</f>
        <v>309</v>
      </c>
      <c r="BS39" s="34">
        <f>HLOOKUP(BS$7+0.5,$I$66:$DJ$120,ROWS($A$10:$A39)+2,FALSE)</f>
        <v>309</v>
      </c>
      <c r="BT39" s="34">
        <f>HLOOKUP(BT$7+0.5,$I$66:$DJ$120,ROWS($A$10:$A39)+2,FALSE)</f>
        <v>2182</v>
      </c>
      <c r="BU39" s="34">
        <f>HLOOKUP(BU$7+0.5,$I$66:$DJ$120,ROWS($A$10:$A39)+2,FALSE)</f>
        <v>1333</v>
      </c>
      <c r="BV39" s="34">
        <f>HLOOKUP(BV$7+0.5,$I$66:$DJ$120,ROWS($A$10:$A39)+2,FALSE)</f>
        <v>2688</v>
      </c>
      <c r="BW39" s="34">
        <f>HLOOKUP(BW$7+0.5,$I$66:$DJ$120,ROWS($A$10:$A39)+2,FALSE)</f>
        <v>984</v>
      </c>
      <c r="BX39" s="34">
        <f>HLOOKUP(BX$7+0.5,$I$66:$DJ$120,ROWS($A$10:$A39)+2,FALSE)</f>
        <v>927</v>
      </c>
      <c r="BY39" s="34">
        <f>HLOOKUP(BY$7+0.5,$I$66:$DJ$120,ROWS($A$10:$A39)+2,FALSE)</f>
        <v>545</v>
      </c>
      <c r="BZ39" s="34">
        <f>HLOOKUP(BZ$7+0.5,$I$66:$DJ$120,ROWS($A$10:$A39)+2,FALSE)</f>
        <v>371</v>
      </c>
      <c r="CA39" s="34">
        <f>HLOOKUP(CA$7+0.5,$I$66:$DJ$120,ROWS($A$10:$A39)+2,FALSE)</f>
        <v>654</v>
      </c>
      <c r="CB39" s="34">
        <f>HLOOKUP(CB$7+0.5,$I$66:$DJ$120,ROWS($A$10:$A39)+2,FALSE)</f>
        <v>668</v>
      </c>
      <c r="CC39" s="34">
        <f>HLOOKUP(CC$7+0.5,$I$66:$DJ$120,ROWS($A$10:$A39)+2,FALSE)</f>
        <v>757</v>
      </c>
      <c r="CD39" s="34">
        <f>HLOOKUP(CD$7+0.5,$I$66:$DJ$120,ROWS($A$10:$A39)+2,FALSE)</f>
        <v>309</v>
      </c>
      <c r="CE39" s="34">
        <f>HLOOKUP(CE$7+0.5,$I$66:$DJ$120,ROWS($A$10:$A39)+2,FALSE)</f>
        <v>402</v>
      </c>
      <c r="CF39" s="34">
        <f>HLOOKUP(CF$7+0.5,$I$66:$DJ$120,ROWS($A$10:$A39)+2,FALSE)</f>
        <v>752</v>
      </c>
      <c r="CG39" s="34">
        <f>HLOOKUP(CG$7+0.5,$I$66:$DJ$120,ROWS($A$10:$A39)+2,FALSE)</f>
        <v>861</v>
      </c>
      <c r="CH39" s="34">
        <f>HLOOKUP(CH$7+0.5,$I$66:$DJ$120,ROWS($A$10:$A39)+2,FALSE)</f>
        <v>528</v>
      </c>
      <c r="CI39" s="34">
        <f>HLOOKUP(CI$7+0.5,$I$66:$DJ$120,ROWS($A$10:$A39)+2,FALSE)</f>
        <v>748</v>
      </c>
      <c r="CJ39" s="34">
        <f>HLOOKUP(CJ$7+0.5,$I$66:$DJ$120,ROWS($A$10:$A39)+2,FALSE)</f>
        <v>1218</v>
      </c>
      <c r="CK39" s="34">
        <f>HLOOKUP(CK$7+0.5,$I$66:$DJ$120,ROWS($A$10:$A39)+2,FALSE)</f>
        <v>742</v>
      </c>
      <c r="CL39" s="34">
        <f>HLOOKUP(CL$7+0.5,$I$66:$DJ$120,ROWS($A$10:$A39)+2,FALSE)</f>
        <v>951</v>
      </c>
      <c r="CM39" s="34" t="str">
        <f>HLOOKUP(CM$7+0.5,$I$66:$DJ$120,ROWS($A$10:$A39)+2,FALSE)</f>
        <v>N/A</v>
      </c>
      <c r="CN39" s="34">
        <f>HLOOKUP(CN$7+0.5,$I$66:$DJ$120,ROWS($A$10:$A39)+2,FALSE)</f>
        <v>97</v>
      </c>
      <c r="CO39" s="34">
        <f>HLOOKUP(CO$7+0.5,$I$66:$DJ$120,ROWS($A$10:$A39)+2,FALSE)</f>
        <v>1205</v>
      </c>
      <c r="CP39" s="34">
        <f>HLOOKUP(CP$7+0.5,$I$66:$DJ$120,ROWS($A$10:$A39)+2,FALSE)</f>
        <v>715</v>
      </c>
      <c r="CQ39" s="34">
        <f>HLOOKUP(CQ$7+0.5,$I$66:$DJ$120,ROWS($A$10:$A39)+2,FALSE)</f>
        <v>753</v>
      </c>
      <c r="CR39" s="34">
        <f>HLOOKUP(CR$7+0.5,$I$66:$DJ$120,ROWS($A$10:$A39)+2,FALSE)</f>
        <v>531</v>
      </c>
      <c r="CS39" s="34">
        <f>HLOOKUP(CS$7+0.5,$I$66:$DJ$120,ROWS($A$10:$A39)+2,FALSE)</f>
        <v>64</v>
      </c>
      <c r="CT39" s="34">
        <f>HLOOKUP(CT$7+0.5,$I$66:$DJ$120,ROWS($A$10:$A39)+2,FALSE)</f>
        <v>852</v>
      </c>
      <c r="CU39" s="34">
        <f>HLOOKUP(CU$7+0.5,$I$66:$DJ$120,ROWS($A$10:$A39)+2,FALSE)</f>
        <v>600</v>
      </c>
      <c r="CV39" s="34">
        <f>HLOOKUP(CV$7+0.5,$I$66:$DJ$120,ROWS($A$10:$A39)+2,FALSE)</f>
        <v>1056</v>
      </c>
      <c r="CW39" s="34">
        <f>HLOOKUP(CW$7+0.5,$I$66:$DJ$120,ROWS($A$10:$A39)+2,FALSE)</f>
        <v>752</v>
      </c>
      <c r="CX39" s="34">
        <f>HLOOKUP(CX$7+0.5,$I$66:$DJ$120,ROWS($A$10:$A39)+2,FALSE)</f>
        <v>223</v>
      </c>
      <c r="CY39" s="34">
        <f>HLOOKUP(CY$7+0.5,$I$66:$DJ$120,ROWS($A$10:$A39)+2,FALSE)</f>
        <v>291</v>
      </c>
      <c r="CZ39" s="34">
        <f>HLOOKUP(CZ$7+0.5,$I$66:$DJ$120,ROWS($A$10:$A39)+2,FALSE)</f>
        <v>803</v>
      </c>
      <c r="DA39" s="34">
        <f>HLOOKUP(DA$7+0.5,$I$66:$DJ$120,ROWS($A$10:$A39)+2,FALSE)</f>
        <v>681</v>
      </c>
      <c r="DB39" s="34">
        <f>HLOOKUP(DB$7+0.5,$I$66:$DJ$120,ROWS($A$10:$A39)+2,FALSE)</f>
        <v>2241</v>
      </c>
      <c r="DC39" s="34">
        <f>HLOOKUP(DC$7+0.5,$I$66:$DJ$120,ROWS($A$10:$A39)+2,FALSE)</f>
        <v>2410</v>
      </c>
      <c r="DD39" s="34">
        <f>HLOOKUP(DD$7+0.5,$I$66:$DJ$120,ROWS($A$10:$A39)+2,FALSE)</f>
        <v>328</v>
      </c>
      <c r="DE39" s="34">
        <f>HLOOKUP(DE$7+0.5,$I$66:$DJ$120,ROWS($A$10:$A39)+2,FALSE)</f>
        <v>1429</v>
      </c>
      <c r="DF39" s="34">
        <f>HLOOKUP(DF$7+0.5,$I$66:$DJ$120,ROWS($A$10:$A39)+2,FALSE)</f>
        <v>1219</v>
      </c>
      <c r="DG39" s="34">
        <f>HLOOKUP(DG$7+0.5,$I$66:$DJ$120,ROWS($A$10:$A39)+2,FALSE)</f>
        <v>101</v>
      </c>
      <c r="DH39" s="34">
        <f>HLOOKUP(DH$7+0.5,$I$66:$DJ$120,ROWS($A$10:$A39)+2,FALSE)</f>
        <v>244</v>
      </c>
      <c r="DI39" s="34">
        <f>HLOOKUP(DI$7+0.5,$I$66:$DJ$120,ROWS($A$10:$A39)+2,FALSE)</f>
        <v>144</v>
      </c>
      <c r="DJ39" s="34">
        <f>HLOOKUP(DJ$7+0.5,$I$66:$DJ$120,ROWS($A$10:$A39)+2,FALSE)</f>
        <v>618</v>
      </c>
    </row>
    <row r="40" spans="1:114">
      <c r="A40" s="19">
        <v>31</v>
      </c>
      <c r="B40" s="38" t="s">
        <v>37</v>
      </c>
      <c r="C40" s="16">
        <v>1303865</v>
      </c>
      <c r="D40" s="17">
        <v>1720</v>
      </c>
      <c r="E40" s="16">
        <v>1118359</v>
      </c>
      <c r="F40" s="17">
        <v>9822</v>
      </c>
      <c r="G40" s="16">
        <v>141213</v>
      </c>
      <c r="H40" s="17">
        <v>9061</v>
      </c>
      <c r="I40" s="36">
        <f>HLOOKUP(I$7,$I$66:$DJ$120,ROWS($A$10:$A40)+2,FALSE)</f>
        <v>39367</v>
      </c>
      <c r="J40" s="25">
        <f>HLOOKUP(J$7,$I$66:$DJ$120,ROWS($A$10:$A40)+2,FALSE)</f>
        <v>152</v>
      </c>
      <c r="K40" s="25">
        <f>HLOOKUP(K$7,$I$66:$DJ$120,ROWS($A$10:$A40)+2,FALSE)</f>
        <v>0</v>
      </c>
      <c r="L40" s="25">
        <f>HLOOKUP(L$7,$I$66:$DJ$120,ROWS($A$10:$A40)+2,FALSE)</f>
        <v>544</v>
      </c>
      <c r="M40" s="25">
        <f>HLOOKUP(M$7,$I$66:$DJ$120,ROWS($A$10:$A40)+2,FALSE)</f>
        <v>0</v>
      </c>
      <c r="N40" s="25">
        <f>HLOOKUP(N$7,$I$66:$DJ$120,ROWS($A$10:$A40)+2,FALSE)</f>
        <v>1692</v>
      </c>
      <c r="O40" s="25">
        <f>HLOOKUP(O$7,$I$66:$DJ$120,ROWS($A$10:$A40)+2,FALSE)</f>
        <v>240</v>
      </c>
      <c r="P40" s="25">
        <f>HLOOKUP(P$7,$I$66:$DJ$120,ROWS($A$10:$A40)+2,FALSE)</f>
        <v>3134</v>
      </c>
      <c r="Q40" s="25">
        <f>HLOOKUP(Q$7,$I$66:$DJ$120,ROWS($A$10:$A40)+2,FALSE)</f>
        <v>0</v>
      </c>
      <c r="R40" s="25">
        <f>HLOOKUP(R$7,$I$66:$DJ$120,ROWS($A$10:$A40)+2,FALSE)</f>
        <v>298</v>
      </c>
      <c r="S40" s="25">
        <f>HLOOKUP(S$7,$I$66:$DJ$120,ROWS($A$10:$A40)+2,FALSE)</f>
        <v>1659</v>
      </c>
      <c r="T40" s="25">
        <f>HLOOKUP(T$7,$I$66:$DJ$120,ROWS($A$10:$A40)+2,FALSE)</f>
        <v>0</v>
      </c>
      <c r="U40" s="25">
        <f>HLOOKUP(U$7,$I$66:$DJ$120,ROWS($A$10:$A40)+2,FALSE)</f>
        <v>51</v>
      </c>
      <c r="V40" s="25">
        <f>HLOOKUP(V$7,$I$66:$DJ$120,ROWS($A$10:$A40)+2,FALSE)</f>
        <v>66</v>
      </c>
      <c r="W40" s="25">
        <f>HLOOKUP(W$7,$I$66:$DJ$120,ROWS($A$10:$A40)+2,FALSE)</f>
        <v>850</v>
      </c>
      <c r="X40" s="25">
        <f>HLOOKUP(X$7,$I$66:$DJ$120,ROWS($A$10:$A40)+2,FALSE)</f>
        <v>23</v>
      </c>
      <c r="Y40" s="25">
        <f>HLOOKUP(Y$7,$I$66:$DJ$120,ROWS($A$10:$A40)+2,FALSE)</f>
        <v>109</v>
      </c>
      <c r="Z40" s="25">
        <f>HLOOKUP(Z$7,$I$66:$DJ$120,ROWS($A$10:$A40)+2,FALSE)</f>
        <v>57</v>
      </c>
      <c r="AA40" s="25">
        <f>HLOOKUP(AA$7,$I$66:$DJ$120,ROWS($A$10:$A40)+2,FALSE)</f>
        <v>0</v>
      </c>
      <c r="AB40" s="25">
        <f>HLOOKUP(AB$7,$I$66:$DJ$120,ROWS($A$10:$A40)+2,FALSE)</f>
        <v>19</v>
      </c>
      <c r="AC40" s="25">
        <f>HLOOKUP(AC$7,$I$66:$DJ$120,ROWS($A$10:$A40)+2,FALSE)</f>
        <v>3242</v>
      </c>
      <c r="AD40" s="25">
        <f>HLOOKUP(AD$7,$I$66:$DJ$120,ROWS($A$10:$A40)+2,FALSE)</f>
        <v>49</v>
      </c>
      <c r="AE40" s="25">
        <f>HLOOKUP(AE$7,$I$66:$DJ$120,ROWS($A$10:$A40)+2,FALSE)</f>
        <v>13752</v>
      </c>
      <c r="AF40" s="25">
        <f>HLOOKUP(AF$7,$I$66:$DJ$120,ROWS($A$10:$A40)+2,FALSE)</f>
        <v>230</v>
      </c>
      <c r="AG40" s="25">
        <f>HLOOKUP(AG$7,$I$66:$DJ$120,ROWS($A$10:$A40)+2,FALSE)</f>
        <v>240</v>
      </c>
      <c r="AH40" s="25">
        <f>HLOOKUP(AH$7,$I$66:$DJ$120,ROWS($A$10:$A40)+2,FALSE)</f>
        <v>25</v>
      </c>
      <c r="AI40" s="25">
        <f>HLOOKUP(AI$7,$I$66:$DJ$120,ROWS($A$10:$A40)+2,FALSE)</f>
        <v>295</v>
      </c>
      <c r="AJ40" s="25">
        <f>HLOOKUP(AJ$7,$I$66:$DJ$120,ROWS($A$10:$A40)+2,FALSE)</f>
        <v>486</v>
      </c>
      <c r="AK40" s="25">
        <f>HLOOKUP(AK$7,$I$66:$DJ$120,ROWS($A$10:$A40)+2,FALSE)</f>
        <v>0</v>
      </c>
      <c r="AL40" s="25">
        <f>HLOOKUP(AL$7,$I$66:$DJ$120,ROWS($A$10:$A40)+2,FALSE)</f>
        <v>95</v>
      </c>
      <c r="AM40" s="25" t="str">
        <f>HLOOKUP(AM$7,$I$66:$DJ$120,ROWS($A$10:$A40)+2,FALSE)</f>
        <v>N/A</v>
      </c>
      <c r="AN40" s="25">
        <f>HLOOKUP(AN$7,$I$66:$DJ$120,ROWS($A$10:$A40)+2,FALSE)</f>
        <v>540</v>
      </c>
      <c r="AO40" s="25">
        <f>HLOOKUP(AO$7,$I$66:$DJ$120,ROWS($A$10:$A40)+2,FALSE)</f>
        <v>276</v>
      </c>
      <c r="AP40" s="25">
        <f>HLOOKUP(AP$7,$I$66:$DJ$120,ROWS($A$10:$A40)+2,FALSE)</f>
        <v>2462</v>
      </c>
      <c r="AQ40" s="25">
        <f>HLOOKUP(AQ$7,$I$66:$DJ$120,ROWS($A$10:$A40)+2,FALSE)</f>
        <v>471</v>
      </c>
      <c r="AR40" s="25">
        <f>HLOOKUP(AR$7,$I$66:$DJ$120,ROWS($A$10:$A40)+2,FALSE)</f>
        <v>0</v>
      </c>
      <c r="AS40" s="25">
        <f>HLOOKUP(AS$7,$I$66:$DJ$120,ROWS($A$10:$A40)+2,FALSE)</f>
        <v>28</v>
      </c>
      <c r="AT40" s="25">
        <f>HLOOKUP(AT$7,$I$66:$DJ$120,ROWS($A$10:$A40)+2,FALSE)</f>
        <v>0</v>
      </c>
      <c r="AU40" s="25">
        <f>HLOOKUP(AU$7,$I$66:$DJ$120,ROWS($A$10:$A40)+2,FALSE)</f>
        <v>508</v>
      </c>
      <c r="AV40" s="25">
        <f>HLOOKUP(AV$7,$I$66:$DJ$120,ROWS($A$10:$A40)+2,FALSE)</f>
        <v>674</v>
      </c>
      <c r="AW40" s="25">
        <f>HLOOKUP(AW$7,$I$66:$DJ$120,ROWS($A$10:$A40)+2,FALSE)</f>
        <v>988</v>
      </c>
      <c r="AX40" s="25">
        <f>HLOOKUP(AX$7,$I$66:$DJ$120,ROWS($A$10:$A40)+2,FALSE)</f>
        <v>51</v>
      </c>
      <c r="AY40" s="25">
        <f>HLOOKUP(AY$7,$I$66:$DJ$120,ROWS($A$10:$A40)+2,FALSE)</f>
        <v>0</v>
      </c>
      <c r="AZ40" s="25">
        <f>HLOOKUP(AZ$7,$I$66:$DJ$120,ROWS($A$10:$A40)+2,FALSE)</f>
        <v>372</v>
      </c>
      <c r="BA40" s="25">
        <f>HLOOKUP(BA$7,$I$66:$DJ$120,ROWS($A$10:$A40)+2,FALSE)</f>
        <v>1570</v>
      </c>
      <c r="BB40" s="25">
        <f>HLOOKUP(BB$7,$I$66:$DJ$120,ROWS($A$10:$A40)+2,FALSE)</f>
        <v>279</v>
      </c>
      <c r="BC40" s="25">
        <f>HLOOKUP(BC$7,$I$66:$DJ$120,ROWS($A$10:$A40)+2,FALSE)</f>
        <v>2566</v>
      </c>
      <c r="BD40" s="25">
        <f>HLOOKUP(BD$7,$I$66:$DJ$120,ROWS($A$10:$A40)+2,FALSE)</f>
        <v>745</v>
      </c>
      <c r="BE40" s="25">
        <f>HLOOKUP(BE$7,$I$66:$DJ$120,ROWS($A$10:$A40)+2,FALSE)</f>
        <v>261</v>
      </c>
      <c r="BF40" s="25">
        <f>HLOOKUP(BF$7,$I$66:$DJ$120,ROWS($A$10:$A40)+2,FALSE)</f>
        <v>0</v>
      </c>
      <c r="BG40" s="25">
        <f>HLOOKUP(BG$7,$I$66:$DJ$120,ROWS($A$10:$A40)+2,FALSE)</f>
        <v>268</v>
      </c>
      <c r="BH40" s="25">
        <f>HLOOKUP(BH$7,$I$66:$DJ$120,ROWS($A$10:$A40)+2,FALSE)</f>
        <v>0</v>
      </c>
      <c r="BI40" s="25">
        <f>HLOOKUP(BI$7,$I$66:$DJ$120,ROWS($A$10:$A40)+2,FALSE)</f>
        <v>56</v>
      </c>
      <c r="BJ40" s="34">
        <f>HLOOKUP(BJ$7+0.5,$I$66:$DJ$120,ROWS($A$10:$A40)+2,FALSE)</f>
        <v>4220</v>
      </c>
      <c r="BK40" s="34">
        <f>HLOOKUP(BK$7+0.5,$I$66:$DJ$120,ROWS($A$10:$A40)+2,FALSE)</f>
        <v>235</v>
      </c>
      <c r="BL40" s="34">
        <f>HLOOKUP(BL$7+0.5,$I$66:$DJ$120,ROWS($A$10:$A40)+2,FALSE)</f>
        <v>257</v>
      </c>
      <c r="BM40" s="34">
        <f>HLOOKUP(BM$7+0.5,$I$66:$DJ$120,ROWS($A$10:$A40)+2,FALSE)</f>
        <v>383</v>
      </c>
      <c r="BN40" s="34">
        <f>HLOOKUP(BN$7+0.5,$I$66:$DJ$120,ROWS($A$10:$A40)+2,FALSE)</f>
        <v>257</v>
      </c>
      <c r="BO40" s="34">
        <f>HLOOKUP(BO$7+0.5,$I$66:$DJ$120,ROWS($A$10:$A40)+2,FALSE)</f>
        <v>969</v>
      </c>
      <c r="BP40" s="34">
        <f>HLOOKUP(BP$7+0.5,$I$66:$DJ$120,ROWS($A$10:$A40)+2,FALSE)</f>
        <v>250</v>
      </c>
      <c r="BQ40" s="34">
        <f>HLOOKUP(BQ$7+0.5,$I$66:$DJ$120,ROWS($A$10:$A40)+2,FALSE)</f>
        <v>1187</v>
      </c>
      <c r="BR40" s="34">
        <f>HLOOKUP(BR$7+0.5,$I$66:$DJ$120,ROWS($A$10:$A40)+2,FALSE)</f>
        <v>257</v>
      </c>
      <c r="BS40" s="34">
        <f>HLOOKUP(BS$7+0.5,$I$66:$DJ$120,ROWS($A$10:$A40)+2,FALSE)</f>
        <v>389</v>
      </c>
      <c r="BT40" s="34">
        <f>HLOOKUP(BT$7+0.5,$I$66:$DJ$120,ROWS($A$10:$A40)+2,FALSE)</f>
        <v>699</v>
      </c>
      <c r="BU40" s="34">
        <f>HLOOKUP(BU$7+0.5,$I$66:$DJ$120,ROWS($A$10:$A40)+2,FALSE)</f>
        <v>257</v>
      </c>
      <c r="BV40" s="34">
        <f>HLOOKUP(BV$7+0.5,$I$66:$DJ$120,ROWS($A$10:$A40)+2,FALSE)</f>
        <v>83</v>
      </c>
      <c r="BW40" s="34">
        <f>HLOOKUP(BW$7+0.5,$I$66:$DJ$120,ROWS($A$10:$A40)+2,FALSE)</f>
        <v>113</v>
      </c>
      <c r="BX40" s="34">
        <f>HLOOKUP(BX$7+0.5,$I$66:$DJ$120,ROWS($A$10:$A40)+2,FALSE)</f>
        <v>741</v>
      </c>
      <c r="BY40" s="34">
        <f>HLOOKUP(BY$7+0.5,$I$66:$DJ$120,ROWS($A$10:$A40)+2,FALSE)</f>
        <v>37</v>
      </c>
      <c r="BZ40" s="34">
        <f>HLOOKUP(BZ$7+0.5,$I$66:$DJ$120,ROWS($A$10:$A40)+2,FALSE)</f>
        <v>124</v>
      </c>
      <c r="CA40" s="34">
        <f>HLOOKUP(CA$7+0.5,$I$66:$DJ$120,ROWS($A$10:$A40)+2,FALSE)</f>
        <v>100</v>
      </c>
      <c r="CB40" s="34">
        <f>HLOOKUP(CB$7+0.5,$I$66:$DJ$120,ROWS($A$10:$A40)+2,FALSE)</f>
        <v>257</v>
      </c>
      <c r="CC40" s="34">
        <f>HLOOKUP(CC$7+0.5,$I$66:$DJ$120,ROWS($A$10:$A40)+2,FALSE)</f>
        <v>33</v>
      </c>
      <c r="CD40" s="34">
        <f>HLOOKUP(CD$7+0.5,$I$66:$DJ$120,ROWS($A$10:$A40)+2,FALSE)</f>
        <v>983</v>
      </c>
      <c r="CE40" s="34">
        <f>HLOOKUP(CE$7+0.5,$I$66:$DJ$120,ROWS($A$10:$A40)+2,FALSE)</f>
        <v>81</v>
      </c>
      <c r="CF40" s="34">
        <f>HLOOKUP(CF$7+0.5,$I$66:$DJ$120,ROWS($A$10:$A40)+2,FALSE)</f>
        <v>2615</v>
      </c>
      <c r="CG40" s="34">
        <f>HLOOKUP(CG$7+0.5,$I$66:$DJ$120,ROWS($A$10:$A40)+2,FALSE)</f>
        <v>222</v>
      </c>
      <c r="CH40" s="34">
        <f>HLOOKUP(CH$7+0.5,$I$66:$DJ$120,ROWS($A$10:$A40)+2,FALSE)</f>
        <v>270</v>
      </c>
      <c r="CI40" s="34">
        <f>HLOOKUP(CI$7+0.5,$I$66:$DJ$120,ROWS($A$10:$A40)+2,FALSE)</f>
        <v>41</v>
      </c>
      <c r="CJ40" s="34">
        <f>HLOOKUP(CJ$7+0.5,$I$66:$DJ$120,ROWS($A$10:$A40)+2,FALSE)</f>
        <v>387</v>
      </c>
      <c r="CK40" s="34">
        <f>HLOOKUP(CK$7+0.5,$I$66:$DJ$120,ROWS($A$10:$A40)+2,FALSE)</f>
        <v>638</v>
      </c>
      <c r="CL40" s="34">
        <f>HLOOKUP(CL$7+0.5,$I$66:$DJ$120,ROWS($A$10:$A40)+2,FALSE)</f>
        <v>257</v>
      </c>
      <c r="CM40" s="34">
        <f>HLOOKUP(CM$7+0.5,$I$66:$DJ$120,ROWS($A$10:$A40)+2,FALSE)</f>
        <v>123</v>
      </c>
      <c r="CN40" s="34" t="str">
        <f>HLOOKUP(CN$7+0.5,$I$66:$DJ$120,ROWS($A$10:$A40)+2,FALSE)</f>
        <v>N/A</v>
      </c>
      <c r="CO40" s="34">
        <f>HLOOKUP(CO$7+0.5,$I$66:$DJ$120,ROWS($A$10:$A40)+2,FALSE)</f>
        <v>365</v>
      </c>
      <c r="CP40" s="34">
        <f>HLOOKUP(CP$7+0.5,$I$66:$DJ$120,ROWS($A$10:$A40)+2,FALSE)</f>
        <v>394</v>
      </c>
      <c r="CQ40" s="34">
        <f>HLOOKUP(CQ$7+0.5,$I$66:$DJ$120,ROWS($A$10:$A40)+2,FALSE)</f>
        <v>997</v>
      </c>
      <c r="CR40" s="34">
        <f>HLOOKUP(CR$7+0.5,$I$66:$DJ$120,ROWS($A$10:$A40)+2,FALSE)</f>
        <v>439</v>
      </c>
      <c r="CS40" s="34">
        <f>HLOOKUP(CS$7+0.5,$I$66:$DJ$120,ROWS($A$10:$A40)+2,FALSE)</f>
        <v>257</v>
      </c>
      <c r="CT40" s="34">
        <f>HLOOKUP(CT$7+0.5,$I$66:$DJ$120,ROWS($A$10:$A40)+2,FALSE)</f>
        <v>35</v>
      </c>
      <c r="CU40" s="34">
        <f>HLOOKUP(CU$7+0.5,$I$66:$DJ$120,ROWS($A$10:$A40)+2,FALSE)</f>
        <v>257</v>
      </c>
      <c r="CV40" s="34">
        <f>HLOOKUP(CV$7+0.5,$I$66:$DJ$120,ROWS($A$10:$A40)+2,FALSE)</f>
        <v>544</v>
      </c>
      <c r="CW40" s="34">
        <f>HLOOKUP(CW$7+0.5,$I$66:$DJ$120,ROWS($A$10:$A40)+2,FALSE)</f>
        <v>406</v>
      </c>
      <c r="CX40" s="34">
        <f>HLOOKUP(CX$7+0.5,$I$66:$DJ$120,ROWS($A$10:$A40)+2,FALSE)</f>
        <v>677</v>
      </c>
      <c r="CY40" s="34">
        <f>HLOOKUP(CY$7+0.5,$I$66:$DJ$120,ROWS($A$10:$A40)+2,FALSE)</f>
        <v>85</v>
      </c>
      <c r="CZ40" s="34">
        <f>HLOOKUP(CZ$7+0.5,$I$66:$DJ$120,ROWS($A$10:$A40)+2,FALSE)</f>
        <v>257</v>
      </c>
      <c r="DA40" s="34">
        <f>HLOOKUP(DA$7+0.5,$I$66:$DJ$120,ROWS($A$10:$A40)+2,FALSE)</f>
        <v>387</v>
      </c>
      <c r="DB40" s="34">
        <f>HLOOKUP(DB$7+0.5,$I$66:$DJ$120,ROWS($A$10:$A40)+2,FALSE)</f>
        <v>1644</v>
      </c>
      <c r="DC40" s="34">
        <f>HLOOKUP(DC$7+0.5,$I$66:$DJ$120,ROWS($A$10:$A40)+2,FALSE)</f>
        <v>223</v>
      </c>
      <c r="DD40" s="34">
        <f>HLOOKUP(DD$7+0.5,$I$66:$DJ$120,ROWS($A$10:$A40)+2,FALSE)</f>
        <v>1011</v>
      </c>
      <c r="DE40" s="34">
        <f>HLOOKUP(DE$7+0.5,$I$66:$DJ$120,ROWS($A$10:$A40)+2,FALSE)</f>
        <v>807</v>
      </c>
      <c r="DF40" s="34">
        <f>HLOOKUP(DF$7+0.5,$I$66:$DJ$120,ROWS($A$10:$A40)+2,FALSE)</f>
        <v>434</v>
      </c>
      <c r="DG40" s="34">
        <f>HLOOKUP(DG$7+0.5,$I$66:$DJ$120,ROWS($A$10:$A40)+2,FALSE)</f>
        <v>257</v>
      </c>
      <c r="DH40" s="34">
        <f>HLOOKUP(DH$7+0.5,$I$66:$DJ$120,ROWS($A$10:$A40)+2,FALSE)</f>
        <v>418</v>
      </c>
      <c r="DI40" s="34">
        <f>HLOOKUP(DI$7+0.5,$I$66:$DJ$120,ROWS($A$10:$A40)+2,FALSE)</f>
        <v>257</v>
      </c>
      <c r="DJ40" s="34">
        <f>HLOOKUP(DJ$7+0.5,$I$66:$DJ$120,ROWS($A$10:$A40)+2,FALSE)</f>
        <v>93</v>
      </c>
    </row>
    <row r="41" spans="1:114">
      <c r="A41" s="19">
        <v>32</v>
      </c>
      <c r="B41" s="38" t="s">
        <v>38</v>
      </c>
      <c r="C41" s="15">
        <v>8709933</v>
      </c>
      <c r="D41" s="14">
        <v>4515</v>
      </c>
      <c r="E41" s="15">
        <v>7841470</v>
      </c>
      <c r="F41" s="14">
        <v>25935</v>
      </c>
      <c r="G41" s="15">
        <v>684482</v>
      </c>
      <c r="H41" s="14">
        <v>23318</v>
      </c>
      <c r="I41" s="36">
        <f>HLOOKUP(I$7,$I$66:$DJ$120,ROWS($A$10:$A41)+2,FALSE)</f>
        <v>127369</v>
      </c>
      <c r="J41" s="25">
        <f>HLOOKUP(J$7,$I$66:$DJ$120,ROWS($A$10:$A41)+2,FALSE)</f>
        <v>616</v>
      </c>
      <c r="K41" s="25">
        <f>HLOOKUP(K$7,$I$66:$DJ$120,ROWS($A$10:$A41)+2,FALSE)</f>
        <v>383</v>
      </c>
      <c r="L41" s="25">
        <f>HLOOKUP(L$7,$I$66:$DJ$120,ROWS($A$10:$A41)+2,FALSE)</f>
        <v>1625</v>
      </c>
      <c r="M41" s="25">
        <f>HLOOKUP(M$7,$I$66:$DJ$120,ROWS($A$10:$A41)+2,FALSE)</f>
        <v>258</v>
      </c>
      <c r="N41" s="25">
        <f>HLOOKUP(N$7,$I$66:$DJ$120,ROWS($A$10:$A41)+2,FALSE)</f>
        <v>8777</v>
      </c>
      <c r="O41" s="25">
        <f>HLOOKUP(O$7,$I$66:$DJ$120,ROWS($A$10:$A41)+2,FALSE)</f>
        <v>807</v>
      </c>
      <c r="P41" s="25">
        <f>HLOOKUP(P$7,$I$66:$DJ$120,ROWS($A$10:$A41)+2,FALSE)</f>
        <v>2503</v>
      </c>
      <c r="Q41" s="25">
        <f>HLOOKUP(Q$7,$I$66:$DJ$120,ROWS($A$10:$A41)+2,FALSE)</f>
        <v>1543</v>
      </c>
      <c r="R41" s="25">
        <f>HLOOKUP(R$7,$I$66:$DJ$120,ROWS($A$10:$A41)+2,FALSE)</f>
        <v>431</v>
      </c>
      <c r="S41" s="25">
        <f>HLOOKUP(S$7,$I$66:$DJ$120,ROWS($A$10:$A41)+2,FALSE)</f>
        <v>9841</v>
      </c>
      <c r="T41" s="25">
        <f>HLOOKUP(T$7,$I$66:$DJ$120,ROWS($A$10:$A41)+2,FALSE)</f>
        <v>4588</v>
      </c>
      <c r="U41" s="25">
        <f>HLOOKUP(U$7,$I$66:$DJ$120,ROWS($A$10:$A41)+2,FALSE)</f>
        <v>385</v>
      </c>
      <c r="V41" s="25">
        <f>HLOOKUP(V$7,$I$66:$DJ$120,ROWS($A$10:$A41)+2,FALSE)</f>
        <v>91</v>
      </c>
      <c r="W41" s="25">
        <f>HLOOKUP(W$7,$I$66:$DJ$120,ROWS($A$10:$A41)+2,FALSE)</f>
        <v>2656</v>
      </c>
      <c r="X41" s="25">
        <f>HLOOKUP(X$7,$I$66:$DJ$120,ROWS($A$10:$A41)+2,FALSE)</f>
        <v>402</v>
      </c>
      <c r="Y41" s="25">
        <f>HLOOKUP(Y$7,$I$66:$DJ$120,ROWS($A$10:$A41)+2,FALSE)</f>
        <v>332</v>
      </c>
      <c r="Z41" s="25">
        <f>HLOOKUP(Z$7,$I$66:$DJ$120,ROWS($A$10:$A41)+2,FALSE)</f>
        <v>442</v>
      </c>
      <c r="AA41" s="25">
        <f>HLOOKUP(AA$7,$I$66:$DJ$120,ROWS($A$10:$A41)+2,FALSE)</f>
        <v>91</v>
      </c>
      <c r="AB41" s="25">
        <f>HLOOKUP(AB$7,$I$66:$DJ$120,ROWS($A$10:$A41)+2,FALSE)</f>
        <v>249</v>
      </c>
      <c r="AC41" s="25">
        <f>HLOOKUP(AC$7,$I$66:$DJ$120,ROWS($A$10:$A41)+2,FALSE)</f>
        <v>95</v>
      </c>
      <c r="AD41" s="25">
        <f>HLOOKUP(AD$7,$I$66:$DJ$120,ROWS($A$10:$A41)+2,FALSE)</f>
        <v>4231</v>
      </c>
      <c r="AE41" s="25">
        <f>HLOOKUP(AE$7,$I$66:$DJ$120,ROWS($A$10:$A41)+2,FALSE)</f>
        <v>2626</v>
      </c>
      <c r="AF41" s="25">
        <f>HLOOKUP(AF$7,$I$66:$DJ$120,ROWS($A$10:$A41)+2,FALSE)</f>
        <v>1070</v>
      </c>
      <c r="AG41" s="25">
        <f>HLOOKUP(AG$7,$I$66:$DJ$120,ROWS($A$10:$A41)+2,FALSE)</f>
        <v>322</v>
      </c>
      <c r="AH41" s="25">
        <f>HLOOKUP(AH$7,$I$66:$DJ$120,ROWS($A$10:$A41)+2,FALSE)</f>
        <v>450</v>
      </c>
      <c r="AI41" s="25">
        <f>HLOOKUP(AI$7,$I$66:$DJ$120,ROWS($A$10:$A41)+2,FALSE)</f>
        <v>727</v>
      </c>
      <c r="AJ41" s="25">
        <f>HLOOKUP(AJ$7,$I$66:$DJ$120,ROWS($A$10:$A41)+2,FALSE)</f>
        <v>122</v>
      </c>
      <c r="AK41" s="25">
        <f>HLOOKUP(AK$7,$I$66:$DJ$120,ROWS($A$10:$A41)+2,FALSE)</f>
        <v>261</v>
      </c>
      <c r="AL41" s="25">
        <f>HLOOKUP(AL$7,$I$66:$DJ$120,ROWS($A$10:$A41)+2,FALSE)</f>
        <v>874</v>
      </c>
      <c r="AM41" s="25">
        <f>HLOOKUP(AM$7,$I$66:$DJ$120,ROWS($A$10:$A41)+2,FALSE)</f>
        <v>705</v>
      </c>
      <c r="AN41" s="25" t="str">
        <f>HLOOKUP(AN$7,$I$66:$DJ$120,ROWS($A$10:$A41)+2,FALSE)</f>
        <v>N/A</v>
      </c>
      <c r="AO41" s="25">
        <f>HLOOKUP(AO$7,$I$66:$DJ$120,ROWS($A$10:$A41)+2,FALSE)</f>
        <v>421</v>
      </c>
      <c r="AP41" s="25">
        <f>HLOOKUP(AP$7,$I$66:$DJ$120,ROWS($A$10:$A41)+2,FALSE)</f>
        <v>41374</v>
      </c>
      <c r="AQ41" s="25">
        <f>HLOOKUP(AQ$7,$I$66:$DJ$120,ROWS($A$10:$A41)+2,FALSE)</f>
        <v>3052</v>
      </c>
      <c r="AR41" s="25">
        <f>HLOOKUP(AR$7,$I$66:$DJ$120,ROWS($A$10:$A41)+2,FALSE)</f>
        <v>0</v>
      </c>
      <c r="AS41" s="25">
        <f>HLOOKUP(AS$7,$I$66:$DJ$120,ROWS($A$10:$A41)+2,FALSE)</f>
        <v>1584</v>
      </c>
      <c r="AT41" s="25">
        <f>HLOOKUP(AT$7,$I$66:$DJ$120,ROWS($A$10:$A41)+2,FALSE)</f>
        <v>32</v>
      </c>
      <c r="AU41" s="25">
        <f>HLOOKUP(AU$7,$I$66:$DJ$120,ROWS($A$10:$A41)+2,FALSE)</f>
        <v>613</v>
      </c>
      <c r="AV41" s="25">
        <f>HLOOKUP(AV$7,$I$66:$DJ$120,ROWS($A$10:$A41)+2,FALSE)</f>
        <v>22225</v>
      </c>
      <c r="AW41" s="25">
        <f>HLOOKUP(AW$7,$I$66:$DJ$120,ROWS($A$10:$A41)+2,FALSE)</f>
        <v>332</v>
      </c>
      <c r="AX41" s="25">
        <f>HLOOKUP(AX$7,$I$66:$DJ$120,ROWS($A$10:$A41)+2,FALSE)</f>
        <v>1134</v>
      </c>
      <c r="AY41" s="25">
        <f>HLOOKUP(AY$7,$I$66:$DJ$120,ROWS($A$10:$A41)+2,FALSE)</f>
        <v>0</v>
      </c>
      <c r="AZ41" s="25">
        <f>HLOOKUP(AZ$7,$I$66:$DJ$120,ROWS($A$10:$A41)+2,FALSE)</f>
        <v>852</v>
      </c>
      <c r="BA41" s="25">
        <f>HLOOKUP(BA$7,$I$66:$DJ$120,ROWS($A$10:$A41)+2,FALSE)</f>
        <v>3434</v>
      </c>
      <c r="BB41" s="25">
        <f>HLOOKUP(BB$7,$I$66:$DJ$120,ROWS($A$10:$A41)+2,FALSE)</f>
        <v>178</v>
      </c>
      <c r="BC41" s="25">
        <f>HLOOKUP(BC$7,$I$66:$DJ$120,ROWS($A$10:$A41)+2,FALSE)</f>
        <v>57</v>
      </c>
      <c r="BD41" s="25">
        <f>HLOOKUP(BD$7,$I$66:$DJ$120,ROWS($A$10:$A41)+2,FALSE)</f>
        <v>2670</v>
      </c>
      <c r="BE41" s="25">
        <f>HLOOKUP(BE$7,$I$66:$DJ$120,ROWS($A$10:$A41)+2,FALSE)</f>
        <v>964</v>
      </c>
      <c r="BF41" s="25">
        <f>HLOOKUP(BF$7,$I$66:$DJ$120,ROWS($A$10:$A41)+2,FALSE)</f>
        <v>358</v>
      </c>
      <c r="BG41" s="25">
        <f>HLOOKUP(BG$7,$I$66:$DJ$120,ROWS($A$10:$A41)+2,FALSE)</f>
        <v>586</v>
      </c>
      <c r="BH41" s="25">
        <f>HLOOKUP(BH$7,$I$66:$DJ$120,ROWS($A$10:$A41)+2,FALSE)</f>
        <v>0</v>
      </c>
      <c r="BI41" s="25">
        <f>HLOOKUP(BI$7,$I$66:$DJ$120,ROWS($A$10:$A41)+2,FALSE)</f>
        <v>2732</v>
      </c>
      <c r="BJ41" s="34">
        <f>HLOOKUP(BJ$7+0.5,$I$66:$DJ$120,ROWS($A$10:$A41)+2,FALSE)</f>
        <v>8536</v>
      </c>
      <c r="BK41" s="34">
        <f>HLOOKUP(BK$7+0.5,$I$66:$DJ$120,ROWS($A$10:$A41)+2,FALSE)</f>
        <v>406</v>
      </c>
      <c r="BL41" s="34">
        <f>HLOOKUP(BL$7+0.5,$I$66:$DJ$120,ROWS($A$10:$A41)+2,FALSE)</f>
        <v>407</v>
      </c>
      <c r="BM41" s="34">
        <f>HLOOKUP(BM$7+0.5,$I$66:$DJ$120,ROWS($A$10:$A41)+2,FALSE)</f>
        <v>847</v>
      </c>
      <c r="BN41" s="34">
        <f>HLOOKUP(BN$7+0.5,$I$66:$DJ$120,ROWS($A$10:$A41)+2,FALSE)</f>
        <v>346</v>
      </c>
      <c r="BO41" s="34">
        <f>HLOOKUP(BO$7+0.5,$I$66:$DJ$120,ROWS($A$10:$A41)+2,FALSE)</f>
        <v>2628</v>
      </c>
      <c r="BP41" s="34">
        <f>HLOOKUP(BP$7+0.5,$I$66:$DJ$120,ROWS($A$10:$A41)+2,FALSE)</f>
        <v>590</v>
      </c>
      <c r="BQ41" s="34">
        <f>HLOOKUP(BQ$7+0.5,$I$66:$DJ$120,ROWS($A$10:$A41)+2,FALSE)</f>
        <v>1323</v>
      </c>
      <c r="BR41" s="34">
        <f>HLOOKUP(BR$7+0.5,$I$66:$DJ$120,ROWS($A$10:$A41)+2,FALSE)</f>
        <v>702</v>
      </c>
      <c r="BS41" s="34">
        <f>HLOOKUP(BS$7+0.5,$I$66:$DJ$120,ROWS($A$10:$A41)+2,FALSE)</f>
        <v>335</v>
      </c>
      <c r="BT41" s="34">
        <f>HLOOKUP(BT$7+0.5,$I$66:$DJ$120,ROWS($A$10:$A41)+2,FALSE)</f>
        <v>2289</v>
      </c>
      <c r="BU41" s="34">
        <f>HLOOKUP(BU$7+0.5,$I$66:$DJ$120,ROWS($A$10:$A41)+2,FALSE)</f>
        <v>2901</v>
      </c>
      <c r="BV41" s="34">
        <f>HLOOKUP(BV$7+0.5,$I$66:$DJ$120,ROWS($A$10:$A41)+2,FALSE)</f>
        <v>422</v>
      </c>
      <c r="BW41" s="34">
        <f>HLOOKUP(BW$7+0.5,$I$66:$DJ$120,ROWS($A$10:$A41)+2,FALSE)</f>
        <v>148</v>
      </c>
      <c r="BX41" s="34">
        <f>HLOOKUP(BX$7+0.5,$I$66:$DJ$120,ROWS($A$10:$A41)+2,FALSE)</f>
        <v>995</v>
      </c>
      <c r="BY41" s="34">
        <f>HLOOKUP(BY$7+0.5,$I$66:$DJ$120,ROWS($A$10:$A41)+2,FALSE)</f>
        <v>471</v>
      </c>
      <c r="BZ41" s="34">
        <f>HLOOKUP(BZ$7+0.5,$I$66:$DJ$120,ROWS($A$10:$A41)+2,FALSE)</f>
        <v>331</v>
      </c>
      <c r="CA41" s="34">
        <f>HLOOKUP(CA$7+0.5,$I$66:$DJ$120,ROWS($A$10:$A41)+2,FALSE)</f>
        <v>403</v>
      </c>
      <c r="CB41" s="34">
        <f>HLOOKUP(CB$7+0.5,$I$66:$DJ$120,ROWS($A$10:$A41)+2,FALSE)</f>
        <v>147</v>
      </c>
      <c r="CC41" s="34">
        <f>HLOOKUP(CC$7+0.5,$I$66:$DJ$120,ROWS($A$10:$A41)+2,FALSE)</f>
        <v>264</v>
      </c>
      <c r="CD41" s="34">
        <f>HLOOKUP(CD$7+0.5,$I$66:$DJ$120,ROWS($A$10:$A41)+2,FALSE)</f>
        <v>112</v>
      </c>
      <c r="CE41" s="34">
        <f>HLOOKUP(CE$7+0.5,$I$66:$DJ$120,ROWS($A$10:$A41)+2,FALSE)</f>
        <v>2100</v>
      </c>
      <c r="CF41" s="34">
        <f>HLOOKUP(CF$7+0.5,$I$66:$DJ$120,ROWS($A$10:$A41)+2,FALSE)</f>
        <v>973</v>
      </c>
      <c r="CG41" s="34">
        <f>HLOOKUP(CG$7+0.5,$I$66:$DJ$120,ROWS($A$10:$A41)+2,FALSE)</f>
        <v>578</v>
      </c>
      <c r="CH41" s="34">
        <f>HLOOKUP(CH$7+0.5,$I$66:$DJ$120,ROWS($A$10:$A41)+2,FALSE)</f>
        <v>274</v>
      </c>
      <c r="CI41" s="34">
        <f>HLOOKUP(CI$7+0.5,$I$66:$DJ$120,ROWS($A$10:$A41)+2,FALSE)</f>
        <v>478</v>
      </c>
      <c r="CJ41" s="34">
        <f>HLOOKUP(CJ$7+0.5,$I$66:$DJ$120,ROWS($A$10:$A41)+2,FALSE)</f>
        <v>417</v>
      </c>
      <c r="CK41" s="34">
        <f>HLOOKUP(CK$7+0.5,$I$66:$DJ$120,ROWS($A$10:$A41)+2,FALSE)</f>
        <v>206</v>
      </c>
      <c r="CL41" s="34">
        <f>HLOOKUP(CL$7+0.5,$I$66:$DJ$120,ROWS($A$10:$A41)+2,FALSE)</f>
        <v>361</v>
      </c>
      <c r="CM41" s="34">
        <f>HLOOKUP(CM$7+0.5,$I$66:$DJ$120,ROWS($A$10:$A41)+2,FALSE)</f>
        <v>616</v>
      </c>
      <c r="CN41" s="34">
        <f>HLOOKUP(CN$7+0.5,$I$66:$DJ$120,ROWS($A$10:$A41)+2,FALSE)</f>
        <v>380</v>
      </c>
      <c r="CO41" s="34" t="str">
        <f>HLOOKUP(CO$7+0.5,$I$66:$DJ$120,ROWS($A$10:$A41)+2,FALSE)</f>
        <v>N/A</v>
      </c>
      <c r="CP41" s="34">
        <f>HLOOKUP(CP$7+0.5,$I$66:$DJ$120,ROWS($A$10:$A41)+2,FALSE)</f>
        <v>281</v>
      </c>
      <c r="CQ41" s="34">
        <f>HLOOKUP(CQ$7+0.5,$I$66:$DJ$120,ROWS($A$10:$A41)+2,FALSE)</f>
        <v>5068</v>
      </c>
      <c r="CR41" s="34">
        <f>HLOOKUP(CR$7+0.5,$I$66:$DJ$120,ROWS($A$10:$A41)+2,FALSE)</f>
        <v>1042</v>
      </c>
      <c r="CS41" s="34">
        <f>HLOOKUP(CS$7+0.5,$I$66:$DJ$120,ROWS($A$10:$A41)+2,FALSE)</f>
        <v>281</v>
      </c>
      <c r="CT41" s="34">
        <f>HLOOKUP(CT$7+0.5,$I$66:$DJ$120,ROWS($A$10:$A41)+2,FALSE)</f>
        <v>1069</v>
      </c>
      <c r="CU41" s="34">
        <f>HLOOKUP(CU$7+0.5,$I$66:$DJ$120,ROWS($A$10:$A41)+2,FALSE)</f>
        <v>51</v>
      </c>
      <c r="CV41" s="34">
        <f>HLOOKUP(CV$7+0.5,$I$66:$DJ$120,ROWS($A$10:$A41)+2,FALSE)</f>
        <v>578</v>
      </c>
      <c r="CW41" s="34">
        <f>HLOOKUP(CW$7+0.5,$I$66:$DJ$120,ROWS($A$10:$A41)+2,FALSE)</f>
        <v>3517</v>
      </c>
      <c r="CX41" s="34">
        <f>HLOOKUP(CX$7+0.5,$I$66:$DJ$120,ROWS($A$10:$A41)+2,FALSE)</f>
        <v>376</v>
      </c>
      <c r="CY41" s="34">
        <f>HLOOKUP(CY$7+0.5,$I$66:$DJ$120,ROWS($A$10:$A41)+2,FALSE)</f>
        <v>598</v>
      </c>
      <c r="CZ41" s="34">
        <f>HLOOKUP(CZ$7+0.5,$I$66:$DJ$120,ROWS($A$10:$A41)+2,FALSE)</f>
        <v>281</v>
      </c>
      <c r="DA41" s="34">
        <f>HLOOKUP(DA$7+0.5,$I$66:$DJ$120,ROWS($A$10:$A41)+2,FALSE)</f>
        <v>631</v>
      </c>
      <c r="DB41" s="34">
        <f>HLOOKUP(DB$7+0.5,$I$66:$DJ$120,ROWS($A$10:$A41)+2,FALSE)</f>
        <v>1520</v>
      </c>
      <c r="DC41" s="34">
        <f>HLOOKUP(DC$7+0.5,$I$66:$DJ$120,ROWS($A$10:$A41)+2,FALSE)</f>
        <v>205</v>
      </c>
      <c r="DD41" s="34">
        <f>HLOOKUP(DD$7+0.5,$I$66:$DJ$120,ROWS($A$10:$A41)+2,FALSE)</f>
        <v>98</v>
      </c>
      <c r="DE41" s="34">
        <f>HLOOKUP(DE$7+0.5,$I$66:$DJ$120,ROWS($A$10:$A41)+2,FALSE)</f>
        <v>1099</v>
      </c>
      <c r="DF41" s="34">
        <f>HLOOKUP(DF$7+0.5,$I$66:$DJ$120,ROWS($A$10:$A41)+2,FALSE)</f>
        <v>617</v>
      </c>
      <c r="DG41" s="34">
        <f>HLOOKUP(DG$7+0.5,$I$66:$DJ$120,ROWS($A$10:$A41)+2,FALSE)</f>
        <v>353</v>
      </c>
      <c r="DH41" s="34">
        <f>HLOOKUP(DH$7+0.5,$I$66:$DJ$120,ROWS($A$10:$A41)+2,FALSE)</f>
        <v>571</v>
      </c>
      <c r="DI41" s="34">
        <f>HLOOKUP(DI$7+0.5,$I$66:$DJ$120,ROWS($A$10:$A41)+2,FALSE)</f>
        <v>281</v>
      </c>
      <c r="DJ41" s="34">
        <f>HLOOKUP(DJ$7+0.5,$I$66:$DJ$120,ROWS($A$10:$A41)+2,FALSE)</f>
        <v>1263</v>
      </c>
    </row>
    <row r="42" spans="1:114">
      <c r="A42" s="19">
        <v>33</v>
      </c>
      <c r="B42" s="38" t="s">
        <v>39</v>
      </c>
      <c r="C42" s="15">
        <v>2039549</v>
      </c>
      <c r="D42" s="14">
        <v>2727</v>
      </c>
      <c r="E42" s="15">
        <v>1735950</v>
      </c>
      <c r="F42" s="14">
        <v>14043</v>
      </c>
      <c r="G42" s="15">
        <v>220663</v>
      </c>
      <c r="H42" s="14">
        <v>12854</v>
      </c>
      <c r="I42" s="36">
        <f>HLOOKUP(I$7,$I$66:$DJ$120,ROWS($A$10:$A42)+2,FALSE)</f>
        <v>73605</v>
      </c>
      <c r="J42" s="25">
        <f>HLOOKUP(J$7,$I$66:$DJ$120,ROWS($A$10:$A42)+2,FALSE)</f>
        <v>751</v>
      </c>
      <c r="K42" s="25">
        <f>HLOOKUP(K$7,$I$66:$DJ$120,ROWS($A$10:$A42)+2,FALSE)</f>
        <v>969</v>
      </c>
      <c r="L42" s="25">
        <f>HLOOKUP(L$7,$I$66:$DJ$120,ROWS($A$10:$A42)+2,FALSE)</f>
        <v>6117</v>
      </c>
      <c r="M42" s="25">
        <f>HLOOKUP(M$7,$I$66:$DJ$120,ROWS($A$10:$A42)+2,FALSE)</f>
        <v>77</v>
      </c>
      <c r="N42" s="25">
        <f>HLOOKUP(N$7,$I$66:$DJ$120,ROWS($A$10:$A42)+2,FALSE)</f>
        <v>6547</v>
      </c>
      <c r="O42" s="25">
        <f>HLOOKUP(O$7,$I$66:$DJ$120,ROWS($A$10:$A42)+2,FALSE)</f>
        <v>2852</v>
      </c>
      <c r="P42" s="25">
        <f>HLOOKUP(P$7,$I$66:$DJ$120,ROWS($A$10:$A42)+2,FALSE)</f>
        <v>25</v>
      </c>
      <c r="Q42" s="25">
        <f>HLOOKUP(Q$7,$I$66:$DJ$120,ROWS($A$10:$A42)+2,FALSE)</f>
        <v>391</v>
      </c>
      <c r="R42" s="25">
        <f>HLOOKUP(R$7,$I$66:$DJ$120,ROWS($A$10:$A42)+2,FALSE)</f>
        <v>56</v>
      </c>
      <c r="S42" s="25">
        <f>HLOOKUP(S$7,$I$66:$DJ$120,ROWS($A$10:$A42)+2,FALSE)</f>
        <v>3259</v>
      </c>
      <c r="T42" s="25">
        <f>HLOOKUP(T$7,$I$66:$DJ$120,ROWS($A$10:$A42)+2,FALSE)</f>
        <v>1977</v>
      </c>
      <c r="U42" s="25">
        <f>HLOOKUP(U$7,$I$66:$DJ$120,ROWS($A$10:$A42)+2,FALSE)</f>
        <v>122</v>
      </c>
      <c r="V42" s="25">
        <f>HLOOKUP(V$7,$I$66:$DJ$120,ROWS($A$10:$A42)+2,FALSE)</f>
        <v>755</v>
      </c>
      <c r="W42" s="25">
        <f>HLOOKUP(W$7,$I$66:$DJ$120,ROWS($A$10:$A42)+2,FALSE)</f>
        <v>526</v>
      </c>
      <c r="X42" s="25">
        <f>HLOOKUP(X$7,$I$66:$DJ$120,ROWS($A$10:$A42)+2,FALSE)</f>
        <v>465</v>
      </c>
      <c r="Y42" s="25">
        <f>HLOOKUP(Y$7,$I$66:$DJ$120,ROWS($A$10:$A42)+2,FALSE)</f>
        <v>0</v>
      </c>
      <c r="Z42" s="25">
        <f>HLOOKUP(Z$7,$I$66:$DJ$120,ROWS($A$10:$A42)+2,FALSE)</f>
        <v>751</v>
      </c>
      <c r="AA42" s="25">
        <f>HLOOKUP(AA$7,$I$66:$DJ$120,ROWS($A$10:$A42)+2,FALSE)</f>
        <v>739</v>
      </c>
      <c r="AB42" s="25">
        <f>HLOOKUP(AB$7,$I$66:$DJ$120,ROWS($A$10:$A42)+2,FALSE)</f>
        <v>65</v>
      </c>
      <c r="AC42" s="25">
        <f>HLOOKUP(AC$7,$I$66:$DJ$120,ROWS($A$10:$A42)+2,FALSE)</f>
        <v>94</v>
      </c>
      <c r="AD42" s="25">
        <f>HLOOKUP(AD$7,$I$66:$DJ$120,ROWS($A$10:$A42)+2,FALSE)</f>
        <v>1968</v>
      </c>
      <c r="AE42" s="25">
        <f>HLOOKUP(AE$7,$I$66:$DJ$120,ROWS($A$10:$A42)+2,FALSE)</f>
        <v>2076</v>
      </c>
      <c r="AF42" s="25">
        <f>HLOOKUP(AF$7,$I$66:$DJ$120,ROWS($A$10:$A42)+2,FALSE)</f>
        <v>1460</v>
      </c>
      <c r="AG42" s="25">
        <f>HLOOKUP(AG$7,$I$66:$DJ$120,ROWS($A$10:$A42)+2,FALSE)</f>
        <v>179</v>
      </c>
      <c r="AH42" s="25">
        <f>HLOOKUP(AH$7,$I$66:$DJ$120,ROWS($A$10:$A42)+2,FALSE)</f>
        <v>719</v>
      </c>
      <c r="AI42" s="25">
        <f>HLOOKUP(AI$7,$I$66:$DJ$120,ROWS($A$10:$A42)+2,FALSE)</f>
        <v>138</v>
      </c>
      <c r="AJ42" s="25">
        <f>HLOOKUP(AJ$7,$I$66:$DJ$120,ROWS($A$10:$A42)+2,FALSE)</f>
        <v>1003</v>
      </c>
      <c r="AK42" s="25">
        <f>HLOOKUP(AK$7,$I$66:$DJ$120,ROWS($A$10:$A42)+2,FALSE)</f>
        <v>530</v>
      </c>
      <c r="AL42" s="25">
        <f>HLOOKUP(AL$7,$I$66:$DJ$120,ROWS($A$10:$A42)+2,FALSE)</f>
        <v>4192</v>
      </c>
      <c r="AM42" s="25">
        <f>HLOOKUP(AM$7,$I$66:$DJ$120,ROWS($A$10:$A42)+2,FALSE)</f>
        <v>79</v>
      </c>
      <c r="AN42" s="25">
        <f>HLOOKUP(AN$7,$I$66:$DJ$120,ROWS($A$10:$A42)+2,FALSE)</f>
        <v>160</v>
      </c>
      <c r="AO42" s="25" t="str">
        <f>HLOOKUP(AO$7,$I$66:$DJ$120,ROWS($A$10:$A42)+2,FALSE)</f>
        <v>N/A</v>
      </c>
      <c r="AP42" s="25">
        <f>HLOOKUP(AP$7,$I$66:$DJ$120,ROWS($A$10:$A42)+2,FALSE)</f>
        <v>784</v>
      </c>
      <c r="AQ42" s="25">
        <f>HLOOKUP(AQ$7,$I$66:$DJ$120,ROWS($A$10:$A42)+2,FALSE)</f>
        <v>1793</v>
      </c>
      <c r="AR42" s="25">
        <f>HLOOKUP(AR$7,$I$66:$DJ$120,ROWS($A$10:$A42)+2,FALSE)</f>
        <v>79</v>
      </c>
      <c r="AS42" s="25">
        <f>HLOOKUP(AS$7,$I$66:$DJ$120,ROWS($A$10:$A42)+2,FALSE)</f>
        <v>1712</v>
      </c>
      <c r="AT42" s="25">
        <f>HLOOKUP(AT$7,$I$66:$DJ$120,ROWS($A$10:$A42)+2,FALSE)</f>
        <v>1182</v>
      </c>
      <c r="AU42" s="25">
        <f>HLOOKUP(AU$7,$I$66:$DJ$120,ROWS($A$10:$A42)+2,FALSE)</f>
        <v>1659</v>
      </c>
      <c r="AV42" s="25">
        <f>HLOOKUP(AV$7,$I$66:$DJ$120,ROWS($A$10:$A42)+2,FALSE)</f>
        <v>809</v>
      </c>
      <c r="AW42" s="25">
        <f>HLOOKUP(AW$7,$I$66:$DJ$120,ROWS($A$10:$A42)+2,FALSE)</f>
        <v>46</v>
      </c>
      <c r="AX42" s="25">
        <f>HLOOKUP(AX$7,$I$66:$DJ$120,ROWS($A$10:$A42)+2,FALSE)</f>
        <v>152</v>
      </c>
      <c r="AY42" s="25">
        <f>HLOOKUP(AY$7,$I$66:$DJ$120,ROWS($A$10:$A42)+2,FALSE)</f>
        <v>204</v>
      </c>
      <c r="AZ42" s="25">
        <f>HLOOKUP(AZ$7,$I$66:$DJ$120,ROWS($A$10:$A42)+2,FALSE)</f>
        <v>1269</v>
      </c>
      <c r="BA42" s="25">
        <f>HLOOKUP(BA$7,$I$66:$DJ$120,ROWS($A$10:$A42)+2,FALSE)</f>
        <v>18511</v>
      </c>
      <c r="BB42" s="25">
        <f>HLOOKUP(BB$7,$I$66:$DJ$120,ROWS($A$10:$A42)+2,FALSE)</f>
        <v>1601</v>
      </c>
      <c r="BC42" s="25">
        <f>HLOOKUP(BC$7,$I$66:$DJ$120,ROWS($A$10:$A42)+2,FALSE)</f>
        <v>309</v>
      </c>
      <c r="BD42" s="25">
        <f>HLOOKUP(BD$7,$I$66:$DJ$120,ROWS($A$10:$A42)+2,FALSE)</f>
        <v>290</v>
      </c>
      <c r="BE42" s="25">
        <f>HLOOKUP(BE$7,$I$66:$DJ$120,ROWS($A$10:$A42)+2,FALSE)</f>
        <v>3004</v>
      </c>
      <c r="BF42" s="25">
        <f>HLOOKUP(BF$7,$I$66:$DJ$120,ROWS($A$10:$A42)+2,FALSE)</f>
        <v>0</v>
      </c>
      <c r="BG42" s="25">
        <f>HLOOKUP(BG$7,$I$66:$DJ$120,ROWS($A$10:$A42)+2,FALSE)</f>
        <v>407</v>
      </c>
      <c r="BH42" s="25">
        <f>HLOOKUP(BH$7,$I$66:$DJ$120,ROWS($A$10:$A42)+2,FALSE)</f>
        <v>752</v>
      </c>
      <c r="BI42" s="25">
        <f>HLOOKUP(BI$7,$I$66:$DJ$120,ROWS($A$10:$A42)+2,FALSE)</f>
        <v>632</v>
      </c>
      <c r="BJ42" s="34">
        <f>HLOOKUP(BJ$7+0.5,$I$66:$DJ$120,ROWS($A$10:$A42)+2,FALSE)</f>
        <v>7703</v>
      </c>
      <c r="BK42" s="34">
        <f>HLOOKUP(BK$7+0.5,$I$66:$DJ$120,ROWS($A$10:$A42)+2,FALSE)</f>
        <v>550</v>
      </c>
      <c r="BL42" s="34">
        <f>HLOOKUP(BL$7+0.5,$I$66:$DJ$120,ROWS($A$10:$A42)+2,FALSE)</f>
        <v>801</v>
      </c>
      <c r="BM42" s="34">
        <f>HLOOKUP(BM$7+0.5,$I$66:$DJ$120,ROWS($A$10:$A42)+2,FALSE)</f>
        <v>2902</v>
      </c>
      <c r="BN42" s="34">
        <f>HLOOKUP(BN$7+0.5,$I$66:$DJ$120,ROWS($A$10:$A42)+2,FALSE)</f>
        <v>109</v>
      </c>
      <c r="BO42" s="34">
        <f>HLOOKUP(BO$7+0.5,$I$66:$DJ$120,ROWS($A$10:$A42)+2,FALSE)</f>
        <v>2252</v>
      </c>
      <c r="BP42" s="34">
        <f>HLOOKUP(BP$7+0.5,$I$66:$DJ$120,ROWS($A$10:$A42)+2,FALSE)</f>
        <v>1095</v>
      </c>
      <c r="BQ42" s="34">
        <f>HLOOKUP(BQ$7+0.5,$I$66:$DJ$120,ROWS($A$10:$A42)+2,FALSE)</f>
        <v>41</v>
      </c>
      <c r="BR42" s="34">
        <f>HLOOKUP(BR$7+0.5,$I$66:$DJ$120,ROWS($A$10:$A42)+2,FALSE)</f>
        <v>444</v>
      </c>
      <c r="BS42" s="34">
        <f>HLOOKUP(BS$7+0.5,$I$66:$DJ$120,ROWS($A$10:$A42)+2,FALSE)</f>
        <v>95</v>
      </c>
      <c r="BT42" s="34">
        <f>HLOOKUP(BT$7+0.5,$I$66:$DJ$120,ROWS($A$10:$A42)+2,FALSE)</f>
        <v>1428</v>
      </c>
      <c r="BU42" s="34">
        <f>HLOOKUP(BU$7+0.5,$I$66:$DJ$120,ROWS($A$10:$A42)+2,FALSE)</f>
        <v>1097</v>
      </c>
      <c r="BV42" s="34">
        <f>HLOOKUP(BV$7+0.5,$I$66:$DJ$120,ROWS($A$10:$A42)+2,FALSE)</f>
        <v>185</v>
      </c>
      <c r="BW42" s="34">
        <f>HLOOKUP(BW$7+0.5,$I$66:$DJ$120,ROWS($A$10:$A42)+2,FALSE)</f>
        <v>565</v>
      </c>
      <c r="BX42" s="34">
        <f>HLOOKUP(BX$7+0.5,$I$66:$DJ$120,ROWS($A$10:$A42)+2,FALSE)</f>
        <v>362</v>
      </c>
      <c r="BY42" s="34">
        <f>HLOOKUP(BY$7+0.5,$I$66:$DJ$120,ROWS($A$10:$A42)+2,FALSE)</f>
        <v>458</v>
      </c>
      <c r="BZ42" s="34">
        <f>HLOOKUP(BZ$7+0.5,$I$66:$DJ$120,ROWS($A$10:$A42)+2,FALSE)</f>
        <v>285</v>
      </c>
      <c r="CA42" s="34">
        <f>HLOOKUP(CA$7+0.5,$I$66:$DJ$120,ROWS($A$10:$A42)+2,FALSE)</f>
        <v>581</v>
      </c>
      <c r="CB42" s="34">
        <f>HLOOKUP(CB$7+0.5,$I$66:$DJ$120,ROWS($A$10:$A42)+2,FALSE)</f>
        <v>1131</v>
      </c>
      <c r="CC42" s="34">
        <f>HLOOKUP(CC$7+0.5,$I$66:$DJ$120,ROWS($A$10:$A42)+2,FALSE)</f>
        <v>87</v>
      </c>
      <c r="CD42" s="34">
        <f>HLOOKUP(CD$7+0.5,$I$66:$DJ$120,ROWS($A$10:$A42)+2,FALSE)</f>
        <v>155</v>
      </c>
      <c r="CE42" s="34">
        <f>HLOOKUP(CE$7+0.5,$I$66:$DJ$120,ROWS($A$10:$A42)+2,FALSE)</f>
        <v>1112</v>
      </c>
      <c r="CF42" s="34">
        <f>HLOOKUP(CF$7+0.5,$I$66:$DJ$120,ROWS($A$10:$A42)+2,FALSE)</f>
        <v>1567</v>
      </c>
      <c r="CG42" s="34">
        <f>HLOOKUP(CG$7+0.5,$I$66:$DJ$120,ROWS($A$10:$A42)+2,FALSE)</f>
        <v>843</v>
      </c>
      <c r="CH42" s="34">
        <f>HLOOKUP(CH$7+0.5,$I$66:$DJ$120,ROWS($A$10:$A42)+2,FALSE)</f>
        <v>231</v>
      </c>
      <c r="CI42" s="34">
        <f>HLOOKUP(CI$7+0.5,$I$66:$DJ$120,ROWS($A$10:$A42)+2,FALSE)</f>
        <v>630</v>
      </c>
      <c r="CJ42" s="34">
        <f>HLOOKUP(CJ$7+0.5,$I$66:$DJ$120,ROWS($A$10:$A42)+2,FALSE)</f>
        <v>211</v>
      </c>
      <c r="CK42" s="34">
        <f>HLOOKUP(CK$7+0.5,$I$66:$DJ$120,ROWS($A$10:$A42)+2,FALSE)</f>
        <v>1419</v>
      </c>
      <c r="CL42" s="34">
        <f>HLOOKUP(CL$7+0.5,$I$66:$DJ$120,ROWS($A$10:$A42)+2,FALSE)</f>
        <v>726</v>
      </c>
      <c r="CM42" s="34">
        <f>HLOOKUP(CM$7+0.5,$I$66:$DJ$120,ROWS($A$10:$A42)+2,FALSE)</f>
        <v>2452</v>
      </c>
      <c r="CN42" s="34">
        <f>HLOOKUP(CN$7+0.5,$I$66:$DJ$120,ROWS($A$10:$A42)+2,FALSE)</f>
        <v>130</v>
      </c>
      <c r="CO42" s="34">
        <f>HLOOKUP(CO$7+0.5,$I$66:$DJ$120,ROWS($A$10:$A42)+2,FALSE)</f>
        <v>200</v>
      </c>
      <c r="CP42" s="34" t="str">
        <f>HLOOKUP(CP$7+0.5,$I$66:$DJ$120,ROWS($A$10:$A42)+2,FALSE)</f>
        <v>N/A</v>
      </c>
      <c r="CQ42" s="34">
        <f>HLOOKUP(CQ$7+0.5,$I$66:$DJ$120,ROWS($A$10:$A42)+2,FALSE)</f>
        <v>581</v>
      </c>
      <c r="CR42" s="34">
        <f>HLOOKUP(CR$7+0.5,$I$66:$DJ$120,ROWS($A$10:$A42)+2,FALSE)</f>
        <v>844</v>
      </c>
      <c r="CS42" s="34">
        <f>HLOOKUP(CS$7+0.5,$I$66:$DJ$120,ROWS($A$10:$A42)+2,FALSE)</f>
        <v>150</v>
      </c>
      <c r="CT42" s="34">
        <f>HLOOKUP(CT$7+0.5,$I$66:$DJ$120,ROWS($A$10:$A42)+2,FALSE)</f>
        <v>883</v>
      </c>
      <c r="CU42" s="34">
        <f>HLOOKUP(CU$7+0.5,$I$66:$DJ$120,ROWS($A$10:$A42)+2,FALSE)</f>
        <v>854</v>
      </c>
      <c r="CV42" s="34">
        <f>HLOOKUP(CV$7+0.5,$I$66:$DJ$120,ROWS($A$10:$A42)+2,FALSE)</f>
        <v>1403</v>
      </c>
      <c r="CW42" s="34">
        <f>HLOOKUP(CW$7+0.5,$I$66:$DJ$120,ROWS($A$10:$A42)+2,FALSE)</f>
        <v>526</v>
      </c>
      <c r="CX42" s="34">
        <f>HLOOKUP(CX$7+0.5,$I$66:$DJ$120,ROWS($A$10:$A42)+2,FALSE)</f>
        <v>81</v>
      </c>
      <c r="CY42" s="34">
        <f>HLOOKUP(CY$7+0.5,$I$66:$DJ$120,ROWS($A$10:$A42)+2,FALSE)</f>
        <v>182</v>
      </c>
      <c r="CZ42" s="34">
        <f>HLOOKUP(CZ$7+0.5,$I$66:$DJ$120,ROWS($A$10:$A42)+2,FALSE)</f>
        <v>322</v>
      </c>
      <c r="DA42" s="34">
        <f>HLOOKUP(DA$7+0.5,$I$66:$DJ$120,ROWS($A$10:$A42)+2,FALSE)</f>
        <v>801</v>
      </c>
      <c r="DB42" s="34">
        <f>HLOOKUP(DB$7+0.5,$I$66:$DJ$120,ROWS($A$10:$A42)+2,FALSE)</f>
        <v>3785</v>
      </c>
      <c r="DC42" s="34">
        <f>HLOOKUP(DC$7+0.5,$I$66:$DJ$120,ROWS($A$10:$A42)+2,FALSE)</f>
        <v>1033</v>
      </c>
      <c r="DD42" s="34">
        <f>HLOOKUP(DD$7+0.5,$I$66:$DJ$120,ROWS($A$10:$A42)+2,FALSE)</f>
        <v>435</v>
      </c>
      <c r="DE42" s="34">
        <f>HLOOKUP(DE$7+0.5,$I$66:$DJ$120,ROWS($A$10:$A42)+2,FALSE)</f>
        <v>249</v>
      </c>
      <c r="DF42" s="34">
        <f>HLOOKUP(DF$7+0.5,$I$66:$DJ$120,ROWS($A$10:$A42)+2,FALSE)</f>
        <v>1315</v>
      </c>
      <c r="DG42" s="34">
        <f>HLOOKUP(DG$7+0.5,$I$66:$DJ$120,ROWS($A$10:$A42)+2,FALSE)</f>
        <v>285</v>
      </c>
      <c r="DH42" s="34">
        <f>HLOOKUP(DH$7+0.5,$I$66:$DJ$120,ROWS($A$10:$A42)+2,FALSE)</f>
        <v>339</v>
      </c>
      <c r="DI42" s="34">
        <f>HLOOKUP(DI$7+0.5,$I$66:$DJ$120,ROWS($A$10:$A42)+2,FALSE)</f>
        <v>727</v>
      </c>
      <c r="DJ42" s="34">
        <f>HLOOKUP(DJ$7+0.5,$I$66:$DJ$120,ROWS($A$10:$A42)+2,FALSE)</f>
        <v>678</v>
      </c>
    </row>
    <row r="43" spans="1:114">
      <c r="A43" s="19">
        <v>34</v>
      </c>
      <c r="B43" s="38" t="s">
        <v>40</v>
      </c>
      <c r="C43" s="15">
        <v>19171916</v>
      </c>
      <c r="D43" s="14">
        <v>7371</v>
      </c>
      <c r="E43" s="15">
        <v>16976205</v>
      </c>
      <c r="F43" s="14">
        <v>41292</v>
      </c>
      <c r="G43" s="15">
        <v>1779540</v>
      </c>
      <c r="H43" s="14">
        <v>36331</v>
      </c>
      <c r="I43" s="36">
        <f>HLOOKUP(I$7,$I$66:$DJ$120,ROWS($A$10:$A43)+2,FALSE)</f>
        <v>269427</v>
      </c>
      <c r="J43" s="25">
        <f>HLOOKUP(J$7,$I$66:$DJ$120,ROWS($A$10:$A43)+2,FALSE)</f>
        <v>1310</v>
      </c>
      <c r="K43" s="25">
        <f>HLOOKUP(K$7,$I$66:$DJ$120,ROWS($A$10:$A43)+2,FALSE)</f>
        <v>5070</v>
      </c>
      <c r="L43" s="25">
        <f>HLOOKUP(L$7,$I$66:$DJ$120,ROWS($A$10:$A43)+2,FALSE)</f>
        <v>2649</v>
      </c>
      <c r="M43" s="25">
        <f>HLOOKUP(M$7,$I$66:$DJ$120,ROWS($A$10:$A43)+2,FALSE)</f>
        <v>362</v>
      </c>
      <c r="N43" s="25">
        <f>HLOOKUP(N$7,$I$66:$DJ$120,ROWS($A$10:$A43)+2,FALSE)</f>
        <v>25177</v>
      </c>
      <c r="O43" s="25">
        <f>HLOOKUP(O$7,$I$66:$DJ$120,ROWS($A$10:$A43)+2,FALSE)</f>
        <v>3135</v>
      </c>
      <c r="P43" s="25">
        <f>HLOOKUP(P$7,$I$66:$DJ$120,ROWS($A$10:$A43)+2,FALSE)</f>
        <v>15338</v>
      </c>
      <c r="Q43" s="25">
        <f>HLOOKUP(Q$7,$I$66:$DJ$120,ROWS($A$10:$A43)+2,FALSE)</f>
        <v>2603</v>
      </c>
      <c r="R43" s="25">
        <f>HLOOKUP(R$7,$I$66:$DJ$120,ROWS($A$10:$A43)+2,FALSE)</f>
        <v>1983</v>
      </c>
      <c r="S43" s="25">
        <f>HLOOKUP(S$7,$I$66:$DJ$120,ROWS($A$10:$A43)+2,FALSE)</f>
        <v>30553</v>
      </c>
      <c r="T43" s="25">
        <f>HLOOKUP(T$7,$I$66:$DJ$120,ROWS($A$10:$A43)+2,FALSE)</f>
        <v>7676</v>
      </c>
      <c r="U43" s="25">
        <f>HLOOKUP(U$7,$I$66:$DJ$120,ROWS($A$10:$A43)+2,FALSE)</f>
        <v>259</v>
      </c>
      <c r="V43" s="25">
        <f>HLOOKUP(V$7,$I$66:$DJ$120,ROWS($A$10:$A43)+2,FALSE)</f>
        <v>198</v>
      </c>
      <c r="W43" s="25">
        <f>HLOOKUP(W$7,$I$66:$DJ$120,ROWS($A$10:$A43)+2,FALSE)</f>
        <v>6533</v>
      </c>
      <c r="X43" s="25">
        <f>HLOOKUP(X$7,$I$66:$DJ$120,ROWS($A$10:$A43)+2,FALSE)</f>
        <v>2497</v>
      </c>
      <c r="Y43" s="25">
        <f>HLOOKUP(Y$7,$I$66:$DJ$120,ROWS($A$10:$A43)+2,FALSE)</f>
        <v>477</v>
      </c>
      <c r="Z43" s="25">
        <f>HLOOKUP(Z$7,$I$66:$DJ$120,ROWS($A$10:$A43)+2,FALSE)</f>
        <v>1189</v>
      </c>
      <c r="AA43" s="25">
        <f>HLOOKUP(AA$7,$I$66:$DJ$120,ROWS($A$10:$A43)+2,FALSE)</f>
        <v>804</v>
      </c>
      <c r="AB43" s="25">
        <f>HLOOKUP(AB$7,$I$66:$DJ$120,ROWS($A$10:$A43)+2,FALSE)</f>
        <v>1321</v>
      </c>
      <c r="AC43" s="25">
        <f>HLOOKUP(AC$7,$I$66:$DJ$120,ROWS($A$10:$A43)+2,FALSE)</f>
        <v>2270</v>
      </c>
      <c r="AD43" s="25">
        <f>HLOOKUP(AD$7,$I$66:$DJ$120,ROWS($A$10:$A43)+2,FALSE)</f>
        <v>5912</v>
      </c>
      <c r="AE43" s="25">
        <f>HLOOKUP(AE$7,$I$66:$DJ$120,ROWS($A$10:$A43)+2,FALSE)</f>
        <v>16855</v>
      </c>
      <c r="AF43" s="25">
        <f>HLOOKUP(AF$7,$I$66:$DJ$120,ROWS($A$10:$A43)+2,FALSE)</f>
        <v>4779</v>
      </c>
      <c r="AG43" s="25">
        <f>HLOOKUP(AG$7,$I$66:$DJ$120,ROWS($A$10:$A43)+2,FALSE)</f>
        <v>1649</v>
      </c>
      <c r="AH43" s="25">
        <f>HLOOKUP(AH$7,$I$66:$DJ$120,ROWS($A$10:$A43)+2,FALSE)</f>
        <v>872</v>
      </c>
      <c r="AI43" s="25">
        <f>HLOOKUP(AI$7,$I$66:$DJ$120,ROWS($A$10:$A43)+2,FALSE)</f>
        <v>1870</v>
      </c>
      <c r="AJ43" s="25">
        <f>HLOOKUP(AJ$7,$I$66:$DJ$120,ROWS($A$10:$A43)+2,FALSE)</f>
        <v>237</v>
      </c>
      <c r="AK43" s="25">
        <f>HLOOKUP(AK$7,$I$66:$DJ$120,ROWS($A$10:$A43)+2,FALSE)</f>
        <v>886</v>
      </c>
      <c r="AL43" s="25">
        <f>HLOOKUP(AL$7,$I$66:$DJ$120,ROWS($A$10:$A43)+2,FALSE)</f>
        <v>2077</v>
      </c>
      <c r="AM43" s="25">
        <f>HLOOKUP(AM$7,$I$66:$DJ$120,ROWS($A$10:$A43)+2,FALSE)</f>
        <v>2636</v>
      </c>
      <c r="AN43" s="25">
        <f>HLOOKUP(AN$7,$I$66:$DJ$120,ROWS($A$10:$A43)+2,FALSE)</f>
        <v>35333</v>
      </c>
      <c r="AO43" s="25">
        <f>HLOOKUP(AO$7,$I$66:$DJ$120,ROWS($A$10:$A43)+2,FALSE)</f>
        <v>829</v>
      </c>
      <c r="AP43" s="25" t="str">
        <f>HLOOKUP(AP$7,$I$66:$DJ$120,ROWS($A$10:$A43)+2,FALSE)</f>
        <v>N/A</v>
      </c>
      <c r="AQ43" s="25">
        <f>HLOOKUP(AQ$7,$I$66:$DJ$120,ROWS($A$10:$A43)+2,FALSE)</f>
        <v>13322</v>
      </c>
      <c r="AR43" s="25">
        <f>HLOOKUP(AR$7,$I$66:$DJ$120,ROWS($A$10:$A43)+2,FALSE)</f>
        <v>0</v>
      </c>
      <c r="AS43" s="25">
        <f>HLOOKUP(AS$7,$I$66:$DJ$120,ROWS($A$10:$A43)+2,FALSE)</f>
        <v>6510</v>
      </c>
      <c r="AT43" s="25">
        <f>HLOOKUP(AT$7,$I$66:$DJ$120,ROWS($A$10:$A43)+2,FALSE)</f>
        <v>2298</v>
      </c>
      <c r="AU43" s="25">
        <f>HLOOKUP(AU$7,$I$66:$DJ$120,ROWS($A$10:$A43)+2,FALSE)</f>
        <v>2284</v>
      </c>
      <c r="AV43" s="25">
        <f>HLOOKUP(AV$7,$I$66:$DJ$120,ROWS($A$10:$A43)+2,FALSE)</f>
        <v>20514</v>
      </c>
      <c r="AW43" s="25">
        <f>HLOOKUP(AW$7,$I$66:$DJ$120,ROWS($A$10:$A43)+2,FALSE)</f>
        <v>1913</v>
      </c>
      <c r="AX43" s="25">
        <f>HLOOKUP(AX$7,$I$66:$DJ$120,ROWS($A$10:$A43)+2,FALSE)</f>
        <v>7161</v>
      </c>
      <c r="AY43" s="25">
        <f>HLOOKUP(AY$7,$I$66:$DJ$120,ROWS($A$10:$A43)+2,FALSE)</f>
        <v>521</v>
      </c>
      <c r="AZ43" s="25">
        <f>HLOOKUP(AZ$7,$I$66:$DJ$120,ROWS($A$10:$A43)+2,FALSE)</f>
        <v>1730</v>
      </c>
      <c r="BA43" s="25">
        <f>HLOOKUP(BA$7,$I$66:$DJ$120,ROWS($A$10:$A43)+2,FALSE)</f>
        <v>9692</v>
      </c>
      <c r="BB43" s="25">
        <f>HLOOKUP(BB$7,$I$66:$DJ$120,ROWS($A$10:$A43)+2,FALSE)</f>
        <v>910</v>
      </c>
      <c r="BC43" s="25">
        <f>HLOOKUP(BC$7,$I$66:$DJ$120,ROWS($A$10:$A43)+2,FALSE)</f>
        <v>2900</v>
      </c>
      <c r="BD43" s="25">
        <f>HLOOKUP(BD$7,$I$66:$DJ$120,ROWS($A$10:$A43)+2,FALSE)</f>
        <v>8881</v>
      </c>
      <c r="BE43" s="25">
        <f>HLOOKUP(BE$7,$I$66:$DJ$120,ROWS($A$10:$A43)+2,FALSE)</f>
        <v>2503</v>
      </c>
      <c r="BF43" s="25">
        <f>HLOOKUP(BF$7,$I$66:$DJ$120,ROWS($A$10:$A43)+2,FALSE)</f>
        <v>444</v>
      </c>
      <c r="BG43" s="25">
        <f>HLOOKUP(BG$7,$I$66:$DJ$120,ROWS($A$10:$A43)+2,FALSE)</f>
        <v>2354</v>
      </c>
      <c r="BH43" s="25">
        <f>HLOOKUP(BH$7,$I$66:$DJ$120,ROWS($A$10:$A43)+2,FALSE)</f>
        <v>151</v>
      </c>
      <c r="BI43" s="25">
        <f>HLOOKUP(BI$7,$I$66:$DJ$120,ROWS($A$10:$A43)+2,FALSE)</f>
        <v>6740</v>
      </c>
      <c r="BJ43" s="34">
        <f>HLOOKUP(BJ$7+0.5,$I$66:$DJ$120,ROWS($A$10:$A43)+2,FALSE)</f>
        <v>14924</v>
      </c>
      <c r="BK43" s="34">
        <f>HLOOKUP(BK$7+0.5,$I$66:$DJ$120,ROWS($A$10:$A43)+2,FALSE)</f>
        <v>924</v>
      </c>
      <c r="BL43" s="34">
        <f>HLOOKUP(BL$7+0.5,$I$66:$DJ$120,ROWS($A$10:$A43)+2,FALSE)</f>
        <v>2375</v>
      </c>
      <c r="BM43" s="34">
        <f>HLOOKUP(BM$7+0.5,$I$66:$DJ$120,ROWS($A$10:$A43)+2,FALSE)</f>
        <v>799</v>
      </c>
      <c r="BN43" s="34">
        <f>HLOOKUP(BN$7+0.5,$I$66:$DJ$120,ROWS($A$10:$A43)+2,FALSE)</f>
        <v>249</v>
      </c>
      <c r="BO43" s="34">
        <f>HLOOKUP(BO$7+0.5,$I$66:$DJ$120,ROWS($A$10:$A43)+2,FALSE)</f>
        <v>4560</v>
      </c>
      <c r="BP43" s="34">
        <f>HLOOKUP(BP$7+0.5,$I$66:$DJ$120,ROWS($A$10:$A43)+2,FALSE)</f>
        <v>1173</v>
      </c>
      <c r="BQ43" s="34">
        <f>HLOOKUP(BQ$7+0.5,$I$66:$DJ$120,ROWS($A$10:$A43)+2,FALSE)</f>
        <v>2651</v>
      </c>
      <c r="BR43" s="34">
        <f>HLOOKUP(BR$7+0.5,$I$66:$DJ$120,ROWS($A$10:$A43)+2,FALSE)</f>
        <v>1828</v>
      </c>
      <c r="BS43" s="34">
        <f>HLOOKUP(BS$7+0.5,$I$66:$DJ$120,ROWS($A$10:$A43)+2,FALSE)</f>
        <v>820</v>
      </c>
      <c r="BT43" s="34">
        <f>HLOOKUP(BT$7+0.5,$I$66:$DJ$120,ROWS($A$10:$A43)+2,FALSE)</f>
        <v>4156</v>
      </c>
      <c r="BU43" s="34">
        <f>HLOOKUP(BU$7+0.5,$I$66:$DJ$120,ROWS($A$10:$A43)+2,FALSE)</f>
        <v>1970</v>
      </c>
      <c r="BV43" s="34">
        <f>HLOOKUP(BV$7+0.5,$I$66:$DJ$120,ROWS($A$10:$A43)+2,FALSE)</f>
        <v>195</v>
      </c>
      <c r="BW43" s="34">
        <f>HLOOKUP(BW$7+0.5,$I$66:$DJ$120,ROWS($A$10:$A43)+2,FALSE)</f>
        <v>198</v>
      </c>
      <c r="BX43" s="34">
        <f>HLOOKUP(BX$7+0.5,$I$66:$DJ$120,ROWS($A$10:$A43)+2,FALSE)</f>
        <v>2144</v>
      </c>
      <c r="BY43" s="34">
        <f>HLOOKUP(BY$7+0.5,$I$66:$DJ$120,ROWS($A$10:$A43)+2,FALSE)</f>
        <v>1311</v>
      </c>
      <c r="BZ43" s="34">
        <f>HLOOKUP(BZ$7+0.5,$I$66:$DJ$120,ROWS($A$10:$A43)+2,FALSE)</f>
        <v>319</v>
      </c>
      <c r="CA43" s="34">
        <f>HLOOKUP(CA$7+0.5,$I$66:$DJ$120,ROWS($A$10:$A43)+2,FALSE)</f>
        <v>712</v>
      </c>
      <c r="CB43" s="34">
        <f>HLOOKUP(CB$7+0.5,$I$66:$DJ$120,ROWS($A$10:$A43)+2,FALSE)</f>
        <v>500</v>
      </c>
      <c r="CC43" s="34">
        <f>HLOOKUP(CC$7+0.5,$I$66:$DJ$120,ROWS($A$10:$A43)+2,FALSE)</f>
        <v>847</v>
      </c>
      <c r="CD43" s="34">
        <f>HLOOKUP(CD$7+0.5,$I$66:$DJ$120,ROWS($A$10:$A43)+2,FALSE)</f>
        <v>1705</v>
      </c>
      <c r="CE43" s="34">
        <f>HLOOKUP(CE$7+0.5,$I$66:$DJ$120,ROWS($A$10:$A43)+2,FALSE)</f>
        <v>1583</v>
      </c>
      <c r="CF43" s="34">
        <f>HLOOKUP(CF$7+0.5,$I$66:$DJ$120,ROWS($A$10:$A43)+2,FALSE)</f>
        <v>3094</v>
      </c>
      <c r="CG43" s="34">
        <f>HLOOKUP(CG$7+0.5,$I$66:$DJ$120,ROWS($A$10:$A43)+2,FALSE)</f>
        <v>1496</v>
      </c>
      <c r="CH43" s="34">
        <f>HLOOKUP(CH$7+0.5,$I$66:$DJ$120,ROWS($A$10:$A43)+2,FALSE)</f>
        <v>1086</v>
      </c>
      <c r="CI43" s="34">
        <f>HLOOKUP(CI$7+0.5,$I$66:$DJ$120,ROWS($A$10:$A43)+2,FALSE)</f>
        <v>381</v>
      </c>
      <c r="CJ43" s="34">
        <f>HLOOKUP(CJ$7+0.5,$I$66:$DJ$120,ROWS($A$10:$A43)+2,FALSE)</f>
        <v>961</v>
      </c>
      <c r="CK43" s="34">
        <f>HLOOKUP(CK$7+0.5,$I$66:$DJ$120,ROWS($A$10:$A43)+2,FALSE)</f>
        <v>210</v>
      </c>
      <c r="CL43" s="34">
        <f>HLOOKUP(CL$7+0.5,$I$66:$DJ$120,ROWS($A$10:$A43)+2,FALSE)</f>
        <v>564</v>
      </c>
      <c r="CM43" s="34">
        <f>HLOOKUP(CM$7+0.5,$I$66:$DJ$120,ROWS($A$10:$A43)+2,FALSE)</f>
        <v>810</v>
      </c>
      <c r="CN43" s="34">
        <f>HLOOKUP(CN$7+0.5,$I$66:$DJ$120,ROWS($A$10:$A43)+2,FALSE)</f>
        <v>1065</v>
      </c>
      <c r="CO43" s="34">
        <f>HLOOKUP(CO$7+0.5,$I$66:$DJ$120,ROWS($A$10:$A43)+2,FALSE)</f>
        <v>4610</v>
      </c>
      <c r="CP43" s="34">
        <f>HLOOKUP(CP$7+0.5,$I$66:$DJ$120,ROWS($A$10:$A43)+2,FALSE)</f>
        <v>596</v>
      </c>
      <c r="CQ43" s="34" t="str">
        <f>HLOOKUP(CQ$7+0.5,$I$66:$DJ$120,ROWS($A$10:$A43)+2,FALSE)</f>
        <v>N/A</v>
      </c>
      <c r="CR43" s="34">
        <f>HLOOKUP(CR$7+0.5,$I$66:$DJ$120,ROWS($A$10:$A43)+2,FALSE)</f>
        <v>3003</v>
      </c>
      <c r="CS43" s="34">
        <f>HLOOKUP(CS$7+0.5,$I$66:$DJ$120,ROWS($A$10:$A43)+2,FALSE)</f>
        <v>275</v>
      </c>
      <c r="CT43" s="34">
        <f>HLOOKUP(CT$7+0.5,$I$66:$DJ$120,ROWS($A$10:$A43)+2,FALSE)</f>
        <v>1610</v>
      </c>
      <c r="CU43" s="34">
        <f>HLOOKUP(CU$7+0.5,$I$66:$DJ$120,ROWS($A$10:$A43)+2,FALSE)</f>
        <v>1033</v>
      </c>
      <c r="CV43" s="34">
        <f>HLOOKUP(CV$7+0.5,$I$66:$DJ$120,ROWS($A$10:$A43)+2,FALSE)</f>
        <v>1098</v>
      </c>
      <c r="CW43" s="34">
        <f>HLOOKUP(CW$7+0.5,$I$66:$DJ$120,ROWS($A$10:$A43)+2,FALSE)</f>
        <v>3022</v>
      </c>
      <c r="CX43" s="34">
        <f>HLOOKUP(CX$7+0.5,$I$66:$DJ$120,ROWS($A$10:$A43)+2,FALSE)</f>
        <v>1041</v>
      </c>
      <c r="CY43" s="34">
        <f>HLOOKUP(CY$7+0.5,$I$66:$DJ$120,ROWS($A$10:$A43)+2,FALSE)</f>
        <v>2607</v>
      </c>
      <c r="CZ43" s="34">
        <f>HLOOKUP(CZ$7+0.5,$I$66:$DJ$120,ROWS($A$10:$A43)+2,FALSE)</f>
        <v>509</v>
      </c>
      <c r="DA43" s="34">
        <f>HLOOKUP(DA$7+0.5,$I$66:$DJ$120,ROWS($A$10:$A43)+2,FALSE)</f>
        <v>835</v>
      </c>
      <c r="DB43" s="34">
        <f>HLOOKUP(DB$7+0.5,$I$66:$DJ$120,ROWS($A$10:$A43)+2,FALSE)</f>
        <v>2018</v>
      </c>
      <c r="DC43" s="34">
        <f>HLOOKUP(DC$7+0.5,$I$66:$DJ$120,ROWS($A$10:$A43)+2,FALSE)</f>
        <v>988</v>
      </c>
      <c r="DD43" s="34">
        <f>HLOOKUP(DD$7+0.5,$I$66:$DJ$120,ROWS($A$10:$A43)+2,FALSE)</f>
        <v>908</v>
      </c>
      <c r="DE43" s="34">
        <f>HLOOKUP(DE$7+0.5,$I$66:$DJ$120,ROWS($A$10:$A43)+2,FALSE)</f>
        <v>1939</v>
      </c>
      <c r="DF43" s="34">
        <f>HLOOKUP(DF$7+0.5,$I$66:$DJ$120,ROWS($A$10:$A43)+2,FALSE)</f>
        <v>976</v>
      </c>
      <c r="DG43" s="34">
        <f>HLOOKUP(DG$7+0.5,$I$66:$DJ$120,ROWS($A$10:$A43)+2,FALSE)</f>
        <v>285</v>
      </c>
      <c r="DH43" s="34">
        <f>HLOOKUP(DH$7+0.5,$I$66:$DJ$120,ROWS($A$10:$A43)+2,FALSE)</f>
        <v>1588</v>
      </c>
      <c r="DI43" s="34">
        <f>HLOOKUP(DI$7+0.5,$I$66:$DJ$120,ROWS($A$10:$A43)+2,FALSE)</f>
        <v>148</v>
      </c>
      <c r="DJ43" s="34">
        <f>HLOOKUP(DJ$7+0.5,$I$66:$DJ$120,ROWS($A$10:$A43)+2,FALSE)</f>
        <v>2049</v>
      </c>
    </row>
    <row r="44" spans="1:114">
      <c r="A44" s="19">
        <v>35</v>
      </c>
      <c r="B44" s="38" t="s">
        <v>41</v>
      </c>
      <c r="C44" s="15">
        <v>9443000</v>
      </c>
      <c r="D44" s="14">
        <v>5070</v>
      </c>
      <c r="E44" s="15">
        <v>7982017</v>
      </c>
      <c r="F44" s="14">
        <v>29580</v>
      </c>
      <c r="G44" s="15">
        <v>1141001</v>
      </c>
      <c r="H44" s="14">
        <v>25307</v>
      </c>
      <c r="I44" s="36">
        <f>HLOOKUP(I$7,$I$66:$DJ$120,ROWS($A$10:$A44)+2,FALSE)</f>
        <v>263256</v>
      </c>
      <c r="J44" s="25">
        <f>HLOOKUP(J$7,$I$66:$DJ$120,ROWS($A$10:$A44)+2,FALSE)</f>
        <v>3044</v>
      </c>
      <c r="K44" s="25">
        <f>HLOOKUP(K$7,$I$66:$DJ$120,ROWS($A$10:$A44)+2,FALSE)</f>
        <v>1618</v>
      </c>
      <c r="L44" s="25">
        <f>HLOOKUP(L$7,$I$66:$DJ$120,ROWS($A$10:$A44)+2,FALSE)</f>
        <v>2847</v>
      </c>
      <c r="M44" s="25">
        <f>HLOOKUP(M$7,$I$66:$DJ$120,ROWS($A$10:$A44)+2,FALSE)</f>
        <v>550</v>
      </c>
      <c r="N44" s="25">
        <f>HLOOKUP(N$7,$I$66:$DJ$120,ROWS($A$10:$A44)+2,FALSE)</f>
        <v>16699</v>
      </c>
      <c r="O44" s="25">
        <f>HLOOKUP(O$7,$I$66:$DJ$120,ROWS($A$10:$A44)+2,FALSE)</f>
        <v>1842</v>
      </c>
      <c r="P44" s="25">
        <f>HLOOKUP(P$7,$I$66:$DJ$120,ROWS($A$10:$A44)+2,FALSE)</f>
        <v>3752</v>
      </c>
      <c r="Q44" s="25">
        <f>HLOOKUP(Q$7,$I$66:$DJ$120,ROWS($A$10:$A44)+2,FALSE)</f>
        <v>479</v>
      </c>
      <c r="R44" s="25">
        <f>HLOOKUP(R$7,$I$66:$DJ$120,ROWS($A$10:$A44)+2,FALSE)</f>
        <v>1691</v>
      </c>
      <c r="S44" s="25">
        <f>HLOOKUP(S$7,$I$66:$DJ$120,ROWS($A$10:$A44)+2,FALSE)</f>
        <v>28983</v>
      </c>
      <c r="T44" s="25">
        <f>HLOOKUP(T$7,$I$66:$DJ$120,ROWS($A$10:$A44)+2,FALSE)</f>
        <v>15943</v>
      </c>
      <c r="U44" s="25">
        <f>HLOOKUP(U$7,$I$66:$DJ$120,ROWS($A$10:$A44)+2,FALSE)</f>
        <v>1567</v>
      </c>
      <c r="V44" s="25">
        <f>HLOOKUP(V$7,$I$66:$DJ$120,ROWS($A$10:$A44)+2,FALSE)</f>
        <v>724</v>
      </c>
      <c r="W44" s="25">
        <f>HLOOKUP(W$7,$I$66:$DJ$120,ROWS($A$10:$A44)+2,FALSE)</f>
        <v>5657</v>
      </c>
      <c r="X44" s="25">
        <f>HLOOKUP(X$7,$I$66:$DJ$120,ROWS($A$10:$A44)+2,FALSE)</f>
        <v>4132</v>
      </c>
      <c r="Y44" s="25">
        <f>HLOOKUP(Y$7,$I$66:$DJ$120,ROWS($A$10:$A44)+2,FALSE)</f>
        <v>1077</v>
      </c>
      <c r="Z44" s="25">
        <f>HLOOKUP(Z$7,$I$66:$DJ$120,ROWS($A$10:$A44)+2,FALSE)</f>
        <v>2192</v>
      </c>
      <c r="AA44" s="25">
        <f>HLOOKUP(AA$7,$I$66:$DJ$120,ROWS($A$10:$A44)+2,FALSE)</f>
        <v>4419</v>
      </c>
      <c r="AB44" s="25">
        <f>HLOOKUP(AB$7,$I$66:$DJ$120,ROWS($A$10:$A44)+2,FALSE)</f>
        <v>2180</v>
      </c>
      <c r="AC44" s="25">
        <f>HLOOKUP(AC$7,$I$66:$DJ$120,ROWS($A$10:$A44)+2,FALSE)</f>
        <v>2259</v>
      </c>
      <c r="AD44" s="25">
        <f>HLOOKUP(AD$7,$I$66:$DJ$120,ROWS($A$10:$A44)+2,FALSE)</f>
        <v>9881</v>
      </c>
      <c r="AE44" s="25">
        <f>HLOOKUP(AE$7,$I$66:$DJ$120,ROWS($A$10:$A44)+2,FALSE)</f>
        <v>4052</v>
      </c>
      <c r="AF44" s="25">
        <f>HLOOKUP(AF$7,$I$66:$DJ$120,ROWS($A$10:$A44)+2,FALSE)</f>
        <v>5789</v>
      </c>
      <c r="AG44" s="25">
        <f>HLOOKUP(AG$7,$I$66:$DJ$120,ROWS($A$10:$A44)+2,FALSE)</f>
        <v>1839</v>
      </c>
      <c r="AH44" s="25">
        <f>HLOOKUP(AH$7,$I$66:$DJ$120,ROWS($A$10:$A44)+2,FALSE)</f>
        <v>1187</v>
      </c>
      <c r="AI44" s="25">
        <f>HLOOKUP(AI$7,$I$66:$DJ$120,ROWS($A$10:$A44)+2,FALSE)</f>
        <v>1932</v>
      </c>
      <c r="AJ44" s="25">
        <f>HLOOKUP(AJ$7,$I$66:$DJ$120,ROWS($A$10:$A44)+2,FALSE)</f>
        <v>230</v>
      </c>
      <c r="AK44" s="25">
        <f>HLOOKUP(AK$7,$I$66:$DJ$120,ROWS($A$10:$A44)+2,FALSE)</f>
        <v>516</v>
      </c>
      <c r="AL44" s="25">
        <f>HLOOKUP(AL$7,$I$66:$DJ$120,ROWS($A$10:$A44)+2,FALSE)</f>
        <v>698</v>
      </c>
      <c r="AM44" s="25">
        <f>HLOOKUP(AM$7,$I$66:$DJ$120,ROWS($A$10:$A44)+2,FALSE)</f>
        <v>2130</v>
      </c>
      <c r="AN44" s="25">
        <f>HLOOKUP(AN$7,$I$66:$DJ$120,ROWS($A$10:$A44)+2,FALSE)</f>
        <v>7195</v>
      </c>
      <c r="AO44" s="25">
        <f>HLOOKUP(AO$7,$I$66:$DJ$120,ROWS($A$10:$A44)+2,FALSE)</f>
        <v>1186</v>
      </c>
      <c r="AP44" s="25">
        <f>HLOOKUP(AP$7,$I$66:$DJ$120,ROWS($A$10:$A44)+2,FALSE)</f>
        <v>19406</v>
      </c>
      <c r="AQ44" s="25" t="str">
        <f>HLOOKUP(AQ$7,$I$66:$DJ$120,ROWS($A$10:$A44)+2,FALSE)</f>
        <v>N/A</v>
      </c>
      <c r="AR44" s="25">
        <f>HLOOKUP(AR$7,$I$66:$DJ$120,ROWS($A$10:$A44)+2,FALSE)</f>
        <v>243</v>
      </c>
      <c r="AS44" s="25">
        <f>HLOOKUP(AS$7,$I$66:$DJ$120,ROWS($A$10:$A44)+2,FALSE)</f>
        <v>8661</v>
      </c>
      <c r="AT44" s="25">
        <f>HLOOKUP(AT$7,$I$66:$DJ$120,ROWS($A$10:$A44)+2,FALSE)</f>
        <v>1453</v>
      </c>
      <c r="AU44" s="25">
        <f>HLOOKUP(AU$7,$I$66:$DJ$120,ROWS($A$10:$A44)+2,FALSE)</f>
        <v>1796</v>
      </c>
      <c r="AV44" s="25">
        <f>HLOOKUP(AV$7,$I$66:$DJ$120,ROWS($A$10:$A44)+2,FALSE)</f>
        <v>11155</v>
      </c>
      <c r="AW44" s="25">
        <f>HLOOKUP(AW$7,$I$66:$DJ$120,ROWS($A$10:$A44)+2,FALSE)</f>
        <v>97</v>
      </c>
      <c r="AX44" s="25">
        <f>HLOOKUP(AX$7,$I$66:$DJ$120,ROWS($A$10:$A44)+2,FALSE)</f>
        <v>23196</v>
      </c>
      <c r="AY44" s="25">
        <f>HLOOKUP(AY$7,$I$66:$DJ$120,ROWS($A$10:$A44)+2,FALSE)</f>
        <v>362</v>
      </c>
      <c r="AZ44" s="25">
        <f>HLOOKUP(AZ$7,$I$66:$DJ$120,ROWS($A$10:$A44)+2,FALSE)</f>
        <v>8685</v>
      </c>
      <c r="BA44" s="25">
        <f>HLOOKUP(BA$7,$I$66:$DJ$120,ROWS($A$10:$A44)+2,FALSE)</f>
        <v>14329</v>
      </c>
      <c r="BB44" s="25">
        <f>HLOOKUP(BB$7,$I$66:$DJ$120,ROWS($A$10:$A44)+2,FALSE)</f>
        <v>790</v>
      </c>
      <c r="BC44" s="25">
        <f>HLOOKUP(BC$7,$I$66:$DJ$120,ROWS($A$10:$A44)+2,FALSE)</f>
        <v>350</v>
      </c>
      <c r="BD44" s="25">
        <f>HLOOKUP(BD$7,$I$66:$DJ$120,ROWS($A$10:$A44)+2,FALSE)</f>
        <v>25662</v>
      </c>
      <c r="BE44" s="25">
        <f>HLOOKUP(BE$7,$I$66:$DJ$120,ROWS($A$10:$A44)+2,FALSE)</f>
        <v>2874</v>
      </c>
      <c r="BF44" s="25">
        <f>HLOOKUP(BF$7,$I$66:$DJ$120,ROWS($A$10:$A44)+2,FALSE)</f>
        <v>3025</v>
      </c>
      <c r="BG44" s="25">
        <f>HLOOKUP(BG$7,$I$66:$DJ$120,ROWS($A$10:$A44)+2,FALSE)</f>
        <v>2012</v>
      </c>
      <c r="BH44" s="25">
        <f>HLOOKUP(BH$7,$I$66:$DJ$120,ROWS($A$10:$A44)+2,FALSE)</f>
        <v>870</v>
      </c>
      <c r="BI44" s="25">
        <f>HLOOKUP(BI$7,$I$66:$DJ$120,ROWS($A$10:$A44)+2,FALSE)</f>
        <v>1950</v>
      </c>
      <c r="BJ44" s="34">
        <f>HLOOKUP(BJ$7+0.5,$I$66:$DJ$120,ROWS($A$10:$A44)+2,FALSE)</f>
        <v>13976</v>
      </c>
      <c r="BK44" s="34">
        <f>HLOOKUP(BK$7+0.5,$I$66:$DJ$120,ROWS($A$10:$A44)+2,FALSE)</f>
        <v>1381</v>
      </c>
      <c r="BL44" s="34">
        <f>HLOOKUP(BL$7+0.5,$I$66:$DJ$120,ROWS($A$10:$A44)+2,FALSE)</f>
        <v>1103</v>
      </c>
      <c r="BM44" s="34">
        <f>HLOOKUP(BM$7+0.5,$I$66:$DJ$120,ROWS($A$10:$A44)+2,FALSE)</f>
        <v>1062</v>
      </c>
      <c r="BN44" s="34">
        <f>HLOOKUP(BN$7+0.5,$I$66:$DJ$120,ROWS($A$10:$A44)+2,FALSE)</f>
        <v>306</v>
      </c>
      <c r="BO44" s="34">
        <f>HLOOKUP(BO$7+0.5,$I$66:$DJ$120,ROWS($A$10:$A44)+2,FALSE)</f>
        <v>3085</v>
      </c>
      <c r="BP44" s="34">
        <f>HLOOKUP(BP$7+0.5,$I$66:$DJ$120,ROWS($A$10:$A44)+2,FALSE)</f>
        <v>1052</v>
      </c>
      <c r="BQ44" s="34">
        <f>HLOOKUP(BQ$7+0.5,$I$66:$DJ$120,ROWS($A$10:$A44)+2,FALSE)</f>
        <v>1748</v>
      </c>
      <c r="BR44" s="34">
        <f>HLOOKUP(BR$7+0.5,$I$66:$DJ$120,ROWS($A$10:$A44)+2,FALSE)</f>
        <v>354</v>
      </c>
      <c r="BS44" s="34">
        <f>HLOOKUP(BS$7+0.5,$I$66:$DJ$120,ROWS($A$10:$A44)+2,FALSE)</f>
        <v>548</v>
      </c>
      <c r="BT44" s="34">
        <f>HLOOKUP(BT$7+0.5,$I$66:$DJ$120,ROWS($A$10:$A44)+2,FALSE)</f>
        <v>4184</v>
      </c>
      <c r="BU44" s="34">
        <f>HLOOKUP(BU$7+0.5,$I$66:$DJ$120,ROWS($A$10:$A44)+2,FALSE)</f>
        <v>3370</v>
      </c>
      <c r="BV44" s="34">
        <f>HLOOKUP(BV$7+0.5,$I$66:$DJ$120,ROWS($A$10:$A44)+2,FALSE)</f>
        <v>871</v>
      </c>
      <c r="BW44" s="34">
        <f>HLOOKUP(BW$7+0.5,$I$66:$DJ$120,ROWS($A$10:$A44)+2,FALSE)</f>
        <v>564</v>
      </c>
      <c r="BX44" s="34">
        <f>HLOOKUP(BX$7+0.5,$I$66:$DJ$120,ROWS($A$10:$A44)+2,FALSE)</f>
        <v>1875</v>
      </c>
      <c r="BY44" s="34">
        <f>HLOOKUP(BY$7+0.5,$I$66:$DJ$120,ROWS($A$10:$A44)+2,FALSE)</f>
        <v>1280</v>
      </c>
      <c r="BZ44" s="34">
        <f>HLOOKUP(BZ$7+0.5,$I$66:$DJ$120,ROWS($A$10:$A44)+2,FALSE)</f>
        <v>806</v>
      </c>
      <c r="CA44" s="34">
        <f>HLOOKUP(CA$7+0.5,$I$66:$DJ$120,ROWS($A$10:$A44)+2,FALSE)</f>
        <v>1266</v>
      </c>
      <c r="CB44" s="34">
        <f>HLOOKUP(CB$7+0.5,$I$66:$DJ$120,ROWS($A$10:$A44)+2,FALSE)</f>
        <v>1984</v>
      </c>
      <c r="CC44" s="34">
        <f>HLOOKUP(CC$7+0.5,$I$66:$DJ$120,ROWS($A$10:$A44)+2,FALSE)</f>
        <v>1222</v>
      </c>
      <c r="CD44" s="34">
        <f>HLOOKUP(CD$7+0.5,$I$66:$DJ$120,ROWS($A$10:$A44)+2,FALSE)</f>
        <v>990</v>
      </c>
      <c r="CE44" s="34">
        <f>HLOOKUP(CE$7+0.5,$I$66:$DJ$120,ROWS($A$10:$A44)+2,FALSE)</f>
        <v>2730</v>
      </c>
      <c r="CF44" s="34">
        <f>HLOOKUP(CF$7+0.5,$I$66:$DJ$120,ROWS($A$10:$A44)+2,FALSE)</f>
        <v>1420</v>
      </c>
      <c r="CG44" s="34">
        <f>HLOOKUP(CG$7+0.5,$I$66:$DJ$120,ROWS($A$10:$A44)+2,FALSE)</f>
        <v>2071</v>
      </c>
      <c r="CH44" s="34">
        <f>HLOOKUP(CH$7+0.5,$I$66:$DJ$120,ROWS($A$10:$A44)+2,FALSE)</f>
        <v>844</v>
      </c>
      <c r="CI44" s="34">
        <f>HLOOKUP(CI$7+0.5,$I$66:$DJ$120,ROWS($A$10:$A44)+2,FALSE)</f>
        <v>818</v>
      </c>
      <c r="CJ44" s="34">
        <f>HLOOKUP(CJ$7+0.5,$I$66:$DJ$120,ROWS($A$10:$A44)+2,FALSE)</f>
        <v>965</v>
      </c>
      <c r="CK44" s="34">
        <f>HLOOKUP(CK$7+0.5,$I$66:$DJ$120,ROWS($A$10:$A44)+2,FALSE)</f>
        <v>274</v>
      </c>
      <c r="CL44" s="34">
        <f>HLOOKUP(CL$7+0.5,$I$66:$DJ$120,ROWS($A$10:$A44)+2,FALSE)</f>
        <v>357</v>
      </c>
      <c r="CM44" s="34">
        <f>HLOOKUP(CM$7+0.5,$I$66:$DJ$120,ROWS($A$10:$A44)+2,FALSE)</f>
        <v>639</v>
      </c>
      <c r="CN44" s="34">
        <f>HLOOKUP(CN$7+0.5,$I$66:$DJ$120,ROWS($A$10:$A44)+2,FALSE)</f>
        <v>1440</v>
      </c>
      <c r="CO44" s="34">
        <f>HLOOKUP(CO$7+0.5,$I$66:$DJ$120,ROWS($A$10:$A44)+2,FALSE)</f>
        <v>1847</v>
      </c>
      <c r="CP44" s="34">
        <f>HLOOKUP(CP$7+0.5,$I$66:$DJ$120,ROWS($A$10:$A44)+2,FALSE)</f>
        <v>1065</v>
      </c>
      <c r="CQ44" s="34">
        <f>HLOOKUP(CQ$7+0.5,$I$66:$DJ$120,ROWS($A$10:$A44)+2,FALSE)</f>
        <v>3099</v>
      </c>
      <c r="CR44" s="34" t="str">
        <f>HLOOKUP(CR$7+0.5,$I$66:$DJ$120,ROWS($A$10:$A44)+2,FALSE)</f>
        <v>N/A</v>
      </c>
      <c r="CS44" s="34">
        <f>HLOOKUP(CS$7+0.5,$I$66:$DJ$120,ROWS($A$10:$A44)+2,FALSE)</f>
        <v>402</v>
      </c>
      <c r="CT44" s="34">
        <f>HLOOKUP(CT$7+0.5,$I$66:$DJ$120,ROWS($A$10:$A44)+2,FALSE)</f>
        <v>2362</v>
      </c>
      <c r="CU44" s="34">
        <f>HLOOKUP(CU$7+0.5,$I$66:$DJ$120,ROWS($A$10:$A44)+2,FALSE)</f>
        <v>717</v>
      </c>
      <c r="CV44" s="34">
        <f>HLOOKUP(CV$7+0.5,$I$66:$DJ$120,ROWS($A$10:$A44)+2,FALSE)</f>
        <v>1013</v>
      </c>
      <c r="CW44" s="34">
        <f>HLOOKUP(CW$7+0.5,$I$66:$DJ$120,ROWS($A$10:$A44)+2,FALSE)</f>
        <v>2465</v>
      </c>
      <c r="CX44" s="34">
        <f>HLOOKUP(CX$7+0.5,$I$66:$DJ$120,ROWS($A$10:$A44)+2,FALSE)</f>
        <v>161</v>
      </c>
      <c r="CY44" s="34">
        <f>HLOOKUP(CY$7+0.5,$I$66:$DJ$120,ROWS($A$10:$A44)+2,FALSE)</f>
        <v>4788</v>
      </c>
      <c r="CZ44" s="34">
        <f>HLOOKUP(CZ$7+0.5,$I$66:$DJ$120,ROWS($A$10:$A44)+2,FALSE)</f>
        <v>304</v>
      </c>
      <c r="DA44" s="34">
        <f>HLOOKUP(DA$7+0.5,$I$66:$DJ$120,ROWS($A$10:$A44)+2,FALSE)</f>
        <v>2249</v>
      </c>
      <c r="DB44" s="34">
        <f>HLOOKUP(DB$7+0.5,$I$66:$DJ$120,ROWS($A$10:$A44)+2,FALSE)</f>
        <v>3409</v>
      </c>
      <c r="DC44" s="34">
        <f>HLOOKUP(DC$7+0.5,$I$66:$DJ$120,ROWS($A$10:$A44)+2,FALSE)</f>
        <v>551</v>
      </c>
      <c r="DD44" s="34">
        <f>HLOOKUP(DD$7+0.5,$I$66:$DJ$120,ROWS($A$10:$A44)+2,FALSE)</f>
        <v>244</v>
      </c>
      <c r="DE44" s="34">
        <f>HLOOKUP(DE$7+0.5,$I$66:$DJ$120,ROWS($A$10:$A44)+2,FALSE)</f>
        <v>3825</v>
      </c>
      <c r="DF44" s="34">
        <f>HLOOKUP(DF$7+0.5,$I$66:$DJ$120,ROWS($A$10:$A44)+2,FALSE)</f>
        <v>1166</v>
      </c>
      <c r="DG44" s="34">
        <f>HLOOKUP(DG$7+0.5,$I$66:$DJ$120,ROWS($A$10:$A44)+2,FALSE)</f>
        <v>1129</v>
      </c>
      <c r="DH44" s="34">
        <f>HLOOKUP(DH$7+0.5,$I$66:$DJ$120,ROWS($A$10:$A44)+2,FALSE)</f>
        <v>910</v>
      </c>
      <c r="DI44" s="34">
        <f>HLOOKUP(DI$7+0.5,$I$66:$DJ$120,ROWS($A$10:$A44)+2,FALSE)</f>
        <v>819</v>
      </c>
      <c r="DJ44" s="34">
        <f>HLOOKUP(DJ$7+0.5,$I$66:$DJ$120,ROWS($A$10:$A44)+2,FALSE)</f>
        <v>1463</v>
      </c>
    </row>
    <row r="45" spans="1:114">
      <c r="A45" s="19">
        <v>36</v>
      </c>
      <c r="B45" s="38" t="s">
        <v>42</v>
      </c>
      <c r="C45" s="15">
        <v>665654</v>
      </c>
      <c r="D45" s="14">
        <v>1209</v>
      </c>
      <c r="E45" s="15">
        <v>556222</v>
      </c>
      <c r="F45" s="14">
        <v>6833</v>
      </c>
      <c r="G45" s="15">
        <v>75720</v>
      </c>
      <c r="H45" s="14">
        <v>5430</v>
      </c>
      <c r="I45" s="36">
        <f>HLOOKUP(I$7,$I$66:$DJ$120,ROWS($A$10:$A45)+2,FALSE)</f>
        <v>30100</v>
      </c>
      <c r="J45" s="25">
        <f>HLOOKUP(J$7,$I$66:$DJ$120,ROWS($A$10:$A45)+2,FALSE)</f>
        <v>109</v>
      </c>
      <c r="K45" s="25">
        <f>HLOOKUP(K$7,$I$66:$DJ$120,ROWS($A$10:$A45)+2,FALSE)</f>
        <v>1066</v>
      </c>
      <c r="L45" s="25">
        <f>HLOOKUP(L$7,$I$66:$DJ$120,ROWS($A$10:$A45)+2,FALSE)</f>
        <v>662</v>
      </c>
      <c r="M45" s="25">
        <f>HLOOKUP(M$7,$I$66:$DJ$120,ROWS($A$10:$A45)+2,FALSE)</f>
        <v>168</v>
      </c>
      <c r="N45" s="25">
        <f>HLOOKUP(N$7,$I$66:$DJ$120,ROWS($A$10:$A45)+2,FALSE)</f>
        <v>1411</v>
      </c>
      <c r="O45" s="25">
        <f>HLOOKUP(O$7,$I$66:$DJ$120,ROWS($A$10:$A45)+2,FALSE)</f>
        <v>873</v>
      </c>
      <c r="P45" s="25">
        <f>HLOOKUP(P$7,$I$66:$DJ$120,ROWS($A$10:$A45)+2,FALSE)</f>
        <v>30</v>
      </c>
      <c r="Q45" s="25">
        <f>HLOOKUP(Q$7,$I$66:$DJ$120,ROWS($A$10:$A45)+2,FALSE)</f>
        <v>0</v>
      </c>
      <c r="R45" s="25">
        <f>HLOOKUP(R$7,$I$66:$DJ$120,ROWS($A$10:$A45)+2,FALSE)</f>
        <v>175</v>
      </c>
      <c r="S45" s="25">
        <f>HLOOKUP(S$7,$I$66:$DJ$120,ROWS($A$10:$A45)+2,FALSE)</f>
        <v>492</v>
      </c>
      <c r="T45" s="25">
        <f>HLOOKUP(T$7,$I$66:$DJ$120,ROWS($A$10:$A45)+2,FALSE)</f>
        <v>799</v>
      </c>
      <c r="U45" s="25">
        <f>HLOOKUP(U$7,$I$66:$DJ$120,ROWS($A$10:$A45)+2,FALSE)</f>
        <v>53</v>
      </c>
      <c r="V45" s="25">
        <f>HLOOKUP(V$7,$I$66:$DJ$120,ROWS($A$10:$A45)+2,FALSE)</f>
        <v>69</v>
      </c>
      <c r="W45" s="25">
        <f>HLOOKUP(W$7,$I$66:$DJ$120,ROWS($A$10:$A45)+2,FALSE)</f>
        <v>39</v>
      </c>
      <c r="X45" s="25">
        <f>HLOOKUP(X$7,$I$66:$DJ$120,ROWS($A$10:$A45)+2,FALSE)</f>
        <v>45</v>
      </c>
      <c r="Y45" s="25">
        <f>HLOOKUP(Y$7,$I$66:$DJ$120,ROWS($A$10:$A45)+2,FALSE)</f>
        <v>289</v>
      </c>
      <c r="Z45" s="25">
        <f>HLOOKUP(Z$7,$I$66:$DJ$120,ROWS($A$10:$A45)+2,FALSE)</f>
        <v>114</v>
      </c>
      <c r="AA45" s="25">
        <f>HLOOKUP(AA$7,$I$66:$DJ$120,ROWS($A$10:$A45)+2,FALSE)</f>
        <v>97</v>
      </c>
      <c r="AB45" s="25">
        <f>HLOOKUP(AB$7,$I$66:$DJ$120,ROWS($A$10:$A45)+2,FALSE)</f>
        <v>374</v>
      </c>
      <c r="AC45" s="25">
        <f>HLOOKUP(AC$7,$I$66:$DJ$120,ROWS($A$10:$A45)+2,FALSE)</f>
        <v>0</v>
      </c>
      <c r="AD45" s="25">
        <f>HLOOKUP(AD$7,$I$66:$DJ$120,ROWS($A$10:$A45)+2,FALSE)</f>
        <v>121</v>
      </c>
      <c r="AE45" s="25">
        <f>HLOOKUP(AE$7,$I$66:$DJ$120,ROWS($A$10:$A45)+2,FALSE)</f>
        <v>52</v>
      </c>
      <c r="AF45" s="25">
        <f>HLOOKUP(AF$7,$I$66:$DJ$120,ROWS($A$10:$A45)+2,FALSE)</f>
        <v>298</v>
      </c>
      <c r="AG45" s="25">
        <f>HLOOKUP(AG$7,$I$66:$DJ$120,ROWS($A$10:$A45)+2,FALSE)</f>
        <v>12350</v>
      </c>
      <c r="AH45" s="25">
        <f>HLOOKUP(AH$7,$I$66:$DJ$120,ROWS($A$10:$A45)+2,FALSE)</f>
        <v>0</v>
      </c>
      <c r="AI45" s="25">
        <f>HLOOKUP(AI$7,$I$66:$DJ$120,ROWS($A$10:$A45)+2,FALSE)</f>
        <v>197</v>
      </c>
      <c r="AJ45" s="25">
        <f>HLOOKUP(AJ$7,$I$66:$DJ$120,ROWS($A$10:$A45)+2,FALSE)</f>
        <v>1236</v>
      </c>
      <c r="AK45" s="25">
        <f>HLOOKUP(AK$7,$I$66:$DJ$120,ROWS($A$10:$A45)+2,FALSE)</f>
        <v>328</v>
      </c>
      <c r="AL45" s="25">
        <f>HLOOKUP(AL$7,$I$66:$DJ$120,ROWS($A$10:$A45)+2,FALSE)</f>
        <v>382</v>
      </c>
      <c r="AM45" s="25">
        <f>HLOOKUP(AM$7,$I$66:$DJ$120,ROWS($A$10:$A45)+2,FALSE)</f>
        <v>0</v>
      </c>
      <c r="AN45" s="25">
        <f>HLOOKUP(AN$7,$I$66:$DJ$120,ROWS($A$10:$A45)+2,FALSE)</f>
        <v>144</v>
      </c>
      <c r="AO45" s="25">
        <f>HLOOKUP(AO$7,$I$66:$DJ$120,ROWS($A$10:$A45)+2,FALSE)</f>
        <v>380</v>
      </c>
      <c r="AP45" s="25">
        <f>HLOOKUP(AP$7,$I$66:$DJ$120,ROWS($A$10:$A45)+2,FALSE)</f>
        <v>188</v>
      </c>
      <c r="AQ45" s="25">
        <f>HLOOKUP(AQ$7,$I$66:$DJ$120,ROWS($A$10:$A45)+2,FALSE)</f>
        <v>637</v>
      </c>
      <c r="AR45" s="25" t="str">
        <f>HLOOKUP(AR$7,$I$66:$DJ$120,ROWS($A$10:$A45)+2,FALSE)</f>
        <v>N/A</v>
      </c>
      <c r="AS45" s="25">
        <f>HLOOKUP(AS$7,$I$66:$DJ$120,ROWS($A$10:$A45)+2,FALSE)</f>
        <v>134</v>
      </c>
      <c r="AT45" s="25">
        <f>HLOOKUP(AT$7,$I$66:$DJ$120,ROWS($A$10:$A45)+2,FALSE)</f>
        <v>108</v>
      </c>
      <c r="AU45" s="25">
        <f>HLOOKUP(AU$7,$I$66:$DJ$120,ROWS($A$10:$A45)+2,FALSE)</f>
        <v>313</v>
      </c>
      <c r="AV45" s="25">
        <f>HLOOKUP(AV$7,$I$66:$DJ$120,ROWS($A$10:$A45)+2,FALSE)</f>
        <v>392</v>
      </c>
      <c r="AW45" s="25">
        <f>HLOOKUP(AW$7,$I$66:$DJ$120,ROWS($A$10:$A45)+2,FALSE)</f>
        <v>0</v>
      </c>
      <c r="AX45" s="25">
        <f>HLOOKUP(AX$7,$I$66:$DJ$120,ROWS($A$10:$A45)+2,FALSE)</f>
        <v>0</v>
      </c>
      <c r="AY45" s="25">
        <f>HLOOKUP(AY$7,$I$66:$DJ$120,ROWS($A$10:$A45)+2,FALSE)</f>
        <v>1038</v>
      </c>
      <c r="AZ45" s="25">
        <f>HLOOKUP(AZ$7,$I$66:$DJ$120,ROWS($A$10:$A45)+2,FALSE)</f>
        <v>273</v>
      </c>
      <c r="BA45" s="25">
        <f>HLOOKUP(BA$7,$I$66:$DJ$120,ROWS($A$10:$A45)+2,FALSE)</f>
        <v>2513</v>
      </c>
      <c r="BB45" s="25">
        <f>HLOOKUP(BB$7,$I$66:$DJ$120,ROWS($A$10:$A45)+2,FALSE)</f>
        <v>462</v>
      </c>
      <c r="BC45" s="25">
        <f>HLOOKUP(BC$7,$I$66:$DJ$120,ROWS($A$10:$A45)+2,FALSE)</f>
        <v>0</v>
      </c>
      <c r="BD45" s="25">
        <f>HLOOKUP(BD$7,$I$66:$DJ$120,ROWS($A$10:$A45)+2,FALSE)</f>
        <v>25</v>
      </c>
      <c r="BE45" s="25">
        <f>HLOOKUP(BE$7,$I$66:$DJ$120,ROWS($A$10:$A45)+2,FALSE)</f>
        <v>696</v>
      </c>
      <c r="BF45" s="25">
        <f>HLOOKUP(BF$7,$I$66:$DJ$120,ROWS($A$10:$A45)+2,FALSE)</f>
        <v>0</v>
      </c>
      <c r="BG45" s="25">
        <f>HLOOKUP(BG$7,$I$66:$DJ$120,ROWS($A$10:$A45)+2,FALSE)</f>
        <v>749</v>
      </c>
      <c r="BH45" s="25">
        <f>HLOOKUP(BH$7,$I$66:$DJ$120,ROWS($A$10:$A45)+2,FALSE)</f>
        <v>219</v>
      </c>
      <c r="BI45" s="25">
        <f>HLOOKUP(BI$7,$I$66:$DJ$120,ROWS($A$10:$A45)+2,FALSE)</f>
        <v>0</v>
      </c>
      <c r="BJ45" s="34">
        <f>HLOOKUP(BJ$7+0.5,$I$66:$DJ$120,ROWS($A$10:$A45)+2,FALSE)</f>
        <v>3890</v>
      </c>
      <c r="BK45" s="34">
        <f>HLOOKUP(BK$7+0.5,$I$66:$DJ$120,ROWS($A$10:$A45)+2,FALSE)</f>
        <v>108</v>
      </c>
      <c r="BL45" s="34">
        <f>HLOOKUP(BL$7+0.5,$I$66:$DJ$120,ROWS($A$10:$A45)+2,FALSE)</f>
        <v>823</v>
      </c>
      <c r="BM45" s="34">
        <f>HLOOKUP(BM$7+0.5,$I$66:$DJ$120,ROWS($A$10:$A45)+2,FALSE)</f>
        <v>481</v>
      </c>
      <c r="BN45" s="34">
        <f>HLOOKUP(BN$7+0.5,$I$66:$DJ$120,ROWS($A$10:$A45)+2,FALSE)</f>
        <v>206</v>
      </c>
      <c r="BO45" s="34">
        <f>HLOOKUP(BO$7+0.5,$I$66:$DJ$120,ROWS($A$10:$A45)+2,FALSE)</f>
        <v>873</v>
      </c>
      <c r="BP45" s="34">
        <f>HLOOKUP(BP$7+0.5,$I$66:$DJ$120,ROWS($A$10:$A45)+2,FALSE)</f>
        <v>614</v>
      </c>
      <c r="BQ45" s="34">
        <f>HLOOKUP(BQ$7+0.5,$I$66:$DJ$120,ROWS($A$10:$A45)+2,FALSE)</f>
        <v>47</v>
      </c>
      <c r="BR45" s="34">
        <f>HLOOKUP(BR$7+0.5,$I$66:$DJ$120,ROWS($A$10:$A45)+2,FALSE)</f>
        <v>211</v>
      </c>
      <c r="BS45" s="34">
        <f>HLOOKUP(BS$7+0.5,$I$66:$DJ$120,ROWS($A$10:$A45)+2,FALSE)</f>
        <v>275</v>
      </c>
      <c r="BT45" s="34">
        <f>HLOOKUP(BT$7+0.5,$I$66:$DJ$120,ROWS($A$10:$A45)+2,FALSE)</f>
        <v>376</v>
      </c>
      <c r="BU45" s="34">
        <f>HLOOKUP(BU$7+0.5,$I$66:$DJ$120,ROWS($A$10:$A45)+2,FALSE)</f>
        <v>837</v>
      </c>
      <c r="BV45" s="34">
        <f>HLOOKUP(BV$7+0.5,$I$66:$DJ$120,ROWS($A$10:$A45)+2,FALSE)</f>
        <v>84</v>
      </c>
      <c r="BW45" s="34">
        <f>HLOOKUP(BW$7+0.5,$I$66:$DJ$120,ROWS($A$10:$A45)+2,FALSE)</f>
        <v>82</v>
      </c>
      <c r="BX45" s="34">
        <f>HLOOKUP(BX$7+0.5,$I$66:$DJ$120,ROWS($A$10:$A45)+2,FALSE)</f>
        <v>54</v>
      </c>
      <c r="BY45" s="34">
        <f>HLOOKUP(BY$7+0.5,$I$66:$DJ$120,ROWS($A$10:$A45)+2,FALSE)</f>
        <v>77</v>
      </c>
      <c r="BZ45" s="34">
        <f>HLOOKUP(BZ$7+0.5,$I$66:$DJ$120,ROWS($A$10:$A45)+2,FALSE)</f>
        <v>376</v>
      </c>
      <c r="CA45" s="34">
        <f>HLOOKUP(CA$7+0.5,$I$66:$DJ$120,ROWS($A$10:$A45)+2,FALSE)</f>
        <v>154</v>
      </c>
      <c r="CB45" s="34">
        <f>HLOOKUP(CB$7+0.5,$I$66:$DJ$120,ROWS($A$10:$A45)+2,FALSE)</f>
        <v>85</v>
      </c>
      <c r="CC45" s="34">
        <f>HLOOKUP(CC$7+0.5,$I$66:$DJ$120,ROWS($A$10:$A45)+2,FALSE)</f>
        <v>422</v>
      </c>
      <c r="CD45" s="34">
        <f>HLOOKUP(CD$7+0.5,$I$66:$DJ$120,ROWS($A$10:$A45)+2,FALSE)</f>
        <v>211</v>
      </c>
      <c r="CE45" s="34">
        <f>HLOOKUP(CE$7+0.5,$I$66:$DJ$120,ROWS($A$10:$A45)+2,FALSE)</f>
        <v>94</v>
      </c>
      <c r="CF45" s="34">
        <f>HLOOKUP(CF$7+0.5,$I$66:$DJ$120,ROWS($A$10:$A45)+2,FALSE)</f>
        <v>84</v>
      </c>
      <c r="CG45" s="34">
        <f>HLOOKUP(CG$7+0.5,$I$66:$DJ$120,ROWS($A$10:$A45)+2,FALSE)</f>
        <v>250</v>
      </c>
      <c r="CH45" s="34">
        <f>HLOOKUP(CH$7+0.5,$I$66:$DJ$120,ROWS($A$10:$A45)+2,FALSE)</f>
        <v>2469</v>
      </c>
      <c r="CI45" s="34">
        <f>HLOOKUP(CI$7+0.5,$I$66:$DJ$120,ROWS($A$10:$A45)+2,FALSE)</f>
        <v>211</v>
      </c>
      <c r="CJ45" s="34">
        <f>HLOOKUP(CJ$7+0.5,$I$66:$DJ$120,ROWS($A$10:$A45)+2,FALSE)</f>
        <v>208</v>
      </c>
      <c r="CK45" s="34">
        <f>HLOOKUP(CK$7+0.5,$I$66:$DJ$120,ROWS($A$10:$A45)+2,FALSE)</f>
        <v>733</v>
      </c>
      <c r="CL45" s="34">
        <f>HLOOKUP(CL$7+0.5,$I$66:$DJ$120,ROWS($A$10:$A45)+2,FALSE)</f>
        <v>316</v>
      </c>
      <c r="CM45" s="34">
        <f>HLOOKUP(CM$7+0.5,$I$66:$DJ$120,ROWS($A$10:$A45)+2,FALSE)</f>
        <v>357</v>
      </c>
      <c r="CN45" s="34">
        <f>HLOOKUP(CN$7+0.5,$I$66:$DJ$120,ROWS($A$10:$A45)+2,FALSE)</f>
        <v>211</v>
      </c>
      <c r="CO45" s="34">
        <f>HLOOKUP(CO$7+0.5,$I$66:$DJ$120,ROWS($A$10:$A45)+2,FALSE)</f>
        <v>183</v>
      </c>
      <c r="CP45" s="34">
        <f>HLOOKUP(CP$7+0.5,$I$66:$DJ$120,ROWS($A$10:$A45)+2,FALSE)</f>
        <v>517</v>
      </c>
      <c r="CQ45" s="34">
        <f>HLOOKUP(CQ$7+0.5,$I$66:$DJ$120,ROWS($A$10:$A45)+2,FALSE)</f>
        <v>224</v>
      </c>
      <c r="CR45" s="34">
        <f>HLOOKUP(CR$7+0.5,$I$66:$DJ$120,ROWS($A$10:$A45)+2,FALSE)</f>
        <v>680</v>
      </c>
      <c r="CS45" s="34" t="str">
        <f>HLOOKUP(CS$7+0.5,$I$66:$DJ$120,ROWS($A$10:$A45)+2,FALSE)</f>
        <v>N/A</v>
      </c>
      <c r="CT45" s="34">
        <f>HLOOKUP(CT$7+0.5,$I$66:$DJ$120,ROWS($A$10:$A45)+2,FALSE)</f>
        <v>167</v>
      </c>
      <c r="CU45" s="34">
        <f>HLOOKUP(CU$7+0.5,$I$66:$DJ$120,ROWS($A$10:$A45)+2,FALSE)</f>
        <v>120</v>
      </c>
      <c r="CV45" s="34">
        <f>HLOOKUP(CV$7+0.5,$I$66:$DJ$120,ROWS($A$10:$A45)+2,FALSE)</f>
        <v>439</v>
      </c>
      <c r="CW45" s="34">
        <f>HLOOKUP(CW$7+0.5,$I$66:$DJ$120,ROWS($A$10:$A45)+2,FALSE)</f>
        <v>377</v>
      </c>
      <c r="CX45" s="34">
        <f>HLOOKUP(CX$7+0.5,$I$66:$DJ$120,ROWS($A$10:$A45)+2,FALSE)</f>
        <v>211</v>
      </c>
      <c r="CY45" s="34">
        <f>HLOOKUP(CY$7+0.5,$I$66:$DJ$120,ROWS($A$10:$A45)+2,FALSE)</f>
        <v>211</v>
      </c>
      <c r="CZ45" s="34">
        <f>HLOOKUP(CZ$7+0.5,$I$66:$DJ$120,ROWS($A$10:$A45)+2,FALSE)</f>
        <v>510</v>
      </c>
      <c r="DA45" s="34">
        <f>HLOOKUP(DA$7+0.5,$I$66:$DJ$120,ROWS($A$10:$A45)+2,FALSE)</f>
        <v>270</v>
      </c>
      <c r="DB45" s="34">
        <f>HLOOKUP(DB$7+0.5,$I$66:$DJ$120,ROWS($A$10:$A45)+2,FALSE)</f>
        <v>1293</v>
      </c>
      <c r="DC45" s="34">
        <f>HLOOKUP(DC$7+0.5,$I$66:$DJ$120,ROWS($A$10:$A45)+2,FALSE)</f>
        <v>431</v>
      </c>
      <c r="DD45" s="34">
        <f>HLOOKUP(DD$7+0.5,$I$66:$DJ$120,ROWS($A$10:$A45)+2,FALSE)</f>
        <v>211</v>
      </c>
      <c r="DE45" s="34">
        <f>HLOOKUP(DE$7+0.5,$I$66:$DJ$120,ROWS($A$10:$A45)+2,FALSE)</f>
        <v>39</v>
      </c>
      <c r="DF45" s="34">
        <f>HLOOKUP(DF$7+0.5,$I$66:$DJ$120,ROWS($A$10:$A45)+2,FALSE)</f>
        <v>344</v>
      </c>
      <c r="DG45" s="34">
        <f>HLOOKUP(DG$7+0.5,$I$66:$DJ$120,ROWS($A$10:$A45)+2,FALSE)</f>
        <v>211</v>
      </c>
      <c r="DH45" s="34">
        <f>HLOOKUP(DH$7+0.5,$I$66:$DJ$120,ROWS($A$10:$A45)+2,FALSE)</f>
        <v>480</v>
      </c>
      <c r="DI45" s="34">
        <f>HLOOKUP(DI$7+0.5,$I$66:$DJ$120,ROWS($A$10:$A45)+2,FALSE)</f>
        <v>206</v>
      </c>
      <c r="DJ45" s="34">
        <f>HLOOKUP(DJ$7+0.5,$I$66:$DJ$120,ROWS($A$10:$A45)+2,FALSE)</f>
        <v>211</v>
      </c>
    </row>
    <row r="46" spans="1:114">
      <c r="A46" s="19">
        <v>37</v>
      </c>
      <c r="B46" s="38" t="s">
        <v>43</v>
      </c>
      <c r="C46" s="15">
        <v>11405101</v>
      </c>
      <c r="D46" s="14">
        <v>4931</v>
      </c>
      <c r="E46" s="15">
        <v>9745227</v>
      </c>
      <c r="F46" s="14">
        <v>23258</v>
      </c>
      <c r="G46" s="15">
        <v>1453401</v>
      </c>
      <c r="H46" s="14">
        <v>23324</v>
      </c>
      <c r="I46" s="36">
        <f>HLOOKUP(I$7,$I$66:$DJ$120,ROWS($A$10:$A46)+2,FALSE)</f>
        <v>172633</v>
      </c>
      <c r="J46" s="25">
        <f>HLOOKUP(J$7,$I$66:$DJ$120,ROWS($A$10:$A46)+2,FALSE)</f>
        <v>1289</v>
      </c>
      <c r="K46" s="25">
        <f>HLOOKUP(K$7,$I$66:$DJ$120,ROWS($A$10:$A46)+2,FALSE)</f>
        <v>1556</v>
      </c>
      <c r="L46" s="25">
        <f>HLOOKUP(L$7,$I$66:$DJ$120,ROWS($A$10:$A46)+2,FALSE)</f>
        <v>4715</v>
      </c>
      <c r="M46" s="25">
        <f>HLOOKUP(M$7,$I$66:$DJ$120,ROWS($A$10:$A46)+2,FALSE)</f>
        <v>434</v>
      </c>
      <c r="N46" s="25">
        <f>HLOOKUP(N$7,$I$66:$DJ$120,ROWS($A$10:$A46)+2,FALSE)</f>
        <v>8997</v>
      </c>
      <c r="O46" s="25">
        <f>HLOOKUP(O$7,$I$66:$DJ$120,ROWS($A$10:$A46)+2,FALSE)</f>
        <v>2859</v>
      </c>
      <c r="P46" s="25">
        <f>HLOOKUP(P$7,$I$66:$DJ$120,ROWS($A$10:$A46)+2,FALSE)</f>
        <v>1307</v>
      </c>
      <c r="Q46" s="25">
        <f>HLOOKUP(Q$7,$I$66:$DJ$120,ROWS($A$10:$A46)+2,FALSE)</f>
        <v>15</v>
      </c>
      <c r="R46" s="25">
        <f>HLOOKUP(R$7,$I$66:$DJ$120,ROWS($A$10:$A46)+2,FALSE)</f>
        <v>972</v>
      </c>
      <c r="S46" s="25">
        <f>HLOOKUP(S$7,$I$66:$DJ$120,ROWS($A$10:$A46)+2,FALSE)</f>
        <v>16495</v>
      </c>
      <c r="T46" s="25">
        <f>HLOOKUP(T$7,$I$66:$DJ$120,ROWS($A$10:$A46)+2,FALSE)</f>
        <v>9502</v>
      </c>
      <c r="U46" s="25">
        <f>HLOOKUP(U$7,$I$66:$DJ$120,ROWS($A$10:$A46)+2,FALSE)</f>
        <v>436</v>
      </c>
      <c r="V46" s="25">
        <f>HLOOKUP(V$7,$I$66:$DJ$120,ROWS($A$10:$A46)+2,FALSE)</f>
        <v>564</v>
      </c>
      <c r="W46" s="25">
        <f>HLOOKUP(W$7,$I$66:$DJ$120,ROWS($A$10:$A46)+2,FALSE)</f>
        <v>7092</v>
      </c>
      <c r="X46" s="25">
        <f>HLOOKUP(X$7,$I$66:$DJ$120,ROWS($A$10:$A46)+2,FALSE)</f>
        <v>9438</v>
      </c>
      <c r="Y46" s="25">
        <f>HLOOKUP(Y$7,$I$66:$DJ$120,ROWS($A$10:$A46)+2,FALSE)</f>
        <v>1270</v>
      </c>
      <c r="Z46" s="25">
        <f>HLOOKUP(Z$7,$I$66:$DJ$120,ROWS($A$10:$A46)+2,FALSE)</f>
        <v>1016</v>
      </c>
      <c r="AA46" s="25">
        <f>HLOOKUP(AA$7,$I$66:$DJ$120,ROWS($A$10:$A46)+2,FALSE)</f>
        <v>9159</v>
      </c>
      <c r="AB46" s="25">
        <f>HLOOKUP(AB$7,$I$66:$DJ$120,ROWS($A$10:$A46)+2,FALSE)</f>
        <v>743</v>
      </c>
      <c r="AC46" s="25">
        <f>HLOOKUP(AC$7,$I$66:$DJ$120,ROWS($A$10:$A46)+2,FALSE)</f>
        <v>291</v>
      </c>
      <c r="AD46" s="25">
        <f>HLOOKUP(AD$7,$I$66:$DJ$120,ROWS($A$10:$A46)+2,FALSE)</f>
        <v>3828</v>
      </c>
      <c r="AE46" s="25">
        <f>HLOOKUP(AE$7,$I$66:$DJ$120,ROWS($A$10:$A46)+2,FALSE)</f>
        <v>3686</v>
      </c>
      <c r="AF46" s="25">
        <f>HLOOKUP(AF$7,$I$66:$DJ$120,ROWS($A$10:$A46)+2,FALSE)</f>
        <v>15130</v>
      </c>
      <c r="AG46" s="25">
        <f>HLOOKUP(AG$7,$I$66:$DJ$120,ROWS($A$10:$A46)+2,FALSE)</f>
        <v>2298</v>
      </c>
      <c r="AH46" s="25">
        <f>HLOOKUP(AH$7,$I$66:$DJ$120,ROWS($A$10:$A46)+2,FALSE)</f>
        <v>89</v>
      </c>
      <c r="AI46" s="25">
        <f>HLOOKUP(AI$7,$I$66:$DJ$120,ROWS($A$10:$A46)+2,FALSE)</f>
        <v>1171</v>
      </c>
      <c r="AJ46" s="25">
        <f>HLOOKUP(AJ$7,$I$66:$DJ$120,ROWS($A$10:$A46)+2,FALSE)</f>
        <v>460</v>
      </c>
      <c r="AK46" s="25">
        <f>HLOOKUP(AK$7,$I$66:$DJ$120,ROWS($A$10:$A46)+2,FALSE)</f>
        <v>1531</v>
      </c>
      <c r="AL46" s="25">
        <f>HLOOKUP(AL$7,$I$66:$DJ$120,ROWS($A$10:$A46)+2,FALSE)</f>
        <v>2240</v>
      </c>
      <c r="AM46" s="25">
        <f>HLOOKUP(AM$7,$I$66:$DJ$120,ROWS($A$10:$A46)+2,FALSE)</f>
        <v>175</v>
      </c>
      <c r="AN46" s="25">
        <f>HLOOKUP(AN$7,$I$66:$DJ$120,ROWS($A$10:$A46)+2,FALSE)</f>
        <v>2465</v>
      </c>
      <c r="AO46" s="25">
        <f>HLOOKUP(AO$7,$I$66:$DJ$120,ROWS($A$10:$A46)+2,FALSE)</f>
        <v>515</v>
      </c>
      <c r="AP46" s="25">
        <f>HLOOKUP(AP$7,$I$66:$DJ$120,ROWS($A$10:$A46)+2,FALSE)</f>
        <v>5988</v>
      </c>
      <c r="AQ46" s="25">
        <f>HLOOKUP(AQ$7,$I$66:$DJ$120,ROWS($A$10:$A46)+2,FALSE)</f>
        <v>5985</v>
      </c>
      <c r="AR46" s="25">
        <f>HLOOKUP(AR$7,$I$66:$DJ$120,ROWS($A$10:$A46)+2,FALSE)</f>
        <v>26</v>
      </c>
      <c r="AS46" s="25" t="str">
        <f>HLOOKUP(AS$7,$I$66:$DJ$120,ROWS($A$10:$A46)+2,FALSE)</f>
        <v>N/A</v>
      </c>
      <c r="AT46" s="25">
        <f>HLOOKUP(AT$7,$I$66:$DJ$120,ROWS($A$10:$A46)+2,FALSE)</f>
        <v>1228</v>
      </c>
      <c r="AU46" s="25">
        <f>HLOOKUP(AU$7,$I$66:$DJ$120,ROWS($A$10:$A46)+2,FALSE)</f>
        <v>342</v>
      </c>
      <c r="AV46" s="25">
        <f>HLOOKUP(AV$7,$I$66:$DJ$120,ROWS($A$10:$A46)+2,FALSE)</f>
        <v>12012</v>
      </c>
      <c r="AW46" s="25">
        <f>HLOOKUP(AW$7,$I$66:$DJ$120,ROWS($A$10:$A46)+2,FALSE)</f>
        <v>444</v>
      </c>
      <c r="AX46" s="25">
        <f>HLOOKUP(AX$7,$I$66:$DJ$120,ROWS($A$10:$A46)+2,FALSE)</f>
        <v>2479</v>
      </c>
      <c r="AY46" s="25">
        <f>HLOOKUP(AY$7,$I$66:$DJ$120,ROWS($A$10:$A46)+2,FALSE)</f>
        <v>207</v>
      </c>
      <c r="AZ46" s="25">
        <f>HLOOKUP(AZ$7,$I$66:$DJ$120,ROWS($A$10:$A46)+2,FALSE)</f>
        <v>4987</v>
      </c>
      <c r="BA46" s="25">
        <f>HLOOKUP(BA$7,$I$66:$DJ$120,ROWS($A$10:$A46)+2,FALSE)</f>
        <v>7465</v>
      </c>
      <c r="BB46" s="25">
        <f>HLOOKUP(BB$7,$I$66:$DJ$120,ROWS($A$10:$A46)+2,FALSE)</f>
        <v>485</v>
      </c>
      <c r="BC46" s="25">
        <f>HLOOKUP(BC$7,$I$66:$DJ$120,ROWS($A$10:$A46)+2,FALSE)</f>
        <v>182</v>
      </c>
      <c r="BD46" s="25">
        <f>HLOOKUP(BD$7,$I$66:$DJ$120,ROWS($A$10:$A46)+2,FALSE)</f>
        <v>6769</v>
      </c>
      <c r="BE46" s="25">
        <f>HLOOKUP(BE$7,$I$66:$DJ$120,ROWS($A$10:$A46)+2,FALSE)</f>
        <v>2567</v>
      </c>
      <c r="BF46" s="25">
        <f>HLOOKUP(BF$7,$I$66:$DJ$120,ROWS($A$10:$A46)+2,FALSE)</f>
        <v>7814</v>
      </c>
      <c r="BG46" s="25">
        <f>HLOOKUP(BG$7,$I$66:$DJ$120,ROWS($A$10:$A46)+2,FALSE)</f>
        <v>1771</v>
      </c>
      <c r="BH46" s="25">
        <f>HLOOKUP(BH$7,$I$66:$DJ$120,ROWS($A$10:$A46)+2,FALSE)</f>
        <v>144</v>
      </c>
      <c r="BI46" s="25">
        <f>HLOOKUP(BI$7,$I$66:$DJ$120,ROWS($A$10:$A46)+2,FALSE)</f>
        <v>2140</v>
      </c>
      <c r="BJ46" s="34">
        <f>HLOOKUP(BJ$7+0.5,$I$66:$DJ$120,ROWS($A$10:$A46)+2,FALSE)</f>
        <v>10673</v>
      </c>
      <c r="BK46" s="34">
        <f>HLOOKUP(BK$7+0.5,$I$66:$DJ$120,ROWS($A$10:$A46)+2,FALSE)</f>
        <v>751</v>
      </c>
      <c r="BL46" s="34">
        <f>HLOOKUP(BL$7+0.5,$I$66:$DJ$120,ROWS($A$10:$A46)+2,FALSE)</f>
        <v>1531</v>
      </c>
      <c r="BM46" s="34">
        <f>HLOOKUP(BM$7+0.5,$I$66:$DJ$120,ROWS($A$10:$A46)+2,FALSE)</f>
        <v>2132</v>
      </c>
      <c r="BN46" s="34">
        <f>HLOOKUP(BN$7+0.5,$I$66:$DJ$120,ROWS($A$10:$A46)+2,FALSE)</f>
        <v>504</v>
      </c>
      <c r="BO46" s="34">
        <f>HLOOKUP(BO$7+0.5,$I$66:$DJ$120,ROWS($A$10:$A46)+2,FALSE)</f>
        <v>1767</v>
      </c>
      <c r="BP46" s="34">
        <f>HLOOKUP(BP$7+0.5,$I$66:$DJ$120,ROWS($A$10:$A46)+2,FALSE)</f>
        <v>1134</v>
      </c>
      <c r="BQ46" s="34">
        <f>HLOOKUP(BQ$7+0.5,$I$66:$DJ$120,ROWS($A$10:$A46)+2,FALSE)</f>
        <v>819</v>
      </c>
      <c r="BR46" s="34">
        <f>HLOOKUP(BR$7+0.5,$I$66:$DJ$120,ROWS($A$10:$A46)+2,FALSE)</f>
        <v>25</v>
      </c>
      <c r="BS46" s="34">
        <f>HLOOKUP(BS$7+0.5,$I$66:$DJ$120,ROWS($A$10:$A46)+2,FALSE)</f>
        <v>768</v>
      </c>
      <c r="BT46" s="34">
        <f>HLOOKUP(BT$7+0.5,$I$66:$DJ$120,ROWS($A$10:$A46)+2,FALSE)</f>
        <v>2765</v>
      </c>
      <c r="BU46" s="34">
        <f>HLOOKUP(BU$7+0.5,$I$66:$DJ$120,ROWS($A$10:$A46)+2,FALSE)</f>
        <v>2685</v>
      </c>
      <c r="BV46" s="34">
        <f>HLOOKUP(BV$7+0.5,$I$66:$DJ$120,ROWS($A$10:$A46)+2,FALSE)</f>
        <v>331</v>
      </c>
      <c r="BW46" s="34">
        <f>HLOOKUP(BW$7+0.5,$I$66:$DJ$120,ROWS($A$10:$A46)+2,FALSE)</f>
        <v>694</v>
      </c>
      <c r="BX46" s="34">
        <f>HLOOKUP(BX$7+0.5,$I$66:$DJ$120,ROWS($A$10:$A46)+2,FALSE)</f>
        <v>1635</v>
      </c>
      <c r="BY46" s="34">
        <f>HLOOKUP(BY$7+0.5,$I$66:$DJ$120,ROWS($A$10:$A46)+2,FALSE)</f>
        <v>2077</v>
      </c>
      <c r="BZ46" s="34">
        <f>HLOOKUP(BZ$7+0.5,$I$66:$DJ$120,ROWS($A$10:$A46)+2,FALSE)</f>
        <v>757</v>
      </c>
      <c r="CA46" s="34">
        <f>HLOOKUP(CA$7+0.5,$I$66:$DJ$120,ROWS($A$10:$A46)+2,FALSE)</f>
        <v>494</v>
      </c>
      <c r="CB46" s="34">
        <f>HLOOKUP(CB$7+0.5,$I$66:$DJ$120,ROWS($A$10:$A46)+2,FALSE)</f>
        <v>1874</v>
      </c>
      <c r="CC46" s="34">
        <f>HLOOKUP(CC$7+0.5,$I$66:$DJ$120,ROWS($A$10:$A46)+2,FALSE)</f>
        <v>511</v>
      </c>
      <c r="CD46" s="34">
        <f>HLOOKUP(CD$7+0.5,$I$66:$DJ$120,ROWS($A$10:$A46)+2,FALSE)</f>
        <v>238</v>
      </c>
      <c r="CE46" s="34">
        <f>HLOOKUP(CE$7+0.5,$I$66:$DJ$120,ROWS($A$10:$A46)+2,FALSE)</f>
        <v>1666</v>
      </c>
      <c r="CF46" s="34">
        <f>HLOOKUP(CF$7+0.5,$I$66:$DJ$120,ROWS($A$10:$A46)+2,FALSE)</f>
        <v>1712</v>
      </c>
      <c r="CG46" s="34">
        <f>HLOOKUP(CG$7+0.5,$I$66:$DJ$120,ROWS($A$10:$A46)+2,FALSE)</f>
        <v>3104</v>
      </c>
      <c r="CH46" s="34">
        <f>HLOOKUP(CH$7+0.5,$I$66:$DJ$120,ROWS($A$10:$A46)+2,FALSE)</f>
        <v>1327</v>
      </c>
      <c r="CI46" s="34">
        <f>HLOOKUP(CI$7+0.5,$I$66:$DJ$120,ROWS($A$10:$A46)+2,FALSE)</f>
        <v>105</v>
      </c>
      <c r="CJ46" s="34">
        <f>HLOOKUP(CJ$7+0.5,$I$66:$DJ$120,ROWS($A$10:$A46)+2,FALSE)</f>
        <v>569</v>
      </c>
      <c r="CK46" s="34">
        <f>HLOOKUP(CK$7+0.5,$I$66:$DJ$120,ROWS($A$10:$A46)+2,FALSE)</f>
        <v>450</v>
      </c>
      <c r="CL46" s="34">
        <f>HLOOKUP(CL$7+0.5,$I$66:$DJ$120,ROWS($A$10:$A46)+2,FALSE)</f>
        <v>983</v>
      </c>
      <c r="CM46" s="34">
        <f>HLOOKUP(CM$7+0.5,$I$66:$DJ$120,ROWS($A$10:$A46)+2,FALSE)</f>
        <v>1351</v>
      </c>
      <c r="CN46" s="34">
        <f>HLOOKUP(CN$7+0.5,$I$66:$DJ$120,ROWS($A$10:$A46)+2,FALSE)</f>
        <v>205</v>
      </c>
      <c r="CO46" s="34">
        <f>HLOOKUP(CO$7+0.5,$I$66:$DJ$120,ROWS($A$10:$A46)+2,FALSE)</f>
        <v>1028</v>
      </c>
      <c r="CP46" s="34">
        <f>HLOOKUP(CP$7+0.5,$I$66:$DJ$120,ROWS($A$10:$A46)+2,FALSE)</f>
        <v>380</v>
      </c>
      <c r="CQ46" s="34">
        <f>HLOOKUP(CQ$7+0.5,$I$66:$DJ$120,ROWS($A$10:$A46)+2,FALSE)</f>
        <v>1895</v>
      </c>
      <c r="CR46" s="34">
        <f>HLOOKUP(CR$7+0.5,$I$66:$DJ$120,ROWS($A$10:$A46)+2,FALSE)</f>
        <v>1492</v>
      </c>
      <c r="CS46" s="34">
        <f>HLOOKUP(CS$7+0.5,$I$66:$DJ$120,ROWS($A$10:$A46)+2,FALSE)</f>
        <v>53</v>
      </c>
      <c r="CT46" s="34" t="str">
        <f>HLOOKUP(CT$7+0.5,$I$66:$DJ$120,ROWS($A$10:$A46)+2,FALSE)</f>
        <v>N/A</v>
      </c>
      <c r="CU46" s="34">
        <f>HLOOKUP(CU$7+0.5,$I$66:$DJ$120,ROWS($A$10:$A46)+2,FALSE)</f>
        <v>1044</v>
      </c>
      <c r="CV46" s="34">
        <f>HLOOKUP(CV$7+0.5,$I$66:$DJ$120,ROWS($A$10:$A46)+2,FALSE)</f>
        <v>306</v>
      </c>
      <c r="CW46" s="34">
        <f>HLOOKUP(CW$7+0.5,$I$66:$DJ$120,ROWS($A$10:$A46)+2,FALSE)</f>
        <v>2269</v>
      </c>
      <c r="CX46" s="34">
        <f>HLOOKUP(CX$7+0.5,$I$66:$DJ$120,ROWS($A$10:$A46)+2,FALSE)</f>
        <v>314</v>
      </c>
      <c r="CY46" s="34">
        <f>HLOOKUP(CY$7+0.5,$I$66:$DJ$120,ROWS($A$10:$A46)+2,FALSE)</f>
        <v>1021</v>
      </c>
      <c r="CZ46" s="34">
        <f>HLOOKUP(CZ$7+0.5,$I$66:$DJ$120,ROWS($A$10:$A46)+2,FALSE)</f>
        <v>215</v>
      </c>
      <c r="DA46" s="34">
        <f>HLOOKUP(DA$7+0.5,$I$66:$DJ$120,ROWS($A$10:$A46)+2,FALSE)</f>
        <v>2031</v>
      </c>
      <c r="DB46" s="34">
        <f>HLOOKUP(DB$7+0.5,$I$66:$DJ$120,ROWS($A$10:$A46)+2,FALSE)</f>
        <v>2241</v>
      </c>
      <c r="DC46" s="34">
        <f>HLOOKUP(DC$7+0.5,$I$66:$DJ$120,ROWS($A$10:$A46)+2,FALSE)</f>
        <v>318</v>
      </c>
      <c r="DD46" s="34">
        <f>HLOOKUP(DD$7+0.5,$I$66:$DJ$120,ROWS($A$10:$A46)+2,FALSE)</f>
        <v>173</v>
      </c>
      <c r="DE46" s="34">
        <f>HLOOKUP(DE$7+0.5,$I$66:$DJ$120,ROWS($A$10:$A46)+2,FALSE)</f>
        <v>1705</v>
      </c>
      <c r="DF46" s="34">
        <f>HLOOKUP(DF$7+0.5,$I$66:$DJ$120,ROWS($A$10:$A46)+2,FALSE)</f>
        <v>905</v>
      </c>
      <c r="DG46" s="34">
        <f>HLOOKUP(DG$7+0.5,$I$66:$DJ$120,ROWS($A$10:$A46)+2,FALSE)</f>
        <v>2197</v>
      </c>
      <c r="DH46" s="34">
        <f>HLOOKUP(DH$7+0.5,$I$66:$DJ$120,ROWS($A$10:$A46)+2,FALSE)</f>
        <v>934</v>
      </c>
      <c r="DI46" s="34">
        <f>HLOOKUP(DI$7+0.5,$I$66:$DJ$120,ROWS($A$10:$A46)+2,FALSE)</f>
        <v>187</v>
      </c>
      <c r="DJ46" s="34">
        <f>HLOOKUP(DJ$7+0.5,$I$66:$DJ$120,ROWS($A$10:$A46)+2,FALSE)</f>
        <v>1360</v>
      </c>
    </row>
    <row r="47" spans="1:114">
      <c r="A47" s="19">
        <v>38</v>
      </c>
      <c r="B47" s="38" t="s">
        <v>44</v>
      </c>
      <c r="C47" s="15">
        <v>3716264</v>
      </c>
      <c r="D47" s="14">
        <v>3181</v>
      </c>
      <c r="E47" s="15">
        <v>3065497</v>
      </c>
      <c r="F47" s="14">
        <v>21363</v>
      </c>
      <c r="G47" s="15">
        <v>528824</v>
      </c>
      <c r="H47" s="14">
        <v>18463</v>
      </c>
      <c r="I47" s="36">
        <f>HLOOKUP(I$7,$I$66:$DJ$120,ROWS($A$10:$A47)+2,FALSE)</f>
        <v>106511</v>
      </c>
      <c r="J47" s="25">
        <f>HLOOKUP(J$7,$I$66:$DJ$120,ROWS($A$10:$A47)+2,FALSE)</f>
        <v>1612</v>
      </c>
      <c r="K47" s="25">
        <f>HLOOKUP(K$7,$I$66:$DJ$120,ROWS($A$10:$A47)+2,FALSE)</f>
        <v>1397</v>
      </c>
      <c r="L47" s="25">
        <f>HLOOKUP(L$7,$I$66:$DJ$120,ROWS($A$10:$A47)+2,FALSE)</f>
        <v>2759</v>
      </c>
      <c r="M47" s="25">
        <f>HLOOKUP(M$7,$I$66:$DJ$120,ROWS($A$10:$A47)+2,FALSE)</f>
        <v>5873</v>
      </c>
      <c r="N47" s="25">
        <f>HLOOKUP(N$7,$I$66:$DJ$120,ROWS($A$10:$A47)+2,FALSE)</f>
        <v>9429</v>
      </c>
      <c r="O47" s="25">
        <f>HLOOKUP(O$7,$I$66:$DJ$120,ROWS($A$10:$A47)+2,FALSE)</f>
        <v>3184</v>
      </c>
      <c r="P47" s="25">
        <f>HLOOKUP(P$7,$I$66:$DJ$120,ROWS($A$10:$A47)+2,FALSE)</f>
        <v>68</v>
      </c>
      <c r="Q47" s="25">
        <f>HLOOKUP(Q$7,$I$66:$DJ$120,ROWS($A$10:$A47)+2,FALSE)</f>
        <v>109</v>
      </c>
      <c r="R47" s="25">
        <f>HLOOKUP(R$7,$I$66:$DJ$120,ROWS($A$10:$A47)+2,FALSE)</f>
        <v>0</v>
      </c>
      <c r="S47" s="25">
        <f>HLOOKUP(S$7,$I$66:$DJ$120,ROWS($A$10:$A47)+2,FALSE)</f>
        <v>5438</v>
      </c>
      <c r="T47" s="25">
        <f>HLOOKUP(T$7,$I$66:$DJ$120,ROWS($A$10:$A47)+2,FALSE)</f>
        <v>3159</v>
      </c>
      <c r="U47" s="25">
        <f>HLOOKUP(U$7,$I$66:$DJ$120,ROWS($A$10:$A47)+2,FALSE)</f>
        <v>773</v>
      </c>
      <c r="V47" s="25">
        <f>HLOOKUP(V$7,$I$66:$DJ$120,ROWS($A$10:$A47)+2,FALSE)</f>
        <v>611</v>
      </c>
      <c r="W47" s="25">
        <f>HLOOKUP(W$7,$I$66:$DJ$120,ROWS($A$10:$A47)+2,FALSE)</f>
        <v>2679</v>
      </c>
      <c r="X47" s="25">
        <f>HLOOKUP(X$7,$I$66:$DJ$120,ROWS($A$10:$A47)+2,FALSE)</f>
        <v>957</v>
      </c>
      <c r="Y47" s="25">
        <f>HLOOKUP(Y$7,$I$66:$DJ$120,ROWS($A$10:$A47)+2,FALSE)</f>
        <v>1108</v>
      </c>
      <c r="Z47" s="25">
        <f>HLOOKUP(Z$7,$I$66:$DJ$120,ROWS($A$10:$A47)+2,FALSE)</f>
        <v>5024</v>
      </c>
      <c r="AA47" s="25">
        <f>HLOOKUP(AA$7,$I$66:$DJ$120,ROWS($A$10:$A47)+2,FALSE)</f>
        <v>877</v>
      </c>
      <c r="AB47" s="25">
        <f>HLOOKUP(AB$7,$I$66:$DJ$120,ROWS($A$10:$A47)+2,FALSE)</f>
        <v>2208</v>
      </c>
      <c r="AC47" s="25">
        <f>HLOOKUP(AC$7,$I$66:$DJ$120,ROWS($A$10:$A47)+2,FALSE)</f>
        <v>298</v>
      </c>
      <c r="AD47" s="25">
        <f>HLOOKUP(AD$7,$I$66:$DJ$120,ROWS($A$10:$A47)+2,FALSE)</f>
        <v>382</v>
      </c>
      <c r="AE47" s="25">
        <f>HLOOKUP(AE$7,$I$66:$DJ$120,ROWS($A$10:$A47)+2,FALSE)</f>
        <v>465</v>
      </c>
      <c r="AF47" s="25">
        <f>HLOOKUP(AF$7,$I$66:$DJ$120,ROWS($A$10:$A47)+2,FALSE)</f>
        <v>1047</v>
      </c>
      <c r="AG47" s="25">
        <f>HLOOKUP(AG$7,$I$66:$DJ$120,ROWS($A$10:$A47)+2,FALSE)</f>
        <v>599</v>
      </c>
      <c r="AH47" s="25">
        <f>HLOOKUP(AH$7,$I$66:$DJ$120,ROWS($A$10:$A47)+2,FALSE)</f>
        <v>1733</v>
      </c>
      <c r="AI47" s="25">
        <f>HLOOKUP(AI$7,$I$66:$DJ$120,ROWS($A$10:$A47)+2,FALSE)</f>
        <v>4102</v>
      </c>
      <c r="AJ47" s="25">
        <f>HLOOKUP(AJ$7,$I$66:$DJ$120,ROWS($A$10:$A47)+2,FALSE)</f>
        <v>448</v>
      </c>
      <c r="AK47" s="25">
        <f>HLOOKUP(AK$7,$I$66:$DJ$120,ROWS($A$10:$A47)+2,FALSE)</f>
        <v>829</v>
      </c>
      <c r="AL47" s="25">
        <f>HLOOKUP(AL$7,$I$66:$DJ$120,ROWS($A$10:$A47)+2,FALSE)</f>
        <v>1079</v>
      </c>
      <c r="AM47" s="25">
        <f>HLOOKUP(AM$7,$I$66:$DJ$120,ROWS($A$10:$A47)+2,FALSE)</f>
        <v>69</v>
      </c>
      <c r="AN47" s="25">
        <f>HLOOKUP(AN$7,$I$66:$DJ$120,ROWS($A$10:$A47)+2,FALSE)</f>
        <v>890</v>
      </c>
      <c r="AO47" s="25">
        <f>HLOOKUP(AO$7,$I$66:$DJ$120,ROWS($A$10:$A47)+2,FALSE)</f>
        <v>2723</v>
      </c>
      <c r="AP47" s="25">
        <f>HLOOKUP(AP$7,$I$66:$DJ$120,ROWS($A$10:$A47)+2,FALSE)</f>
        <v>1118</v>
      </c>
      <c r="AQ47" s="25">
        <f>HLOOKUP(AQ$7,$I$66:$DJ$120,ROWS($A$10:$A47)+2,FALSE)</f>
        <v>1991</v>
      </c>
      <c r="AR47" s="25">
        <f>HLOOKUP(AR$7,$I$66:$DJ$120,ROWS($A$10:$A47)+2,FALSE)</f>
        <v>139</v>
      </c>
      <c r="AS47" s="25">
        <f>HLOOKUP(AS$7,$I$66:$DJ$120,ROWS($A$10:$A47)+2,FALSE)</f>
        <v>1385</v>
      </c>
      <c r="AT47" s="25" t="str">
        <f>HLOOKUP(AT$7,$I$66:$DJ$120,ROWS($A$10:$A47)+2,FALSE)</f>
        <v>N/A</v>
      </c>
      <c r="AU47" s="25">
        <f>HLOOKUP(AU$7,$I$66:$DJ$120,ROWS($A$10:$A47)+2,FALSE)</f>
        <v>398</v>
      </c>
      <c r="AV47" s="25">
        <f>HLOOKUP(AV$7,$I$66:$DJ$120,ROWS($A$10:$A47)+2,FALSE)</f>
        <v>1316</v>
      </c>
      <c r="AW47" s="25">
        <f>HLOOKUP(AW$7,$I$66:$DJ$120,ROWS($A$10:$A47)+2,FALSE)</f>
        <v>119</v>
      </c>
      <c r="AX47" s="25">
        <f>HLOOKUP(AX$7,$I$66:$DJ$120,ROWS($A$10:$A47)+2,FALSE)</f>
        <v>596</v>
      </c>
      <c r="AY47" s="25">
        <f>HLOOKUP(AY$7,$I$66:$DJ$120,ROWS($A$10:$A47)+2,FALSE)</f>
        <v>83</v>
      </c>
      <c r="AZ47" s="25">
        <f>HLOOKUP(AZ$7,$I$66:$DJ$120,ROWS($A$10:$A47)+2,FALSE)</f>
        <v>1872</v>
      </c>
      <c r="BA47" s="25">
        <f>HLOOKUP(BA$7,$I$66:$DJ$120,ROWS($A$10:$A47)+2,FALSE)</f>
        <v>28238</v>
      </c>
      <c r="BB47" s="25">
        <f>HLOOKUP(BB$7,$I$66:$DJ$120,ROWS($A$10:$A47)+2,FALSE)</f>
        <v>428</v>
      </c>
      <c r="BC47" s="25">
        <f>HLOOKUP(BC$7,$I$66:$DJ$120,ROWS($A$10:$A47)+2,FALSE)</f>
        <v>93</v>
      </c>
      <c r="BD47" s="25">
        <f>HLOOKUP(BD$7,$I$66:$DJ$120,ROWS($A$10:$A47)+2,FALSE)</f>
        <v>2286</v>
      </c>
      <c r="BE47" s="25">
        <f>HLOOKUP(BE$7,$I$66:$DJ$120,ROWS($A$10:$A47)+2,FALSE)</f>
        <v>2035</v>
      </c>
      <c r="BF47" s="25">
        <f>HLOOKUP(BF$7,$I$66:$DJ$120,ROWS($A$10:$A47)+2,FALSE)</f>
        <v>221</v>
      </c>
      <c r="BG47" s="25">
        <f>HLOOKUP(BG$7,$I$66:$DJ$120,ROWS($A$10:$A47)+2,FALSE)</f>
        <v>551</v>
      </c>
      <c r="BH47" s="25">
        <f>HLOOKUP(BH$7,$I$66:$DJ$120,ROWS($A$10:$A47)+2,FALSE)</f>
        <v>1713</v>
      </c>
      <c r="BI47" s="25">
        <f>HLOOKUP(BI$7,$I$66:$DJ$120,ROWS($A$10:$A47)+2,FALSE)</f>
        <v>209</v>
      </c>
      <c r="BJ47" s="34">
        <f>HLOOKUP(BJ$7+0.5,$I$66:$DJ$120,ROWS($A$10:$A47)+2,FALSE)</f>
        <v>8108</v>
      </c>
      <c r="BK47" s="34">
        <f>HLOOKUP(BK$7+0.5,$I$66:$DJ$120,ROWS($A$10:$A47)+2,FALSE)</f>
        <v>1283</v>
      </c>
      <c r="BL47" s="34">
        <f>HLOOKUP(BL$7+0.5,$I$66:$DJ$120,ROWS($A$10:$A47)+2,FALSE)</f>
        <v>1554</v>
      </c>
      <c r="BM47" s="34">
        <f>HLOOKUP(BM$7+0.5,$I$66:$DJ$120,ROWS($A$10:$A47)+2,FALSE)</f>
        <v>1013</v>
      </c>
      <c r="BN47" s="34">
        <f>HLOOKUP(BN$7+0.5,$I$66:$DJ$120,ROWS($A$10:$A47)+2,FALSE)</f>
        <v>1827</v>
      </c>
      <c r="BO47" s="34">
        <f>HLOOKUP(BO$7+0.5,$I$66:$DJ$120,ROWS($A$10:$A47)+2,FALSE)</f>
        <v>2426</v>
      </c>
      <c r="BP47" s="34">
        <f>HLOOKUP(BP$7+0.5,$I$66:$DJ$120,ROWS($A$10:$A47)+2,FALSE)</f>
        <v>1286</v>
      </c>
      <c r="BQ47" s="34">
        <f>HLOOKUP(BQ$7+0.5,$I$66:$DJ$120,ROWS($A$10:$A47)+2,FALSE)</f>
        <v>129</v>
      </c>
      <c r="BR47" s="34">
        <f>HLOOKUP(BR$7+0.5,$I$66:$DJ$120,ROWS($A$10:$A47)+2,FALSE)</f>
        <v>164</v>
      </c>
      <c r="BS47" s="34">
        <f>HLOOKUP(BS$7+0.5,$I$66:$DJ$120,ROWS($A$10:$A47)+2,FALSE)</f>
        <v>253</v>
      </c>
      <c r="BT47" s="34">
        <f>HLOOKUP(BT$7+0.5,$I$66:$DJ$120,ROWS($A$10:$A47)+2,FALSE)</f>
        <v>1371</v>
      </c>
      <c r="BU47" s="34">
        <f>HLOOKUP(BU$7+0.5,$I$66:$DJ$120,ROWS($A$10:$A47)+2,FALSE)</f>
        <v>1688</v>
      </c>
      <c r="BV47" s="34">
        <f>HLOOKUP(BV$7+0.5,$I$66:$DJ$120,ROWS($A$10:$A47)+2,FALSE)</f>
        <v>864</v>
      </c>
      <c r="BW47" s="34">
        <f>HLOOKUP(BW$7+0.5,$I$66:$DJ$120,ROWS($A$10:$A47)+2,FALSE)</f>
        <v>668</v>
      </c>
      <c r="BX47" s="34">
        <f>HLOOKUP(BX$7+0.5,$I$66:$DJ$120,ROWS($A$10:$A47)+2,FALSE)</f>
        <v>1529</v>
      </c>
      <c r="BY47" s="34">
        <f>HLOOKUP(BY$7+0.5,$I$66:$DJ$120,ROWS($A$10:$A47)+2,FALSE)</f>
        <v>550</v>
      </c>
      <c r="BZ47" s="34">
        <f>HLOOKUP(BZ$7+0.5,$I$66:$DJ$120,ROWS($A$10:$A47)+2,FALSE)</f>
        <v>660</v>
      </c>
      <c r="CA47" s="34">
        <f>HLOOKUP(CA$7+0.5,$I$66:$DJ$120,ROWS($A$10:$A47)+2,FALSE)</f>
        <v>2088</v>
      </c>
      <c r="CB47" s="34">
        <f>HLOOKUP(CB$7+0.5,$I$66:$DJ$120,ROWS($A$10:$A47)+2,FALSE)</f>
        <v>607</v>
      </c>
      <c r="CC47" s="34">
        <f>HLOOKUP(CC$7+0.5,$I$66:$DJ$120,ROWS($A$10:$A47)+2,FALSE)</f>
        <v>808</v>
      </c>
      <c r="CD47" s="34">
        <f>HLOOKUP(CD$7+0.5,$I$66:$DJ$120,ROWS($A$10:$A47)+2,FALSE)</f>
        <v>278</v>
      </c>
      <c r="CE47" s="34">
        <f>HLOOKUP(CE$7+0.5,$I$66:$DJ$120,ROWS($A$10:$A47)+2,FALSE)</f>
        <v>407</v>
      </c>
      <c r="CF47" s="34">
        <f>HLOOKUP(CF$7+0.5,$I$66:$DJ$120,ROWS($A$10:$A47)+2,FALSE)</f>
        <v>481</v>
      </c>
      <c r="CG47" s="34">
        <f>HLOOKUP(CG$7+0.5,$I$66:$DJ$120,ROWS($A$10:$A47)+2,FALSE)</f>
        <v>478</v>
      </c>
      <c r="CH47" s="34">
        <f>HLOOKUP(CH$7+0.5,$I$66:$DJ$120,ROWS($A$10:$A47)+2,FALSE)</f>
        <v>369</v>
      </c>
      <c r="CI47" s="34">
        <f>HLOOKUP(CI$7+0.5,$I$66:$DJ$120,ROWS($A$10:$A47)+2,FALSE)</f>
        <v>789</v>
      </c>
      <c r="CJ47" s="34">
        <f>HLOOKUP(CJ$7+0.5,$I$66:$DJ$120,ROWS($A$10:$A47)+2,FALSE)</f>
        <v>1427</v>
      </c>
      <c r="CK47" s="34">
        <f>HLOOKUP(CK$7+0.5,$I$66:$DJ$120,ROWS($A$10:$A47)+2,FALSE)</f>
        <v>342</v>
      </c>
      <c r="CL47" s="34">
        <f>HLOOKUP(CL$7+0.5,$I$66:$DJ$120,ROWS($A$10:$A47)+2,FALSE)</f>
        <v>530</v>
      </c>
      <c r="CM47" s="34">
        <f>HLOOKUP(CM$7+0.5,$I$66:$DJ$120,ROWS($A$10:$A47)+2,FALSE)</f>
        <v>598</v>
      </c>
      <c r="CN47" s="34">
        <f>HLOOKUP(CN$7+0.5,$I$66:$DJ$120,ROWS($A$10:$A47)+2,FALSE)</f>
        <v>131</v>
      </c>
      <c r="CO47" s="34">
        <f>HLOOKUP(CO$7+0.5,$I$66:$DJ$120,ROWS($A$10:$A47)+2,FALSE)</f>
        <v>890</v>
      </c>
      <c r="CP47" s="34">
        <f>HLOOKUP(CP$7+0.5,$I$66:$DJ$120,ROWS($A$10:$A47)+2,FALSE)</f>
        <v>1280</v>
      </c>
      <c r="CQ47" s="34">
        <f>HLOOKUP(CQ$7+0.5,$I$66:$DJ$120,ROWS($A$10:$A47)+2,FALSE)</f>
        <v>743</v>
      </c>
      <c r="CR47" s="34">
        <f>HLOOKUP(CR$7+0.5,$I$66:$DJ$120,ROWS($A$10:$A47)+2,FALSE)</f>
        <v>1219</v>
      </c>
      <c r="CS47" s="34">
        <f>HLOOKUP(CS$7+0.5,$I$66:$DJ$120,ROWS($A$10:$A47)+2,FALSE)</f>
        <v>136</v>
      </c>
      <c r="CT47" s="34">
        <f>HLOOKUP(CT$7+0.5,$I$66:$DJ$120,ROWS($A$10:$A47)+2,FALSE)</f>
        <v>681</v>
      </c>
      <c r="CU47" s="34" t="str">
        <f>HLOOKUP(CU$7+0.5,$I$66:$DJ$120,ROWS($A$10:$A47)+2,FALSE)</f>
        <v>N/A</v>
      </c>
      <c r="CV47" s="34">
        <f>HLOOKUP(CV$7+0.5,$I$66:$DJ$120,ROWS($A$10:$A47)+2,FALSE)</f>
        <v>300</v>
      </c>
      <c r="CW47" s="34">
        <f>HLOOKUP(CW$7+0.5,$I$66:$DJ$120,ROWS($A$10:$A47)+2,FALSE)</f>
        <v>1283</v>
      </c>
      <c r="CX47" s="34">
        <f>HLOOKUP(CX$7+0.5,$I$66:$DJ$120,ROWS($A$10:$A47)+2,FALSE)</f>
        <v>137</v>
      </c>
      <c r="CY47" s="34">
        <f>HLOOKUP(CY$7+0.5,$I$66:$DJ$120,ROWS($A$10:$A47)+2,FALSE)</f>
        <v>377</v>
      </c>
      <c r="CZ47" s="34">
        <f>HLOOKUP(CZ$7+0.5,$I$66:$DJ$120,ROWS($A$10:$A47)+2,FALSE)</f>
        <v>135</v>
      </c>
      <c r="DA47" s="34">
        <f>HLOOKUP(DA$7+0.5,$I$66:$DJ$120,ROWS($A$10:$A47)+2,FALSE)</f>
        <v>895</v>
      </c>
      <c r="DB47" s="34">
        <f>HLOOKUP(DB$7+0.5,$I$66:$DJ$120,ROWS($A$10:$A47)+2,FALSE)</f>
        <v>4132</v>
      </c>
      <c r="DC47" s="34">
        <f>HLOOKUP(DC$7+0.5,$I$66:$DJ$120,ROWS($A$10:$A47)+2,FALSE)</f>
        <v>454</v>
      </c>
      <c r="DD47" s="34">
        <f>HLOOKUP(DD$7+0.5,$I$66:$DJ$120,ROWS($A$10:$A47)+2,FALSE)</f>
        <v>109</v>
      </c>
      <c r="DE47" s="34">
        <f>HLOOKUP(DE$7+0.5,$I$66:$DJ$120,ROWS($A$10:$A47)+2,FALSE)</f>
        <v>1049</v>
      </c>
      <c r="DF47" s="34">
        <f>HLOOKUP(DF$7+0.5,$I$66:$DJ$120,ROWS($A$10:$A47)+2,FALSE)</f>
        <v>1130</v>
      </c>
      <c r="DG47" s="34">
        <f>HLOOKUP(DG$7+0.5,$I$66:$DJ$120,ROWS($A$10:$A47)+2,FALSE)</f>
        <v>270</v>
      </c>
      <c r="DH47" s="34">
        <f>HLOOKUP(DH$7+0.5,$I$66:$DJ$120,ROWS($A$10:$A47)+2,FALSE)</f>
        <v>396</v>
      </c>
      <c r="DI47" s="34">
        <f>HLOOKUP(DI$7+0.5,$I$66:$DJ$120,ROWS($A$10:$A47)+2,FALSE)</f>
        <v>1012</v>
      </c>
      <c r="DJ47" s="34">
        <f>HLOOKUP(DJ$7+0.5,$I$66:$DJ$120,ROWS($A$10:$A47)+2,FALSE)</f>
        <v>222</v>
      </c>
    </row>
    <row r="48" spans="1:114">
      <c r="A48" s="19">
        <v>39</v>
      </c>
      <c r="B48" s="38" t="s">
        <v>45</v>
      </c>
      <c r="C48" s="15">
        <v>3794008</v>
      </c>
      <c r="D48" s="14">
        <v>3282</v>
      </c>
      <c r="E48" s="15">
        <v>3110896</v>
      </c>
      <c r="F48" s="14">
        <v>20156</v>
      </c>
      <c r="G48" s="15">
        <v>545841</v>
      </c>
      <c r="H48" s="14">
        <v>17758</v>
      </c>
      <c r="I48" s="36">
        <f>HLOOKUP(I$7,$I$66:$DJ$120,ROWS($A$10:$A48)+2,FALSE)</f>
        <v>116700</v>
      </c>
      <c r="J48" s="25">
        <f>HLOOKUP(J$7,$I$66:$DJ$120,ROWS($A$10:$A48)+2,FALSE)</f>
        <v>400</v>
      </c>
      <c r="K48" s="25">
        <f>HLOOKUP(K$7,$I$66:$DJ$120,ROWS($A$10:$A48)+2,FALSE)</f>
        <v>2027</v>
      </c>
      <c r="L48" s="25">
        <f>HLOOKUP(L$7,$I$66:$DJ$120,ROWS($A$10:$A48)+2,FALSE)</f>
        <v>5264</v>
      </c>
      <c r="M48" s="25">
        <f>HLOOKUP(M$7,$I$66:$DJ$120,ROWS($A$10:$A48)+2,FALSE)</f>
        <v>246</v>
      </c>
      <c r="N48" s="25">
        <f>HLOOKUP(N$7,$I$66:$DJ$120,ROWS($A$10:$A48)+2,FALSE)</f>
        <v>34190</v>
      </c>
      <c r="O48" s="25">
        <f>HLOOKUP(O$7,$I$66:$DJ$120,ROWS($A$10:$A48)+2,FALSE)</f>
        <v>2050</v>
      </c>
      <c r="P48" s="25">
        <f>HLOOKUP(P$7,$I$66:$DJ$120,ROWS($A$10:$A48)+2,FALSE)</f>
        <v>270</v>
      </c>
      <c r="Q48" s="25">
        <f>HLOOKUP(Q$7,$I$66:$DJ$120,ROWS($A$10:$A48)+2,FALSE)</f>
        <v>0</v>
      </c>
      <c r="R48" s="25">
        <f>HLOOKUP(R$7,$I$66:$DJ$120,ROWS($A$10:$A48)+2,FALSE)</f>
        <v>217</v>
      </c>
      <c r="S48" s="25">
        <f>HLOOKUP(S$7,$I$66:$DJ$120,ROWS($A$10:$A48)+2,FALSE)</f>
        <v>2273</v>
      </c>
      <c r="T48" s="25">
        <f>HLOOKUP(T$7,$I$66:$DJ$120,ROWS($A$10:$A48)+2,FALSE)</f>
        <v>688</v>
      </c>
      <c r="U48" s="25">
        <f>HLOOKUP(U$7,$I$66:$DJ$120,ROWS($A$10:$A48)+2,FALSE)</f>
        <v>2323</v>
      </c>
      <c r="V48" s="25">
        <f>HLOOKUP(V$7,$I$66:$DJ$120,ROWS($A$10:$A48)+2,FALSE)</f>
        <v>4129</v>
      </c>
      <c r="W48" s="25">
        <f>HLOOKUP(W$7,$I$66:$DJ$120,ROWS($A$10:$A48)+2,FALSE)</f>
        <v>1565</v>
      </c>
      <c r="X48" s="25">
        <f>HLOOKUP(X$7,$I$66:$DJ$120,ROWS($A$10:$A48)+2,FALSE)</f>
        <v>317</v>
      </c>
      <c r="Y48" s="25">
        <f>HLOOKUP(Y$7,$I$66:$DJ$120,ROWS($A$10:$A48)+2,FALSE)</f>
        <v>161</v>
      </c>
      <c r="Z48" s="25">
        <f>HLOOKUP(Z$7,$I$66:$DJ$120,ROWS($A$10:$A48)+2,FALSE)</f>
        <v>678</v>
      </c>
      <c r="AA48" s="25">
        <f>HLOOKUP(AA$7,$I$66:$DJ$120,ROWS($A$10:$A48)+2,FALSE)</f>
        <v>0</v>
      </c>
      <c r="AB48" s="25">
        <f>HLOOKUP(AB$7,$I$66:$DJ$120,ROWS($A$10:$A48)+2,FALSE)</f>
        <v>0</v>
      </c>
      <c r="AC48" s="25">
        <f>HLOOKUP(AC$7,$I$66:$DJ$120,ROWS($A$10:$A48)+2,FALSE)</f>
        <v>0</v>
      </c>
      <c r="AD48" s="25">
        <f>HLOOKUP(AD$7,$I$66:$DJ$120,ROWS($A$10:$A48)+2,FALSE)</f>
        <v>595</v>
      </c>
      <c r="AE48" s="25">
        <f>HLOOKUP(AE$7,$I$66:$DJ$120,ROWS($A$10:$A48)+2,FALSE)</f>
        <v>1471</v>
      </c>
      <c r="AF48" s="25">
        <f>HLOOKUP(AF$7,$I$66:$DJ$120,ROWS($A$10:$A48)+2,FALSE)</f>
        <v>1159</v>
      </c>
      <c r="AG48" s="25">
        <f>HLOOKUP(AG$7,$I$66:$DJ$120,ROWS($A$10:$A48)+2,FALSE)</f>
        <v>668</v>
      </c>
      <c r="AH48" s="25">
        <f>HLOOKUP(AH$7,$I$66:$DJ$120,ROWS($A$10:$A48)+2,FALSE)</f>
        <v>735</v>
      </c>
      <c r="AI48" s="25">
        <f>HLOOKUP(AI$7,$I$66:$DJ$120,ROWS($A$10:$A48)+2,FALSE)</f>
        <v>1786</v>
      </c>
      <c r="AJ48" s="25">
        <f>HLOOKUP(AJ$7,$I$66:$DJ$120,ROWS($A$10:$A48)+2,FALSE)</f>
        <v>3386</v>
      </c>
      <c r="AK48" s="25">
        <f>HLOOKUP(AK$7,$I$66:$DJ$120,ROWS($A$10:$A48)+2,FALSE)</f>
        <v>777</v>
      </c>
      <c r="AL48" s="25">
        <f>HLOOKUP(AL$7,$I$66:$DJ$120,ROWS($A$10:$A48)+2,FALSE)</f>
        <v>2805</v>
      </c>
      <c r="AM48" s="25">
        <f>HLOOKUP(AM$7,$I$66:$DJ$120,ROWS($A$10:$A48)+2,FALSE)</f>
        <v>317</v>
      </c>
      <c r="AN48" s="25">
        <f>HLOOKUP(AN$7,$I$66:$DJ$120,ROWS($A$10:$A48)+2,FALSE)</f>
        <v>544</v>
      </c>
      <c r="AO48" s="25">
        <f>HLOOKUP(AO$7,$I$66:$DJ$120,ROWS($A$10:$A48)+2,FALSE)</f>
        <v>981</v>
      </c>
      <c r="AP48" s="25">
        <f>HLOOKUP(AP$7,$I$66:$DJ$120,ROWS($A$10:$A48)+2,FALSE)</f>
        <v>2538</v>
      </c>
      <c r="AQ48" s="25">
        <f>HLOOKUP(AQ$7,$I$66:$DJ$120,ROWS($A$10:$A48)+2,FALSE)</f>
        <v>1040</v>
      </c>
      <c r="AR48" s="25">
        <f>HLOOKUP(AR$7,$I$66:$DJ$120,ROWS($A$10:$A48)+2,FALSE)</f>
        <v>592</v>
      </c>
      <c r="AS48" s="25">
        <f>HLOOKUP(AS$7,$I$66:$DJ$120,ROWS($A$10:$A48)+2,FALSE)</f>
        <v>1541</v>
      </c>
      <c r="AT48" s="25">
        <f>HLOOKUP(AT$7,$I$66:$DJ$120,ROWS($A$10:$A48)+2,FALSE)</f>
        <v>821</v>
      </c>
      <c r="AU48" s="25" t="str">
        <f>HLOOKUP(AU$7,$I$66:$DJ$120,ROWS($A$10:$A48)+2,FALSE)</f>
        <v>N/A</v>
      </c>
      <c r="AV48" s="25">
        <f>HLOOKUP(AV$7,$I$66:$DJ$120,ROWS($A$10:$A48)+2,FALSE)</f>
        <v>1689</v>
      </c>
      <c r="AW48" s="25">
        <f>HLOOKUP(AW$7,$I$66:$DJ$120,ROWS($A$10:$A48)+2,FALSE)</f>
        <v>0</v>
      </c>
      <c r="AX48" s="25">
        <f>HLOOKUP(AX$7,$I$66:$DJ$120,ROWS($A$10:$A48)+2,FALSE)</f>
        <v>989</v>
      </c>
      <c r="AY48" s="25">
        <f>HLOOKUP(AY$7,$I$66:$DJ$120,ROWS($A$10:$A48)+2,FALSE)</f>
        <v>741</v>
      </c>
      <c r="AZ48" s="25">
        <f>HLOOKUP(AZ$7,$I$66:$DJ$120,ROWS($A$10:$A48)+2,FALSE)</f>
        <v>787</v>
      </c>
      <c r="BA48" s="25">
        <f>HLOOKUP(BA$7,$I$66:$DJ$120,ROWS($A$10:$A48)+2,FALSE)</f>
        <v>3826</v>
      </c>
      <c r="BB48" s="25">
        <f>HLOOKUP(BB$7,$I$66:$DJ$120,ROWS($A$10:$A48)+2,FALSE)</f>
        <v>2879</v>
      </c>
      <c r="BC48" s="25">
        <f>HLOOKUP(BC$7,$I$66:$DJ$120,ROWS($A$10:$A48)+2,FALSE)</f>
        <v>456</v>
      </c>
      <c r="BD48" s="25">
        <f>HLOOKUP(BD$7,$I$66:$DJ$120,ROWS($A$10:$A48)+2,FALSE)</f>
        <v>1124</v>
      </c>
      <c r="BE48" s="25">
        <f>HLOOKUP(BE$7,$I$66:$DJ$120,ROWS($A$10:$A48)+2,FALSE)</f>
        <v>22793</v>
      </c>
      <c r="BF48" s="25">
        <f>HLOOKUP(BF$7,$I$66:$DJ$120,ROWS($A$10:$A48)+2,FALSE)</f>
        <v>358</v>
      </c>
      <c r="BG48" s="25">
        <f>HLOOKUP(BG$7,$I$66:$DJ$120,ROWS($A$10:$A48)+2,FALSE)</f>
        <v>1981</v>
      </c>
      <c r="BH48" s="25">
        <f>HLOOKUP(BH$7,$I$66:$DJ$120,ROWS($A$10:$A48)+2,FALSE)</f>
        <v>523</v>
      </c>
      <c r="BI48" s="25">
        <f>HLOOKUP(BI$7,$I$66:$DJ$120,ROWS($A$10:$A48)+2,FALSE)</f>
        <v>821</v>
      </c>
      <c r="BJ48" s="34">
        <f>HLOOKUP(BJ$7+0.5,$I$66:$DJ$120,ROWS($A$10:$A48)+2,FALSE)</f>
        <v>7898</v>
      </c>
      <c r="BK48" s="34">
        <f>HLOOKUP(BK$7+0.5,$I$66:$DJ$120,ROWS($A$10:$A48)+2,FALSE)</f>
        <v>290</v>
      </c>
      <c r="BL48" s="34">
        <f>HLOOKUP(BL$7+0.5,$I$66:$DJ$120,ROWS($A$10:$A48)+2,FALSE)</f>
        <v>910</v>
      </c>
      <c r="BM48" s="34">
        <f>HLOOKUP(BM$7+0.5,$I$66:$DJ$120,ROWS($A$10:$A48)+2,FALSE)</f>
        <v>1539</v>
      </c>
      <c r="BN48" s="34">
        <f>HLOOKUP(BN$7+0.5,$I$66:$DJ$120,ROWS($A$10:$A48)+2,FALSE)</f>
        <v>217</v>
      </c>
      <c r="BO48" s="34">
        <f>HLOOKUP(BO$7+0.5,$I$66:$DJ$120,ROWS($A$10:$A48)+2,FALSE)</f>
        <v>4899</v>
      </c>
      <c r="BP48" s="34">
        <f>HLOOKUP(BP$7+0.5,$I$66:$DJ$120,ROWS($A$10:$A48)+2,FALSE)</f>
        <v>924</v>
      </c>
      <c r="BQ48" s="34">
        <f>HLOOKUP(BQ$7+0.5,$I$66:$DJ$120,ROWS($A$10:$A48)+2,FALSE)</f>
        <v>273</v>
      </c>
      <c r="BR48" s="34">
        <f>HLOOKUP(BR$7+0.5,$I$66:$DJ$120,ROWS($A$10:$A48)+2,FALSE)</f>
        <v>277</v>
      </c>
      <c r="BS48" s="34">
        <f>HLOOKUP(BS$7+0.5,$I$66:$DJ$120,ROWS($A$10:$A48)+2,FALSE)</f>
        <v>239</v>
      </c>
      <c r="BT48" s="34">
        <f>HLOOKUP(BT$7+0.5,$I$66:$DJ$120,ROWS($A$10:$A48)+2,FALSE)</f>
        <v>1051</v>
      </c>
      <c r="BU48" s="34">
        <f>HLOOKUP(BU$7+0.5,$I$66:$DJ$120,ROWS($A$10:$A48)+2,FALSE)</f>
        <v>572</v>
      </c>
      <c r="BV48" s="34">
        <f>HLOOKUP(BV$7+0.5,$I$66:$DJ$120,ROWS($A$10:$A48)+2,FALSE)</f>
        <v>1117</v>
      </c>
      <c r="BW48" s="34">
        <f>HLOOKUP(BW$7+0.5,$I$66:$DJ$120,ROWS($A$10:$A48)+2,FALSE)</f>
        <v>1397</v>
      </c>
      <c r="BX48" s="34">
        <f>HLOOKUP(BX$7+0.5,$I$66:$DJ$120,ROWS($A$10:$A48)+2,FALSE)</f>
        <v>862</v>
      </c>
      <c r="BY48" s="34">
        <f>HLOOKUP(BY$7+0.5,$I$66:$DJ$120,ROWS($A$10:$A48)+2,FALSE)</f>
        <v>319</v>
      </c>
      <c r="BZ48" s="34">
        <f>HLOOKUP(BZ$7+0.5,$I$66:$DJ$120,ROWS($A$10:$A48)+2,FALSE)</f>
        <v>176</v>
      </c>
      <c r="CA48" s="34">
        <f>HLOOKUP(CA$7+0.5,$I$66:$DJ$120,ROWS($A$10:$A48)+2,FALSE)</f>
        <v>685</v>
      </c>
      <c r="CB48" s="34">
        <f>HLOOKUP(CB$7+0.5,$I$66:$DJ$120,ROWS($A$10:$A48)+2,FALSE)</f>
        <v>277</v>
      </c>
      <c r="CC48" s="34">
        <f>HLOOKUP(CC$7+0.5,$I$66:$DJ$120,ROWS($A$10:$A48)+2,FALSE)</f>
        <v>277</v>
      </c>
      <c r="CD48" s="34">
        <f>HLOOKUP(CD$7+0.5,$I$66:$DJ$120,ROWS($A$10:$A48)+2,FALSE)</f>
        <v>277</v>
      </c>
      <c r="CE48" s="34">
        <f>HLOOKUP(CE$7+0.5,$I$66:$DJ$120,ROWS($A$10:$A48)+2,FALSE)</f>
        <v>405</v>
      </c>
      <c r="CF48" s="34">
        <f>HLOOKUP(CF$7+0.5,$I$66:$DJ$120,ROWS($A$10:$A48)+2,FALSE)</f>
        <v>1154</v>
      </c>
      <c r="CG48" s="34">
        <f>HLOOKUP(CG$7+0.5,$I$66:$DJ$120,ROWS($A$10:$A48)+2,FALSE)</f>
        <v>783</v>
      </c>
      <c r="CH48" s="34">
        <f>HLOOKUP(CH$7+0.5,$I$66:$DJ$120,ROWS($A$10:$A48)+2,FALSE)</f>
        <v>442</v>
      </c>
      <c r="CI48" s="34">
        <f>HLOOKUP(CI$7+0.5,$I$66:$DJ$120,ROWS($A$10:$A48)+2,FALSE)</f>
        <v>770</v>
      </c>
      <c r="CJ48" s="34">
        <f>HLOOKUP(CJ$7+0.5,$I$66:$DJ$120,ROWS($A$10:$A48)+2,FALSE)</f>
        <v>992</v>
      </c>
      <c r="CK48" s="34">
        <f>HLOOKUP(CK$7+0.5,$I$66:$DJ$120,ROWS($A$10:$A48)+2,FALSE)</f>
        <v>1956</v>
      </c>
      <c r="CL48" s="34">
        <f>HLOOKUP(CL$7+0.5,$I$66:$DJ$120,ROWS($A$10:$A48)+2,FALSE)</f>
        <v>574</v>
      </c>
      <c r="CM48" s="34">
        <f>HLOOKUP(CM$7+0.5,$I$66:$DJ$120,ROWS($A$10:$A48)+2,FALSE)</f>
        <v>1436</v>
      </c>
      <c r="CN48" s="34">
        <f>HLOOKUP(CN$7+0.5,$I$66:$DJ$120,ROWS($A$10:$A48)+2,FALSE)</f>
        <v>280</v>
      </c>
      <c r="CO48" s="34">
        <f>HLOOKUP(CO$7+0.5,$I$66:$DJ$120,ROWS($A$10:$A48)+2,FALSE)</f>
        <v>582</v>
      </c>
      <c r="CP48" s="34">
        <f>HLOOKUP(CP$7+0.5,$I$66:$DJ$120,ROWS($A$10:$A48)+2,FALSE)</f>
        <v>679</v>
      </c>
      <c r="CQ48" s="34">
        <f>HLOOKUP(CQ$7+0.5,$I$66:$DJ$120,ROWS($A$10:$A48)+2,FALSE)</f>
        <v>1146</v>
      </c>
      <c r="CR48" s="34">
        <f>HLOOKUP(CR$7+0.5,$I$66:$DJ$120,ROWS($A$10:$A48)+2,FALSE)</f>
        <v>758</v>
      </c>
      <c r="CS48" s="34">
        <f>HLOOKUP(CS$7+0.5,$I$66:$DJ$120,ROWS($A$10:$A48)+2,FALSE)</f>
        <v>521</v>
      </c>
      <c r="CT48" s="34">
        <f>HLOOKUP(CT$7+0.5,$I$66:$DJ$120,ROWS($A$10:$A48)+2,FALSE)</f>
        <v>902</v>
      </c>
      <c r="CU48" s="34">
        <f>HLOOKUP(CU$7+0.5,$I$66:$DJ$120,ROWS($A$10:$A48)+2,FALSE)</f>
        <v>683</v>
      </c>
      <c r="CV48" s="34" t="str">
        <f>HLOOKUP(CV$7+0.5,$I$66:$DJ$120,ROWS($A$10:$A48)+2,FALSE)</f>
        <v>N/A</v>
      </c>
      <c r="CW48" s="34">
        <f>HLOOKUP(CW$7+0.5,$I$66:$DJ$120,ROWS($A$10:$A48)+2,FALSE)</f>
        <v>1185</v>
      </c>
      <c r="CX48" s="34">
        <f>HLOOKUP(CX$7+0.5,$I$66:$DJ$120,ROWS($A$10:$A48)+2,FALSE)</f>
        <v>277</v>
      </c>
      <c r="CY48" s="34">
        <f>HLOOKUP(CY$7+0.5,$I$66:$DJ$120,ROWS($A$10:$A48)+2,FALSE)</f>
        <v>1271</v>
      </c>
      <c r="CZ48" s="34">
        <f>HLOOKUP(CZ$7+0.5,$I$66:$DJ$120,ROWS($A$10:$A48)+2,FALSE)</f>
        <v>581</v>
      </c>
      <c r="DA48" s="34">
        <f>HLOOKUP(DA$7+0.5,$I$66:$DJ$120,ROWS($A$10:$A48)+2,FALSE)</f>
        <v>455</v>
      </c>
      <c r="DB48" s="34">
        <f>HLOOKUP(DB$7+0.5,$I$66:$DJ$120,ROWS($A$10:$A48)+2,FALSE)</f>
        <v>1484</v>
      </c>
      <c r="DC48" s="34">
        <f>HLOOKUP(DC$7+0.5,$I$66:$DJ$120,ROWS($A$10:$A48)+2,FALSE)</f>
        <v>1047</v>
      </c>
      <c r="DD48" s="34">
        <f>HLOOKUP(DD$7+0.5,$I$66:$DJ$120,ROWS($A$10:$A48)+2,FALSE)</f>
        <v>405</v>
      </c>
      <c r="DE48" s="34">
        <f>HLOOKUP(DE$7+0.5,$I$66:$DJ$120,ROWS($A$10:$A48)+2,FALSE)</f>
        <v>593</v>
      </c>
      <c r="DF48" s="34">
        <f>HLOOKUP(DF$7+0.5,$I$66:$DJ$120,ROWS($A$10:$A48)+2,FALSE)</f>
        <v>3575</v>
      </c>
      <c r="DG48" s="34">
        <f>HLOOKUP(DG$7+0.5,$I$66:$DJ$120,ROWS($A$10:$A48)+2,FALSE)</f>
        <v>308</v>
      </c>
      <c r="DH48" s="34">
        <f>HLOOKUP(DH$7+0.5,$I$66:$DJ$120,ROWS($A$10:$A48)+2,FALSE)</f>
        <v>1181</v>
      </c>
      <c r="DI48" s="34">
        <f>HLOOKUP(DI$7+0.5,$I$66:$DJ$120,ROWS($A$10:$A48)+2,FALSE)</f>
        <v>336</v>
      </c>
      <c r="DJ48" s="34">
        <f>HLOOKUP(DJ$7+0.5,$I$66:$DJ$120,ROWS($A$10:$A48)+2,FALSE)</f>
        <v>847</v>
      </c>
    </row>
    <row r="49" spans="1:114">
      <c r="A49" s="19">
        <v>40</v>
      </c>
      <c r="B49" s="38" t="s">
        <v>46</v>
      </c>
      <c r="C49" s="15">
        <v>12577555</v>
      </c>
      <c r="D49" s="14">
        <v>4619</v>
      </c>
      <c r="E49" s="15">
        <v>11053022</v>
      </c>
      <c r="F49" s="14">
        <v>29699</v>
      </c>
      <c r="G49" s="15">
        <v>1239199</v>
      </c>
      <c r="H49" s="14">
        <v>26490</v>
      </c>
      <c r="I49" s="36">
        <f>HLOOKUP(I$7,$I$66:$DJ$120,ROWS($A$10:$A49)+2,FALSE)</f>
        <v>235580</v>
      </c>
      <c r="J49" s="25">
        <f>HLOOKUP(J$7,$I$66:$DJ$120,ROWS($A$10:$A49)+2,FALSE)</f>
        <v>369</v>
      </c>
      <c r="K49" s="25">
        <f>HLOOKUP(K$7,$I$66:$DJ$120,ROWS($A$10:$A49)+2,FALSE)</f>
        <v>2185</v>
      </c>
      <c r="L49" s="25">
        <f>HLOOKUP(L$7,$I$66:$DJ$120,ROWS($A$10:$A49)+2,FALSE)</f>
        <v>3668</v>
      </c>
      <c r="M49" s="25">
        <f>HLOOKUP(M$7,$I$66:$DJ$120,ROWS($A$10:$A49)+2,FALSE)</f>
        <v>807</v>
      </c>
      <c r="N49" s="25">
        <f>HLOOKUP(N$7,$I$66:$DJ$120,ROWS($A$10:$A49)+2,FALSE)</f>
        <v>12077</v>
      </c>
      <c r="O49" s="25">
        <f>HLOOKUP(O$7,$I$66:$DJ$120,ROWS($A$10:$A49)+2,FALSE)</f>
        <v>3657</v>
      </c>
      <c r="P49" s="25">
        <f>HLOOKUP(P$7,$I$66:$DJ$120,ROWS($A$10:$A49)+2,FALSE)</f>
        <v>4007</v>
      </c>
      <c r="Q49" s="25">
        <f>HLOOKUP(Q$7,$I$66:$DJ$120,ROWS($A$10:$A49)+2,FALSE)</f>
        <v>4608</v>
      </c>
      <c r="R49" s="25">
        <f>HLOOKUP(R$7,$I$66:$DJ$120,ROWS($A$10:$A49)+2,FALSE)</f>
        <v>1621</v>
      </c>
      <c r="S49" s="25">
        <f>HLOOKUP(S$7,$I$66:$DJ$120,ROWS($A$10:$A49)+2,FALSE)</f>
        <v>18212</v>
      </c>
      <c r="T49" s="25">
        <f>HLOOKUP(T$7,$I$66:$DJ$120,ROWS($A$10:$A49)+2,FALSE)</f>
        <v>4644</v>
      </c>
      <c r="U49" s="25">
        <f>HLOOKUP(U$7,$I$66:$DJ$120,ROWS($A$10:$A49)+2,FALSE)</f>
        <v>332</v>
      </c>
      <c r="V49" s="25">
        <f>HLOOKUP(V$7,$I$66:$DJ$120,ROWS($A$10:$A49)+2,FALSE)</f>
        <v>380</v>
      </c>
      <c r="W49" s="25">
        <f>HLOOKUP(W$7,$I$66:$DJ$120,ROWS($A$10:$A49)+2,FALSE)</f>
        <v>4490</v>
      </c>
      <c r="X49" s="25">
        <f>HLOOKUP(X$7,$I$66:$DJ$120,ROWS($A$10:$A49)+2,FALSE)</f>
        <v>2018</v>
      </c>
      <c r="Y49" s="25">
        <f>HLOOKUP(Y$7,$I$66:$DJ$120,ROWS($A$10:$A49)+2,FALSE)</f>
        <v>227</v>
      </c>
      <c r="Z49" s="25">
        <f>HLOOKUP(Z$7,$I$66:$DJ$120,ROWS($A$10:$A49)+2,FALSE)</f>
        <v>1426</v>
      </c>
      <c r="AA49" s="25">
        <f>HLOOKUP(AA$7,$I$66:$DJ$120,ROWS($A$10:$A49)+2,FALSE)</f>
        <v>1675</v>
      </c>
      <c r="AB49" s="25">
        <f>HLOOKUP(AB$7,$I$66:$DJ$120,ROWS($A$10:$A49)+2,FALSE)</f>
        <v>625</v>
      </c>
      <c r="AC49" s="25">
        <f>HLOOKUP(AC$7,$I$66:$DJ$120,ROWS($A$10:$A49)+2,FALSE)</f>
        <v>1621</v>
      </c>
      <c r="AD49" s="25">
        <f>HLOOKUP(AD$7,$I$66:$DJ$120,ROWS($A$10:$A49)+2,FALSE)</f>
        <v>18281</v>
      </c>
      <c r="AE49" s="25">
        <f>HLOOKUP(AE$7,$I$66:$DJ$120,ROWS($A$10:$A49)+2,FALSE)</f>
        <v>4455</v>
      </c>
      <c r="AF49" s="25">
        <f>HLOOKUP(AF$7,$I$66:$DJ$120,ROWS($A$10:$A49)+2,FALSE)</f>
        <v>4961</v>
      </c>
      <c r="AG49" s="25">
        <f>HLOOKUP(AG$7,$I$66:$DJ$120,ROWS($A$10:$A49)+2,FALSE)</f>
        <v>1491</v>
      </c>
      <c r="AH49" s="25">
        <f>HLOOKUP(AH$7,$I$66:$DJ$120,ROWS($A$10:$A49)+2,FALSE)</f>
        <v>563</v>
      </c>
      <c r="AI49" s="25">
        <f>HLOOKUP(AI$7,$I$66:$DJ$120,ROWS($A$10:$A49)+2,FALSE)</f>
        <v>1725</v>
      </c>
      <c r="AJ49" s="25">
        <f>HLOOKUP(AJ$7,$I$66:$DJ$120,ROWS($A$10:$A49)+2,FALSE)</f>
        <v>339</v>
      </c>
      <c r="AK49" s="25">
        <f>HLOOKUP(AK$7,$I$66:$DJ$120,ROWS($A$10:$A49)+2,FALSE)</f>
        <v>551</v>
      </c>
      <c r="AL49" s="25">
        <f>HLOOKUP(AL$7,$I$66:$DJ$120,ROWS($A$10:$A49)+2,FALSE)</f>
        <v>1810</v>
      </c>
      <c r="AM49" s="25">
        <f>HLOOKUP(AM$7,$I$66:$DJ$120,ROWS($A$10:$A49)+2,FALSE)</f>
        <v>729</v>
      </c>
      <c r="AN49" s="25">
        <f>HLOOKUP(AN$7,$I$66:$DJ$120,ROWS($A$10:$A49)+2,FALSE)</f>
        <v>42456</v>
      </c>
      <c r="AO49" s="25">
        <f>HLOOKUP(AO$7,$I$66:$DJ$120,ROWS($A$10:$A49)+2,FALSE)</f>
        <v>1250</v>
      </c>
      <c r="AP49" s="25">
        <f>HLOOKUP(AP$7,$I$66:$DJ$120,ROWS($A$10:$A49)+2,FALSE)</f>
        <v>30481</v>
      </c>
      <c r="AQ49" s="25">
        <f>HLOOKUP(AQ$7,$I$66:$DJ$120,ROWS($A$10:$A49)+2,FALSE)</f>
        <v>7611</v>
      </c>
      <c r="AR49" s="25">
        <f>HLOOKUP(AR$7,$I$66:$DJ$120,ROWS($A$10:$A49)+2,FALSE)</f>
        <v>521</v>
      </c>
      <c r="AS49" s="25">
        <f>HLOOKUP(AS$7,$I$66:$DJ$120,ROWS($A$10:$A49)+2,FALSE)</f>
        <v>14545</v>
      </c>
      <c r="AT49" s="25">
        <f>HLOOKUP(AT$7,$I$66:$DJ$120,ROWS($A$10:$A49)+2,FALSE)</f>
        <v>1254</v>
      </c>
      <c r="AU49" s="25">
        <f>HLOOKUP(AU$7,$I$66:$DJ$120,ROWS($A$10:$A49)+2,FALSE)</f>
        <v>918</v>
      </c>
      <c r="AV49" s="25" t="str">
        <f>HLOOKUP(AV$7,$I$66:$DJ$120,ROWS($A$10:$A49)+2,FALSE)</f>
        <v>N/A</v>
      </c>
      <c r="AW49" s="25">
        <f>HLOOKUP(AW$7,$I$66:$DJ$120,ROWS($A$10:$A49)+2,FALSE)</f>
        <v>377</v>
      </c>
      <c r="AX49" s="25">
        <f>HLOOKUP(AX$7,$I$66:$DJ$120,ROWS($A$10:$A49)+2,FALSE)</f>
        <v>1315</v>
      </c>
      <c r="AY49" s="25">
        <f>HLOOKUP(AY$7,$I$66:$DJ$120,ROWS($A$10:$A49)+2,FALSE)</f>
        <v>966</v>
      </c>
      <c r="AZ49" s="25">
        <f>HLOOKUP(AZ$7,$I$66:$DJ$120,ROWS($A$10:$A49)+2,FALSE)</f>
        <v>1611</v>
      </c>
      <c r="BA49" s="25">
        <f>HLOOKUP(BA$7,$I$66:$DJ$120,ROWS($A$10:$A49)+2,FALSE)</f>
        <v>7778</v>
      </c>
      <c r="BB49" s="25">
        <f>HLOOKUP(BB$7,$I$66:$DJ$120,ROWS($A$10:$A49)+2,FALSE)</f>
        <v>1048</v>
      </c>
      <c r="BC49" s="25">
        <f>HLOOKUP(BC$7,$I$66:$DJ$120,ROWS($A$10:$A49)+2,FALSE)</f>
        <v>215</v>
      </c>
      <c r="BD49" s="25">
        <f>HLOOKUP(BD$7,$I$66:$DJ$120,ROWS($A$10:$A49)+2,FALSE)</f>
        <v>10558</v>
      </c>
      <c r="BE49" s="25">
        <f>HLOOKUP(BE$7,$I$66:$DJ$120,ROWS($A$10:$A49)+2,FALSE)</f>
        <v>2495</v>
      </c>
      <c r="BF49" s="25">
        <f>HLOOKUP(BF$7,$I$66:$DJ$120,ROWS($A$10:$A49)+2,FALSE)</f>
        <v>4258</v>
      </c>
      <c r="BG49" s="25">
        <f>HLOOKUP(BG$7,$I$66:$DJ$120,ROWS($A$10:$A49)+2,FALSE)</f>
        <v>1300</v>
      </c>
      <c r="BH49" s="25">
        <f>HLOOKUP(BH$7,$I$66:$DJ$120,ROWS($A$10:$A49)+2,FALSE)</f>
        <v>1069</v>
      </c>
      <c r="BI49" s="25">
        <f>HLOOKUP(BI$7,$I$66:$DJ$120,ROWS($A$10:$A49)+2,FALSE)</f>
        <v>6275</v>
      </c>
      <c r="BJ49" s="34">
        <f>HLOOKUP(BJ$7+0.5,$I$66:$DJ$120,ROWS($A$10:$A49)+2,FALSE)</f>
        <v>12249</v>
      </c>
      <c r="BK49" s="34">
        <f>HLOOKUP(BK$7+0.5,$I$66:$DJ$120,ROWS($A$10:$A49)+2,FALSE)</f>
        <v>368</v>
      </c>
      <c r="BL49" s="34">
        <f>HLOOKUP(BL$7+0.5,$I$66:$DJ$120,ROWS($A$10:$A49)+2,FALSE)</f>
        <v>1301</v>
      </c>
      <c r="BM49" s="34">
        <f>HLOOKUP(BM$7+0.5,$I$66:$DJ$120,ROWS($A$10:$A49)+2,FALSE)</f>
        <v>1451</v>
      </c>
      <c r="BN49" s="34">
        <f>HLOOKUP(BN$7+0.5,$I$66:$DJ$120,ROWS($A$10:$A49)+2,FALSE)</f>
        <v>601</v>
      </c>
      <c r="BO49" s="34">
        <f>HLOOKUP(BO$7+0.5,$I$66:$DJ$120,ROWS($A$10:$A49)+2,FALSE)</f>
        <v>2875</v>
      </c>
      <c r="BP49" s="34">
        <f>HLOOKUP(BP$7+0.5,$I$66:$DJ$120,ROWS($A$10:$A49)+2,FALSE)</f>
        <v>1375</v>
      </c>
      <c r="BQ49" s="34">
        <f>HLOOKUP(BQ$7+0.5,$I$66:$DJ$120,ROWS($A$10:$A49)+2,FALSE)</f>
        <v>1559</v>
      </c>
      <c r="BR49" s="34">
        <f>HLOOKUP(BR$7+0.5,$I$66:$DJ$120,ROWS($A$10:$A49)+2,FALSE)</f>
        <v>1169</v>
      </c>
      <c r="BS49" s="34">
        <f>HLOOKUP(BS$7+0.5,$I$66:$DJ$120,ROWS($A$10:$A49)+2,FALSE)</f>
        <v>866</v>
      </c>
      <c r="BT49" s="34">
        <f>HLOOKUP(BT$7+0.5,$I$66:$DJ$120,ROWS($A$10:$A49)+2,FALSE)</f>
        <v>3129</v>
      </c>
      <c r="BU49" s="34">
        <f>HLOOKUP(BU$7+0.5,$I$66:$DJ$120,ROWS($A$10:$A49)+2,FALSE)</f>
        <v>1340</v>
      </c>
      <c r="BV49" s="34">
        <f>HLOOKUP(BV$7+0.5,$I$66:$DJ$120,ROWS($A$10:$A49)+2,FALSE)</f>
        <v>292</v>
      </c>
      <c r="BW49" s="34">
        <f>HLOOKUP(BW$7+0.5,$I$66:$DJ$120,ROWS($A$10:$A49)+2,FALSE)</f>
        <v>408</v>
      </c>
      <c r="BX49" s="34">
        <f>HLOOKUP(BX$7+0.5,$I$66:$DJ$120,ROWS($A$10:$A49)+2,FALSE)</f>
        <v>1429</v>
      </c>
      <c r="BY49" s="34">
        <f>HLOOKUP(BY$7+0.5,$I$66:$DJ$120,ROWS($A$10:$A49)+2,FALSE)</f>
        <v>739</v>
      </c>
      <c r="BZ49" s="34">
        <f>HLOOKUP(BZ$7+0.5,$I$66:$DJ$120,ROWS($A$10:$A49)+2,FALSE)</f>
        <v>319</v>
      </c>
      <c r="CA49" s="34">
        <f>HLOOKUP(CA$7+0.5,$I$66:$DJ$120,ROWS($A$10:$A49)+2,FALSE)</f>
        <v>1201</v>
      </c>
      <c r="CB49" s="34">
        <f>HLOOKUP(CB$7+0.5,$I$66:$DJ$120,ROWS($A$10:$A49)+2,FALSE)</f>
        <v>766</v>
      </c>
      <c r="CC49" s="34">
        <f>HLOOKUP(CC$7+0.5,$I$66:$DJ$120,ROWS($A$10:$A49)+2,FALSE)</f>
        <v>382</v>
      </c>
      <c r="CD49" s="34">
        <f>HLOOKUP(CD$7+0.5,$I$66:$DJ$120,ROWS($A$10:$A49)+2,FALSE)</f>
        <v>895</v>
      </c>
      <c r="CE49" s="34">
        <f>HLOOKUP(CE$7+0.5,$I$66:$DJ$120,ROWS($A$10:$A49)+2,FALSE)</f>
        <v>2839</v>
      </c>
      <c r="CF49" s="34">
        <f>HLOOKUP(CF$7+0.5,$I$66:$DJ$120,ROWS($A$10:$A49)+2,FALSE)</f>
        <v>1178</v>
      </c>
      <c r="CG49" s="34">
        <f>HLOOKUP(CG$7+0.5,$I$66:$DJ$120,ROWS($A$10:$A49)+2,FALSE)</f>
        <v>2285</v>
      </c>
      <c r="CH49" s="34">
        <f>HLOOKUP(CH$7+0.5,$I$66:$DJ$120,ROWS($A$10:$A49)+2,FALSE)</f>
        <v>873</v>
      </c>
      <c r="CI49" s="34">
        <f>HLOOKUP(CI$7+0.5,$I$66:$DJ$120,ROWS($A$10:$A49)+2,FALSE)</f>
        <v>498</v>
      </c>
      <c r="CJ49" s="34">
        <f>HLOOKUP(CJ$7+0.5,$I$66:$DJ$120,ROWS($A$10:$A49)+2,FALSE)</f>
        <v>788</v>
      </c>
      <c r="CK49" s="34">
        <f>HLOOKUP(CK$7+0.5,$I$66:$DJ$120,ROWS($A$10:$A49)+2,FALSE)</f>
        <v>290</v>
      </c>
      <c r="CL49" s="34">
        <f>HLOOKUP(CL$7+0.5,$I$66:$DJ$120,ROWS($A$10:$A49)+2,FALSE)</f>
        <v>410</v>
      </c>
      <c r="CM49" s="34">
        <f>HLOOKUP(CM$7+0.5,$I$66:$DJ$120,ROWS($A$10:$A49)+2,FALSE)</f>
        <v>1177</v>
      </c>
      <c r="CN49" s="34">
        <f>HLOOKUP(CN$7+0.5,$I$66:$DJ$120,ROWS($A$10:$A49)+2,FALSE)</f>
        <v>531</v>
      </c>
      <c r="CO49" s="34">
        <f>HLOOKUP(CO$7+0.5,$I$66:$DJ$120,ROWS($A$10:$A49)+2,FALSE)</f>
        <v>5218</v>
      </c>
      <c r="CP49" s="34">
        <f>HLOOKUP(CP$7+0.5,$I$66:$DJ$120,ROWS($A$10:$A49)+2,FALSE)</f>
        <v>883</v>
      </c>
      <c r="CQ49" s="34">
        <f>HLOOKUP(CQ$7+0.5,$I$66:$DJ$120,ROWS($A$10:$A49)+2,FALSE)</f>
        <v>3719</v>
      </c>
      <c r="CR49" s="34">
        <f>HLOOKUP(CR$7+0.5,$I$66:$DJ$120,ROWS($A$10:$A49)+2,FALSE)</f>
        <v>2053</v>
      </c>
      <c r="CS49" s="34">
        <f>HLOOKUP(CS$7+0.5,$I$66:$DJ$120,ROWS($A$10:$A49)+2,FALSE)</f>
        <v>517</v>
      </c>
      <c r="CT49" s="34">
        <f>HLOOKUP(CT$7+0.5,$I$66:$DJ$120,ROWS($A$10:$A49)+2,FALSE)</f>
        <v>3377</v>
      </c>
      <c r="CU49" s="34">
        <f>HLOOKUP(CU$7+0.5,$I$66:$DJ$120,ROWS($A$10:$A49)+2,FALSE)</f>
        <v>749</v>
      </c>
      <c r="CV49" s="34">
        <f>HLOOKUP(CV$7+0.5,$I$66:$DJ$120,ROWS($A$10:$A49)+2,FALSE)</f>
        <v>545</v>
      </c>
      <c r="CW49" s="34" t="str">
        <f>HLOOKUP(CW$7+0.5,$I$66:$DJ$120,ROWS($A$10:$A49)+2,FALSE)</f>
        <v>N/A</v>
      </c>
      <c r="CX49" s="34">
        <f>HLOOKUP(CX$7+0.5,$I$66:$DJ$120,ROWS($A$10:$A49)+2,FALSE)</f>
        <v>327</v>
      </c>
      <c r="CY49" s="34">
        <f>HLOOKUP(CY$7+0.5,$I$66:$DJ$120,ROWS($A$10:$A49)+2,FALSE)</f>
        <v>651</v>
      </c>
      <c r="CZ49" s="34">
        <f>HLOOKUP(CZ$7+0.5,$I$66:$DJ$120,ROWS($A$10:$A49)+2,FALSE)</f>
        <v>927</v>
      </c>
      <c r="DA49" s="34">
        <f>HLOOKUP(DA$7+0.5,$I$66:$DJ$120,ROWS($A$10:$A49)+2,FALSE)</f>
        <v>626</v>
      </c>
      <c r="DB49" s="34">
        <f>HLOOKUP(DB$7+0.5,$I$66:$DJ$120,ROWS($A$10:$A49)+2,FALSE)</f>
        <v>2650</v>
      </c>
      <c r="DC49" s="34">
        <f>HLOOKUP(DC$7+0.5,$I$66:$DJ$120,ROWS($A$10:$A49)+2,FALSE)</f>
        <v>684</v>
      </c>
      <c r="DD49" s="34">
        <f>HLOOKUP(DD$7+0.5,$I$66:$DJ$120,ROWS($A$10:$A49)+2,FALSE)</f>
        <v>214</v>
      </c>
      <c r="DE49" s="34">
        <f>HLOOKUP(DE$7+0.5,$I$66:$DJ$120,ROWS($A$10:$A49)+2,FALSE)</f>
        <v>2596</v>
      </c>
      <c r="DF49" s="34">
        <f>HLOOKUP(DF$7+0.5,$I$66:$DJ$120,ROWS($A$10:$A49)+2,FALSE)</f>
        <v>1141</v>
      </c>
      <c r="DG49" s="34">
        <f>HLOOKUP(DG$7+0.5,$I$66:$DJ$120,ROWS($A$10:$A49)+2,FALSE)</f>
        <v>1674</v>
      </c>
      <c r="DH49" s="34">
        <f>HLOOKUP(DH$7+0.5,$I$66:$DJ$120,ROWS($A$10:$A49)+2,FALSE)</f>
        <v>1081</v>
      </c>
      <c r="DI49" s="34">
        <f>HLOOKUP(DI$7+0.5,$I$66:$DJ$120,ROWS($A$10:$A49)+2,FALSE)</f>
        <v>936</v>
      </c>
      <c r="DJ49" s="34">
        <f>HLOOKUP(DJ$7+0.5,$I$66:$DJ$120,ROWS($A$10:$A49)+2,FALSE)</f>
        <v>2169</v>
      </c>
    </row>
    <row r="50" spans="1:114">
      <c r="A50" s="19">
        <v>41</v>
      </c>
      <c r="B50" s="38" t="s">
        <v>47</v>
      </c>
      <c r="C50" s="15">
        <v>1042240</v>
      </c>
      <c r="D50" s="14">
        <v>1435</v>
      </c>
      <c r="E50" s="15">
        <v>900283</v>
      </c>
      <c r="F50" s="14">
        <v>9035</v>
      </c>
      <c r="G50" s="15">
        <v>99603</v>
      </c>
      <c r="H50" s="14">
        <v>7344</v>
      </c>
      <c r="I50" s="36">
        <f>HLOOKUP(I$7,$I$66:$DJ$120,ROWS($A$10:$A50)+2,FALSE)</f>
        <v>32059</v>
      </c>
      <c r="J50" s="25">
        <f>HLOOKUP(J$7,$I$66:$DJ$120,ROWS($A$10:$A50)+2,FALSE)</f>
        <v>136</v>
      </c>
      <c r="K50" s="25">
        <f>HLOOKUP(K$7,$I$66:$DJ$120,ROWS($A$10:$A50)+2,FALSE)</f>
        <v>0</v>
      </c>
      <c r="L50" s="25">
        <f>HLOOKUP(L$7,$I$66:$DJ$120,ROWS($A$10:$A50)+2,FALSE)</f>
        <v>324</v>
      </c>
      <c r="M50" s="25">
        <f>HLOOKUP(M$7,$I$66:$DJ$120,ROWS($A$10:$A50)+2,FALSE)</f>
        <v>0</v>
      </c>
      <c r="N50" s="25">
        <f>HLOOKUP(N$7,$I$66:$DJ$120,ROWS($A$10:$A50)+2,FALSE)</f>
        <v>1697</v>
      </c>
      <c r="O50" s="25">
        <f>HLOOKUP(O$7,$I$66:$DJ$120,ROWS($A$10:$A50)+2,FALSE)</f>
        <v>59</v>
      </c>
      <c r="P50" s="25">
        <f>HLOOKUP(P$7,$I$66:$DJ$120,ROWS($A$10:$A50)+2,FALSE)</f>
        <v>4090</v>
      </c>
      <c r="Q50" s="25">
        <f>HLOOKUP(Q$7,$I$66:$DJ$120,ROWS($A$10:$A50)+2,FALSE)</f>
        <v>0</v>
      </c>
      <c r="R50" s="25">
        <f>HLOOKUP(R$7,$I$66:$DJ$120,ROWS($A$10:$A50)+2,FALSE)</f>
        <v>146</v>
      </c>
      <c r="S50" s="25">
        <f>HLOOKUP(S$7,$I$66:$DJ$120,ROWS($A$10:$A50)+2,FALSE)</f>
        <v>1336</v>
      </c>
      <c r="T50" s="25">
        <f>HLOOKUP(T$7,$I$66:$DJ$120,ROWS($A$10:$A50)+2,FALSE)</f>
        <v>382</v>
      </c>
      <c r="U50" s="25">
        <f>HLOOKUP(U$7,$I$66:$DJ$120,ROWS($A$10:$A50)+2,FALSE)</f>
        <v>274</v>
      </c>
      <c r="V50" s="25">
        <f>HLOOKUP(V$7,$I$66:$DJ$120,ROWS($A$10:$A50)+2,FALSE)</f>
        <v>0</v>
      </c>
      <c r="W50" s="25">
        <f>HLOOKUP(W$7,$I$66:$DJ$120,ROWS($A$10:$A50)+2,FALSE)</f>
        <v>1210</v>
      </c>
      <c r="X50" s="25">
        <f>HLOOKUP(X$7,$I$66:$DJ$120,ROWS($A$10:$A50)+2,FALSE)</f>
        <v>206</v>
      </c>
      <c r="Y50" s="25">
        <f>HLOOKUP(Y$7,$I$66:$DJ$120,ROWS($A$10:$A50)+2,FALSE)</f>
        <v>48</v>
      </c>
      <c r="Z50" s="25">
        <f>HLOOKUP(Z$7,$I$66:$DJ$120,ROWS($A$10:$A50)+2,FALSE)</f>
        <v>0</v>
      </c>
      <c r="AA50" s="25">
        <f>HLOOKUP(AA$7,$I$66:$DJ$120,ROWS($A$10:$A50)+2,FALSE)</f>
        <v>0</v>
      </c>
      <c r="AB50" s="25">
        <f>HLOOKUP(AB$7,$I$66:$DJ$120,ROWS($A$10:$A50)+2,FALSE)</f>
        <v>0</v>
      </c>
      <c r="AC50" s="25">
        <f>HLOOKUP(AC$7,$I$66:$DJ$120,ROWS($A$10:$A50)+2,FALSE)</f>
        <v>447</v>
      </c>
      <c r="AD50" s="25">
        <f>HLOOKUP(AD$7,$I$66:$DJ$120,ROWS($A$10:$A50)+2,FALSE)</f>
        <v>977</v>
      </c>
      <c r="AE50" s="25">
        <f>HLOOKUP(AE$7,$I$66:$DJ$120,ROWS($A$10:$A50)+2,FALSE)</f>
        <v>8639</v>
      </c>
      <c r="AF50" s="25">
        <f>HLOOKUP(AF$7,$I$66:$DJ$120,ROWS($A$10:$A50)+2,FALSE)</f>
        <v>77</v>
      </c>
      <c r="AG50" s="25">
        <f>HLOOKUP(AG$7,$I$66:$DJ$120,ROWS($A$10:$A50)+2,FALSE)</f>
        <v>47</v>
      </c>
      <c r="AH50" s="25">
        <f>HLOOKUP(AH$7,$I$66:$DJ$120,ROWS($A$10:$A50)+2,FALSE)</f>
        <v>0</v>
      </c>
      <c r="AI50" s="25">
        <f>HLOOKUP(AI$7,$I$66:$DJ$120,ROWS($A$10:$A50)+2,FALSE)</f>
        <v>47</v>
      </c>
      <c r="AJ50" s="25">
        <f>HLOOKUP(AJ$7,$I$66:$DJ$120,ROWS($A$10:$A50)+2,FALSE)</f>
        <v>0</v>
      </c>
      <c r="AK50" s="25">
        <f>HLOOKUP(AK$7,$I$66:$DJ$120,ROWS($A$10:$A50)+2,FALSE)</f>
        <v>0</v>
      </c>
      <c r="AL50" s="25">
        <f>HLOOKUP(AL$7,$I$66:$DJ$120,ROWS($A$10:$A50)+2,FALSE)</f>
        <v>297</v>
      </c>
      <c r="AM50" s="25">
        <f>HLOOKUP(AM$7,$I$66:$DJ$120,ROWS($A$10:$A50)+2,FALSE)</f>
        <v>333</v>
      </c>
      <c r="AN50" s="25">
        <f>HLOOKUP(AN$7,$I$66:$DJ$120,ROWS($A$10:$A50)+2,FALSE)</f>
        <v>1868</v>
      </c>
      <c r="AO50" s="25">
        <f>HLOOKUP(AO$7,$I$66:$DJ$120,ROWS($A$10:$A50)+2,FALSE)</f>
        <v>0</v>
      </c>
      <c r="AP50" s="25">
        <f>HLOOKUP(AP$7,$I$66:$DJ$120,ROWS($A$10:$A50)+2,FALSE)</f>
        <v>4583</v>
      </c>
      <c r="AQ50" s="25">
        <f>HLOOKUP(AQ$7,$I$66:$DJ$120,ROWS($A$10:$A50)+2,FALSE)</f>
        <v>1376</v>
      </c>
      <c r="AR50" s="25">
        <f>HLOOKUP(AR$7,$I$66:$DJ$120,ROWS($A$10:$A50)+2,FALSE)</f>
        <v>62</v>
      </c>
      <c r="AS50" s="25">
        <f>HLOOKUP(AS$7,$I$66:$DJ$120,ROWS($A$10:$A50)+2,FALSE)</f>
        <v>0</v>
      </c>
      <c r="AT50" s="25">
        <f>HLOOKUP(AT$7,$I$66:$DJ$120,ROWS($A$10:$A50)+2,FALSE)</f>
        <v>199</v>
      </c>
      <c r="AU50" s="25">
        <f>HLOOKUP(AU$7,$I$66:$DJ$120,ROWS($A$10:$A50)+2,FALSE)</f>
        <v>0</v>
      </c>
      <c r="AV50" s="25">
        <f>HLOOKUP(AV$7,$I$66:$DJ$120,ROWS($A$10:$A50)+2,FALSE)</f>
        <v>560</v>
      </c>
      <c r="AW50" s="25" t="str">
        <f>HLOOKUP(AW$7,$I$66:$DJ$120,ROWS($A$10:$A50)+2,FALSE)</f>
        <v>N/A</v>
      </c>
      <c r="AX50" s="25">
        <f>HLOOKUP(AX$7,$I$66:$DJ$120,ROWS($A$10:$A50)+2,FALSE)</f>
        <v>61</v>
      </c>
      <c r="AY50" s="25">
        <f>HLOOKUP(AY$7,$I$66:$DJ$120,ROWS($A$10:$A50)+2,FALSE)</f>
        <v>48</v>
      </c>
      <c r="AZ50" s="25">
        <f>HLOOKUP(AZ$7,$I$66:$DJ$120,ROWS($A$10:$A50)+2,FALSE)</f>
        <v>71</v>
      </c>
      <c r="BA50" s="25">
        <f>HLOOKUP(BA$7,$I$66:$DJ$120,ROWS($A$10:$A50)+2,FALSE)</f>
        <v>678</v>
      </c>
      <c r="BB50" s="25">
        <f>HLOOKUP(BB$7,$I$66:$DJ$120,ROWS($A$10:$A50)+2,FALSE)</f>
        <v>0</v>
      </c>
      <c r="BC50" s="25">
        <f>HLOOKUP(BC$7,$I$66:$DJ$120,ROWS($A$10:$A50)+2,FALSE)</f>
        <v>72</v>
      </c>
      <c r="BD50" s="25">
        <f>HLOOKUP(BD$7,$I$66:$DJ$120,ROWS($A$10:$A50)+2,FALSE)</f>
        <v>1399</v>
      </c>
      <c r="BE50" s="25">
        <f>HLOOKUP(BE$7,$I$66:$DJ$120,ROWS($A$10:$A50)+2,FALSE)</f>
        <v>160</v>
      </c>
      <c r="BF50" s="25">
        <f>HLOOKUP(BF$7,$I$66:$DJ$120,ROWS($A$10:$A50)+2,FALSE)</f>
        <v>150</v>
      </c>
      <c r="BG50" s="25">
        <f>HLOOKUP(BG$7,$I$66:$DJ$120,ROWS($A$10:$A50)+2,FALSE)</f>
        <v>0</v>
      </c>
      <c r="BH50" s="25">
        <f>HLOOKUP(BH$7,$I$66:$DJ$120,ROWS($A$10:$A50)+2,FALSE)</f>
        <v>0</v>
      </c>
      <c r="BI50" s="25">
        <f>HLOOKUP(BI$7,$I$66:$DJ$120,ROWS($A$10:$A50)+2,FALSE)</f>
        <v>276</v>
      </c>
      <c r="BJ50" s="34">
        <f>HLOOKUP(BJ$7+0.5,$I$66:$DJ$120,ROWS($A$10:$A50)+2,FALSE)</f>
        <v>4070</v>
      </c>
      <c r="BK50" s="34">
        <f>HLOOKUP(BK$7+0.5,$I$66:$DJ$120,ROWS($A$10:$A50)+2,FALSE)</f>
        <v>214</v>
      </c>
      <c r="BL50" s="34">
        <f>HLOOKUP(BL$7+0.5,$I$66:$DJ$120,ROWS($A$10:$A50)+2,FALSE)</f>
        <v>291</v>
      </c>
      <c r="BM50" s="34">
        <f>HLOOKUP(BM$7+0.5,$I$66:$DJ$120,ROWS($A$10:$A50)+2,FALSE)</f>
        <v>286</v>
      </c>
      <c r="BN50" s="34">
        <f>HLOOKUP(BN$7+0.5,$I$66:$DJ$120,ROWS($A$10:$A50)+2,FALSE)</f>
        <v>291</v>
      </c>
      <c r="BO50" s="34">
        <f>HLOOKUP(BO$7+0.5,$I$66:$DJ$120,ROWS($A$10:$A50)+2,FALSE)</f>
        <v>791</v>
      </c>
      <c r="BP50" s="34">
        <f>HLOOKUP(BP$7+0.5,$I$66:$DJ$120,ROWS($A$10:$A50)+2,FALSE)</f>
        <v>98</v>
      </c>
      <c r="BQ50" s="34">
        <f>HLOOKUP(BQ$7+0.5,$I$66:$DJ$120,ROWS($A$10:$A50)+2,FALSE)</f>
        <v>1497</v>
      </c>
      <c r="BR50" s="34">
        <f>HLOOKUP(BR$7+0.5,$I$66:$DJ$120,ROWS($A$10:$A50)+2,FALSE)</f>
        <v>291</v>
      </c>
      <c r="BS50" s="34">
        <f>HLOOKUP(BS$7+0.5,$I$66:$DJ$120,ROWS($A$10:$A50)+2,FALSE)</f>
        <v>240</v>
      </c>
      <c r="BT50" s="34">
        <f>HLOOKUP(BT$7+0.5,$I$66:$DJ$120,ROWS($A$10:$A50)+2,FALSE)</f>
        <v>778</v>
      </c>
      <c r="BU50" s="34">
        <f>HLOOKUP(BU$7+0.5,$I$66:$DJ$120,ROWS($A$10:$A50)+2,FALSE)</f>
        <v>377</v>
      </c>
      <c r="BV50" s="34">
        <f>HLOOKUP(BV$7+0.5,$I$66:$DJ$120,ROWS($A$10:$A50)+2,FALSE)</f>
        <v>546</v>
      </c>
      <c r="BW50" s="34">
        <f>HLOOKUP(BW$7+0.5,$I$66:$DJ$120,ROWS($A$10:$A50)+2,FALSE)</f>
        <v>291</v>
      </c>
      <c r="BX50" s="34">
        <f>HLOOKUP(BX$7+0.5,$I$66:$DJ$120,ROWS($A$10:$A50)+2,FALSE)</f>
        <v>768</v>
      </c>
      <c r="BY50" s="34">
        <f>HLOOKUP(BY$7+0.5,$I$66:$DJ$120,ROWS($A$10:$A50)+2,FALSE)</f>
        <v>334</v>
      </c>
      <c r="BZ50" s="34">
        <f>HLOOKUP(BZ$7+0.5,$I$66:$DJ$120,ROWS($A$10:$A50)+2,FALSE)</f>
        <v>79</v>
      </c>
      <c r="CA50" s="34">
        <f>HLOOKUP(CA$7+0.5,$I$66:$DJ$120,ROWS($A$10:$A50)+2,FALSE)</f>
        <v>291</v>
      </c>
      <c r="CB50" s="34">
        <f>HLOOKUP(CB$7+0.5,$I$66:$DJ$120,ROWS($A$10:$A50)+2,FALSE)</f>
        <v>291</v>
      </c>
      <c r="CC50" s="34">
        <f>HLOOKUP(CC$7+0.5,$I$66:$DJ$120,ROWS($A$10:$A50)+2,FALSE)</f>
        <v>291</v>
      </c>
      <c r="CD50" s="34">
        <f>HLOOKUP(CD$7+0.5,$I$66:$DJ$120,ROWS($A$10:$A50)+2,FALSE)</f>
        <v>350</v>
      </c>
      <c r="CE50" s="34">
        <f>HLOOKUP(CE$7+0.5,$I$66:$DJ$120,ROWS($A$10:$A50)+2,FALSE)</f>
        <v>676</v>
      </c>
      <c r="CF50" s="34">
        <f>HLOOKUP(CF$7+0.5,$I$66:$DJ$120,ROWS($A$10:$A50)+2,FALSE)</f>
        <v>1836</v>
      </c>
      <c r="CG50" s="34">
        <f>HLOOKUP(CG$7+0.5,$I$66:$DJ$120,ROWS($A$10:$A50)+2,FALSE)</f>
        <v>125</v>
      </c>
      <c r="CH50" s="34">
        <f>HLOOKUP(CH$7+0.5,$I$66:$DJ$120,ROWS($A$10:$A50)+2,FALSE)</f>
        <v>78</v>
      </c>
      <c r="CI50" s="34">
        <f>HLOOKUP(CI$7+0.5,$I$66:$DJ$120,ROWS($A$10:$A50)+2,FALSE)</f>
        <v>291</v>
      </c>
      <c r="CJ50" s="34">
        <f>HLOOKUP(CJ$7+0.5,$I$66:$DJ$120,ROWS($A$10:$A50)+2,FALSE)</f>
        <v>78</v>
      </c>
      <c r="CK50" s="34">
        <f>HLOOKUP(CK$7+0.5,$I$66:$DJ$120,ROWS($A$10:$A50)+2,FALSE)</f>
        <v>291</v>
      </c>
      <c r="CL50" s="34">
        <f>HLOOKUP(CL$7+0.5,$I$66:$DJ$120,ROWS($A$10:$A50)+2,FALSE)</f>
        <v>291</v>
      </c>
      <c r="CM50" s="34">
        <f>HLOOKUP(CM$7+0.5,$I$66:$DJ$120,ROWS($A$10:$A50)+2,FALSE)</f>
        <v>259</v>
      </c>
      <c r="CN50" s="34">
        <f>HLOOKUP(CN$7+0.5,$I$66:$DJ$120,ROWS($A$10:$A50)+2,FALSE)</f>
        <v>322</v>
      </c>
      <c r="CO50" s="34">
        <f>HLOOKUP(CO$7+0.5,$I$66:$DJ$120,ROWS($A$10:$A50)+2,FALSE)</f>
        <v>649</v>
      </c>
      <c r="CP50" s="34">
        <f>HLOOKUP(CP$7+0.5,$I$66:$DJ$120,ROWS($A$10:$A50)+2,FALSE)</f>
        <v>291</v>
      </c>
      <c r="CQ50" s="34">
        <f>HLOOKUP(CQ$7+0.5,$I$66:$DJ$120,ROWS($A$10:$A50)+2,FALSE)</f>
        <v>1398</v>
      </c>
      <c r="CR50" s="34">
        <f>HLOOKUP(CR$7+0.5,$I$66:$DJ$120,ROWS($A$10:$A50)+2,FALSE)</f>
        <v>1080</v>
      </c>
      <c r="CS50" s="34">
        <f>HLOOKUP(CS$7+0.5,$I$66:$DJ$120,ROWS($A$10:$A50)+2,FALSE)</f>
        <v>103</v>
      </c>
      <c r="CT50" s="34">
        <f>HLOOKUP(CT$7+0.5,$I$66:$DJ$120,ROWS($A$10:$A50)+2,FALSE)</f>
        <v>291</v>
      </c>
      <c r="CU50" s="34">
        <f>HLOOKUP(CU$7+0.5,$I$66:$DJ$120,ROWS($A$10:$A50)+2,FALSE)</f>
        <v>331</v>
      </c>
      <c r="CV50" s="34">
        <f>HLOOKUP(CV$7+0.5,$I$66:$DJ$120,ROWS($A$10:$A50)+2,FALSE)</f>
        <v>291</v>
      </c>
      <c r="CW50" s="34">
        <f>HLOOKUP(CW$7+0.5,$I$66:$DJ$120,ROWS($A$10:$A50)+2,FALSE)</f>
        <v>461</v>
      </c>
      <c r="CX50" s="34" t="str">
        <f>HLOOKUP(CX$7+0.5,$I$66:$DJ$120,ROWS($A$10:$A50)+2,FALSE)</f>
        <v>N/A</v>
      </c>
      <c r="CY50" s="34">
        <f>HLOOKUP(CY$7+0.5,$I$66:$DJ$120,ROWS($A$10:$A50)+2,FALSE)</f>
        <v>105</v>
      </c>
      <c r="CZ50" s="34">
        <f>HLOOKUP(CZ$7+0.5,$I$66:$DJ$120,ROWS($A$10:$A50)+2,FALSE)</f>
        <v>78</v>
      </c>
      <c r="DA50" s="34">
        <f>HLOOKUP(DA$7+0.5,$I$66:$DJ$120,ROWS($A$10:$A50)+2,FALSE)</f>
        <v>118</v>
      </c>
      <c r="DB50" s="34">
        <f>HLOOKUP(DB$7+0.5,$I$66:$DJ$120,ROWS($A$10:$A50)+2,FALSE)</f>
        <v>500</v>
      </c>
      <c r="DC50" s="34">
        <f>HLOOKUP(DC$7+0.5,$I$66:$DJ$120,ROWS($A$10:$A50)+2,FALSE)</f>
        <v>291</v>
      </c>
      <c r="DD50" s="34">
        <f>HLOOKUP(DD$7+0.5,$I$66:$DJ$120,ROWS($A$10:$A50)+2,FALSE)</f>
        <v>122</v>
      </c>
      <c r="DE50" s="34">
        <f>HLOOKUP(DE$7+0.5,$I$66:$DJ$120,ROWS($A$10:$A50)+2,FALSE)</f>
        <v>908</v>
      </c>
      <c r="DF50" s="34">
        <f>HLOOKUP(DF$7+0.5,$I$66:$DJ$120,ROWS($A$10:$A50)+2,FALSE)</f>
        <v>206</v>
      </c>
      <c r="DG50" s="34">
        <f>HLOOKUP(DG$7+0.5,$I$66:$DJ$120,ROWS($A$10:$A50)+2,FALSE)</f>
        <v>233</v>
      </c>
      <c r="DH50" s="34">
        <f>HLOOKUP(DH$7+0.5,$I$66:$DJ$120,ROWS($A$10:$A50)+2,FALSE)</f>
        <v>291</v>
      </c>
      <c r="DI50" s="34">
        <f>HLOOKUP(DI$7+0.5,$I$66:$DJ$120,ROWS($A$10:$A50)+2,FALSE)</f>
        <v>291</v>
      </c>
      <c r="DJ50" s="34">
        <f>HLOOKUP(DJ$7+0.5,$I$66:$DJ$120,ROWS($A$10:$A50)+2,FALSE)</f>
        <v>353</v>
      </c>
    </row>
    <row r="51" spans="1:114">
      <c r="A51" s="19">
        <v>42</v>
      </c>
      <c r="B51" s="38" t="s">
        <v>48</v>
      </c>
      <c r="C51" s="15">
        <v>4577399</v>
      </c>
      <c r="D51" s="14">
        <v>3786</v>
      </c>
      <c r="E51" s="15">
        <v>3870879</v>
      </c>
      <c r="F51" s="14">
        <v>23788</v>
      </c>
      <c r="G51" s="15">
        <v>537961</v>
      </c>
      <c r="H51" s="14">
        <v>21768</v>
      </c>
      <c r="I51" s="36">
        <f>HLOOKUP(I$7,$I$66:$DJ$120,ROWS($A$10:$A51)+2,FALSE)</f>
        <v>152441</v>
      </c>
      <c r="J51" s="25">
        <f>HLOOKUP(J$7,$I$66:$DJ$120,ROWS($A$10:$A51)+2,FALSE)</f>
        <v>1741</v>
      </c>
      <c r="K51" s="25">
        <f>HLOOKUP(K$7,$I$66:$DJ$120,ROWS($A$10:$A51)+2,FALSE)</f>
        <v>1670</v>
      </c>
      <c r="L51" s="25">
        <f>HLOOKUP(L$7,$I$66:$DJ$120,ROWS($A$10:$A51)+2,FALSE)</f>
        <v>1457</v>
      </c>
      <c r="M51" s="25">
        <f>HLOOKUP(M$7,$I$66:$DJ$120,ROWS($A$10:$A51)+2,FALSE)</f>
        <v>365</v>
      </c>
      <c r="N51" s="25">
        <f>HLOOKUP(N$7,$I$66:$DJ$120,ROWS($A$10:$A51)+2,FALSE)</f>
        <v>4691</v>
      </c>
      <c r="O51" s="25">
        <f>HLOOKUP(O$7,$I$66:$DJ$120,ROWS($A$10:$A51)+2,FALSE)</f>
        <v>1867</v>
      </c>
      <c r="P51" s="25">
        <f>HLOOKUP(P$7,$I$66:$DJ$120,ROWS($A$10:$A51)+2,FALSE)</f>
        <v>3998</v>
      </c>
      <c r="Q51" s="25">
        <f>HLOOKUP(Q$7,$I$66:$DJ$120,ROWS($A$10:$A51)+2,FALSE)</f>
        <v>249</v>
      </c>
      <c r="R51" s="25">
        <f>HLOOKUP(R$7,$I$66:$DJ$120,ROWS($A$10:$A51)+2,FALSE)</f>
        <v>38</v>
      </c>
      <c r="S51" s="25">
        <f>HLOOKUP(S$7,$I$66:$DJ$120,ROWS($A$10:$A51)+2,FALSE)</f>
        <v>16060</v>
      </c>
      <c r="T51" s="25">
        <f>HLOOKUP(T$7,$I$66:$DJ$120,ROWS($A$10:$A51)+2,FALSE)</f>
        <v>17486</v>
      </c>
      <c r="U51" s="25">
        <f>HLOOKUP(U$7,$I$66:$DJ$120,ROWS($A$10:$A51)+2,FALSE)</f>
        <v>813</v>
      </c>
      <c r="V51" s="25">
        <f>HLOOKUP(V$7,$I$66:$DJ$120,ROWS($A$10:$A51)+2,FALSE)</f>
        <v>233</v>
      </c>
      <c r="W51" s="25">
        <f>HLOOKUP(W$7,$I$66:$DJ$120,ROWS($A$10:$A51)+2,FALSE)</f>
        <v>4253</v>
      </c>
      <c r="X51" s="25">
        <f>HLOOKUP(X$7,$I$66:$DJ$120,ROWS($A$10:$A51)+2,FALSE)</f>
        <v>2174</v>
      </c>
      <c r="Y51" s="25">
        <f>HLOOKUP(Y$7,$I$66:$DJ$120,ROWS($A$10:$A51)+2,FALSE)</f>
        <v>703</v>
      </c>
      <c r="Z51" s="25">
        <f>HLOOKUP(Z$7,$I$66:$DJ$120,ROWS($A$10:$A51)+2,FALSE)</f>
        <v>514</v>
      </c>
      <c r="AA51" s="25">
        <f>HLOOKUP(AA$7,$I$66:$DJ$120,ROWS($A$10:$A51)+2,FALSE)</f>
        <v>2211</v>
      </c>
      <c r="AB51" s="25">
        <f>HLOOKUP(AB$7,$I$66:$DJ$120,ROWS($A$10:$A51)+2,FALSE)</f>
        <v>2059</v>
      </c>
      <c r="AC51" s="25">
        <f>HLOOKUP(AC$7,$I$66:$DJ$120,ROWS($A$10:$A51)+2,FALSE)</f>
        <v>603</v>
      </c>
      <c r="AD51" s="25">
        <f>HLOOKUP(AD$7,$I$66:$DJ$120,ROWS($A$10:$A51)+2,FALSE)</f>
        <v>5184</v>
      </c>
      <c r="AE51" s="25">
        <f>HLOOKUP(AE$7,$I$66:$DJ$120,ROWS($A$10:$A51)+2,FALSE)</f>
        <v>3765</v>
      </c>
      <c r="AF51" s="25">
        <f>HLOOKUP(AF$7,$I$66:$DJ$120,ROWS($A$10:$A51)+2,FALSE)</f>
        <v>3709</v>
      </c>
      <c r="AG51" s="25">
        <f>HLOOKUP(AG$7,$I$66:$DJ$120,ROWS($A$10:$A51)+2,FALSE)</f>
        <v>818</v>
      </c>
      <c r="AH51" s="25">
        <f>HLOOKUP(AH$7,$I$66:$DJ$120,ROWS($A$10:$A51)+2,FALSE)</f>
        <v>1175</v>
      </c>
      <c r="AI51" s="25">
        <f>HLOOKUP(AI$7,$I$66:$DJ$120,ROWS($A$10:$A51)+2,FALSE)</f>
        <v>1371</v>
      </c>
      <c r="AJ51" s="25">
        <f>HLOOKUP(AJ$7,$I$66:$DJ$120,ROWS($A$10:$A51)+2,FALSE)</f>
        <v>0</v>
      </c>
      <c r="AK51" s="25">
        <f>HLOOKUP(AK$7,$I$66:$DJ$120,ROWS($A$10:$A51)+2,FALSE)</f>
        <v>0</v>
      </c>
      <c r="AL51" s="25">
        <f>HLOOKUP(AL$7,$I$66:$DJ$120,ROWS($A$10:$A51)+2,FALSE)</f>
        <v>1173</v>
      </c>
      <c r="AM51" s="25">
        <f>HLOOKUP(AM$7,$I$66:$DJ$120,ROWS($A$10:$A51)+2,FALSE)</f>
        <v>486</v>
      </c>
      <c r="AN51" s="25">
        <f>HLOOKUP(AN$7,$I$66:$DJ$120,ROWS($A$10:$A51)+2,FALSE)</f>
        <v>4908</v>
      </c>
      <c r="AO51" s="25">
        <f>HLOOKUP(AO$7,$I$66:$DJ$120,ROWS($A$10:$A51)+2,FALSE)</f>
        <v>1390</v>
      </c>
      <c r="AP51" s="25">
        <f>HLOOKUP(AP$7,$I$66:$DJ$120,ROWS($A$10:$A51)+2,FALSE)</f>
        <v>7912</v>
      </c>
      <c r="AQ51" s="25">
        <f>HLOOKUP(AQ$7,$I$66:$DJ$120,ROWS($A$10:$A51)+2,FALSE)</f>
        <v>20749</v>
      </c>
      <c r="AR51" s="25">
        <f>HLOOKUP(AR$7,$I$66:$DJ$120,ROWS($A$10:$A51)+2,FALSE)</f>
        <v>118</v>
      </c>
      <c r="AS51" s="25">
        <f>HLOOKUP(AS$7,$I$66:$DJ$120,ROWS($A$10:$A51)+2,FALSE)</f>
        <v>3883</v>
      </c>
      <c r="AT51" s="25">
        <f>HLOOKUP(AT$7,$I$66:$DJ$120,ROWS($A$10:$A51)+2,FALSE)</f>
        <v>1458</v>
      </c>
      <c r="AU51" s="25">
        <f>HLOOKUP(AU$7,$I$66:$DJ$120,ROWS($A$10:$A51)+2,FALSE)</f>
        <v>1020</v>
      </c>
      <c r="AV51" s="25">
        <f>HLOOKUP(AV$7,$I$66:$DJ$120,ROWS($A$10:$A51)+2,FALSE)</f>
        <v>4689</v>
      </c>
      <c r="AW51" s="25">
        <f>HLOOKUP(AW$7,$I$66:$DJ$120,ROWS($A$10:$A51)+2,FALSE)</f>
        <v>154</v>
      </c>
      <c r="AX51" s="25" t="str">
        <f>HLOOKUP(AX$7,$I$66:$DJ$120,ROWS($A$10:$A51)+2,FALSE)</f>
        <v>N/A</v>
      </c>
      <c r="AY51" s="25">
        <f>HLOOKUP(AY$7,$I$66:$DJ$120,ROWS($A$10:$A51)+2,FALSE)</f>
        <v>95</v>
      </c>
      <c r="AZ51" s="25">
        <f>HLOOKUP(AZ$7,$I$66:$DJ$120,ROWS($A$10:$A51)+2,FALSE)</f>
        <v>3816</v>
      </c>
      <c r="BA51" s="25">
        <f>HLOOKUP(BA$7,$I$66:$DJ$120,ROWS($A$10:$A51)+2,FALSE)</f>
        <v>4965</v>
      </c>
      <c r="BB51" s="25">
        <f>HLOOKUP(BB$7,$I$66:$DJ$120,ROWS($A$10:$A51)+2,FALSE)</f>
        <v>455</v>
      </c>
      <c r="BC51" s="25">
        <f>HLOOKUP(BC$7,$I$66:$DJ$120,ROWS($A$10:$A51)+2,FALSE)</f>
        <v>478</v>
      </c>
      <c r="BD51" s="25">
        <f>HLOOKUP(BD$7,$I$66:$DJ$120,ROWS($A$10:$A51)+2,FALSE)</f>
        <v>9786</v>
      </c>
      <c r="BE51" s="25">
        <f>HLOOKUP(BE$7,$I$66:$DJ$120,ROWS($A$10:$A51)+2,FALSE)</f>
        <v>3070</v>
      </c>
      <c r="BF51" s="25">
        <f>HLOOKUP(BF$7,$I$66:$DJ$120,ROWS($A$10:$A51)+2,FALSE)</f>
        <v>1190</v>
      </c>
      <c r="BG51" s="25">
        <f>HLOOKUP(BG$7,$I$66:$DJ$120,ROWS($A$10:$A51)+2,FALSE)</f>
        <v>1057</v>
      </c>
      <c r="BH51" s="25">
        <f>HLOOKUP(BH$7,$I$66:$DJ$120,ROWS($A$10:$A51)+2,FALSE)</f>
        <v>382</v>
      </c>
      <c r="BI51" s="25">
        <f>HLOOKUP(BI$7,$I$66:$DJ$120,ROWS($A$10:$A51)+2,FALSE)</f>
        <v>269</v>
      </c>
      <c r="BJ51" s="34">
        <f>HLOOKUP(BJ$7+0.5,$I$66:$DJ$120,ROWS($A$10:$A51)+2,FALSE)</f>
        <v>10548</v>
      </c>
      <c r="BK51" s="34">
        <f>HLOOKUP(BK$7+0.5,$I$66:$DJ$120,ROWS($A$10:$A51)+2,FALSE)</f>
        <v>721</v>
      </c>
      <c r="BL51" s="34">
        <f>HLOOKUP(BL$7+0.5,$I$66:$DJ$120,ROWS($A$10:$A51)+2,FALSE)</f>
        <v>1199</v>
      </c>
      <c r="BM51" s="34">
        <f>HLOOKUP(BM$7+0.5,$I$66:$DJ$120,ROWS($A$10:$A51)+2,FALSE)</f>
        <v>870</v>
      </c>
      <c r="BN51" s="34">
        <f>HLOOKUP(BN$7+0.5,$I$66:$DJ$120,ROWS($A$10:$A51)+2,FALSE)</f>
        <v>280</v>
      </c>
      <c r="BO51" s="34">
        <f>HLOOKUP(BO$7+0.5,$I$66:$DJ$120,ROWS($A$10:$A51)+2,FALSE)</f>
        <v>1983</v>
      </c>
      <c r="BP51" s="34">
        <f>HLOOKUP(BP$7+0.5,$I$66:$DJ$120,ROWS($A$10:$A51)+2,FALSE)</f>
        <v>1378</v>
      </c>
      <c r="BQ51" s="34">
        <f>HLOOKUP(BQ$7+0.5,$I$66:$DJ$120,ROWS($A$10:$A51)+2,FALSE)</f>
        <v>2132</v>
      </c>
      <c r="BR51" s="34">
        <f>HLOOKUP(BR$7+0.5,$I$66:$DJ$120,ROWS($A$10:$A51)+2,FALSE)</f>
        <v>274</v>
      </c>
      <c r="BS51" s="34">
        <f>HLOOKUP(BS$7+0.5,$I$66:$DJ$120,ROWS($A$10:$A51)+2,FALSE)</f>
        <v>63</v>
      </c>
      <c r="BT51" s="34">
        <f>HLOOKUP(BT$7+0.5,$I$66:$DJ$120,ROWS($A$10:$A51)+2,FALSE)</f>
        <v>3907</v>
      </c>
      <c r="BU51" s="34">
        <f>HLOOKUP(BU$7+0.5,$I$66:$DJ$120,ROWS($A$10:$A51)+2,FALSE)</f>
        <v>3100</v>
      </c>
      <c r="BV51" s="34">
        <f>HLOOKUP(BV$7+0.5,$I$66:$DJ$120,ROWS($A$10:$A51)+2,FALSE)</f>
        <v>521</v>
      </c>
      <c r="BW51" s="34">
        <f>HLOOKUP(BW$7+0.5,$I$66:$DJ$120,ROWS($A$10:$A51)+2,FALSE)</f>
        <v>207</v>
      </c>
      <c r="BX51" s="34">
        <f>HLOOKUP(BX$7+0.5,$I$66:$DJ$120,ROWS($A$10:$A51)+2,FALSE)</f>
        <v>1651</v>
      </c>
      <c r="BY51" s="34">
        <f>HLOOKUP(BY$7+0.5,$I$66:$DJ$120,ROWS($A$10:$A51)+2,FALSE)</f>
        <v>884</v>
      </c>
      <c r="BZ51" s="34">
        <f>HLOOKUP(BZ$7+0.5,$I$66:$DJ$120,ROWS($A$10:$A51)+2,FALSE)</f>
        <v>870</v>
      </c>
      <c r="CA51" s="34">
        <f>HLOOKUP(CA$7+0.5,$I$66:$DJ$120,ROWS($A$10:$A51)+2,FALSE)</f>
        <v>612</v>
      </c>
      <c r="CB51" s="34">
        <f>HLOOKUP(CB$7+0.5,$I$66:$DJ$120,ROWS($A$10:$A51)+2,FALSE)</f>
        <v>1215</v>
      </c>
      <c r="CC51" s="34">
        <f>HLOOKUP(CC$7+0.5,$I$66:$DJ$120,ROWS($A$10:$A51)+2,FALSE)</f>
        <v>986</v>
      </c>
      <c r="CD51" s="34">
        <f>HLOOKUP(CD$7+0.5,$I$66:$DJ$120,ROWS($A$10:$A51)+2,FALSE)</f>
        <v>448</v>
      </c>
      <c r="CE51" s="34">
        <f>HLOOKUP(CE$7+0.5,$I$66:$DJ$120,ROWS($A$10:$A51)+2,FALSE)</f>
        <v>2183</v>
      </c>
      <c r="CF51" s="34">
        <f>HLOOKUP(CF$7+0.5,$I$66:$DJ$120,ROWS($A$10:$A51)+2,FALSE)</f>
        <v>1826</v>
      </c>
      <c r="CG51" s="34">
        <f>HLOOKUP(CG$7+0.5,$I$66:$DJ$120,ROWS($A$10:$A51)+2,FALSE)</f>
        <v>1403</v>
      </c>
      <c r="CH51" s="34">
        <f>HLOOKUP(CH$7+0.5,$I$66:$DJ$120,ROWS($A$10:$A51)+2,FALSE)</f>
        <v>463</v>
      </c>
      <c r="CI51" s="34">
        <f>HLOOKUP(CI$7+0.5,$I$66:$DJ$120,ROWS($A$10:$A51)+2,FALSE)</f>
        <v>681</v>
      </c>
      <c r="CJ51" s="34">
        <f>HLOOKUP(CJ$7+0.5,$I$66:$DJ$120,ROWS($A$10:$A51)+2,FALSE)</f>
        <v>797</v>
      </c>
      <c r="CK51" s="34">
        <f>HLOOKUP(CK$7+0.5,$I$66:$DJ$120,ROWS($A$10:$A51)+2,FALSE)</f>
        <v>296</v>
      </c>
      <c r="CL51" s="34">
        <f>HLOOKUP(CL$7+0.5,$I$66:$DJ$120,ROWS($A$10:$A51)+2,FALSE)</f>
        <v>296</v>
      </c>
      <c r="CM51" s="34">
        <f>HLOOKUP(CM$7+0.5,$I$66:$DJ$120,ROWS($A$10:$A51)+2,FALSE)</f>
        <v>793</v>
      </c>
      <c r="CN51" s="34">
        <f>HLOOKUP(CN$7+0.5,$I$66:$DJ$120,ROWS($A$10:$A51)+2,FALSE)</f>
        <v>296</v>
      </c>
      <c r="CO51" s="34">
        <f>HLOOKUP(CO$7+0.5,$I$66:$DJ$120,ROWS($A$10:$A51)+2,FALSE)</f>
        <v>1660</v>
      </c>
      <c r="CP51" s="34">
        <f>HLOOKUP(CP$7+0.5,$I$66:$DJ$120,ROWS($A$10:$A51)+2,FALSE)</f>
        <v>1444</v>
      </c>
      <c r="CQ51" s="34">
        <f>HLOOKUP(CQ$7+0.5,$I$66:$DJ$120,ROWS($A$10:$A51)+2,FALSE)</f>
        <v>2045</v>
      </c>
      <c r="CR51" s="34">
        <f>HLOOKUP(CR$7+0.5,$I$66:$DJ$120,ROWS($A$10:$A51)+2,FALSE)</f>
        <v>3397</v>
      </c>
      <c r="CS51" s="34">
        <f>HLOOKUP(CS$7+0.5,$I$66:$DJ$120,ROWS($A$10:$A51)+2,FALSE)</f>
        <v>196</v>
      </c>
      <c r="CT51" s="34">
        <f>HLOOKUP(CT$7+0.5,$I$66:$DJ$120,ROWS($A$10:$A51)+2,FALSE)</f>
        <v>1190</v>
      </c>
      <c r="CU51" s="34">
        <f>HLOOKUP(CU$7+0.5,$I$66:$DJ$120,ROWS($A$10:$A51)+2,FALSE)</f>
        <v>1353</v>
      </c>
      <c r="CV51" s="34">
        <f>HLOOKUP(CV$7+0.5,$I$66:$DJ$120,ROWS($A$10:$A51)+2,FALSE)</f>
        <v>951</v>
      </c>
      <c r="CW51" s="34">
        <f>HLOOKUP(CW$7+0.5,$I$66:$DJ$120,ROWS($A$10:$A51)+2,FALSE)</f>
        <v>1531</v>
      </c>
      <c r="CX51" s="34">
        <f>HLOOKUP(CX$7+0.5,$I$66:$DJ$120,ROWS($A$10:$A51)+2,FALSE)</f>
        <v>179</v>
      </c>
      <c r="CY51" s="34" t="str">
        <f>HLOOKUP(CY$7+0.5,$I$66:$DJ$120,ROWS($A$10:$A51)+2,FALSE)</f>
        <v>N/A</v>
      </c>
      <c r="CZ51" s="34">
        <f>HLOOKUP(CZ$7+0.5,$I$66:$DJ$120,ROWS($A$10:$A51)+2,FALSE)</f>
        <v>109</v>
      </c>
      <c r="DA51" s="34">
        <f>HLOOKUP(DA$7+0.5,$I$66:$DJ$120,ROWS($A$10:$A51)+2,FALSE)</f>
        <v>1732</v>
      </c>
      <c r="DB51" s="34">
        <f>HLOOKUP(DB$7+0.5,$I$66:$DJ$120,ROWS($A$10:$A51)+2,FALSE)</f>
        <v>1539</v>
      </c>
      <c r="DC51" s="34">
        <f>HLOOKUP(DC$7+0.5,$I$66:$DJ$120,ROWS($A$10:$A51)+2,FALSE)</f>
        <v>437</v>
      </c>
      <c r="DD51" s="34">
        <f>HLOOKUP(DD$7+0.5,$I$66:$DJ$120,ROWS($A$10:$A51)+2,FALSE)</f>
        <v>500</v>
      </c>
      <c r="DE51" s="34">
        <f>HLOOKUP(DE$7+0.5,$I$66:$DJ$120,ROWS($A$10:$A51)+2,FALSE)</f>
        <v>2245</v>
      </c>
      <c r="DF51" s="34">
        <f>HLOOKUP(DF$7+0.5,$I$66:$DJ$120,ROWS($A$10:$A51)+2,FALSE)</f>
        <v>1589</v>
      </c>
      <c r="DG51" s="34">
        <f>HLOOKUP(DG$7+0.5,$I$66:$DJ$120,ROWS($A$10:$A51)+2,FALSE)</f>
        <v>536</v>
      </c>
      <c r="DH51" s="34">
        <f>HLOOKUP(DH$7+0.5,$I$66:$DJ$120,ROWS($A$10:$A51)+2,FALSE)</f>
        <v>639</v>
      </c>
      <c r="DI51" s="34">
        <f>HLOOKUP(DI$7+0.5,$I$66:$DJ$120,ROWS($A$10:$A51)+2,FALSE)</f>
        <v>524</v>
      </c>
      <c r="DJ51" s="34">
        <f>HLOOKUP(DJ$7+0.5,$I$66:$DJ$120,ROWS($A$10:$A51)+2,FALSE)</f>
        <v>229</v>
      </c>
    </row>
    <row r="52" spans="1:114">
      <c r="A52" s="19">
        <v>43</v>
      </c>
      <c r="B52" s="38" t="s">
        <v>49</v>
      </c>
      <c r="C52" s="15">
        <v>805616</v>
      </c>
      <c r="D52" s="14">
        <v>1372</v>
      </c>
      <c r="E52" s="15">
        <v>680993</v>
      </c>
      <c r="F52" s="14">
        <v>6027</v>
      </c>
      <c r="G52" s="15">
        <v>96805</v>
      </c>
      <c r="H52" s="14">
        <v>5853</v>
      </c>
      <c r="I52" s="36">
        <f>HLOOKUP(I$7,$I$66:$DJ$120,ROWS($A$10:$A52)+2,FALSE)</f>
        <v>25777</v>
      </c>
      <c r="J52" s="25">
        <f>HLOOKUP(J$7,$I$66:$DJ$120,ROWS($A$10:$A52)+2,FALSE)</f>
        <v>325</v>
      </c>
      <c r="K52" s="25">
        <f>HLOOKUP(K$7,$I$66:$DJ$120,ROWS($A$10:$A52)+2,FALSE)</f>
        <v>25</v>
      </c>
      <c r="L52" s="25">
        <f>HLOOKUP(L$7,$I$66:$DJ$120,ROWS($A$10:$A52)+2,FALSE)</f>
        <v>745</v>
      </c>
      <c r="M52" s="25">
        <f>HLOOKUP(M$7,$I$66:$DJ$120,ROWS($A$10:$A52)+2,FALSE)</f>
        <v>61</v>
      </c>
      <c r="N52" s="25">
        <f>HLOOKUP(N$7,$I$66:$DJ$120,ROWS($A$10:$A52)+2,FALSE)</f>
        <v>1338</v>
      </c>
      <c r="O52" s="25">
        <f>HLOOKUP(O$7,$I$66:$DJ$120,ROWS($A$10:$A52)+2,FALSE)</f>
        <v>807</v>
      </c>
      <c r="P52" s="25">
        <f>HLOOKUP(P$7,$I$66:$DJ$120,ROWS($A$10:$A52)+2,FALSE)</f>
        <v>0</v>
      </c>
      <c r="Q52" s="25">
        <f>HLOOKUP(Q$7,$I$66:$DJ$120,ROWS($A$10:$A52)+2,FALSE)</f>
        <v>0</v>
      </c>
      <c r="R52" s="25">
        <f>HLOOKUP(R$7,$I$66:$DJ$120,ROWS($A$10:$A52)+2,FALSE)</f>
        <v>0</v>
      </c>
      <c r="S52" s="25">
        <f>HLOOKUP(S$7,$I$66:$DJ$120,ROWS($A$10:$A52)+2,FALSE)</f>
        <v>251</v>
      </c>
      <c r="T52" s="25">
        <f>HLOOKUP(T$7,$I$66:$DJ$120,ROWS($A$10:$A52)+2,FALSE)</f>
        <v>24</v>
      </c>
      <c r="U52" s="25">
        <f>HLOOKUP(U$7,$I$66:$DJ$120,ROWS($A$10:$A52)+2,FALSE)</f>
        <v>75</v>
      </c>
      <c r="V52" s="25">
        <f>HLOOKUP(V$7,$I$66:$DJ$120,ROWS($A$10:$A52)+2,FALSE)</f>
        <v>457</v>
      </c>
      <c r="W52" s="25">
        <f>HLOOKUP(W$7,$I$66:$DJ$120,ROWS($A$10:$A52)+2,FALSE)</f>
        <v>80</v>
      </c>
      <c r="X52" s="25">
        <f>HLOOKUP(X$7,$I$66:$DJ$120,ROWS($A$10:$A52)+2,FALSE)</f>
        <v>439</v>
      </c>
      <c r="Y52" s="25">
        <f>HLOOKUP(Y$7,$I$66:$DJ$120,ROWS($A$10:$A52)+2,FALSE)</f>
        <v>3520</v>
      </c>
      <c r="Z52" s="25">
        <f>HLOOKUP(Z$7,$I$66:$DJ$120,ROWS($A$10:$A52)+2,FALSE)</f>
        <v>571</v>
      </c>
      <c r="AA52" s="25">
        <f>HLOOKUP(AA$7,$I$66:$DJ$120,ROWS($A$10:$A52)+2,FALSE)</f>
        <v>82</v>
      </c>
      <c r="AB52" s="25">
        <f>HLOOKUP(AB$7,$I$66:$DJ$120,ROWS($A$10:$A52)+2,FALSE)</f>
        <v>129</v>
      </c>
      <c r="AC52" s="25">
        <f>HLOOKUP(AC$7,$I$66:$DJ$120,ROWS($A$10:$A52)+2,FALSE)</f>
        <v>0</v>
      </c>
      <c r="AD52" s="25">
        <f>HLOOKUP(AD$7,$I$66:$DJ$120,ROWS($A$10:$A52)+2,FALSE)</f>
        <v>0</v>
      </c>
      <c r="AE52" s="25">
        <f>HLOOKUP(AE$7,$I$66:$DJ$120,ROWS($A$10:$A52)+2,FALSE)</f>
        <v>407</v>
      </c>
      <c r="AF52" s="25">
        <f>HLOOKUP(AF$7,$I$66:$DJ$120,ROWS($A$10:$A52)+2,FALSE)</f>
        <v>144</v>
      </c>
      <c r="AG52" s="25">
        <f>HLOOKUP(AG$7,$I$66:$DJ$120,ROWS($A$10:$A52)+2,FALSE)</f>
        <v>4615</v>
      </c>
      <c r="AH52" s="25">
        <f>HLOOKUP(AH$7,$I$66:$DJ$120,ROWS($A$10:$A52)+2,FALSE)</f>
        <v>201</v>
      </c>
      <c r="AI52" s="25">
        <f>HLOOKUP(AI$7,$I$66:$DJ$120,ROWS($A$10:$A52)+2,FALSE)</f>
        <v>252</v>
      </c>
      <c r="AJ52" s="25">
        <f>HLOOKUP(AJ$7,$I$66:$DJ$120,ROWS($A$10:$A52)+2,FALSE)</f>
        <v>560</v>
      </c>
      <c r="AK52" s="25">
        <f>HLOOKUP(AK$7,$I$66:$DJ$120,ROWS($A$10:$A52)+2,FALSE)</f>
        <v>2260</v>
      </c>
      <c r="AL52" s="25">
        <f>HLOOKUP(AL$7,$I$66:$DJ$120,ROWS($A$10:$A52)+2,FALSE)</f>
        <v>38</v>
      </c>
      <c r="AM52" s="25">
        <f>HLOOKUP(AM$7,$I$66:$DJ$120,ROWS($A$10:$A52)+2,FALSE)</f>
        <v>0</v>
      </c>
      <c r="AN52" s="25">
        <f>HLOOKUP(AN$7,$I$66:$DJ$120,ROWS($A$10:$A52)+2,FALSE)</f>
        <v>0</v>
      </c>
      <c r="AO52" s="25">
        <f>HLOOKUP(AO$7,$I$66:$DJ$120,ROWS($A$10:$A52)+2,FALSE)</f>
        <v>38</v>
      </c>
      <c r="AP52" s="25">
        <f>HLOOKUP(AP$7,$I$66:$DJ$120,ROWS($A$10:$A52)+2,FALSE)</f>
        <v>758</v>
      </c>
      <c r="AQ52" s="25">
        <f>HLOOKUP(AQ$7,$I$66:$DJ$120,ROWS($A$10:$A52)+2,FALSE)</f>
        <v>262</v>
      </c>
      <c r="AR52" s="25">
        <f>HLOOKUP(AR$7,$I$66:$DJ$120,ROWS($A$10:$A52)+2,FALSE)</f>
        <v>2020</v>
      </c>
      <c r="AS52" s="25">
        <f>HLOOKUP(AS$7,$I$66:$DJ$120,ROWS($A$10:$A52)+2,FALSE)</f>
        <v>160</v>
      </c>
      <c r="AT52" s="25">
        <f>HLOOKUP(AT$7,$I$66:$DJ$120,ROWS($A$10:$A52)+2,FALSE)</f>
        <v>296</v>
      </c>
      <c r="AU52" s="25">
        <f>HLOOKUP(AU$7,$I$66:$DJ$120,ROWS($A$10:$A52)+2,FALSE)</f>
        <v>122</v>
      </c>
      <c r="AV52" s="25">
        <f>HLOOKUP(AV$7,$I$66:$DJ$120,ROWS($A$10:$A52)+2,FALSE)</f>
        <v>209</v>
      </c>
      <c r="AW52" s="25">
        <f>HLOOKUP(AW$7,$I$66:$DJ$120,ROWS($A$10:$A52)+2,FALSE)</f>
        <v>0</v>
      </c>
      <c r="AX52" s="25">
        <f>HLOOKUP(AX$7,$I$66:$DJ$120,ROWS($A$10:$A52)+2,FALSE)</f>
        <v>0</v>
      </c>
      <c r="AY52" s="25" t="str">
        <f>HLOOKUP(AY$7,$I$66:$DJ$120,ROWS($A$10:$A52)+2,FALSE)</f>
        <v>N/A</v>
      </c>
      <c r="AZ52" s="25">
        <f>HLOOKUP(AZ$7,$I$66:$DJ$120,ROWS($A$10:$A52)+2,FALSE)</f>
        <v>0</v>
      </c>
      <c r="BA52" s="25">
        <f>HLOOKUP(BA$7,$I$66:$DJ$120,ROWS($A$10:$A52)+2,FALSE)</f>
        <v>1334</v>
      </c>
      <c r="BB52" s="25">
        <f>HLOOKUP(BB$7,$I$66:$DJ$120,ROWS($A$10:$A52)+2,FALSE)</f>
        <v>0</v>
      </c>
      <c r="BC52" s="25">
        <f>HLOOKUP(BC$7,$I$66:$DJ$120,ROWS($A$10:$A52)+2,FALSE)</f>
        <v>0</v>
      </c>
      <c r="BD52" s="25">
        <f>HLOOKUP(BD$7,$I$66:$DJ$120,ROWS($A$10:$A52)+2,FALSE)</f>
        <v>224</v>
      </c>
      <c r="BE52" s="25">
        <f>HLOOKUP(BE$7,$I$66:$DJ$120,ROWS($A$10:$A52)+2,FALSE)</f>
        <v>1564</v>
      </c>
      <c r="BF52" s="25">
        <f>HLOOKUP(BF$7,$I$66:$DJ$120,ROWS($A$10:$A52)+2,FALSE)</f>
        <v>0</v>
      </c>
      <c r="BG52" s="25">
        <f>HLOOKUP(BG$7,$I$66:$DJ$120,ROWS($A$10:$A52)+2,FALSE)</f>
        <v>736</v>
      </c>
      <c r="BH52" s="25">
        <f>HLOOKUP(BH$7,$I$66:$DJ$120,ROWS($A$10:$A52)+2,FALSE)</f>
        <v>648</v>
      </c>
      <c r="BI52" s="25">
        <f>HLOOKUP(BI$7,$I$66:$DJ$120,ROWS($A$10:$A52)+2,FALSE)</f>
        <v>0</v>
      </c>
      <c r="BJ52" s="34">
        <f>HLOOKUP(BJ$7+0.5,$I$66:$DJ$120,ROWS($A$10:$A52)+2,FALSE)</f>
        <v>3187</v>
      </c>
      <c r="BK52" s="34">
        <f>HLOOKUP(BK$7+0.5,$I$66:$DJ$120,ROWS($A$10:$A52)+2,FALSE)</f>
        <v>333</v>
      </c>
      <c r="BL52" s="34">
        <f>HLOOKUP(BL$7+0.5,$I$66:$DJ$120,ROWS($A$10:$A52)+2,FALSE)</f>
        <v>44</v>
      </c>
      <c r="BM52" s="34">
        <f>HLOOKUP(BM$7+0.5,$I$66:$DJ$120,ROWS($A$10:$A52)+2,FALSE)</f>
        <v>533</v>
      </c>
      <c r="BN52" s="34">
        <f>HLOOKUP(BN$7+0.5,$I$66:$DJ$120,ROWS($A$10:$A52)+2,FALSE)</f>
        <v>120</v>
      </c>
      <c r="BO52" s="34">
        <f>HLOOKUP(BO$7+0.5,$I$66:$DJ$120,ROWS($A$10:$A52)+2,FALSE)</f>
        <v>703</v>
      </c>
      <c r="BP52" s="34">
        <f>HLOOKUP(BP$7+0.5,$I$66:$DJ$120,ROWS($A$10:$A52)+2,FALSE)</f>
        <v>447</v>
      </c>
      <c r="BQ52" s="34">
        <f>HLOOKUP(BQ$7+0.5,$I$66:$DJ$120,ROWS($A$10:$A52)+2,FALSE)</f>
        <v>223</v>
      </c>
      <c r="BR52" s="34">
        <f>HLOOKUP(BR$7+0.5,$I$66:$DJ$120,ROWS($A$10:$A52)+2,FALSE)</f>
        <v>223</v>
      </c>
      <c r="BS52" s="34">
        <f>HLOOKUP(BS$7+0.5,$I$66:$DJ$120,ROWS($A$10:$A52)+2,FALSE)</f>
        <v>223</v>
      </c>
      <c r="BT52" s="34">
        <f>HLOOKUP(BT$7+0.5,$I$66:$DJ$120,ROWS($A$10:$A52)+2,FALSE)</f>
        <v>242</v>
      </c>
      <c r="BU52" s="34">
        <f>HLOOKUP(BU$7+0.5,$I$66:$DJ$120,ROWS($A$10:$A52)+2,FALSE)</f>
        <v>44</v>
      </c>
      <c r="BV52" s="34">
        <f>HLOOKUP(BV$7+0.5,$I$66:$DJ$120,ROWS($A$10:$A52)+2,FALSE)</f>
        <v>123</v>
      </c>
      <c r="BW52" s="34">
        <f>HLOOKUP(BW$7+0.5,$I$66:$DJ$120,ROWS($A$10:$A52)+2,FALSE)</f>
        <v>289</v>
      </c>
      <c r="BX52" s="34">
        <f>HLOOKUP(BX$7+0.5,$I$66:$DJ$120,ROWS($A$10:$A52)+2,FALSE)</f>
        <v>134</v>
      </c>
      <c r="BY52" s="34">
        <f>HLOOKUP(BY$7+0.5,$I$66:$DJ$120,ROWS($A$10:$A52)+2,FALSE)</f>
        <v>381</v>
      </c>
      <c r="BZ52" s="34">
        <f>HLOOKUP(BZ$7+0.5,$I$66:$DJ$120,ROWS($A$10:$A52)+2,FALSE)</f>
        <v>1429</v>
      </c>
      <c r="CA52" s="34">
        <f>HLOOKUP(CA$7+0.5,$I$66:$DJ$120,ROWS($A$10:$A52)+2,FALSE)</f>
        <v>471</v>
      </c>
      <c r="CB52" s="34">
        <f>HLOOKUP(CB$7+0.5,$I$66:$DJ$120,ROWS($A$10:$A52)+2,FALSE)</f>
        <v>103</v>
      </c>
      <c r="CC52" s="34">
        <f>HLOOKUP(CC$7+0.5,$I$66:$DJ$120,ROWS($A$10:$A52)+2,FALSE)</f>
        <v>196</v>
      </c>
      <c r="CD52" s="34">
        <f>HLOOKUP(CD$7+0.5,$I$66:$DJ$120,ROWS($A$10:$A52)+2,FALSE)</f>
        <v>223</v>
      </c>
      <c r="CE52" s="34">
        <f>HLOOKUP(CE$7+0.5,$I$66:$DJ$120,ROWS($A$10:$A52)+2,FALSE)</f>
        <v>223</v>
      </c>
      <c r="CF52" s="34">
        <f>HLOOKUP(CF$7+0.5,$I$66:$DJ$120,ROWS($A$10:$A52)+2,FALSE)</f>
        <v>471</v>
      </c>
      <c r="CG52" s="34">
        <f>HLOOKUP(CG$7+0.5,$I$66:$DJ$120,ROWS($A$10:$A52)+2,FALSE)</f>
        <v>127</v>
      </c>
      <c r="CH52" s="34">
        <f>HLOOKUP(CH$7+0.5,$I$66:$DJ$120,ROWS($A$10:$A52)+2,FALSE)</f>
        <v>1629</v>
      </c>
      <c r="CI52" s="34">
        <f>HLOOKUP(CI$7+0.5,$I$66:$DJ$120,ROWS($A$10:$A52)+2,FALSE)</f>
        <v>213</v>
      </c>
      <c r="CJ52" s="34">
        <f>HLOOKUP(CJ$7+0.5,$I$66:$DJ$120,ROWS($A$10:$A52)+2,FALSE)</f>
        <v>210</v>
      </c>
      <c r="CK52" s="34">
        <f>HLOOKUP(CK$7+0.5,$I$66:$DJ$120,ROWS($A$10:$A52)+2,FALSE)</f>
        <v>364</v>
      </c>
      <c r="CL52" s="34">
        <f>HLOOKUP(CL$7+0.5,$I$66:$DJ$120,ROWS($A$10:$A52)+2,FALSE)</f>
        <v>1028</v>
      </c>
      <c r="CM52" s="34">
        <f>HLOOKUP(CM$7+0.5,$I$66:$DJ$120,ROWS($A$10:$A52)+2,FALSE)</f>
        <v>63</v>
      </c>
      <c r="CN52" s="34">
        <f>HLOOKUP(CN$7+0.5,$I$66:$DJ$120,ROWS($A$10:$A52)+2,FALSE)</f>
        <v>223</v>
      </c>
      <c r="CO52" s="34">
        <f>HLOOKUP(CO$7+0.5,$I$66:$DJ$120,ROWS($A$10:$A52)+2,FALSE)</f>
        <v>223</v>
      </c>
      <c r="CP52" s="34">
        <f>HLOOKUP(CP$7+0.5,$I$66:$DJ$120,ROWS($A$10:$A52)+2,FALSE)</f>
        <v>67</v>
      </c>
      <c r="CQ52" s="34">
        <f>HLOOKUP(CQ$7+0.5,$I$66:$DJ$120,ROWS($A$10:$A52)+2,FALSE)</f>
        <v>469</v>
      </c>
      <c r="CR52" s="34">
        <f>HLOOKUP(CR$7+0.5,$I$66:$DJ$120,ROWS($A$10:$A52)+2,FALSE)</f>
        <v>231</v>
      </c>
      <c r="CS52" s="34">
        <f>HLOOKUP(CS$7+0.5,$I$66:$DJ$120,ROWS($A$10:$A52)+2,FALSE)</f>
        <v>1029</v>
      </c>
      <c r="CT52" s="34">
        <f>HLOOKUP(CT$7+0.5,$I$66:$DJ$120,ROWS($A$10:$A52)+2,FALSE)</f>
        <v>174</v>
      </c>
      <c r="CU52" s="34">
        <f>HLOOKUP(CU$7+0.5,$I$66:$DJ$120,ROWS($A$10:$A52)+2,FALSE)</f>
        <v>289</v>
      </c>
      <c r="CV52" s="34">
        <f>HLOOKUP(CV$7+0.5,$I$66:$DJ$120,ROWS($A$10:$A52)+2,FALSE)</f>
        <v>136</v>
      </c>
      <c r="CW52" s="34">
        <f>HLOOKUP(CW$7+0.5,$I$66:$DJ$120,ROWS($A$10:$A52)+2,FALSE)</f>
        <v>268</v>
      </c>
      <c r="CX52" s="34">
        <f>HLOOKUP(CX$7+0.5,$I$66:$DJ$120,ROWS($A$10:$A52)+2,FALSE)</f>
        <v>223</v>
      </c>
      <c r="CY52" s="34">
        <f>HLOOKUP(CY$7+0.5,$I$66:$DJ$120,ROWS($A$10:$A52)+2,FALSE)</f>
        <v>223</v>
      </c>
      <c r="CZ52" s="34" t="str">
        <f>HLOOKUP(CZ$7+0.5,$I$66:$DJ$120,ROWS($A$10:$A52)+2,FALSE)</f>
        <v>N/A</v>
      </c>
      <c r="DA52" s="34">
        <f>HLOOKUP(DA$7+0.5,$I$66:$DJ$120,ROWS($A$10:$A52)+2,FALSE)</f>
        <v>223</v>
      </c>
      <c r="DB52" s="34">
        <f>HLOOKUP(DB$7+0.5,$I$66:$DJ$120,ROWS($A$10:$A52)+2,FALSE)</f>
        <v>812</v>
      </c>
      <c r="DC52" s="34">
        <f>HLOOKUP(DC$7+0.5,$I$66:$DJ$120,ROWS($A$10:$A52)+2,FALSE)</f>
        <v>223</v>
      </c>
      <c r="DD52" s="34">
        <f>HLOOKUP(DD$7+0.5,$I$66:$DJ$120,ROWS($A$10:$A52)+2,FALSE)</f>
        <v>223</v>
      </c>
      <c r="DE52" s="34">
        <f>HLOOKUP(DE$7+0.5,$I$66:$DJ$120,ROWS($A$10:$A52)+2,FALSE)</f>
        <v>217</v>
      </c>
      <c r="DF52" s="34">
        <f>HLOOKUP(DF$7+0.5,$I$66:$DJ$120,ROWS($A$10:$A52)+2,FALSE)</f>
        <v>973</v>
      </c>
      <c r="DG52" s="34">
        <f>HLOOKUP(DG$7+0.5,$I$66:$DJ$120,ROWS($A$10:$A52)+2,FALSE)</f>
        <v>223</v>
      </c>
      <c r="DH52" s="34">
        <f>HLOOKUP(DH$7+0.5,$I$66:$DJ$120,ROWS($A$10:$A52)+2,FALSE)</f>
        <v>533</v>
      </c>
      <c r="DI52" s="34">
        <f>HLOOKUP(DI$7+0.5,$I$66:$DJ$120,ROWS($A$10:$A52)+2,FALSE)</f>
        <v>549</v>
      </c>
      <c r="DJ52" s="34">
        <f>HLOOKUP(DJ$7+0.5,$I$66:$DJ$120,ROWS($A$10:$A52)+2,FALSE)</f>
        <v>223</v>
      </c>
    </row>
    <row r="53" spans="1:114">
      <c r="A53" s="19">
        <v>44</v>
      </c>
      <c r="B53" s="38" t="s">
        <v>50</v>
      </c>
      <c r="C53" s="15">
        <v>6282706</v>
      </c>
      <c r="D53" s="14">
        <v>4009</v>
      </c>
      <c r="E53" s="15">
        <v>5299496</v>
      </c>
      <c r="F53" s="14">
        <v>24505</v>
      </c>
      <c r="G53" s="15">
        <v>801355</v>
      </c>
      <c r="H53" s="14">
        <v>21988</v>
      </c>
      <c r="I53" s="36">
        <f>HLOOKUP(I$7,$I$66:$DJ$120,ROWS($A$10:$A53)+2,FALSE)</f>
        <v>159778</v>
      </c>
      <c r="J53" s="25">
        <f>HLOOKUP(J$7,$I$66:$DJ$120,ROWS($A$10:$A53)+2,FALSE)</f>
        <v>8897</v>
      </c>
      <c r="K53" s="25">
        <f>HLOOKUP(K$7,$I$66:$DJ$120,ROWS($A$10:$A53)+2,FALSE)</f>
        <v>343</v>
      </c>
      <c r="L53" s="25">
        <f>HLOOKUP(L$7,$I$66:$DJ$120,ROWS($A$10:$A53)+2,FALSE)</f>
        <v>2291</v>
      </c>
      <c r="M53" s="25">
        <f>HLOOKUP(M$7,$I$66:$DJ$120,ROWS($A$10:$A53)+2,FALSE)</f>
        <v>4736</v>
      </c>
      <c r="N53" s="25">
        <f>HLOOKUP(N$7,$I$66:$DJ$120,ROWS($A$10:$A53)+2,FALSE)</f>
        <v>8019</v>
      </c>
      <c r="O53" s="25">
        <f>HLOOKUP(O$7,$I$66:$DJ$120,ROWS($A$10:$A53)+2,FALSE)</f>
        <v>1858</v>
      </c>
      <c r="P53" s="25">
        <f>HLOOKUP(P$7,$I$66:$DJ$120,ROWS($A$10:$A53)+2,FALSE)</f>
        <v>765</v>
      </c>
      <c r="Q53" s="25">
        <f>HLOOKUP(Q$7,$I$66:$DJ$120,ROWS($A$10:$A53)+2,FALSE)</f>
        <v>248</v>
      </c>
      <c r="R53" s="25">
        <f>HLOOKUP(R$7,$I$66:$DJ$120,ROWS($A$10:$A53)+2,FALSE)</f>
        <v>394</v>
      </c>
      <c r="S53" s="25">
        <f>HLOOKUP(S$7,$I$66:$DJ$120,ROWS($A$10:$A53)+2,FALSE)</f>
        <v>14168</v>
      </c>
      <c r="T53" s="25">
        <f>HLOOKUP(T$7,$I$66:$DJ$120,ROWS($A$10:$A53)+2,FALSE)</f>
        <v>11065</v>
      </c>
      <c r="U53" s="25">
        <f>HLOOKUP(U$7,$I$66:$DJ$120,ROWS($A$10:$A53)+2,FALSE)</f>
        <v>243</v>
      </c>
      <c r="V53" s="25">
        <f>HLOOKUP(V$7,$I$66:$DJ$120,ROWS($A$10:$A53)+2,FALSE)</f>
        <v>333</v>
      </c>
      <c r="W53" s="25">
        <f>HLOOKUP(W$7,$I$66:$DJ$120,ROWS($A$10:$A53)+2,FALSE)</f>
        <v>3162</v>
      </c>
      <c r="X53" s="25">
        <f>HLOOKUP(X$7,$I$66:$DJ$120,ROWS($A$10:$A53)+2,FALSE)</f>
        <v>4764</v>
      </c>
      <c r="Y53" s="25">
        <f>HLOOKUP(Y$7,$I$66:$DJ$120,ROWS($A$10:$A53)+2,FALSE)</f>
        <v>1052</v>
      </c>
      <c r="Z53" s="25">
        <f>HLOOKUP(Z$7,$I$66:$DJ$120,ROWS($A$10:$A53)+2,FALSE)</f>
        <v>2506</v>
      </c>
      <c r="AA53" s="25">
        <f>HLOOKUP(AA$7,$I$66:$DJ$120,ROWS($A$10:$A53)+2,FALSE)</f>
        <v>11188</v>
      </c>
      <c r="AB53" s="25">
        <f>HLOOKUP(AB$7,$I$66:$DJ$120,ROWS($A$10:$A53)+2,FALSE)</f>
        <v>2602</v>
      </c>
      <c r="AC53" s="25">
        <f>HLOOKUP(AC$7,$I$66:$DJ$120,ROWS($A$10:$A53)+2,FALSE)</f>
        <v>84</v>
      </c>
      <c r="AD53" s="25">
        <f>HLOOKUP(AD$7,$I$66:$DJ$120,ROWS($A$10:$A53)+2,FALSE)</f>
        <v>1450</v>
      </c>
      <c r="AE53" s="25">
        <f>HLOOKUP(AE$7,$I$66:$DJ$120,ROWS($A$10:$A53)+2,FALSE)</f>
        <v>1733</v>
      </c>
      <c r="AF53" s="25">
        <f>HLOOKUP(AF$7,$I$66:$DJ$120,ROWS($A$10:$A53)+2,FALSE)</f>
        <v>5529</v>
      </c>
      <c r="AG53" s="25">
        <f>HLOOKUP(AG$7,$I$66:$DJ$120,ROWS($A$10:$A53)+2,FALSE)</f>
        <v>1504</v>
      </c>
      <c r="AH53" s="25">
        <f>HLOOKUP(AH$7,$I$66:$DJ$120,ROWS($A$10:$A53)+2,FALSE)</f>
        <v>9029</v>
      </c>
      <c r="AI53" s="25">
        <f>HLOOKUP(AI$7,$I$66:$DJ$120,ROWS($A$10:$A53)+2,FALSE)</f>
        <v>4342</v>
      </c>
      <c r="AJ53" s="25">
        <f>HLOOKUP(AJ$7,$I$66:$DJ$120,ROWS($A$10:$A53)+2,FALSE)</f>
        <v>290</v>
      </c>
      <c r="AK53" s="25">
        <f>HLOOKUP(AK$7,$I$66:$DJ$120,ROWS($A$10:$A53)+2,FALSE)</f>
        <v>187</v>
      </c>
      <c r="AL53" s="25">
        <f>HLOOKUP(AL$7,$I$66:$DJ$120,ROWS($A$10:$A53)+2,FALSE)</f>
        <v>2433</v>
      </c>
      <c r="AM53" s="25">
        <f>HLOOKUP(AM$7,$I$66:$DJ$120,ROWS($A$10:$A53)+2,FALSE)</f>
        <v>197</v>
      </c>
      <c r="AN53" s="25">
        <f>HLOOKUP(AN$7,$I$66:$DJ$120,ROWS($A$10:$A53)+2,FALSE)</f>
        <v>2230</v>
      </c>
      <c r="AO53" s="25">
        <f>HLOOKUP(AO$7,$I$66:$DJ$120,ROWS($A$10:$A53)+2,FALSE)</f>
        <v>621</v>
      </c>
      <c r="AP53" s="25">
        <f>HLOOKUP(AP$7,$I$66:$DJ$120,ROWS($A$10:$A53)+2,FALSE)</f>
        <v>4800</v>
      </c>
      <c r="AQ53" s="25">
        <f>HLOOKUP(AQ$7,$I$66:$DJ$120,ROWS($A$10:$A53)+2,FALSE)</f>
        <v>7102</v>
      </c>
      <c r="AR53" s="25">
        <f>HLOOKUP(AR$7,$I$66:$DJ$120,ROWS($A$10:$A53)+2,FALSE)</f>
        <v>0</v>
      </c>
      <c r="AS53" s="25">
        <f>HLOOKUP(AS$7,$I$66:$DJ$120,ROWS($A$10:$A53)+2,FALSE)</f>
        <v>4462</v>
      </c>
      <c r="AT53" s="25">
        <f>HLOOKUP(AT$7,$I$66:$DJ$120,ROWS($A$10:$A53)+2,FALSE)</f>
        <v>669</v>
      </c>
      <c r="AU53" s="25">
        <f>HLOOKUP(AU$7,$I$66:$DJ$120,ROWS($A$10:$A53)+2,FALSE)</f>
        <v>430</v>
      </c>
      <c r="AV53" s="25">
        <f>HLOOKUP(AV$7,$I$66:$DJ$120,ROWS($A$10:$A53)+2,FALSE)</f>
        <v>2562</v>
      </c>
      <c r="AW53" s="25">
        <f>HLOOKUP(AW$7,$I$66:$DJ$120,ROWS($A$10:$A53)+2,FALSE)</f>
        <v>805</v>
      </c>
      <c r="AX53" s="25">
        <f>HLOOKUP(AX$7,$I$66:$DJ$120,ROWS($A$10:$A53)+2,FALSE)</f>
        <v>4765</v>
      </c>
      <c r="AY53" s="25">
        <f>HLOOKUP(AY$7,$I$66:$DJ$120,ROWS($A$10:$A53)+2,FALSE)</f>
        <v>63</v>
      </c>
      <c r="AZ53" s="25" t="str">
        <f>HLOOKUP(AZ$7,$I$66:$DJ$120,ROWS($A$10:$A53)+2,FALSE)</f>
        <v>N/A</v>
      </c>
      <c r="BA53" s="25">
        <f>HLOOKUP(BA$7,$I$66:$DJ$120,ROWS($A$10:$A53)+2,FALSE)</f>
        <v>8701</v>
      </c>
      <c r="BB53" s="25">
        <f>HLOOKUP(BB$7,$I$66:$DJ$120,ROWS($A$10:$A53)+2,FALSE)</f>
        <v>2062</v>
      </c>
      <c r="BC53" s="25">
        <f>HLOOKUP(BC$7,$I$66:$DJ$120,ROWS($A$10:$A53)+2,FALSE)</f>
        <v>0</v>
      </c>
      <c r="BD53" s="25">
        <f>HLOOKUP(BD$7,$I$66:$DJ$120,ROWS($A$10:$A53)+2,FALSE)</f>
        <v>8650</v>
      </c>
      <c r="BE53" s="25">
        <f>HLOOKUP(BE$7,$I$66:$DJ$120,ROWS($A$10:$A53)+2,FALSE)</f>
        <v>1412</v>
      </c>
      <c r="BF53" s="25">
        <f>HLOOKUP(BF$7,$I$66:$DJ$120,ROWS($A$10:$A53)+2,FALSE)</f>
        <v>2201</v>
      </c>
      <c r="BG53" s="25">
        <f>HLOOKUP(BG$7,$I$66:$DJ$120,ROWS($A$10:$A53)+2,FALSE)</f>
        <v>2831</v>
      </c>
      <c r="BH53" s="25">
        <f>HLOOKUP(BH$7,$I$66:$DJ$120,ROWS($A$10:$A53)+2,FALSE)</f>
        <v>0</v>
      </c>
      <c r="BI53" s="25">
        <f>HLOOKUP(BI$7,$I$66:$DJ$120,ROWS($A$10:$A53)+2,FALSE)</f>
        <v>0</v>
      </c>
      <c r="BJ53" s="34">
        <f>HLOOKUP(BJ$7+0.5,$I$66:$DJ$120,ROWS($A$10:$A53)+2,FALSE)</f>
        <v>11597</v>
      </c>
      <c r="BK53" s="34">
        <f>HLOOKUP(BK$7+0.5,$I$66:$DJ$120,ROWS($A$10:$A53)+2,FALSE)</f>
        <v>2131</v>
      </c>
      <c r="BL53" s="34">
        <f>HLOOKUP(BL$7+0.5,$I$66:$DJ$120,ROWS($A$10:$A53)+2,FALSE)</f>
        <v>300</v>
      </c>
      <c r="BM53" s="34">
        <f>HLOOKUP(BM$7+0.5,$I$66:$DJ$120,ROWS($A$10:$A53)+2,FALSE)</f>
        <v>1160</v>
      </c>
      <c r="BN53" s="34">
        <f>HLOOKUP(BN$7+0.5,$I$66:$DJ$120,ROWS($A$10:$A53)+2,FALSE)</f>
        <v>1836</v>
      </c>
      <c r="BO53" s="34">
        <f>HLOOKUP(BO$7+0.5,$I$66:$DJ$120,ROWS($A$10:$A53)+2,FALSE)</f>
        <v>2431</v>
      </c>
      <c r="BP53" s="34">
        <f>HLOOKUP(BP$7+0.5,$I$66:$DJ$120,ROWS($A$10:$A53)+2,FALSE)</f>
        <v>1182</v>
      </c>
      <c r="BQ53" s="34">
        <f>HLOOKUP(BQ$7+0.5,$I$66:$DJ$120,ROWS($A$10:$A53)+2,FALSE)</f>
        <v>713</v>
      </c>
      <c r="BR53" s="34">
        <f>HLOOKUP(BR$7+0.5,$I$66:$DJ$120,ROWS($A$10:$A53)+2,FALSE)</f>
        <v>254</v>
      </c>
      <c r="BS53" s="34">
        <f>HLOOKUP(BS$7+0.5,$I$66:$DJ$120,ROWS($A$10:$A53)+2,FALSE)</f>
        <v>484</v>
      </c>
      <c r="BT53" s="34">
        <f>HLOOKUP(BT$7+0.5,$I$66:$DJ$120,ROWS($A$10:$A53)+2,FALSE)</f>
        <v>3004</v>
      </c>
      <c r="BU53" s="34">
        <f>HLOOKUP(BU$7+0.5,$I$66:$DJ$120,ROWS($A$10:$A53)+2,FALSE)</f>
        <v>2592</v>
      </c>
      <c r="BV53" s="34">
        <f>HLOOKUP(BV$7+0.5,$I$66:$DJ$120,ROWS($A$10:$A53)+2,FALSE)</f>
        <v>402</v>
      </c>
      <c r="BW53" s="34">
        <f>HLOOKUP(BW$7+0.5,$I$66:$DJ$120,ROWS($A$10:$A53)+2,FALSE)</f>
        <v>374</v>
      </c>
      <c r="BX53" s="34">
        <f>HLOOKUP(BX$7+0.5,$I$66:$DJ$120,ROWS($A$10:$A53)+2,FALSE)</f>
        <v>1151</v>
      </c>
      <c r="BY53" s="34">
        <f>HLOOKUP(BY$7+0.5,$I$66:$DJ$120,ROWS($A$10:$A53)+2,FALSE)</f>
        <v>1593</v>
      </c>
      <c r="BZ53" s="34">
        <f>HLOOKUP(BZ$7+0.5,$I$66:$DJ$120,ROWS($A$10:$A53)+2,FALSE)</f>
        <v>864</v>
      </c>
      <c r="CA53" s="34">
        <f>HLOOKUP(CA$7+0.5,$I$66:$DJ$120,ROWS($A$10:$A53)+2,FALSE)</f>
        <v>2041</v>
      </c>
      <c r="CB53" s="34">
        <f>HLOOKUP(CB$7+0.5,$I$66:$DJ$120,ROWS($A$10:$A53)+2,FALSE)</f>
        <v>3378</v>
      </c>
      <c r="CC53" s="34">
        <f>HLOOKUP(CC$7+0.5,$I$66:$DJ$120,ROWS($A$10:$A53)+2,FALSE)</f>
        <v>1490</v>
      </c>
      <c r="CD53" s="34">
        <f>HLOOKUP(CD$7+0.5,$I$66:$DJ$120,ROWS($A$10:$A53)+2,FALSE)</f>
        <v>138</v>
      </c>
      <c r="CE53" s="34">
        <f>HLOOKUP(CE$7+0.5,$I$66:$DJ$120,ROWS($A$10:$A53)+2,FALSE)</f>
        <v>701</v>
      </c>
      <c r="CF53" s="34">
        <f>HLOOKUP(CF$7+0.5,$I$66:$DJ$120,ROWS($A$10:$A53)+2,FALSE)</f>
        <v>904</v>
      </c>
      <c r="CG53" s="34">
        <f>HLOOKUP(CG$7+0.5,$I$66:$DJ$120,ROWS($A$10:$A53)+2,FALSE)</f>
        <v>1806</v>
      </c>
      <c r="CH53" s="34">
        <f>HLOOKUP(CH$7+0.5,$I$66:$DJ$120,ROWS($A$10:$A53)+2,FALSE)</f>
        <v>1160</v>
      </c>
      <c r="CI53" s="34">
        <f>HLOOKUP(CI$7+0.5,$I$66:$DJ$120,ROWS($A$10:$A53)+2,FALSE)</f>
        <v>2461</v>
      </c>
      <c r="CJ53" s="34">
        <f>HLOOKUP(CJ$7+0.5,$I$66:$DJ$120,ROWS($A$10:$A53)+2,FALSE)</f>
        <v>1588</v>
      </c>
      <c r="CK53" s="34">
        <f>HLOOKUP(CK$7+0.5,$I$66:$DJ$120,ROWS($A$10:$A53)+2,FALSE)</f>
        <v>243</v>
      </c>
      <c r="CL53" s="34">
        <f>HLOOKUP(CL$7+0.5,$I$66:$DJ$120,ROWS($A$10:$A53)+2,FALSE)</f>
        <v>177</v>
      </c>
      <c r="CM53" s="34">
        <f>HLOOKUP(CM$7+0.5,$I$66:$DJ$120,ROWS($A$10:$A53)+2,FALSE)</f>
        <v>1517</v>
      </c>
      <c r="CN53" s="34">
        <f>HLOOKUP(CN$7+0.5,$I$66:$DJ$120,ROWS($A$10:$A53)+2,FALSE)</f>
        <v>238</v>
      </c>
      <c r="CO53" s="34">
        <f>HLOOKUP(CO$7+0.5,$I$66:$DJ$120,ROWS($A$10:$A53)+2,FALSE)</f>
        <v>1219</v>
      </c>
      <c r="CP53" s="34">
        <f>HLOOKUP(CP$7+0.5,$I$66:$DJ$120,ROWS($A$10:$A53)+2,FALSE)</f>
        <v>543</v>
      </c>
      <c r="CQ53" s="34">
        <f>HLOOKUP(CQ$7+0.5,$I$66:$DJ$120,ROWS($A$10:$A53)+2,FALSE)</f>
        <v>1691</v>
      </c>
      <c r="CR53" s="34">
        <f>HLOOKUP(CR$7+0.5,$I$66:$DJ$120,ROWS($A$10:$A53)+2,FALSE)</f>
        <v>1676</v>
      </c>
      <c r="CS53" s="34">
        <f>HLOOKUP(CS$7+0.5,$I$66:$DJ$120,ROWS($A$10:$A53)+2,FALSE)</f>
        <v>287</v>
      </c>
      <c r="CT53" s="34">
        <f>HLOOKUP(CT$7+0.5,$I$66:$DJ$120,ROWS($A$10:$A53)+2,FALSE)</f>
        <v>2091</v>
      </c>
      <c r="CU53" s="34">
        <f>HLOOKUP(CU$7+0.5,$I$66:$DJ$120,ROWS($A$10:$A53)+2,FALSE)</f>
        <v>482</v>
      </c>
      <c r="CV53" s="34">
        <f>HLOOKUP(CV$7+0.5,$I$66:$DJ$120,ROWS($A$10:$A53)+2,FALSE)</f>
        <v>497</v>
      </c>
      <c r="CW53" s="34">
        <f>HLOOKUP(CW$7+0.5,$I$66:$DJ$120,ROWS($A$10:$A53)+2,FALSE)</f>
        <v>1256</v>
      </c>
      <c r="CX53" s="34">
        <f>HLOOKUP(CX$7+0.5,$I$66:$DJ$120,ROWS($A$10:$A53)+2,FALSE)</f>
        <v>913</v>
      </c>
      <c r="CY53" s="34">
        <f>HLOOKUP(CY$7+0.5,$I$66:$DJ$120,ROWS($A$10:$A53)+2,FALSE)</f>
        <v>2102</v>
      </c>
      <c r="CZ53" s="34">
        <f>HLOOKUP(CZ$7+0.5,$I$66:$DJ$120,ROWS($A$10:$A53)+2,FALSE)</f>
        <v>112</v>
      </c>
      <c r="DA53" s="34" t="str">
        <f>HLOOKUP(DA$7+0.5,$I$66:$DJ$120,ROWS($A$10:$A53)+2,FALSE)</f>
        <v>N/A</v>
      </c>
      <c r="DB53" s="34">
        <f>HLOOKUP(DB$7+0.5,$I$66:$DJ$120,ROWS($A$10:$A53)+2,FALSE)</f>
        <v>2089</v>
      </c>
      <c r="DC53" s="34">
        <f>HLOOKUP(DC$7+0.5,$I$66:$DJ$120,ROWS($A$10:$A53)+2,FALSE)</f>
        <v>1241</v>
      </c>
      <c r="DD53" s="34">
        <f>HLOOKUP(DD$7+0.5,$I$66:$DJ$120,ROWS($A$10:$A53)+2,FALSE)</f>
        <v>287</v>
      </c>
      <c r="DE53" s="34">
        <f>HLOOKUP(DE$7+0.5,$I$66:$DJ$120,ROWS($A$10:$A53)+2,FALSE)</f>
        <v>2526</v>
      </c>
      <c r="DF53" s="34">
        <f>HLOOKUP(DF$7+0.5,$I$66:$DJ$120,ROWS($A$10:$A53)+2,FALSE)</f>
        <v>911</v>
      </c>
      <c r="DG53" s="34">
        <f>HLOOKUP(DG$7+0.5,$I$66:$DJ$120,ROWS($A$10:$A53)+2,FALSE)</f>
        <v>1455</v>
      </c>
      <c r="DH53" s="34">
        <f>HLOOKUP(DH$7+0.5,$I$66:$DJ$120,ROWS($A$10:$A53)+2,FALSE)</f>
        <v>1402</v>
      </c>
      <c r="DI53" s="34">
        <f>HLOOKUP(DI$7+0.5,$I$66:$DJ$120,ROWS($A$10:$A53)+2,FALSE)</f>
        <v>287</v>
      </c>
      <c r="DJ53" s="34">
        <f>HLOOKUP(DJ$7+0.5,$I$66:$DJ$120,ROWS($A$10:$A53)+2,FALSE)</f>
        <v>287</v>
      </c>
    </row>
    <row r="54" spans="1:114">
      <c r="A54" s="19">
        <v>45</v>
      </c>
      <c r="B54" s="38" t="s">
        <v>51</v>
      </c>
      <c r="C54" s="15">
        <v>24899075</v>
      </c>
      <c r="D54" s="14">
        <v>8102</v>
      </c>
      <c r="E54" s="15">
        <v>20500156</v>
      </c>
      <c r="F54" s="14">
        <v>52416</v>
      </c>
      <c r="G54" s="15">
        <v>3740344</v>
      </c>
      <c r="H54" s="14">
        <v>51566</v>
      </c>
      <c r="I54" s="36">
        <f>HLOOKUP(I$7,$I$66:$DJ$120,ROWS($A$10:$A54)+2,FALSE)</f>
        <v>486558</v>
      </c>
      <c r="J54" s="25">
        <f>HLOOKUP(J$7,$I$66:$DJ$120,ROWS($A$10:$A54)+2,FALSE)</f>
        <v>8636</v>
      </c>
      <c r="K54" s="25">
        <f>HLOOKUP(K$7,$I$66:$DJ$120,ROWS($A$10:$A54)+2,FALSE)</f>
        <v>11613</v>
      </c>
      <c r="L54" s="25">
        <f>HLOOKUP(L$7,$I$66:$DJ$120,ROWS($A$10:$A54)+2,FALSE)</f>
        <v>16521</v>
      </c>
      <c r="M54" s="25">
        <f>HLOOKUP(M$7,$I$66:$DJ$120,ROWS($A$10:$A54)+2,FALSE)</f>
        <v>15251</v>
      </c>
      <c r="N54" s="25">
        <f>HLOOKUP(N$7,$I$66:$DJ$120,ROWS($A$10:$A54)+2,FALSE)</f>
        <v>68959</v>
      </c>
      <c r="O54" s="25">
        <f>HLOOKUP(O$7,$I$66:$DJ$120,ROWS($A$10:$A54)+2,FALSE)</f>
        <v>16361</v>
      </c>
      <c r="P54" s="25">
        <f>HLOOKUP(P$7,$I$66:$DJ$120,ROWS($A$10:$A54)+2,FALSE)</f>
        <v>924</v>
      </c>
      <c r="Q54" s="25">
        <f>HLOOKUP(Q$7,$I$66:$DJ$120,ROWS($A$10:$A54)+2,FALSE)</f>
        <v>704</v>
      </c>
      <c r="R54" s="25">
        <f>HLOOKUP(R$7,$I$66:$DJ$120,ROWS($A$10:$A54)+2,FALSE)</f>
        <v>460</v>
      </c>
      <c r="S54" s="25">
        <f>HLOOKUP(S$7,$I$66:$DJ$120,ROWS($A$10:$A54)+2,FALSE)</f>
        <v>26668</v>
      </c>
      <c r="T54" s="25">
        <f>HLOOKUP(T$7,$I$66:$DJ$120,ROWS($A$10:$A54)+2,FALSE)</f>
        <v>16671</v>
      </c>
      <c r="U54" s="25">
        <f>HLOOKUP(U$7,$I$66:$DJ$120,ROWS($A$10:$A54)+2,FALSE)</f>
        <v>3718</v>
      </c>
      <c r="V54" s="25">
        <f>HLOOKUP(V$7,$I$66:$DJ$120,ROWS($A$10:$A54)+2,FALSE)</f>
        <v>2033</v>
      </c>
      <c r="W54" s="25">
        <f>HLOOKUP(W$7,$I$66:$DJ$120,ROWS($A$10:$A54)+2,FALSE)</f>
        <v>20169</v>
      </c>
      <c r="X54" s="25">
        <f>HLOOKUP(X$7,$I$66:$DJ$120,ROWS($A$10:$A54)+2,FALSE)</f>
        <v>6985</v>
      </c>
      <c r="Y54" s="25">
        <f>HLOOKUP(Y$7,$I$66:$DJ$120,ROWS($A$10:$A54)+2,FALSE)</f>
        <v>3946</v>
      </c>
      <c r="Z54" s="25">
        <f>HLOOKUP(Z$7,$I$66:$DJ$120,ROWS($A$10:$A54)+2,FALSE)</f>
        <v>11598</v>
      </c>
      <c r="AA54" s="25">
        <f>HLOOKUP(AA$7,$I$66:$DJ$120,ROWS($A$10:$A54)+2,FALSE)</f>
        <v>5153</v>
      </c>
      <c r="AB54" s="25">
        <f>HLOOKUP(AB$7,$I$66:$DJ$120,ROWS($A$10:$A54)+2,FALSE)</f>
        <v>31149</v>
      </c>
      <c r="AC54" s="25">
        <f>HLOOKUP(AC$7,$I$66:$DJ$120,ROWS($A$10:$A54)+2,FALSE)</f>
        <v>1318</v>
      </c>
      <c r="AD54" s="25">
        <f>HLOOKUP(AD$7,$I$66:$DJ$120,ROWS($A$10:$A54)+2,FALSE)</f>
        <v>4724</v>
      </c>
      <c r="AE54" s="25">
        <f>HLOOKUP(AE$7,$I$66:$DJ$120,ROWS($A$10:$A54)+2,FALSE)</f>
        <v>7139</v>
      </c>
      <c r="AF54" s="25">
        <f>HLOOKUP(AF$7,$I$66:$DJ$120,ROWS($A$10:$A54)+2,FALSE)</f>
        <v>13775</v>
      </c>
      <c r="AG54" s="25">
        <f>HLOOKUP(AG$7,$I$66:$DJ$120,ROWS($A$10:$A54)+2,FALSE)</f>
        <v>6088</v>
      </c>
      <c r="AH54" s="25">
        <f>HLOOKUP(AH$7,$I$66:$DJ$120,ROWS($A$10:$A54)+2,FALSE)</f>
        <v>7773</v>
      </c>
      <c r="AI54" s="25">
        <f>HLOOKUP(AI$7,$I$66:$DJ$120,ROWS($A$10:$A54)+2,FALSE)</f>
        <v>12061</v>
      </c>
      <c r="AJ54" s="25">
        <f>HLOOKUP(AJ$7,$I$66:$DJ$120,ROWS($A$10:$A54)+2,FALSE)</f>
        <v>1027</v>
      </c>
      <c r="AK54" s="25">
        <f>HLOOKUP(AK$7,$I$66:$DJ$120,ROWS($A$10:$A54)+2,FALSE)</f>
        <v>4893</v>
      </c>
      <c r="AL54" s="25">
        <f>HLOOKUP(AL$7,$I$66:$DJ$120,ROWS($A$10:$A54)+2,FALSE)</f>
        <v>8324</v>
      </c>
      <c r="AM54" s="25">
        <f>HLOOKUP(AM$7,$I$66:$DJ$120,ROWS($A$10:$A54)+2,FALSE)</f>
        <v>1067</v>
      </c>
      <c r="AN54" s="25">
        <f>HLOOKUP(AN$7,$I$66:$DJ$120,ROWS($A$10:$A54)+2,FALSE)</f>
        <v>7058</v>
      </c>
      <c r="AO54" s="25">
        <f>HLOOKUP(AO$7,$I$66:$DJ$120,ROWS($A$10:$A54)+2,FALSE)</f>
        <v>11752</v>
      </c>
      <c r="AP54" s="25">
        <f>HLOOKUP(AP$7,$I$66:$DJ$120,ROWS($A$10:$A54)+2,FALSE)</f>
        <v>16624</v>
      </c>
      <c r="AQ54" s="25">
        <f>HLOOKUP(AQ$7,$I$66:$DJ$120,ROWS($A$10:$A54)+2,FALSE)</f>
        <v>12183</v>
      </c>
      <c r="AR54" s="25">
        <f>HLOOKUP(AR$7,$I$66:$DJ$120,ROWS($A$10:$A54)+2,FALSE)</f>
        <v>2452</v>
      </c>
      <c r="AS54" s="25">
        <f>HLOOKUP(AS$7,$I$66:$DJ$120,ROWS($A$10:$A54)+2,FALSE)</f>
        <v>8317</v>
      </c>
      <c r="AT54" s="25">
        <f>HLOOKUP(AT$7,$I$66:$DJ$120,ROWS($A$10:$A54)+2,FALSE)</f>
        <v>22969</v>
      </c>
      <c r="AU54" s="25">
        <f>HLOOKUP(AU$7,$I$66:$DJ$120,ROWS($A$10:$A54)+2,FALSE)</f>
        <v>4373</v>
      </c>
      <c r="AV54" s="25">
        <f>HLOOKUP(AV$7,$I$66:$DJ$120,ROWS($A$10:$A54)+2,FALSE)</f>
        <v>7161</v>
      </c>
      <c r="AW54" s="25">
        <f>HLOOKUP(AW$7,$I$66:$DJ$120,ROWS($A$10:$A54)+2,FALSE)</f>
        <v>975</v>
      </c>
      <c r="AX54" s="25">
        <f>HLOOKUP(AX$7,$I$66:$DJ$120,ROWS($A$10:$A54)+2,FALSE)</f>
        <v>5249</v>
      </c>
      <c r="AY54" s="25">
        <f>HLOOKUP(AY$7,$I$66:$DJ$120,ROWS($A$10:$A54)+2,FALSE)</f>
        <v>1936</v>
      </c>
      <c r="AZ54" s="25">
        <f>HLOOKUP(AZ$7,$I$66:$DJ$120,ROWS($A$10:$A54)+2,FALSE)</f>
        <v>13044</v>
      </c>
      <c r="BA54" s="25" t="str">
        <f>HLOOKUP(BA$7,$I$66:$DJ$120,ROWS($A$10:$A54)+2,FALSE)</f>
        <v>N/A</v>
      </c>
      <c r="BB54" s="25">
        <f>HLOOKUP(BB$7,$I$66:$DJ$120,ROWS($A$10:$A54)+2,FALSE)</f>
        <v>4123</v>
      </c>
      <c r="BC54" s="25">
        <f>HLOOKUP(BC$7,$I$66:$DJ$120,ROWS($A$10:$A54)+2,FALSE)</f>
        <v>52</v>
      </c>
      <c r="BD54" s="25">
        <f>HLOOKUP(BD$7,$I$66:$DJ$120,ROWS($A$10:$A54)+2,FALSE)</f>
        <v>13713</v>
      </c>
      <c r="BE54" s="25">
        <f>HLOOKUP(BE$7,$I$66:$DJ$120,ROWS($A$10:$A54)+2,FALSE)</f>
        <v>8847</v>
      </c>
      <c r="BF54" s="25">
        <f>HLOOKUP(BF$7,$I$66:$DJ$120,ROWS($A$10:$A54)+2,FALSE)</f>
        <v>2221</v>
      </c>
      <c r="BG54" s="25">
        <f>HLOOKUP(BG$7,$I$66:$DJ$120,ROWS($A$10:$A54)+2,FALSE)</f>
        <v>5927</v>
      </c>
      <c r="BH54" s="25">
        <f>HLOOKUP(BH$7,$I$66:$DJ$120,ROWS($A$10:$A54)+2,FALSE)</f>
        <v>1874</v>
      </c>
      <c r="BI54" s="25">
        <f>HLOOKUP(BI$7,$I$66:$DJ$120,ROWS($A$10:$A54)+2,FALSE)</f>
        <v>4180</v>
      </c>
      <c r="BJ54" s="34">
        <f>HLOOKUP(BJ$7+0.5,$I$66:$DJ$120,ROWS($A$10:$A54)+2,FALSE)</f>
        <v>20955</v>
      </c>
      <c r="BK54" s="34">
        <f>HLOOKUP(BK$7+0.5,$I$66:$DJ$120,ROWS($A$10:$A54)+2,FALSE)</f>
        <v>2633</v>
      </c>
      <c r="BL54" s="34">
        <f>HLOOKUP(BL$7+0.5,$I$66:$DJ$120,ROWS($A$10:$A54)+2,FALSE)</f>
        <v>3256</v>
      </c>
      <c r="BM54" s="34">
        <f>HLOOKUP(BM$7+0.5,$I$66:$DJ$120,ROWS($A$10:$A54)+2,FALSE)</f>
        <v>3719</v>
      </c>
      <c r="BN54" s="34">
        <f>HLOOKUP(BN$7+0.5,$I$66:$DJ$120,ROWS($A$10:$A54)+2,FALSE)</f>
        <v>3182</v>
      </c>
      <c r="BO54" s="34">
        <f>HLOOKUP(BO$7+0.5,$I$66:$DJ$120,ROWS($A$10:$A54)+2,FALSE)</f>
        <v>7058</v>
      </c>
      <c r="BP54" s="34">
        <f>HLOOKUP(BP$7+0.5,$I$66:$DJ$120,ROWS($A$10:$A54)+2,FALSE)</f>
        <v>3311</v>
      </c>
      <c r="BQ54" s="34">
        <f>HLOOKUP(BQ$7+0.5,$I$66:$DJ$120,ROWS($A$10:$A54)+2,FALSE)</f>
        <v>551</v>
      </c>
      <c r="BR54" s="34">
        <f>HLOOKUP(BR$7+0.5,$I$66:$DJ$120,ROWS($A$10:$A54)+2,FALSE)</f>
        <v>533</v>
      </c>
      <c r="BS54" s="34">
        <f>HLOOKUP(BS$7+0.5,$I$66:$DJ$120,ROWS($A$10:$A54)+2,FALSE)</f>
        <v>400</v>
      </c>
      <c r="BT54" s="34">
        <f>HLOOKUP(BT$7+0.5,$I$66:$DJ$120,ROWS($A$10:$A54)+2,FALSE)</f>
        <v>4238</v>
      </c>
      <c r="BU54" s="34">
        <f>HLOOKUP(BU$7+0.5,$I$66:$DJ$120,ROWS($A$10:$A54)+2,FALSE)</f>
        <v>3792</v>
      </c>
      <c r="BV54" s="34">
        <f>HLOOKUP(BV$7+0.5,$I$66:$DJ$120,ROWS($A$10:$A54)+2,FALSE)</f>
        <v>1263</v>
      </c>
      <c r="BW54" s="34">
        <f>HLOOKUP(BW$7+0.5,$I$66:$DJ$120,ROWS($A$10:$A54)+2,FALSE)</f>
        <v>1171</v>
      </c>
      <c r="BX54" s="34">
        <f>HLOOKUP(BX$7+0.5,$I$66:$DJ$120,ROWS($A$10:$A54)+2,FALSE)</f>
        <v>3942</v>
      </c>
      <c r="BY54" s="34">
        <f>HLOOKUP(BY$7+0.5,$I$66:$DJ$120,ROWS($A$10:$A54)+2,FALSE)</f>
        <v>2350</v>
      </c>
      <c r="BZ54" s="34">
        <f>HLOOKUP(BZ$7+0.5,$I$66:$DJ$120,ROWS($A$10:$A54)+2,FALSE)</f>
        <v>1452</v>
      </c>
      <c r="CA54" s="34">
        <f>HLOOKUP(CA$7+0.5,$I$66:$DJ$120,ROWS($A$10:$A54)+2,FALSE)</f>
        <v>2743</v>
      </c>
      <c r="CB54" s="34">
        <f>HLOOKUP(CB$7+0.5,$I$66:$DJ$120,ROWS($A$10:$A54)+2,FALSE)</f>
        <v>1839</v>
      </c>
      <c r="CC54" s="34">
        <f>HLOOKUP(CC$7+0.5,$I$66:$DJ$120,ROWS($A$10:$A54)+2,FALSE)</f>
        <v>5628</v>
      </c>
      <c r="CD54" s="34">
        <f>HLOOKUP(CD$7+0.5,$I$66:$DJ$120,ROWS($A$10:$A54)+2,FALSE)</f>
        <v>889</v>
      </c>
      <c r="CE54" s="34">
        <f>HLOOKUP(CE$7+0.5,$I$66:$DJ$120,ROWS($A$10:$A54)+2,FALSE)</f>
        <v>1564</v>
      </c>
      <c r="CF54" s="34">
        <f>HLOOKUP(CF$7+0.5,$I$66:$DJ$120,ROWS($A$10:$A54)+2,FALSE)</f>
        <v>2275</v>
      </c>
      <c r="CG54" s="34">
        <f>HLOOKUP(CG$7+0.5,$I$66:$DJ$120,ROWS($A$10:$A54)+2,FALSE)</f>
        <v>3091</v>
      </c>
      <c r="CH54" s="34">
        <f>HLOOKUP(CH$7+0.5,$I$66:$DJ$120,ROWS($A$10:$A54)+2,FALSE)</f>
        <v>2182</v>
      </c>
      <c r="CI54" s="34">
        <f>HLOOKUP(CI$7+0.5,$I$66:$DJ$120,ROWS($A$10:$A54)+2,FALSE)</f>
        <v>2477</v>
      </c>
      <c r="CJ54" s="34">
        <f>HLOOKUP(CJ$7+0.5,$I$66:$DJ$120,ROWS($A$10:$A54)+2,FALSE)</f>
        <v>2517</v>
      </c>
      <c r="CK54" s="34">
        <f>HLOOKUP(CK$7+0.5,$I$66:$DJ$120,ROWS($A$10:$A54)+2,FALSE)</f>
        <v>614</v>
      </c>
      <c r="CL54" s="34">
        <f>HLOOKUP(CL$7+0.5,$I$66:$DJ$120,ROWS($A$10:$A54)+2,FALSE)</f>
        <v>2391</v>
      </c>
      <c r="CM54" s="34">
        <f>HLOOKUP(CM$7+0.5,$I$66:$DJ$120,ROWS($A$10:$A54)+2,FALSE)</f>
        <v>2790</v>
      </c>
      <c r="CN54" s="34">
        <f>HLOOKUP(CN$7+0.5,$I$66:$DJ$120,ROWS($A$10:$A54)+2,FALSE)</f>
        <v>637</v>
      </c>
      <c r="CO54" s="34">
        <f>HLOOKUP(CO$7+0.5,$I$66:$DJ$120,ROWS($A$10:$A54)+2,FALSE)</f>
        <v>2884</v>
      </c>
      <c r="CP54" s="34">
        <f>HLOOKUP(CP$7+0.5,$I$66:$DJ$120,ROWS($A$10:$A54)+2,FALSE)</f>
        <v>2780</v>
      </c>
      <c r="CQ54" s="34">
        <f>HLOOKUP(CQ$7+0.5,$I$66:$DJ$120,ROWS($A$10:$A54)+2,FALSE)</f>
        <v>4092</v>
      </c>
      <c r="CR54" s="34">
        <f>HLOOKUP(CR$7+0.5,$I$66:$DJ$120,ROWS($A$10:$A54)+2,FALSE)</f>
        <v>3708</v>
      </c>
      <c r="CS54" s="34">
        <f>HLOOKUP(CS$7+0.5,$I$66:$DJ$120,ROWS($A$10:$A54)+2,FALSE)</f>
        <v>1624</v>
      </c>
      <c r="CT54" s="34">
        <f>HLOOKUP(CT$7+0.5,$I$66:$DJ$120,ROWS($A$10:$A54)+2,FALSE)</f>
        <v>1971</v>
      </c>
      <c r="CU54" s="34">
        <f>HLOOKUP(CU$7+0.5,$I$66:$DJ$120,ROWS($A$10:$A54)+2,FALSE)</f>
        <v>4302</v>
      </c>
      <c r="CV54" s="34">
        <f>HLOOKUP(CV$7+0.5,$I$66:$DJ$120,ROWS($A$10:$A54)+2,FALSE)</f>
        <v>1618</v>
      </c>
      <c r="CW54" s="34">
        <f>HLOOKUP(CW$7+0.5,$I$66:$DJ$120,ROWS($A$10:$A54)+2,FALSE)</f>
        <v>2092</v>
      </c>
      <c r="CX54" s="34">
        <f>HLOOKUP(CX$7+0.5,$I$66:$DJ$120,ROWS($A$10:$A54)+2,FALSE)</f>
        <v>613</v>
      </c>
      <c r="CY54" s="34">
        <f>HLOOKUP(CY$7+0.5,$I$66:$DJ$120,ROWS($A$10:$A54)+2,FALSE)</f>
        <v>1965</v>
      </c>
      <c r="CZ54" s="34">
        <f>HLOOKUP(CZ$7+0.5,$I$66:$DJ$120,ROWS($A$10:$A54)+2,FALSE)</f>
        <v>836</v>
      </c>
      <c r="DA54" s="34">
        <f>HLOOKUP(DA$7+0.5,$I$66:$DJ$120,ROWS($A$10:$A54)+2,FALSE)</f>
        <v>3538</v>
      </c>
      <c r="DB54" s="34" t="str">
        <f>HLOOKUP(DB$7+0.5,$I$66:$DJ$120,ROWS($A$10:$A54)+2,FALSE)</f>
        <v>N/A</v>
      </c>
      <c r="DC54" s="34">
        <f>HLOOKUP(DC$7+0.5,$I$66:$DJ$120,ROWS($A$10:$A54)+2,FALSE)</f>
        <v>1574</v>
      </c>
      <c r="DD54" s="34">
        <f>HLOOKUP(DD$7+0.5,$I$66:$DJ$120,ROWS($A$10:$A54)+2,FALSE)</f>
        <v>88</v>
      </c>
      <c r="DE54" s="34">
        <f>HLOOKUP(DE$7+0.5,$I$66:$DJ$120,ROWS($A$10:$A54)+2,FALSE)</f>
        <v>2694</v>
      </c>
      <c r="DF54" s="34">
        <f>HLOOKUP(DF$7+0.5,$I$66:$DJ$120,ROWS($A$10:$A54)+2,FALSE)</f>
        <v>2397</v>
      </c>
      <c r="DG54" s="34">
        <f>HLOOKUP(DG$7+0.5,$I$66:$DJ$120,ROWS($A$10:$A54)+2,FALSE)</f>
        <v>1231</v>
      </c>
      <c r="DH54" s="34">
        <f>HLOOKUP(DH$7+0.5,$I$66:$DJ$120,ROWS($A$10:$A54)+2,FALSE)</f>
        <v>1723</v>
      </c>
      <c r="DI54" s="34">
        <f>HLOOKUP(DI$7+0.5,$I$66:$DJ$120,ROWS($A$10:$A54)+2,FALSE)</f>
        <v>1022</v>
      </c>
      <c r="DJ54" s="34">
        <f>HLOOKUP(DJ$7+0.5,$I$66:$DJ$120,ROWS($A$10:$A54)+2,FALSE)</f>
        <v>2074</v>
      </c>
    </row>
    <row r="55" spans="1:114">
      <c r="A55" s="19">
        <v>46</v>
      </c>
      <c r="B55" s="38" t="s">
        <v>52</v>
      </c>
      <c r="C55" s="15">
        <v>2724064</v>
      </c>
      <c r="D55" s="14">
        <v>2775</v>
      </c>
      <c r="E55" s="15">
        <v>2240636</v>
      </c>
      <c r="F55" s="14">
        <v>18397</v>
      </c>
      <c r="G55" s="15">
        <v>388410</v>
      </c>
      <c r="H55" s="14">
        <v>17535</v>
      </c>
      <c r="I55" s="36">
        <f>HLOOKUP(I$7,$I$66:$DJ$120,ROWS($A$10:$A55)+2,FALSE)</f>
        <v>77780</v>
      </c>
      <c r="J55" s="25">
        <f>HLOOKUP(J$7,$I$66:$DJ$120,ROWS($A$10:$A55)+2,FALSE)</f>
        <v>93</v>
      </c>
      <c r="K55" s="25">
        <f>HLOOKUP(K$7,$I$66:$DJ$120,ROWS($A$10:$A55)+2,FALSE)</f>
        <v>1798</v>
      </c>
      <c r="L55" s="25">
        <f>HLOOKUP(L$7,$I$66:$DJ$120,ROWS($A$10:$A55)+2,FALSE)</f>
        <v>8147</v>
      </c>
      <c r="M55" s="25">
        <f>HLOOKUP(M$7,$I$66:$DJ$120,ROWS($A$10:$A55)+2,FALSE)</f>
        <v>316</v>
      </c>
      <c r="N55" s="25">
        <f>HLOOKUP(N$7,$I$66:$DJ$120,ROWS($A$10:$A55)+2,FALSE)</f>
        <v>12187</v>
      </c>
      <c r="O55" s="25">
        <f>HLOOKUP(O$7,$I$66:$DJ$120,ROWS($A$10:$A55)+2,FALSE)</f>
        <v>3987</v>
      </c>
      <c r="P55" s="25">
        <f>HLOOKUP(P$7,$I$66:$DJ$120,ROWS($A$10:$A55)+2,FALSE)</f>
        <v>119</v>
      </c>
      <c r="Q55" s="25">
        <f>HLOOKUP(Q$7,$I$66:$DJ$120,ROWS($A$10:$A55)+2,FALSE)</f>
        <v>0</v>
      </c>
      <c r="R55" s="25">
        <f>HLOOKUP(R$7,$I$66:$DJ$120,ROWS($A$10:$A55)+2,FALSE)</f>
        <v>138</v>
      </c>
      <c r="S55" s="25">
        <f>HLOOKUP(S$7,$I$66:$DJ$120,ROWS($A$10:$A55)+2,FALSE)</f>
        <v>2097</v>
      </c>
      <c r="T55" s="25">
        <f>HLOOKUP(T$7,$I$66:$DJ$120,ROWS($A$10:$A55)+2,FALSE)</f>
        <v>966</v>
      </c>
      <c r="U55" s="25">
        <f>HLOOKUP(U$7,$I$66:$DJ$120,ROWS($A$10:$A55)+2,FALSE)</f>
        <v>932</v>
      </c>
      <c r="V55" s="25">
        <f>HLOOKUP(V$7,$I$66:$DJ$120,ROWS($A$10:$A55)+2,FALSE)</f>
        <v>7692</v>
      </c>
      <c r="W55" s="25">
        <f>HLOOKUP(W$7,$I$66:$DJ$120,ROWS($A$10:$A55)+2,FALSE)</f>
        <v>1831</v>
      </c>
      <c r="X55" s="25">
        <f>HLOOKUP(X$7,$I$66:$DJ$120,ROWS($A$10:$A55)+2,FALSE)</f>
        <v>517</v>
      </c>
      <c r="Y55" s="25">
        <f>HLOOKUP(Y$7,$I$66:$DJ$120,ROWS($A$10:$A55)+2,FALSE)</f>
        <v>483</v>
      </c>
      <c r="Z55" s="25">
        <f>HLOOKUP(Z$7,$I$66:$DJ$120,ROWS($A$10:$A55)+2,FALSE)</f>
        <v>299</v>
      </c>
      <c r="AA55" s="25">
        <f>HLOOKUP(AA$7,$I$66:$DJ$120,ROWS($A$10:$A55)+2,FALSE)</f>
        <v>235</v>
      </c>
      <c r="AB55" s="25">
        <f>HLOOKUP(AB$7,$I$66:$DJ$120,ROWS($A$10:$A55)+2,FALSE)</f>
        <v>46</v>
      </c>
      <c r="AC55" s="25">
        <f>HLOOKUP(AC$7,$I$66:$DJ$120,ROWS($A$10:$A55)+2,FALSE)</f>
        <v>148</v>
      </c>
      <c r="AD55" s="25">
        <f>HLOOKUP(AD$7,$I$66:$DJ$120,ROWS($A$10:$A55)+2,FALSE)</f>
        <v>426</v>
      </c>
      <c r="AE55" s="25">
        <f>HLOOKUP(AE$7,$I$66:$DJ$120,ROWS($A$10:$A55)+2,FALSE)</f>
        <v>246</v>
      </c>
      <c r="AF55" s="25">
        <f>HLOOKUP(AF$7,$I$66:$DJ$120,ROWS($A$10:$A55)+2,FALSE)</f>
        <v>261</v>
      </c>
      <c r="AG55" s="25">
        <f>HLOOKUP(AG$7,$I$66:$DJ$120,ROWS($A$10:$A55)+2,FALSE)</f>
        <v>914</v>
      </c>
      <c r="AH55" s="25">
        <f>HLOOKUP(AH$7,$I$66:$DJ$120,ROWS($A$10:$A55)+2,FALSE)</f>
        <v>127</v>
      </c>
      <c r="AI55" s="25">
        <f>HLOOKUP(AI$7,$I$66:$DJ$120,ROWS($A$10:$A55)+2,FALSE)</f>
        <v>1255</v>
      </c>
      <c r="AJ55" s="25">
        <f>HLOOKUP(AJ$7,$I$66:$DJ$120,ROWS($A$10:$A55)+2,FALSE)</f>
        <v>1929</v>
      </c>
      <c r="AK55" s="25">
        <f>HLOOKUP(AK$7,$I$66:$DJ$120,ROWS($A$10:$A55)+2,FALSE)</f>
        <v>118</v>
      </c>
      <c r="AL55" s="25">
        <f>HLOOKUP(AL$7,$I$66:$DJ$120,ROWS($A$10:$A55)+2,FALSE)</f>
        <v>4549</v>
      </c>
      <c r="AM55" s="25">
        <f>HLOOKUP(AM$7,$I$66:$DJ$120,ROWS($A$10:$A55)+2,FALSE)</f>
        <v>0</v>
      </c>
      <c r="AN55" s="25">
        <f>HLOOKUP(AN$7,$I$66:$DJ$120,ROWS($A$10:$A55)+2,FALSE)</f>
        <v>247</v>
      </c>
      <c r="AO55" s="25">
        <f>HLOOKUP(AO$7,$I$66:$DJ$120,ROWS($A$10:$A55)+2,FALSE)</f>
        <v>518</v>
      </c>
      <c r="AP55" s="25">
        <f>HLOOKUP(AP$7,$I$66:$DJ$120,ROWS($A$10:$A55)+2,FALSE)</f>
        <v>1462</v>
      </c>
      <c r="AQ55" s="25">
        <f>HLOOKUP(AQ$7,$I$66:$DJ$120,ROWS($A$10:$A55)+2,FALSE)</f>
        <v>1167</v>
      </c>
      <c r="AR55" s="25">
        <f>HLOOKUP(AR$7,$I$66:$DJ$120,ROWS($A$10:$A55)+2,FALSE)</f>
        <v>0</v>
      </c>
      <c r="AS55" s="25">
        <f>HLOOKUP(AS$7,$I$66:$DJ$120,ROWS($A$10:$A55)+2,FALSE)</f>
        <v>1527</v>
      </c>
      <c r="AT55" s="25">
        <f>HLOOKUP(AT$7,$I$66:$DJ$120,ROWS($A$10:$A55)+2,FALSE)</f>
        <v>886</v>
      </c>
      <c r="AU55" s="25">
        <f>HLOOKUP(AU$7,$I$66:$DJ$120,ROWS($A$10:$A55)+2,FALSE)</f>
        <v>2525</v>
      </c>
      <c r="AV55" s="25">
        <f>HLOOKUP(AV$7,$I$66:$DJ$120,ROWS($A$10:$A55)+2,FALSE)</f>
        <v>557</v>
      </c>
      <c r="AW55" s="25">
        <f>HLOOKUP(AW$7,$I$66:$DJ$120,ROWS($A$10:$A55)+2,FALSE)</f>
        <v>0</v>
      </c>
      <c r="AX55" s="25">
        <f>HLOOKUP(AX$7,$I$66:$DJ$120,ROWS($A$10:$A55)+2,FALSE)</f>
        <v>838</v>
      </c>
      <c r="AY55" s="25">
        <f>HLOOKUP(AY$7,$I$66:$DJ$120,ROWS($A$10:$A55)+2,FALSE)</f>
        <v>875</v>
      </c>
      <c r="AZ55" s="25">
        <f>HLOOKUP(AZ$7,$I$66:$DJ$120,ROWS($A$10:$A55)+2,FALSE)</f>
        <v>459</v>
      </c>
      <c r="BA55" s="25">
        <f>HLOOKUP(BA$7,$I$66:$DJ$120,ROWS($A$10:$A55)+2,FALSE)</f>
        <v>5305</v>
      </c>
      <c r="BB55" s="25" t="str">
        <f>HLOOKUP(BB$7,$I$66:$DJ$120,ROWS($A$10:$A55)+2,FALSE)</f>
        <v>N/A</v>
      </c>
      <c r="BC55" s="25">
        <f>HLOOKUP(BC$7,$I$66:$DJ$120,ROWS($A$10:$A55)+2,FALSE)</f>
        <v>297</v>
      </c>
      <c r="BD55" s="25">
        <f>HLOOKUP(BD$7,$I$66:$DJ$120,ROWS($A$10:$A55)+2,FALSE)</f>
        <v>3005</v>
      </c>
      <c r="BE55" s="25">
        <f>HLOOKUP(BE$7,$I$66:$DJ$120,ROWS($A$10:$A55)+2,FALSE)</f>
        <v>3792</v>
      </c>
      <c r="BF55" s="25">
        <f>HLOOKUP(BF$7,$I$66:$DJ$120,ROWS($A$10:$A55)+2,FALSE)</f>
        <v>0</v>
      </c>
      <c r="BG55" s="25">
        <f>HLOOKUP(BG$7,$I$66:$DJ$120,ROWS($A$10:$A55)+2,FALSE)</f>
        <v>338</v>
      </c>
      <c r="BH55" s="25">
        <f>HLOOKUP(BH$7,$I$66:$DJ$120,ROWS($A$10:$A55)+2,FALSE)</f>
        <v>2126</v>
      </c>
      <c r="BI55" s="25">
        <f>HLOOKUP(BI$7,$I$66:$DJ$120,ROWS($A$10:$A55)+2,FALSE)</f>
        <v>383</v>
      </c>
      <c r="BJ55" s="34">
        <f>HLOOKUP(BJ$7+0.5,$I$66:$DJ$120,ROWS($A$10:$A55)+2,FALSE)</f>
        <v>6769</v>
      </c>
      <c r="BK55" s="34">
        <f>HLOOKUP(BK$7+0.5,$I$66:$DJ$120,ROWS($A$10:$A55)+2,FALSE)</f>
        <v>114</v>
      </c>
      <c r="BL55" s="34">
        <f>HLOOKUP(BL$7+0.5,$I$66:$DJ$120,ROWS($A$10:$A55)+2,FALSE)</f>
        <v>1320</v>
      </c>
      <c r="BM55" s="34">
        <f>HLOOKUP(BM$7+0.5,$I$66:$DJ$120,ROWS($A$10:$A55)+2,FALSE)</f>
        <v>2522</v>
      </c>
      <c r="BN55" s="34">
        <f>HLOOKUP(BN$7+0.5,$I$66:$DJ$120,ROWS($A$10:$A55)+2,FALSE)</f>
        <v>262</v>
      </c>
      <c r="BO55" s="34">
        <f>HLOOKUP(BO$7+0.5,$I$66:$DJ$120,ROWS($A$10:$A55)+2,FALSE)</f>
        <v>2104</v>
      </c>
      <c r="BP55" s="34">
        <f>HLOOKUP(BP$7+0.5,$I$66:$DJ$120,ROWS($A$10:$A55)+2,FALSE)</f>
        <v>1226</v>
      </c>
      <c r="BQ55" s="34">
        <f>HLOOKUP(BQ$7+0.5,$I$66:$DJ$120,ROWS($A$10:$A55)+2,FALSE)</f>
        <v>148</v>
      </c>
      <c r="BR55" s="34">
        <f>HLOOKUP(BR$7+0.5,$I$66:$DJ$120,ROWS($A$10:$A55)+2,FALSE)</f>
        <v>267</v>
      </c>
      <c r="BS55" s="34">
        <f>HLOOKUP(BS$7+0.5,$I$66:$DJ$120,ROWS($A$10:$A55)+2,FALSE)</f>
        <v>168</v>
      </c>
      <c r="BT55" s="34">
        <f>HLOOKUP(BT$7+0.5,$I$66:$DJ$120,ROWS($A$10:$A55)+2,FALSE)</f>
        <v>1007</v>
      </c>
      <c r="BU55" s="34">
        <f>HLOOKUP(BU$7+0.5,$I$66:$DJ$120,ROWS($A$10:$A55)+2,FALSE)</f>
        <v>644</v>
      </c>
      <c r="BV55" s="34">
        <f>HLOOKUP(BV$7+0.5,$I$66:$DJ$120,ROWS($A$10:$A55)+2,FALSE)</f>
        <v>930</v>
      </c>
      <c r="BW55" s="34">
        <f>HLOOKUP(BW$7+0.5,$I$66:$DJ$120,ROWS($A$10:$A55)+2,FALSE)</f>
        <v>2177</v>
      </c>
      <c r="BX55" s="34">
        <f>HLOOKUP(BX$7+0.5,$I$66:$DJ$120,ROWS($A$10:$A55)+2,FALSE)</f>
        <v>767</v>
      </c>
      <c r="BY55" s="34">
        <f>HLOOKUP(BY$7+0.5,$I$66:$DJ$120,ROWS($A$10:$A55)+2,FALSE)</f>
        <v>475</v>
      </c>
      <c r="BZ55" s="34">
        <f>HLOOKUP(BZ$7+0.5,$I$66:$DJ$120,ROWS($A$10:$A55)+2,FALSE)</f>
        <v>348</v>
      </c>
      <c r="CA55" s="34">
        <f>HLOOKUP(CA$7+0.5,$I$66:$DJ$120,ROWS($A$10:$A55)+2,FALSE)</f>
        <v>340</v>
      </c>
      <c r="CB55" s="34">
        <f>HLOOKUP(CB$7+0.5,$I$66:$DJ$120,ROWS($A$10:$A55)+2,FALSE)</f>
        <v>266</v>
      </c>
      <c r="CC55" s="34">
        <f>HLOOKUP(CC$7+0.5,$I$66:$DJ$120,ROWS($A$10:$A55)+2,FALSE)</f>
        <v>98</v>
      </c>
      <c r="CD55" s="34">
        <f>HLOOKUP(CD$7+0.5,$I$66:$DJ$120,ROWS($A$10:$A55)+2,FALSE)</f>
        <v>237</v>
      </c>
      <c r="CE55" s="34">
        <f>HLOOKUP(CE$7+0.5,$I$66:$DJ$120,ROWS($A$10:$A55)+2,FALSE)</f>
        <v>302</v>
      </c>
      <c r="CF55" s="34">
        <f>HLOOKUP(CF$7+0.5,$I$66:$DJ$120,ROWS($A$10:$A55)+2,FALSE)</f>
        <v>253</v>
      </c>
      <c r="CG55" s="34">
        <f>HLOOKUP(CG$7+0.5,$I$66:$DJ$120,ROWS($A$10:$A55)+2,FALSE)</f>
        <v>243</v>
      </c>
      <c r="CH55" s="34">
        <f>HLOOKUP(CH$7+0.5,$I$66:$DJ$120,ROWS($A$10:$A55)+2,FALSE)</f>
        <v>545</v>
      </c>
      <c r="CI55" s="34">
        <f>HLOOKUP(CI$7+0.5,$I$66:$DJ$120,ROWS($A$10:$A55)+2,FALSE)</f>
        <v>134</v>
      </c>
      <c r="CJ55" s="34">
        <f>HLOOKUP(CJ$7+0.5,$I$66:$DJ$120,ROWS($A$10:$A55)+2,FALSE)</f>
        <v>929</v>
      </c>
      <c r="CK55" s="34">
        <f>HLOOKUP(CK$7+0.5,$I$66:$DJ$120,ROWS($A$10:$A55)+2,FALSE)</f>
        <v>1099</v>
      </c>
      <c r="CL55" s="34">
        <f>HLOOKUP(CL$7+0.5,$I$66:$DJ$120,ROWS($A$10:$A55)+2,FALSE)</f>
        <v>121</v>
      </c>
      <c r="CM55" s="34">
        <f>HLOOKUP(CM$7+0.5,$I$66:$DJ$120,ROWS($A$10:$A55)+2,FALSE)</f>
        <v>1568</v>
      </c>
      <c r="CN55" s="34">
        <f>HLOOKUP(CN$7+0.5,$I$66:$DJ$120,ROWS($A$10:$A55)+2,FALSE)</f>
        <v>267</v>
      </c>
      <c r="CO55" s="34">
        <f>HLOOKUP(CO$7+0.5,$I$66:$DJ$120,ROWS($A$10:$A55)+2,FALSE)</f>
        <v>240</v>
      </c>
      <c r="CP55" s="34">
        <f>HLOOKUP(CP$7+0.5,$I$66:$DJ$120,ROWS($A$10:$A55)+2,FALSE)</f>
        <v>480</v>
      </c>
      <c r="CQ55" s="34">
        <f>HLOOKUP(CQ$7+0.5,$I$66:$DJ$120,ROWS($A$10:$A55)+2,FALSE)</f>
        <v>752</v>
      </c>
      <c r="CR55" s="34">
        <f>HLOOKUP(CR$7+0.5,$I$66:$DJ$120,ROWS($A$10:$A55)+2,FALSE)</f>
        <v>840</v>
      </c>
      <c r="CS55" s="34">
        <f>HLOOKUP(CS$7+0.5,$I$66:$DJ$120,ROWS($A$10:$A55)+2,FALSE)</f>
        <v>267</v>
      </c>
      <c r="CT55" s="34">
        <f>HLOOKUP(CT$7+0.5,$I$66:$DJ$120,ROWS($A$10:$A55)+2,FALSE)</f>
        <v>1163</v>
      </c>
      <c r="CU55" s="34">
        <f>HLOOKUP(CU$7+0.5,$I$66:$DJ$120,ROWS($A$10:$A55)+2,FALSE)</f>
        <v>947</v>
      </c>
      <c r="CV55" s="34">
        <f>HLOOKUP(CV$7+0.5,$I$66:$DJ$120,ROWS($A$10:$A55)+2,FALSE)</f>
        <v>1094</v>
      </c>
      <c r="CW55" s="34">
        <f>HLOOKUP(CW$7+0.5,$I$66:$DJ$120,ROWS($A$10:$A55)+2,FALSE)</f>
        <v>347</v>
      </c>
      <c r="CX55" s="34">
        <f>HLOOKUP(CX$7+0.5,$I$66:$DJ$120,ROWS($A$10:$A55)+2,FALSE)</f>
        <v>267</v>
      </c>
      <c r="CY55" s="34">
        <f>HLOOKUP(CY$7+0.5,$I$66:$DJ$120,ROWS($A$10:$A55)+2,FALSE)</f>
        <v>716</v>
      </c>
      <c r="CZ55" s="34">
        <f>HLOOKUP(CZ$7+0.5,$I$66:$DJ$120,ROWS($A$10:$A55)+2,FALSE)</f>
        <v>1215</v>
      </c>
      <c r="DA55" s="34">
        <f>HLOOKUP(DA$7+0.5,$I$66:$DJ$120,ROWS($A$10:$A55)+2,FALSE)</f>
        <v>385</v>
      </c>
      <c r="DB55" s="34">
        <f>HLOOKUP(DB$7+0.5,$I$66:$DJ$120,ROWS($A$10:$A55)+2,FALSE)</f>
        <v>1508</v>
      </c>
      <c r="DC55" s="34" t="str">
        <f>HLOOKUP(DC$7+0.5,$I$66:$DJ$120,ROWS($A$10:$A55)+2,FALSE)</f>
        <v>N/A</v>
      </c>
      <c r="DD55" s="34">
        <f>HLOOKUP(DD$7+0.5,$I$66:$DJ$120,ROWS($A$10:$A55)+2,FALSE)</f>
        <v>494</v>
      </c>
      <c r="DE55" s="34">
        <f>HLOOKUP(DE$7+0.5,$I$66:$DJ$120,ROWS($A$10:$A55)+2,FALSE)</f>
        <v>2000</v>
      </c>
      <c r="DF55" s="34">
        <f>HLOOKUP(DF$7+0.5,$I$66:$DJ$120,ROWS($A$10:$A55)+2,FALSE)</f>
        <v>1538</v>
      </c>
      <c r="DG55" s="34">
        <f>HLOOKUP(DG$7+0.5,$I$66:$DJ$120,ROWS($A$10:$A55)+2,FALSE)</f>
        <v>267</v>
      </c>
      <c r="DH55" s="34">
        <f>HLOOKUP(DH$7+0.5,$I$66:$DJ$120,ROWS($A$10:$A55)+2,FALSE)</f>
        <v>323</v>
      </c>
      <c r="DI55" s="34">
        <f>HLOOKUP(DI$7+0.5,$I$66:$DJ$120,ROWS($A$10:$A55)+2,FALSE)</f>
        <v>1168</v>
      </c>
      <c r="DJ55" s="34">
        <f>HLOOKUP(DJ$7+0.5,$I$66:$DJ$120,ROWS($A$10:$A55)+2,FALSE)</f>
        <v>446</v>
      </c>
    </row>
    <row r="56" spans="1:114">
      <c r="A56" s="19">
        <v>47</v>
      </c>
      <c r="B56" s="38" t="s">
        <v>53</v>
      </c>
      <c r="C56" s="15">
        <v>619363</v>
      </c>
      <c r="D56" s="14">
        <v>779</v>
      </c>
      <c r="E56" s="15">
        <v>534975</v>
      </c>
      <c r="F56" s="14">
        <v>5691</v>
      </c>
      <c r="G56" s="15">
        <v>59032</v>
      </c>
      <c r="H56" s="14">
        <v>4857</v>
      </c>
      <c r="I56" s="36">
        <f>HLOOKUP(I$7,$I$66:$DJ$120,ROWS($A$10:$A56)+2,FALSE)</f>
        <v>22529</v>
      </c>
      <c r="J56" s="25">
        <f>HLOOKUP(J$7,$I$66:$DJ$120,ROWS($A$10:$A56)+2,FALSE)</f>
        <v>0</v>
      </c>
      <c r="K56" s="25">
        <f>HLOOKUP(K$7,$I$66:$DJ$120,ROWS($A$10:$A56)+2,FALSE)</f>
        <v>184</v>
      </c>
      <c r="L56" s="25">
        <f>HLOOKUP(L$7,$I$66:$DJ$120,ROWS($A$10:$A56)+2,FALSE)</f>
        <v>65</v>
      </c>
      <c r="M56" s="25">
        <f>HLOOKUP(M$7,$I$66:$DJ$120,ROWS($A$10:$A56)+2,FALSE)</f>
        <v>0</v>
      </c>
      <c r="N56" s="25">
        <f>HLOOKUP(N$7,$I$66:$DJ$120,ROWS($A$10:$A56)+2,FALSE)</f>
        <v>1001</v>
      </c>
      <c r="O56" s="25">
        <f>HLOOKUP(O$7,$I$66:$DJ$120,ROWS($A$10:$A56)+2,FALSE)</f>
        <v>326</v>
      </c>
      <c r="P56" s="25">
        <f>HLOOKUP(P$7,$I$66:$DJ$120,ROWS($A$10:$A56)+2,FALSE)</f>
        <v>1287</v>
      </c>
      <c r="Q56" s="25">
        <f>HLOOKUP(Q$7,$I$66:$DJ$120,ROWS($A$10:$A56)+2,FALSE)</f>
        <v>87</v>
      </c>
      <c r="R56" s="25">
        <f>HLOOKUP(R$7,$I$66:$DJ$120,ROWS($A$10:$A56)+2,FALSE)</f>
        <v>9</v>
      </c>
      <c r="S56" s="25">
        <f>HLOOKUP(S$7,$I$66:$DJ$120,ROWS($A$10:$A56)+2,FALSE)</f>
        <v>2063</v>
      </c>
      <c r="T56" s="25">
        <f>HLOOKUP(T$7,$I$66:$DJ$120,ROWS($A$10:$A56)+2,FALSE)</f>
        <v>496</v>
      </c>
      <c r="U56" s="25">
        <f>HLOOKUP(U$7,$I$66:$DJ$120,ROWS($A$10:$A56)+2,FALSE)</f>
        <v>49</v>
      </c>
      <c r="V56" s="25">
        <f>HLOOKUP(V$7,$I$66:$DJ$120,ROWS($A$10:$A56)+2,FALSE)</f>
        <v>0</v>
      </c>
      <c r="W56" s="25">
        <f>HLOOKUP(W$7,$I$66:$DJ$120,ROWS($A$10:$A56)+2,FALSE)</f>
        <v>370</v>
      </c>
      <c r="X56" s="25">
        <f>HLOOKUP(X$7,$I$66:$DJ$120,ROWS($A$10:$A56)+2,FALSE)</f>
        <v>0</v>
      </c>
      <c r="Y56" s="25">
        <f>HLOOKUP(Y$7,$I$66:$DJ$120,ROWS($A$10:$A56)+2,FALSE)</f>
        <v>91</v>
      </c>
      <c r="Z56" s="25">
        <f>HLOOKUP(Z$7,$I$66:$DJ$120,ROWS($A$10:$A56)+2,FALSE)</f>
        <v>0</v>
      </c>
      <c r="AA56" s="25">
        <f>HLOOKUP(AA$7,$I$66:$DJ$120,ROWS($A$10:$A56)+2,FALSE)</f>
        <v>176</v>
      </c>
      <c r="AB56" s="25">
        <f>HLOOKUP(AB$7,$I$66:$DJ$120,ROWS($A$10:$A56)+2,FALSE)</f>
        <v>0</v>
      </c>
      <c r="AC56" s="25">
        <f>HLOOKUP(AC$7,$I$66:$DJ$120,ROWS($A$10:$A56)+2,FALSE)</f>
        <v>824</v>
      </c>
      <c r="AD56" s="25">
        <f>HLOOKUP(AD$7,$I$66:$DJ$120,ROWS($A$10:$A56)+2,FALSE)</f>
        <v>300</v>
      </c>
      <c r="AE56" s="25">
        <f>HLOOKUP(AE$7,$I$66:$DJ$120,ROWS($A$10:$A56)+2,FALSE)</f>
        <v>3599</v>
      </c>
      <c r="AF56" s="25">
        <f>HLOOKUP(AF$7,$I$66:$DJ$120,ROWS($A$10:$A56)+2,FALSE)</f>
        <v>201</v>
      </c>
      <c r="AG56" s="25">
        <f>HLOOKUP(AG$7,$I$66:$DJ$120,ROWS($A$10:$A56)+2,FALSE)</f>
        <v>85</v>
      </c>
      <c r="AH56" s="25">
        <f>HLOOKUP(AH$7,$I$66:$DJ$120,ROWS($A$10:$A56)+2,FALSE)</f>
        <v>0</v>
      </c>
      <c r="AI56" s="25">
        <f>HLOOKUP(AI$7,$I$66:$DJ$120,ROWS($A$10:$A56)+2,FALSE)</f>
        <v>51</v>
      </c>
      <c r="AJ56" s="25">
        <f>HLOOKUP(AJ$7,$I$66:$DJ$120,ROWS($A$10:$A56)+2,FALSE)</f>
        <v>236</v>
      </c>
      <c r="AK56" s="25">
        <f>HLOOKUP(AK$7,$I$66:$DJ$120,ROWS($A$10:$A56)+2,FALSE)</f>
        <v>0</v>
      </c>
      <c r="AL56" s="25">
        <f>HLOOKUP(AL$7,$I$66:$DJ$120,ROWS($A$10:$A56)+2,FALSE)</f>
        <v>58</v>
      </c>
      <c r="AM56" s="25">
        <f>HLOOKUP(AM$7,$I$66:$DJ$120,ROWS($A$10:$A56)+2,FALSE)</f>
        <v>2760</v>
      </c>
      <c r="AN56" s="25">
        <f>HLOOKUP(AN$7,$I$66:$DJ$120,ROWS($A$10:$A56)+2,FALSE)</f>
        <v>751</v>
      </c>
      <c r="AO56" s="25">
        <f>HLOOKUP(AO$7,$I$66:$DJ$120,ROWS($A$10:$A56)+2,FALSE)</f>
        <v>0</v>
      </c>
      <c r="AP56" s="25">
        <f>HLOOKUP(AP$7,$I$66:$DJ$120,ROWS($A$10:$A56)+2,FALSE)</f>
        <v>4056</v>
      </c>
      <c r="AQ56" s="25">
        <f>HLOOKUP(AQ$7,$I$66:$DJ$120,ROWS($A$10:$A56)+2,FALSE)</f>
        <v>539</v>
      </c>
      <c r="AR56" s="25">
        <f>HLOOKUP(AR$7,$I$66:$DJ$120,ROWS($A$10:$A56)+2,FALSE)</f>
        <v>30</v>
      </c>
      <c r="AS56" s="25">
        <f>HLOOKUP(AS$7,$I$66:$DJ$120,ROWS($A$10:$A56)+2,FALSE)</f>
        <v>50</v>
      </c>
      <c r="AT56" s="25">
        <f>HLOOKUP(AT$7,$I$66:$DJ$120,ROWS($A$10:$A56)+2,FALSE)</f>
        <v>0</v>
      </c>
      <c r="AU56" s="25">
        <f>HLOOKUP(AU$7,$I$66:$DJ$120,ROWS($A$10:$A56)+2,FALSE)</f>
        <v>100</v>
      </c>
      <c r="AV56" s="25">
        <f>HLOOKUP(AV$7,$I$66:$DJ$120,ROWS($A$10:$A56)+2,FALSE)</f>
        <v>524</v>
      </c>
      <c r="AW56" s="25">
        <f>HLOOKUP(AW$7,$I$66:$DJ$120,ROWS($A$10:$A56)+2,FALSE)</f>
        <v>227</v>
      </c>
      <c r="AX56" s="25">
        <f>HLOOKUP(AX$7,$I$66:$DJ$120,ROWS($A$10:$A56)+2,FALSE)</f>
        <v>134</v>
      </c>
      <c r="AY56" s="25">
        <f>HLOOKUP(AY$7,$I$66:$DJ$120,ROWS($A$10:$A56)+2,FALSE)</f>
        <v>153</v>
      </c>
      <c r="AZ56" s="25">
        <f>HLOOKUP(AZ$7,$I$66:$DJ$120,ROWS($A$10:$A56)+2,FALSE)</f>
        <v>125</v>
      </c>
      <c r="BA56" s="25">
        <f>HLOOKUP(BA$7,$I$66:$DJ$120,ROWS($A$10:$A56)+2,FALSE)</f>
        <v>565</v>
      </c>
      <c r="BB56" s="25">
        <f>HLOOKUP(BB$7,$I$66:$DJ$120,ROWS($A$10:$A56)+2,FALSE)</f>
        <v>0</v>
      </c>
      <c r="BC56" s="25" t="str">
        <f>HLOOKUP(BC$7,$I$66:$DJ$120,ROWS($A$10:$A56)+2,FALSE)</f>
        <v>N/A</v>
      </c>
      <c r="BD56" s="25">
        <f>HLOOKUP(BD$7,$I$66:$DJ$120,ROWS($A$10:$A56)+2,FALSE)</f>
        <v>400</v>
      </c>
      <c r="BE56" s="25">
        <f>HLOOKUP(BE$7,$I$66:$DJ$120,ROWS($A$10:$A56)+2,FALSE)</f>
        <v>128</v>
      </c>
      <c r="BF56" s="25">
        <f>HLOOKUP(BF$7,$I$66:$DJ$120,ROWS($A$10:$A56)+2,FALSE)</f>
        <v>0</v>
      </c>
      <c r="BG56" s="25">
        <f>HLOOKUP(BG$7,$I$66:$DJ$120,ROWS($A$10:$A56)+2,FALSE)</f>
        <v>377</v>
      </c>
      <c r="BH56" s="25">
        <f>HLOOKUP(BH$7,$I$66:$DJ$120,ROWS($A$10:$A56)+2,FALSE)</f>
        <v>52</v>
      </c>
      <c r="BI56" s="25">
        <f>HLOOKUP(BI$7,$I$66:$DJ$120,ROWS($A$10:$A56)+2,FALSE)</f>
        <v>0</v>
      </c>
      <c r="BJ56" s="34">
        <f>HLOOKUP(BJ$7+0.5,$I$66:$DJ$120,ROWS($A$10:$A56)+2,FALSE)</f>
        <v>2945</v>
      </c>
      <c r="BK56" s="34">
        <f>HLOOKUP(BK$7+0.5,$I$66:$DJ$120,ROWS($A$10:$A56)+2,FALSE)</f>
        <v>211</v>
      </c>
      <c r="BL56" s="34">
        <f>HLOOKUP(BL$7+0.5,$I$66:$DJ$120,ROWS($A$10:$A56)+2,FALSE)</f>
        <v>181</v>
      </c>
      <c r="BM56" s="34">
        <f>HLOOKUP(BM$7+0.5,$I$66:$DJ$120,ROWS($A$10:$A56)+2,FALSE)</f>
        <v>76</v>
      </c>
      <c r="BN56" s="34">
        <f>HLOOKUP(BN$7+0.5,$I$66:$DJ$120,ROWS($A$10:$A56)+2,FALSE)</f>
        <v>211</v>
      </c>
      <c r="BO56" s="34">
        <f>HLOOKUP(BO$7+0.5,$I$66:$DJ$120,ROWS($A$10:$A56)+2,FALSE)</f>
        <v>506</v>
      </c>
      <c r="BP56" s="34">
        <f>HLOOKUP(BP$7+0.5,$I$66:$DJ$120,ROWS($A$10:$A56)+2,FALSE)</f>
        <v>238</v>
      </c>
      <c r="BQ56" s="34">
        <f>HLOOKUP(BQ$7+0.5,$I$66:$DJ$120,ROWS($A$10:$A56)+2,FALSE)</f>
        <v>585</v>
      </c>
      <c r="BR56" s="34">
        <f>HLOOKUP(BR$7+0.5,$I$66:$DJ$120,ROWS($A$10:$A56)+2,FALSE)</f>
        <v>111</v>
      </c>
      <c r="BS56" s="34">
        <f>HLOOKUP(BS$7+0.5,$I$66:$DJ$120,ROWS($A$10:$A56)+2,FALSE)</f>
        <v>15</v>
      </c>
      <c r="BT56" s="34">
        <f>HLOOKUP(BT$7+0.5,$I$66:$DJ$120,ROWS($A$10:$A56)+2,FALSE)</f>
        <v>1237</v>
      </c>
      <c r="BU56" s="34">
        <f>HLOOKUP(BU$7+0.5,$I$66:$DJ$120,ROWS($A$10:$A56)+2,FALSE)</f>
        <v>395</v>
      </c>
      <c r="BV56" s="34">
        <f>HLOOKUP(BV$7+0.5,$I$66:$DJ$120,ROWS($A$10:$A56)+2,FALSE)</f>
        <v>71</v>
      </c>
      <c r="BW56" s="34">
        <f>HLOOKUP(BW$7+0.5,$I$66:$DJ$120,ROWS($A$10:$A56)+2,FALSE)</f>
        <v>211</v>
      </c>
      <c r="BX56" s="34">
        <f>HLOOKUP(BX$7+0.5,$I$66:$DJ$120,ROWS($A$10:$A56)+2,FALSE)</f>
        <v>415</v>
      </c>
      <c r="BY56" s="34">
        <f>HLOOKUP(BY$7+0.5,$I$66:$DJ$120,ROWS($A$10:$A56)+2,FALSE)</f>
        <v>211</v>
      </c>
      <c r="BZ56" s="34">
        <f>HLOOKUP(BZ$7+0.5,$I$66:$DJ$120,ROWS($A$10:$A56)+2,FALSE)</f>
        <v>93</v>
      </c>
      <c r="CA56" s="34">
        <f>HLOOKUP(CA$7+0.5,$I$66:$DJ$120,ROWS($A$10:$A56)+2,FALSE)</f>
        <v>211</v>
      </c>
      <c r="CB56" s="34">
        <f>HLOOKUP(CB$7+0.5,$I$66:$DJ$120,ROWS($A$10:$A56)+2,FALSE)</f>
        <v>146</v>
      </c>
      <c r="CC56" s="34">
        <f>HLOOKUP(CC$7+0.5,$I$66:$DJ$120,ROWS($A$10:$A56)+2,FALSE)</f>
        <v>211</v>
      </c>
      <c r="CD56" s="34">
        <f>HLOOKUP(CD$7+0.5,$I$66:$DJ$120,ROWS($A$10:$A56)+2,FALSE)</f>
        <v>365</v>
      </c>
      <c r="CE56" s="34">
        <f>HLOOKUP(CE$7+0.5,$I$66:$DJ$120,ROWS($A$10:$A56)+2,FALSE)</f>
        <v>294</v>
      </c>
      <c r="CF56" s="34">
        <f>HLOOKUP(CF$7+0.5,$I$66:$DJ$120,ROWS($A$10:$A56)+2,FALSE)</f>
        <v>1075</v>
      </c>
      <c r="CG56" s="34">
        <f>HLOOKUP(CG$7+0.5,$I$66:$DJ$120,ROWS($A$10:$A56)+2,FALSE)</f>
        <v>209</v>
      </c>
      <c r="CH56" s="34">
        <f>HLOOKUP(CH$7+0.5,$I$66:$DJ$120,ROWS($A$10:$A56)+2,FALSE)</f>
        <v>116</v>
      </c>
      <c r="CI56" s="34">
        <f>HLOOKUP(CI$7+0.5,$I$66:$DJ$120,ROWS($A$10:$A56)+2,FALSE)</f>
        <v>211</v>
      </c>
      <c r="CJ56" s="34">
        <f>HLOOKUP(CJ$7+0.5,$I$66:$DJ$120,ROWS($A$10:$A56)+2,FALSE)</f>
        <v>86</v>
      </c>
      <c r="CK56" s="34">
        <f>HLOOKUP(CK$7+0.5,$I$66:$DJ$120,ROWS($A$10:$A56)+2,FALSE)</f>
        <v>207</v>
      </c>
      <c r="CL56" s="34">
        <f>HLOOKUP(CL$7+0.5,$I$66:$DJ$120,ROWS($A$10:$A56)+2,FALSE)</f>
        <v>211</v>
      </c>
      <c r="CM56" s="34">
        <f>HLOOKUP(CM$7+0.5,$I$66:$DJ$120,ROWS($A$10:$A56)+2,FALSE)</f>
        <v>75</v>
      </c>
      <c r="CN56" s="34">
        <f>HLOOKUP(CN$7+0.5,$I$66:$DJ$120,ROWS($A$10:$A56)+2,FALSE)</f>
        <v>827</v>
      </c>
      <c r="CO56" s="34">
        <f>HLOOKUP(CO$7+0.5,$I$66:$DJ$120,ROWS($A$10:$A56)+2,FALSE)</f>
        <v>390</v>
      </c>
      <c r="CP56" s="34">
        <f>HLOOKUP(CP$7+0.5,$I$66:$DJ$120,ROWS($A$10:$A56)+2,FALSE)</f>
        <v>211</v>
      </c>
      <c r="CQ56" s="34">
        <f>HLOOKUP(CQ$7+0.5,$I$66:$DJ$120,ROWS($A$10:$A56)+2,FALSE)</f>
        <v>1050</v>
      </c>
      <c r="CR56" s="34">
        <f>HLOOKUP(CR$7+0.5,$I$66:$DJ$120,ROWS($A$10:$A56)+2,FALSE)</f>
        <v>455</v>
      </c>
      <c r="CS56" s="34">
        <f>HLOOKUP(CS$7+0.5,$I$66:$DJ$120,ROWS($A$10:$A56)+2,FALSE)</f>
        <v>50</v>
      </c>
      <c r="CT56" s="34">
        <f>HLOOKUP(CT$7+0.5,$I$66:$DJ$120,ROWS($A$10:$A56)+2,FALSE)</f>
        <v>65</v>
      </c>
      <c r="CU56" s="34">
        <f>HLOOKUP(CU$7+0.5,$I$66:$DJ$120,ROWS($A$10:$A56)+2,FALSE)</f>
        <v>211</v>
      </c>
      <c r="CV56" s="34">
        <f>HLOOKUP(CV$7+0.5,$I$66:$DJ$120,ROWS($A$10:$A56)+2,FALSE)</f>
        <v>122</v>
      </c>
      <c r="CW56" s="34">
        <f>HLOOKUP(CW$7+0.5,$I$66:$DJ$120,ROWS($A$10:$A56)+2,FALSE)</f>
        <v>339</v>
      </c>
      <c r="CX56" s="34">
        <f>HLOOKUP(CX$7+0.5,$I$66:$DJ$120,ROWS($A$10:$A56)+2,FALSE)</f>
        <v>154</v>
      </c>
      <c r="CY56" s="34">
        <f>HLOOKUP(CY$7+0.5,$I$66:$DJ$120,ROWS($A$10:$A56)+2,FALSE)</f>
        <v>157</v>
      </c>
      <c r="CZ56" s="34">
        <f>HLOOKUP(CZ$7+0.5,$I$66:$DJ$120,ROWS($A$10:$A56)+2,FALSE)</f>
        <v>214</v>
      </c>
      <c r="DA56" s="34">
        <f>HLOOKUP(DA$7+0.5,$I$66:$DJ$120,ROWS($A$10:$A56)+2,FALSE)</f>
        <v>104</v>
      </c>
      <c r="DB56" s="34">
        <f>HLOOKUP(DB$7+0.5,$I$66:$DJ$120,ROWS($A$10:$A56)+2,FALSE)</f>
        <v>449</v>
      </c>
      <c r="DC56" s="34">
        <f>HLOOKUP(DC$7+0.5,$I$66:$DJ$120,ROWS($A$10:$A56)+2,FALSE)</f>
        <v>211</v>
      </c>
      <c r="DD56" s="34" t="str">
        <f>HLOOKUP(DD$7+0.5,$I$66:$DJ$120,ROWS($A$10:$A56)+2,FALSE)</f>
        <v>N/A</v>
      </c>
      <c r="DE56" s="34">
        <f>HLOOKUP(DE$7+0.5,$I$66:$DJ$120,ROWS($A$10:$A56)+2,FALSE)</f>
        <v>361</v>
      </c>
      <c r="DF56" s="34">
        <f>HLOOKUP(DF$7+0.5,$I$66:$DJ$120,ROWS($A$10:$A56)+2,FALSE)</f>
        <v>115</v>
      </c>
      <c r="DG56" s="34">
        <f>HLOOKUP(DG$7+0.5,$I$66:$DJ$120,ROWS($A$10:$A56)+2,FALSE)</f>
        <v>211</v>
      </c>
      <c r="DH56" s="34">
        <f>HLOOKUP(DH$7+0.5,$I$66:$DJ$120,ROWS($A$10:$A56)+2,FALSE)</f>
        <v>488</v>
      </c>
      <c r="DI56" s="34">
        <f>HLOOKUP(DI$7+0.5,$I$66:$DJ$120,ROWS($A$10:$A56)+2,FALSE)</f>
        <v>86</v>
      </c>
      <c r="DJ56" s="34">
        <f>HLOOKUP(DJ$7+0.5,$I$66:$DJ$120,ROWS($A$10:$A56)+2,FALSE)</f>
        <v>211</v>
      </c>
    </row>
    <row r="57" spans="1:114">
      <c r="A57" s="19">
        <v>48</v>
      </c>
      <c r="B57" s="38" t="s">
        <v>54</v>
      </c>
      <c r="C57" s="15">
        <v>7930773</v>
      </c>
      <c r="D57" s="14">
        <v>4735</v>
      </c>
      <c r="E57" s="15">
        <v>6752310</v>
      </c>
      <c r="F57" s="14">
        <v>28251</v>
      </c>
      <c r="G57" s="15">
        <v>870491</v>
      </c>
      <c r="H57" s="14">
        <v>21599</v>
      </c>
      <c r="I57" s="36">
        <f>HLOOKUP(I$7,$I$66:$DJ$120,ROWS($A$10:$A57)+2,FALSE)</f>
        <v>259507</v>
      </c>
      <c r="J57" s="25">
        <f>HLOOKUP(J$7,$I$66:$DJ$120,ROWS($A$10:$A57)+2,FALSE)</f>
        <v>2671</v>
      </c>
      <c r="K57" s="25">
        <f>HLOOKUP(K$7,$I$66:$DJ$120,ROWS($A$10:$A57)+2,FALSE)</f>
        <v>3296</v>
      </c>
      <c r="L57" s="25">
        <f>HLOOKUP(L$7,$I$66:$DJ$120,ROWS($A$10:$A57)+2,FALSE)</f>
        <v>3807</v>
      </c>
      <c r="M57" s="25">
        <f>HLOOKUP(M$7,$I$66:$DJ$120,ROWS($A$10:$A57)+2,FALSE)</f>
        <v>1233</v>
      </c>
      <c r="N57" s="25">
        <f>HLOOKUP(N$7,$I$66:$DJ$120,ROWS($A$10:$A57)+2,FALSE)</f>
        <v>17088</v>
      </c>
      <c r="O57" s="25">
        <f>HLOOKUP(O$7,$I$66:$DJ$120,ROWS($A$10:$A57)+2,FALSE)</f>
        <v>3229</v>
      </c>
      <c r="P57" s="25">
        <f>HLOOKUP(P$7,$I$66:$DJ$120,ROWS($A$10:$A57)+2,FALSE)</f>
        <v>2468</v>
      </c>
      <c r="Q57" s="25">
        <f>HLOOKUP(Q$7,$I$66:$DJ$120,ROWS($A$10:$A57)+2,FALSE)</f>
        <v>1265</v>
      </c>
      <c r="R57" s="25">
        <f>HLOOKUP(R$7,$I$66:$DJ$120,ROWS($A$10:$A57)+2,FALSE)</f>
        <v>10593</v>
      </c>
      <c r="S57" s="25">
        <f>HLOOKUP(S$7,$I$66:$DJ$120,ROWS($A$10:$A57)+2,FALSE)</f>
        <v>18165</v>
      </c>
      <c r="T57" s="25">
        <f>HLOOKUP(T$7,$I$66:$DJ$120,ROWS($A$10:$A57)+2,FALSE)</f>
        <v>11927</v>
      </c>
      <c r="U57" s="25">
        <f>HLOOKUP(U$7,$I$66:$DJ$120,ROWS($A$10:$A57)+2,FALSE)</f>
        <v>2347</v>
      </c>
      <c r="V57" s="25">
        <f>HLOOKUP(V$7,$I$66:$DJ$120,ROWS($A$10:$A57)+2,FALSE)</f>
        <v>1159</v>
      </c>
      <c r="W57" s="25">
        <f>HLOOKUP(W$7,$I$66:$DJ$120,ROWS($A$10:$A57)+2,FALSE)</f>
        <v>7576</v>
      </c>
      <c r="X57" s="25">
        <f>HLOOKUP(X$7,$I$66:$DJ$120,ROWS($A$10:$A57)+2,FALSE)</f>
        <v>2892</v>
      </c>
      <c r="Y57" s="25">
        <f>HLOOKUP(Y$7,$I$66:$DJ$120,ROWS($A$10:$A57)+2,FALSE)</f>
        <v>1135</v>
      </c>
      <c r="Z57" s="25">
        <f>HLOOKUP(Z$7,$I$66:$DJ$120,ROWS($A$10:$A57)+2,FALSE)</f>
        <v>2103</v>
      </c>
      <c r="AA57" s="25">
        <f>HLOOKUP(AA$7,$I$66:$DJ$120,ROWS($A$10:$A57)+2,FALSE)</f>
        <v>2051</v>
      </c>
      <c r="AB57" s="25">
        <f>HLOOKUP(AB$7,$I$66:$DJ$120,ROWS($A$10:$A57)+2,FALSE)</f>
        <v>2148</v>
      </c>
      <c r="AC57" s="25">
        <f>HLOOKUP(AC$7,$I$66:$DJ$120,ROWS($A$10:$A57)+2,FALSE)</f>
        <v>1494</v>
      </c>
      <c r="AD57" s="25">
        <f>HLOOKUP(AD$7,$I$66:$DJ$120,ROWS($A$10:$A57)+2,FALSE)</f>
        <v>24822</v>
      </c>
      <c r="AE57" s="25">
        <f>HLOOKUP(AE$7,$I$66:$DJ$120,ROWS($A$10:$A57)+2,FALSE)</f>
        <v>4104</v>
      </c>
      <c r="AF57" s="25">
        <f>HLOOKUP(AF$7,$I$66:$DJ$120,ROWS($A$10:$A57)+2,FALSE)</f>
        <v>5733</v>
      </c>
      <c r="AG57" s="25">
        <f>HLOOKUP(AG$7,$I$66:$DJ$120,ROWS($A$10:$A57)+2,FALSE)</f>
        <v>462</v>
      </c>
      <c r="AH57" s="25">
        <f>HLOOKUP(AH$7,$I$66:$DJ$120,ROWS($A$10:$A57)+2,FALSE)</f>
        <v>1858</v>
      </c>
      <c r="AI57" s="25">
        <f>HLOOKUP(AI$7,$I$66:$DJ$120,ROWS($A$10:$A57)+2,FALSE)</f>
        <v>4262</v>
      </c>
      <c r="AJ57" s="25">
        <f>HLOOKUP(AJ$7,$I$66:$DJ$120,ROWS($A$10:$A57)+2,FALSE)</f>
        <v>866</v>
      </c>
      <c r="AK57" s="25">
        <f>HLOOKUP(AK$7,$I$66:$DJ$120,ROWS($A$10:$A57)+2,FALSE)</f>
        <v>523</v>
      </c>
      <c r="AL57" s="25">
        <f>HLOOKUP(AL$7,$I$66:$DJ$120,ROWS($A$10:$A57)+2,FALSE)</f>
        <v>748</v>
      </c>
      <c r="AM57" s="25">
        <f>HLOOKUP(AM$7,$I$66:$DJ$120,ROWS($A$10:$A57)+2,FALSE)</f>
        <v>372</v>
      </c>
      <c r="AN57" s="25">
        <f>HLOOKUP(AN$7,$I$66:$DJ$120,ROWS($A$10:$A57)+2,FALSE)</f>
        <v>6825</v>
      </c>
      <c r="AO57" s="25">
        <f>HLOOKUP(AO$7,$I$66:$DJ$120,ROWS($A$10:$A57)+2,FALSE)</f>
        <v>1098</v>
      </c>
      <c r="AP57" s="25">
        <f>HLOOKUP(AP$7,$I$66:$DJ$120,ROWS($A$10:$A57)+2,FALSE)</f>
        <v>17525</v>
      </c>
      <c r="AQ57" s="25">
        <f>HLOOKUP(AQ$7,$I$66:$DJ$120,ROWS($A$10:$A57)+2,FALSE)</f>
        <v>23829</v>
      </c>
      <c r="AR57" s="25">
        <f>HLOOKUP(AR$7,$I$66:$DJ$120,ROWS($A$10:$A57)+2,FALSE)</f>
        <v>201</v>
      </c>
      <c r="AS57" s="25">
        <f>HLOOKUP(AS$7,$I$66:$DJ$120,ROWS($A$10:$A57)+2,FALSE)</f>
        <v>7708</v>
      </c>
      <c r="AT57" s="25">
        <f>HLOOKUP(AT$7,$I$66:$DJ$120,ROWS($A$10:$A57)+2,FALSE)</f>
        <v>781</v>
      </c>
      <c r="AU57" s="25">
        <f>HLOOKUP(AU$7,$I$66:$DJ$120,ROWS($A$10:$A57)+2,FALSE)</f>
        <v>2137</v>
      </c>
      <c r="AV57" s="25">
        <f>HLOOKUP(AV$7,$I$66:$DJ$120,ROWS($A$10:$A57)+2,FALSE)</f>
        <v>11796</v>
      </c>
      <c r="AW57" s="25">
        <f>HLOOKUP(AW$7,$I$66:$DJ$120,ROWS($A$10:$A57)+2,FALSE)</f>
        <v>1543</v>
      </c>
      <c r="AX57" s="25">
        <f>HLOOKUP(AX$7,$I$66:$DJ$120,ROWS($A$10:$A57)+2,FALSE)</f>
        <v>8339</v>
      </c>
      <c r="AY57" s="25">
        <f>HLOOKUP(AY$7,$I$66:$DJ$120,ROWS($A$10:$A57)+2,FALSE)</f>
        <v>98</v>
      </c>
      <c r="AZ57" s="25">
        <f>HLOOKUP(AZ$7,$I$66:$DJ$120,ROWS($A$10:$A57)+2,FALSE)</f>
        <v>5842</v>
      </c>
      <c r="BA57" s="25">
        <f>HLOOKUP(BA$7,$I$66:$DJ$120,ROWS($A$10:$A57)+2,FALSE)</f>
        <v>12938</v>
      </c>
      <c r="BB57" s="25">
        <f>HLOOKUP(BB$7,$I$66:$DJ$120,ROWS($A$10:$A57)+2,FALSE)</f>
        <v>1551</v>
      </c>
      <c r="BC57" s="25">
        <f>HLOOKUP(BC$7,$I$66:$DJ$120,ROWS($A$10:$A57)+2,FALSE)</f>
        <v>676</v>
      </c>
      <c r="BD57" s="25" t="str">
        <f>HLOOKUP(BD$7,$I$66:$DJ$120,ROWS($A$10:$A57)+2,FALSE)</f>
        <v>N/A</v>
      </c>
      <c r="BE57" s="25">
        <f>HLOOKUP(BE$7,$I$66:$DJ$120,ROWS($A$10:$A57)+2,FALSE)</f>
        <v>4373</v>
      </c>
      <c r="BF57" s="25">
        <f>HLOOKUP(BF$7,$I$66:$DJ$120,ROWS($A$10:$A57)+2,FALSE)</f>
        <v>6779</v>
      </c>
      <c r="BG57" s="25">
        <f>HLOOKUP(BG$7,$I$66:$DJ$120,ROWS($A$10:$A57)+2,FALSE)</f>
        <v>2648</v>
      </c>
      <c r="BH57" s="25">
        <f>HLOOKUP(BH$7,$I$66:$DJ$120,ROWS($A$10:$A57)+2,FALSE)</f>
        <v>423</v>
      </c>
      <c r="BI57" s="25">
        <f>HLOOKUP(BI$7,$I$66:$DJ$120,ROWS($A$10:$A57)+2,FALSE)</f>
        <v>1306</v>
      </c>
      <c r="BJ57" s="34">
        <f>HLOOKUP(BJ$7+0.5,$I$66:$DJ$120,ROWS($A$10:$A57)+2,FALSE)</f>
        <v>12319</v>
      </c>
      <c r="BK57" s="34">
        <f>HLOOKUP(BK$7+0.5,$I$66:$DJ$120,ROWS($A$10:$A57)+2,FALSE)</f>
        <v>1201</v>
      </c>
      <c r="BL57" s="34">
        <f>HLOOKUP(BL$7+0.5,$I$66:$DJ$120,ROWS($A$10:$A57)+2,FALSE)</f>
        <v>1952</v>
      </c>
      <c r="BM57" s="34">
        <f>HLOOKUP(BM$7+0.5,$I$66:$DJ$120,ROWS($A$10:$A57)+2,FALSE)</f>
        <v>1454</v>
      </c>
      <c r="BN57" s="34">
        <f>HLOOKUP(BN$7+0.5,$I$66:$DJ$120,ROWS($A$10:$A57)+2,FALSE)</f>
        <v>1034</v>
      </c>
      <c r="BO57" s="34">
        <f>HLOOKUP(BO$7+0.5,$I$66:$DJ$120,ROWS($A$10:$A57)+2,FALSE)</f>
        <v>3674</v>
      </c>
      <c r="BP57" s="34">
        <f>HLOOKUP(BP$7+0.5,$I$66:$DJ$120,ROWS($A$10:$A57)+2,FALSE)</f>
        <v>1571</v>
      </c>
      <c r="BQ57" s="34">
        <f>HLOOKUP(BQ$7+0.5,$I$66:$DJ$120,ROWS($A$10:$A57)+2,FALSE)</f>
        <v>921</v>
      </c>
      <c r="BR57" s="34">
        <f>HLOOKUP(BR$7+0.5,$I$66:$DJ$120,ROWS($A$10:$A57)+2,FALSE)</f>
        <v>828</v>
      </c>
      <c r="BS57" s="34">
        <f>HLOOKUP(BS$7+0.5,$I$66:$DJ$120,ROWS($A$10:$A57)+2,FALSE)</f>
        <v>2299</v>
      </c>
      <c r="BT57" s="34">
        <f>HLOOKUP(BT$7+0.5,$I$66:$DJ$120,ROWS($A$10:$A57)+2,FALSE)</f>
        <v>3554</v>
      </c>
      <c r="BU57" s="34">
        <f>HLOOKUP(BU$7+0.5,$I$66:$DJ$120,ROWS($A$10:$A57)+2,FALSE)</f>
        <v>3210</v>
      </c>
      <c r="BV57" s="34">
        <f>HLOOKUP(BV$7+0.5,$I$66:$DJ$120,ROWS($A$10:$A57)+2,FALSE)</f>
        <v>1394</v>
      </c>
      <c r="BW57" s="34">
        <f>HLOOKUP(BW$7+0.5,$I$66:$DJ$120,ROWS($A$10:$A57)+2,FALSE)</f>
        <v>787</v>
      </c>
      <c r="BX57" s="34">
        <f>HLOOKUP(BX$7+0.5,$I$66:$DJ$120,ROWS($A$10:$A57)+2,FALSE)</f>
        <v>2202</v>
      </c>
      <c r="BY57" s="34">
        <f>HLOOKUP(BY$7+0.5,$I$66:$DJ$120,ROWS($A$10:$A57)+2,FALSE)</f>
        <v>1856</v>
      </c>
      <c r="BZ57" s="34">
        <f>HLOOKUP(BZ$7+0.5,$I$66:$DJ$120,ROWS($A$10:$A57)+2,FALSE)</f>
        <v>758</v>
      </c>
      <c r="CA57" s="34">
        <f>HLOOKUP(CA$7+0.5,$I$66:$DJ$120,ROWS($A$10:$A57)+2,FALSE)</f>
        <v>1418</v>
      </c>
      <c r="CB57" s="34">
        <f>HLOOKUP(CB$7+0.5,$I$66:$DJ$120,ROWS($A$10:$A57)+2,FALSE)</f>
        <v>1056</v>
      </c>
      <c r="CC57" s="34">
        <f>HLOOKUP(CC$7+0.5,$I$66:$DJ$120,ROWS($A$10:$A57)+2,FALSE)</f>
        <v>926</v>
      </c>
      <c r="CD57" s="34">
        <f>HLOOKUP(CD$7+0.5,$I$66:$DJ$120,ROWS($A$10:$A57)+2,FALSE)</f>
        <v>932</v>
      </c>
      <c r="CE57" s="34">
        <f>HLOOKUP(CE$7+0.5,$I$66:$DJ$120,ROWS($A$10:$A57)+2,FALSE)</f>
        <v>4371</v>
      </c>
      <c r="CF57" s="34">
        <f>HLOOKUP(CF$7+0.5,$I$66:$DJ$120,ROWS($A$10:$A57)+2,FALSE)</f>
        <v>1347</v>
      </c>
      <c r="CG57" s="34">
        <f>HLOOKUP(CG$7+0.5,$I$66:$DJ$120,ROWS($A$10:$A57)+2,FALSE)</f>
        <v>2245</v>
      </c>
      <c r="CH57" s="34">
        <f>HLOOKUP(CH$7+0.5,$I$66:$DJ$120,ROWS($A$10:$A57)+2,FALSE)</f>
        <v>292</v>
      </c>
      <c r="CI57" s="34">
        <f>HLOOKUP(CI$7+0.5,$I$66:$DJ$120,ROWS($A$10:$A57)+2,FALSE)</f>
        <v>1007</v>
      </c>
      <c r="CJ57" s="34">
        <f>HLOOKUP(CJ$7+0.5,$I$66:$DJ$120,ROWS($A$10:$A57)+2,FALSE)</f>
        <v>2141</v>
      </c>
      <c r="CK57" s="34">
        <f>HLOOKUP(CK$7+0.5,$I$66:$DJ$120,ROWS($A$10:$A57)+2,FALSE)</f>
        <v>1090</v>
      </c>
      <c r="CL57" s="34">
        <f>HLOOKUP(CL$7+0.5,$I$66:$DJ$120,ROWS($A$10:$A57)+2,FALSE)</f>
        <v>475</v>
      </c>
      <c r="CM57" s="34">
        <f>HLOOKUP(CM$7+0.5,$I$66:$DJ$120,ROWS($A$10:$A57)+2,FALSE)</f>
        <v>469</v>
      </c>
      <c r="CN57" s="34">
        <f>HLOOKUP(CN$7+0.5,$I$66:$DJ$120,ROWS($A$10:$A57)+2,FALSE)</f>
        <v>515</v>
      </c>
      <c r="CO57" s="34">
        <f>HLOOKUP(CO$7+0.5,$I$66:$DJ$120,ROWS($A$10:$A57)+2,FALSE)</f>
        <v>1687</v>
      </c>
      <c r="CP57" s="34">
        <f>HLOOKUP(CP$7+0.5,$I$66:$DJ$120,ROWS($A$10:$A57)+2,FALSE)</f>
        <v>735</v>
      </c>
      <c r="CQ57" s="34">
        <f>HLOOKUP(CQ$7+0.5,$I$66:$DJ$120,ROWS($A$10:$A57)+2,FALSE)</f>
        <v>3087</v>
      </c>
      <c r="CR57" s="34">
        <f>HLOOKUP(CR$7+0.5,$I$66:$DJ$120,ROWS($A$10:$A57)+2,FALSE)</f>
        <v>4041</v>
      </c>
      <c r="CS57" s="34">
        <f>HLOOKUP(CS$7+0.5,$I$66:$DJ$120,ROWS($A$10:$A57)+2,FALSE)</f>
        <v>325</v>
      </c>
      <c r="CT57" s="34">
        <f>HLOOKUP(CT$7+0.5,$I$66:$DJ$120,ROWS($A$10:$A57)+2,FALSE)</f>
        <v>2181</v>
      </c>
      <c r="CU57" s="34">
        <f>HLOOKUP(CU$7+0.5,$I$66:$DJ$120,ROWS($A$10:$A57)+2,FALSE)</f>
        <v>611</v>
      </c>
      <c r="CV57" s="34">
        <f>HLOOKUP(CV$7+0.5,$I$66:$DJ$120,ROWS($A$10:$A57)+2,FALSE)</f>
        <v>2081</v>
      </c>
      <c r="CW57" s="34">
        <f>HLOOKUP(CW$7+0.5,$I$66:$DJ$120,ROWS($A$10:$A57)+2,FALSE)</f>
        <v>2546</v>
      </c>
      <c r="CX57" s="34">
        <f>HLOOKUP(CX$7+0.5,$I$66:$DJ$120,ROWS($A$10:$A57)+2,FALSE)</f>
        <v>1150</v>
      </c>
      <c r="CY57" s="34">
        <f>HLOOKUP(CY$7+0.5,$I$66:$DJ$120,ROWS($A$10:$A57)+2,FALSE)</f>
        <v>2247</v>
      </c>
      <c r="CZ57" s="34">
        <f>HLOOKUP(CZ$7+0.5,$I$66:$DJ$120,ROWS($A$10:$A57)+2,FALSE)</f>
        <v>179</v>
      </c>
      <c r="DA57" s="34">
        <f>HLOOKUP(DA$7+0.5,$I$66:$DJ$120,ROWS($A$10:$A57)+2,FALSE)</f>
        <v>1776</v>
      </c>
      <c r="DB57" s="34">
        <f>HLOOKUP(DB$7+0.5,$I$66:$DJ$120,ROWS($A$10:$A57)+2,FALSE)</f>
        <v>3212</v>
      </c>
      <c r="DC57" s="34">
        <f>HLOOKUP(DC$7+0.5,$I$66:$DJ$120,ROWS($A$10:$A57)+2,FALSE)</f>
        <v>822</v>
      </c>
      <c r="DD57" s="34">
        <f>HLOOKUP(DD$7+0.5,$I$66:$DJ$120,ROWS($A$10:$A57)+2,FALSE)</f>
        <v>599</v>
      </c>
      <c r="DE57" s="34" t="str">
        <f>HLOOKUP(DE$7+0.5,$I$66:$DJ$120,ROWS($A$10:$A57)+2,FALSE)</f>
        <v>N/A</v>
      </c>
      <c r="DF57" s="34">
        <f>HLOOKUP(DF$7+0.5,$I$66:$DJ$120,ROWS($A$10:$A57)+2,FALSE)</f>
        <v>1700</v>
      </c>
      <c r="DG57" s="34">
        <f>HLOOKUP(DG$7+0.5,$I$66:$DJ$120,ROWS($A$10:$A57)+2,FALSE)</f>
        <v>2481</v>
      </c>
      <c r="DH57" s="34">
        <f>HLOOKUP(DH$7+0.5,$I$66:$DJ$120,ROWS($A$10:$A57)+2,FALSE)</f>
        <v>1525</v>
      </c>
      <c r="DI57" s="34">
        <f>HLOOKUP(DI$7+0.5,$I$66:$DJ$120,ROWS($A$10:$A57)+2,FALSE)</f>
        <v>429</v>
      </c>
      <c r="DJ57" s="34">
        <f>HLOOKUP(DJ$7+0.5,$I$66:$DJ$120,ROWS($A$10:$A57)+2,FALSE)</f>
        <v>872</v>
      </c>
    </row>
    <row r="58" spans="1:114">
      <c r="A58" s="19">
        <v>49</v>
      </c>
      <c r="B58" s="38" t="s">
        <v>55</v>
      </c>
      <c r="C58" s="15">
        <v>6661321</v>
      </c>
      <c r="D58" s="14">
        <v>4568</v>
      </c>
      <c r="E58" s="15">
        <v>5464985</v>
      </c>
      <c r="F58" s="14">
        <v>26926</v>
      </c>
      <c r="G58" s="15">
        <v>946923</v>
      </c>
      <c r="H58" s="14">
        <v>24983</v>
      </c>
      <c r="I58" s="36">
        <f>HLOOKUP(I$7,$I$66:$DJ$120,ROWS($A$10:$A58)+2,FALSE)</f>
        <v>191784</v>
      </c>
      <c r="J58" s="25">
        <f>HLOOKUP(J$7,$I$66:$DJ$120,ROWS($A$10:$A58)+2,FALSE)</f>
        <v>1322</v>
      </c>
      <c r="K58" s="25">
        <f>HLOOKUP(K$7,$I$66:$DJ$120,ROWS($A$10:$A58)+2,FALSE)</f>
        <v>5644</v>
      </c>
      <c r="L58" s="25">
        <f>HLOOKUP(L$7,$I$66:$DJ$120,ROWS($A$10:$A58)+2,FALSE)</f>
        <v>5971</v>
      </c>
      <c r="M58" s="25">
        <f>HLOOKUP(M$7,$I$66:$DJ$120,ROWS($A$10:$A58)+2,FALSE)</f>
        <v>658</v>
      </c>
      <c r="N58" s="25">
        <f>HLOOKUP(N$7,$I$66:$DJ$120,ROWS($A$10:$A58)+2,FALSE)</f>
        <v>39468</v>
      </c>
      <c r="O58" s="25">
        <f>HLOOKUP(O$7,$I$66:$DJ$120,ROWS($A$10:$A58)+2,FALSE)</f>
        <v>4883</v>
      </c>
      <c r="P58" s="25">
        <f>HLOOKUP(P$7,$I$66:$DJ$120,ROWS($A$10:$A58)+2,FALSE)</f>
        <v>642</v>
      </c>
      <c r="Q58" s="25">
        <f>HLOOKUP(Q$7,$I$66:$DJ$120,ROWS($A$10:$A58)+2,FALSE)</f>
        <v>202</v>
      </c>
      <c r="R58" s="25">
        <f>HLOOKUP(R$7,$I$66:$DJ$120,ROWS($A$10:$A58)+2,FALSE)</f>
        <v>243</v>
      </c>
      <c r="S58" s="25">
        <f>HLOOKUP(S$7,$I$66:$DJ$120,ROWS($A$10:$A58)+2,FALSE)</f>
        <v>5378</v>
      </c>
      <c r="T58" s="25">
        <f>HLOOKUP(T$7,$I$66:$DJ$120,ROWS($A$10:$A58)+2,FALSE)</f>
        <v>3107</v>
      </c>
      <c r="U58" s="25">
        <f>HLOOKUP(U$7,$I$66:$DJ$120,ROWS($A$10:$A58)+2,FALSE)</f>
        <v>4246</v>
      </c>
      <c r="V58" s="25">
        <f>HLOOKUP(V$7,$I$66:$DJ$120,ROWS($A$10:$A58)+2,FALSE)</f>
        <v>12661</v>
      </c>
      <c r="W58" s="25">
        <f>HLOOKUP(W$7,$I$66:$DJ$120,ROWS($A$10:$A58)+2,FALSE)</f>
        <v>3931</v>
      </c>
      <c r="X58" s="25">
        <f>HLOOKUP(X$7,$I$66:$DJ$120,ROWS($A$10:$A58)+2,FALSE)</f>
        <v>1912</v>
      </c>
      <c r="Y58" s="25">
        <f>HLOOKUP(Y$7,$I$66:$DJ$120,ROWS($A$10:$A58)+2,FALSE)</f>
        <v>1685</v>
      </c>
      <c r="Z58" s="25">
        <f>HLOOKUP(Z$7,$I$66:$DJ$120,ROWS($A$10:$A58)+2,FALSE)</f>
        <v>1694</v>
      </c>
      <c r="AA58" s="25">
        <f>HLOOKUP(AA$7,$I$66:$DJ$120,ROWS($A$10:$A58)+2,FALSE)</f>
        <v>886</v>
      </c>
      <c r="AB58" s="25">
        <f>HLOOKUP(AB$7,$I$66:$DJ$120,ROWS($A$10:$A58)+2,FALSE)</f>
        <v>1011</v>
      </c>
      <c r="AC58" s="25">
        <f>HLOOKUP(AC$7,$I$66:$DJ$120,ROWS($A$10:$A58)+2,FALSE)</f>
        <v>717</v>
      </c>
      <c r="AD58" s="25">
        <f>HLOOKUP(AD$7,$I$66:$DJ$120,ROWS($A$10:$A58)+2,FALSE)</f>
        <v>629</v>
      </c>
      <c r="AE58" s="25">
        <f>HLOOKUP(AE$7,$I$66:$DJ$120,ROWS($A$10:$A58)+2,FALSE)</f>
        <v>1448</v>
      </c>
      <c r="AF58" s="25">
        <f>HLOOKUP(AF$7,$I$66:$DJ$120,ROWS($A$10:$A58)+2,FALSE)</f>
        <v>2871</v>
      </c>
      <c r="AG58" s="25">
        <f>HLOOKUP(AG$7,$I$66:$DJ$120,ROWS($A$10:$A58)+2,FALSE)</f>
        <v>1323</v>
      </c>
      <c r="AH58" s="25">
        <f>HLOOKUP(AH$7,$I$66:$DJ$120,ROWS($A$10:$A58)+2,FALSE)</f>
        <v>737</v>
      </c>
      <c r="AI58" s="25">
        <f>HLOOKUP(AI$7,$I$66:$DJ$120,ROWS($A$10:$A58)+2,FALSE)</f>
        <v>3727</v>
      </c>
      <c r="AJ58" s="25">
        <f>HLOOKUP(AJ$7,$I$66:$DJ$120,ROWS($A$10:$A58)+2,FALSE)</f>
        <v>5094</v>
      </c>
      <c r="AK58" s="25">
        <f>HLOOKUP(AK$7,$I$66:$DJ$120,ROWS($A$10:$A58)+2,FALSE)</f>
        <v>323</v>
      </c>
      <c r="AL58" s="25">
        <f>HLOOKUP(AL$7,$I$66:$DJ$120,ROWS($A$10:$A58)+2,FALSE)</f>
        <v>5310</v>
      </c>
      <c r="AM58" s="25">
        <f>HLOOKUP(AM$7,$I$66:$DJ$120,ROWS($A$10:$A58)+2,FALSE)</f>
        <v>282</v>
      </c>
      <c r="AN58" s="25">
        <f>HLOOKUP(AN$7,$I$66:$DJ$120,ROWS($A$10:$A58)+2,FALSE)</f>
        <v>721</v>
      </c>
      <c r="AO58" s="25">
        <f>HLOOKUP(AO$7,$I$66:$DJ$120,ROWS($A$10:$A58)+2,FALSE)</f>
        <v>1012</v>
      </c>
      <c r="AP58" s="25">
        <f>HLOOKUP(AP$7,$I$66:$DJ$120,ROWS($A$10:$A58)+2,FALSE)</f>
        <v>4140</v>
      </c>
      <c r="AQ58" s="25">
        <f>HLOOKUP(AQ$7,$I$66:$DJ$120,ROWS($A$10:$A58)+2,FALSE)</f>
        <v>2143</v>
      </c>
      <c r="AR58" s="25">
        <f>HLOOKUP(AR$7,$I$66:$DJ$120,ROWS($A$10:$A58)+2,FALSE)</f>
        <v>515</v>
      </c>
      <c r="AS58" s="25">
        <f>HLOOKUP(AS$7,$I$66:$DJ$120,ROWS($A$10:$A58)+2,FALSE)</f>
        <v>2727</v>
      </c>
      <c r="AT58" s="25">
        <f>HLOOKUP(AT$7,$I$66:$DJ$120,ROWS($A$10:$A58)+2,FALSE)</f>
        <v>1986</v>
      </c>
      <c r="AU58" s="25">
        <f>HLOOKUP(AU$7,$I$66:$DJ$120,ROWS($A$10:$A58)+2,FALSE)</f>
        <v>26235</v>
      </c>
      <c r="AV58" s="25">
        <f>HLOOKUP(AV$7,$I$66:$DJ$120,ROWS($A$10:$A58)+2,FALSE)</f>
        <v>2893</v>
      </c>
      <c r="AW58" s="25">
        <f>HLOOKUP(AW$7,$I$66:$DJ$120,ROWS($A$10:$A58)+2,FALSE)</f>
        <v>220</v>
      </c>
      <c r="AX58" s="25">
        <f>HLOOKUP(AX$7,$I$66:$DJ$120,ROWS($A$10:$A58)+2,FALSE)</f>
        <v>3047</v>
      </c>
      <c r="AY58" s="25">
        <f>HLOOKUP(AY$7,$I$66:$DJ$120,ROWS($A$10:$A58)+2,FALSE)</f>
        <v>866</v>
      </c>
      <c r="AZ58" s="25">
        <f>HLOOKUP(AZ$7,$I$66:$DJ$120,ROWS($A$10:$A58)+2,FALSE)</f>
        <v>789</v>
      </c>
      <c r="BA58" s="25">
        <f>HLOOKUP(BA$7,$I$66:$DJ$120,ROWS($A$10:$A58)+2,FALSE)</f>
        <v>11338</v>
      </c>
      <c r="BB58" s="25">
        <f>HLOOKUP(BB$7,$I$66:$DJ$120,ROWS($A$10:$A58)+2,FALSE)</f>
        <v>4020</v>
      </c>
      <c r="BC58" s="25">
        <f>HLOOKUP(BC$7,$I$66:$DJ$120,ROWS($A$10:$A58)+2,FALSE)</f>
        <v>981</v>
      </c>
      <c r="BD58" s="25">
        <f>HLOOKUP(BD$7,$I$66:$DJ$120,ROWS($A$10:$A58)+2,FALSE)</f>
        <v>7266</v>
      </c>
      <c r="BE58" s="25" t="str">
        <f>HLOOKUP(BE$7,$I$66:$DJ$120,ROWS($A$10:$A58)+2,FALSE)</f>
        <v>N/A</v>
      </c>
      <c r="BF58" s="25">
        <f>HLOOKUP(BF$7,$I$66:$DJ$120,ROWS($A$10:$A58)+2,FALSE)</f>
        <v>62</v>
      </c>
      <c r="BG58" s="25">
        <f>HLOOKUP(BG$7,$I$66:$DJ$120,ROWS($A$10:$A58)+2,FALSE)</f>
        <v>2180</v>
      </c>
      <c r="BH58" s="25">
        <f>HLOOKUP(BH$7,$I$66:$DJ$120,ROWS($A$10:$A58)+2,FALSE)</f>
        <v>638</v>
      </c>
      <c r="BI58" s="25">
        <f>HLOOKUP(BI$7,$I$66:$DJ$120,ROWS($A$10:$A58)+2,FALSE)</f>
        <v>0</v>
      </c>
      <c r="BJ58" s="34">
        <f>HLOOKUP(BJ$7+0.5,$I$66:$DJ$120,ROWS($A$10:$A58)+2,FALSE)</f>
        <v>12094</v>
      </c>
      <c r="BK58" s="34">
        <f>HLOOKUP(BK$7+0.5,$I$66:$DJ$120,ROWS($A$10:$A58)+2,FALSE)</f>
        <v>1150</v>
      </c>
      <c r="BL58" s="34">
        <f>HLOOKUP(BL$7+0.5,$I$66:$DJ$120,ROWS($A$10:$A58)+2,FALSE)</f>
        <v>2055</v>
      </c>
      <c r="BM58" s="34">
        <f>HLOOKUP(BM$7+0.5,$I$66:$DJ$120,ROWS($A$10:$A58)+2,FALSE)</f>
        <v>2284</v>
      </c>
      <c r="BN58" s="34">
        <f>HLOOKUP(BN$7+0.5,$I$66:$DJ$120,ROWS($A$10:$A58)+2,FALSE)</f>
        <v>531</v>
      </c>
      <c r="BO58" s="34">
        <f>HLOOKUP(BO$7+0.5,$I$66:$DJ$120,ROWS($A$10:$A58)+2,FALSE)</f>
        <v>5451</v>
      </c>
      <c r="BP58" s="34">
        <f>HLOOKUP(BP$7+0.5,$I$66:$DJ$120,ROWS($A$10:$A58)+2,FALSE)</f>
        <v>1316</v>
      </c>
      <c r="BQ58" s="34">
        <f>HLOOKUP(BQ$7+0.5,$I$66:$DJ$120,ROWS($A$10:$A58)+2,FALSE)</f>
        <v>450</v>
      </c>
      <c r="BR58" s="34">
        <f>HLOOKUP(BR$7+0.5,$I$66:$DJ$120,ROWS($A$10:$A58)+2,FALSE)</f>
        <v>198</v>
      </c>
      <c r="BS58" s="34">
        <f>HLOOKUP(BS$7+0.5,$I$66:$DJ$120,ROWS($A$10:$A58)+2,FALSE)</f>
        <v>260</v>
      </c>
      <c r="BT58" s="34">
        <f>HLOOKUP(BT$7+0.5,$I$66:$DJ$120,ROWS($A$10:$A58)+2,FALSE)</f>
        <v>1314</v>
      </c>
      <c r="BU58" s="34">
        <f>HLOOKUP(BU$7+0.5,$I$66:$DJ$120,ROWS($A$10:$A58)+2,FALSE)</f>
        <v>1650</v>
      </c>
      <c r="BV58" s="34">
        <f>HLOOKUP(BV$7+0.5,$I$66:$DJ$120,ROWS($A$10:$A58)+2,FALSE)</f>
        <v>1482</v>
      </c>
      <c r="BW58" s="34">
        <f>HLOOKUP(BW$7+0.5,$I$66:$DJ$120,ROWS($A$10:$A58)+2,FALSE)</f>
        <v>3237</v>
      </c>
      <c r="BX58" s="34">
        <f>HLOOKUP(BX$7+0.5,$I$66:$DJ$120,ROWS($A$10:$A58)+2,FALSE)</f>
        <v>1438</v>
      </c>
      <c r="BY58" s="34">
        <f>HLOOKUP(BY$7+0.5,$I$66:$DJ$120,ROWS($A$10:$A58)+2,FALSE)</f>
        <v>1321</v>
      </c>
      <c r="BZ58" s="34">
        <f>HLOOKUP(BZ$7+0.5,$I$66:$DJ$120,ROWS($A$10:$A58)+2,FALSE)</f>
        <v>993</v>
      </c>
      <c r="CA58" s="34">
        <f>HLOOKUP(CA$7+0.5,$I$66:$DJ$120,ROWS($A$10:$A58)+2,FALSE)</f>
        <v>1174</v>
      </c>
      <c r="CB58" s="34">
        <f>HLOOKUP(CB$7+0.5,$I$66:$DJ$120,ROWS($A$10:$A58)+2,FALSE)</f>
        <v>626</v>
      </c>
      <c r="CC58" s="34">
        <f>HLOOKUP(CC$7+0.5,$I$66:$DJ$120,ROWS($A$10:$A58)+2,FALSE)</f>
        <v>588</v>
      </c>
      <c r="CD58" s="34">
        <f>HLOOKUP(CD$7+0.5,$I$66:$DJ$120,ROWS($A$10:$A58)+2,FALSE)</f>
        <v>653</v>
      </c>
      <c r="CE58" s="34">
        <f>HLOOKUP(CE$7+0.5,$I$66:$DJ$120,ROWS($A$10:$A58)+2,FALSE)</f>
        <v>445</v>
      </c>
      <c r="CF58" s="34">
        <f>HLOOKUP(CF$7+0.5,$I$66:$DJ$120,ROWS($A$10:$A58)+2,FALSE)</f>
        <v>796</v>
      </c>
      <c r="CG58" s="34">
        <f>HLOOKUP(CG$7+0.5,$I$66:$DJ$120,ROWS($A$10:$A58)+2,FALSE)</f>
        <v>1443</v>
      </c>
      <c r="CH58" s="34">
        <f>HLOOKUP(CH$7+0.5,$I$66:$DJ$120,ROWS($A$10:$A58)+2,FALSE)</f>
        <v>656</v>
      </c>
      <c r="CI58" s="34">
        <f>HLOOKUP(CI$7+0.5,$I$66:$DJ$120,ROWS($A$10:$A58)+2,FALSE)</f>
        <v>784</v>
      </c>
      <c r="CJ58" s="34">
        <f>HLOOKUP(CJ$7+0.5,$I$66:$DJ$120,ROWS($A$10:$A58)+2,FALSE)</f>
        <v>2288</v>
      </c>
      <c r="CK58" s="34">
        <f>HLOOKUP(CK$7+0.5,$I$66:$DJ$120,ROWS($A$10:$A58)+2,FALSE)</f>
        <v>1449</v>
      </c>
      <c r="CL58" s="34">
        <f>HLOOKUP(CL$7+0.5,$I$66:$DJ$120,ROWS($A$10:$A58)+2,FALSE)</f>
        <v>245</v>
      </c>
      <c r="CM58" s="34">
        <f>HLOOKUP(CM$7+0.5,$I$66:$DJ$120,ROWS($A$10:$A58)+2,FALSE)</f>
        <v>1954</v>
      </c>
      <c r="CN58" s="34">
        <f>HLOOKUP(CN$7+0.5,$I$66:$DJ$120,ROWS($A$10:$A58)+2,FALSE)</f>
        <v>305</v>
      </c>
      <c r="CO58" s="34">
        <f>HLOOKUP(CO$7+0.5,$I$66:$DJ$120,ROWS($A$10:$A58)+2,FALSE)</f>
        <v>604</v>
      </c>
      <c r="CP58" s="34">
        <f>HLOOKUP(CP$7+0.5,$I$66:$DJ$120,ROWS($A$10:$A58)+2,FALSE)</f>
        <v>599</v>
      </c>
      <c r="CQ58" s="34">
        <f>HLOOKUP(CQ$7+0.5,$I$66:$DJ$120,ROWS($A$10:$A58)+2,FALSE)</f>
        <v>1494</v>
      </c>
      <c r="CR58" s="34">
        <f>HLOOKUP(CR$7+0.5,$I$66:$DJ$120,ROWS($A$10:$A58)+2,FALSE)</f>
        <v>1189</v>
      </c>
      <c r="CS58" s="34">
        <f>HLOOKUP(CS$7+0.5,$I$66:$DJ$120,ROWS($A$10:$A58)+2,FALSE)</f>
        <v>426</v>
      </c>
      <c r="CT58" s="34">
        <f>HLOOKUP(CT$7+0.5,$I$66:$DJ$120,ROWS($A$10:$A58)+2,FALSE)</f>
        <v>1146</v>
      </c>
      <c r="CU58" s="34">
        <f>HLOOKUP(CU$7+0.5,$I$66:$DJ$120,ROWS($A$10:$A58)+2,FALSE)</f>
        <v>1131</v>
      </c>
      <c r="CV58" s="34">
        <f>HLOOKUP(CV$7+0.5,$I$66:$DJ$120,ROWS($A$10:$A58)+2,FALSE)</f>
        <v>4414</v>
      </c>
      <c r="CW58" s="34">
        <f>HLOOKUP(CW$7+0.5,$I$66:$DJ$120,ROWS($A$10:$A58)+2,FALSE)</f>
        <v>1410</v>
      </c>
      <c r="CX58" s="34">
        <f>HLOOKUP(CX$7+0.5,$I$66:$DJ$120,ROWS($A$10:$A58)+2,FALSE)</f>
        <v>197</v>
      </c>
      <c r="CY58" s="34">
        <f>HLOOKUP(CY$7+0.5,$I$66:$DJ$120,ROWS($A$10:$A58)+2,FALSE)</f>
        <v>1800</v>
      </c>
      <c r="CZ58" s="34">
        <f>HLOOKUP(CZ$7+0.5,$I$66:$DJ$120,ROWS($A$10:$A58)+2,FALSE)</f>
        <v>729</v>
      </c>
      <c r="DA58" s="34">
        <f>HLOOKUP(DA$7+0.5,$I$66:$DJ$120,ROWS($A$10:$A58)+2,FALSE)</f>
        <v>511</v>
      </c>
      <c r="DB58" s="34">
        <f>HLOOKUP(DB$7+0.5,$I$66:$DJ$120,ROWS($A$10:$A58)+2,FALSE)</f>
        <v>3003</v>
      </c>
      <c r="DC58" s="34">
        <f>HLOOKUP(DC$7+0.5,$I$66:$DJ$120,ROWS($A$10:$A58)+2,FALSE)</f>
        <v>1681</v>
      </c>
      <c r="DD58" s="34">
        <f>HLOOKUP(DD$7+0.5,$I$66:$DJ$120,ROWS($A$10:$A58)+2,FALSE)</f>
        <v>803</v>
      </c>
      <c r="DE58" s="34">
        <f>HLOOKUP(DE$7+0.5,$I$66:$DJ$120,ROWS($A$10:$A58)+2,FALSE)</f>
        <v>2764</v>
      </c>
      <c r="DF58" s="34" t="str">
        <f>HLOOKUP(DF$7+0.5,$I$66:$DJ$120,ROWS($A$10:$A58)+2,FALSE)</f>
        <v>N/A</v>
      </c>
      <c r="DG58" s="34">
        <f>HLOOKUP(DG$7+0.5,$I$66:$DJ$120,ROWS($A$10:$A58)+2,FALSE)</f>
        <v>107</v>
      </c>
      <c r="DH58" s="34">
        <f>HLOOKUP(DH$7+0.5,$I$66:$DJ$120,ROWS($A$10:$A58)+2,FALSE)</f>
        <v>1074</v>
      </c>
      <c r="DI58" s="34">
        <f>HLOOKUP(DI$7+0.5,$I$66:$DJ$120,ROWS($A$10:$A58)+2,FALSE)</f>
        <v>524</v>
      </c>
      <c r="DJ58" s="34">
        <f>HLOOKUP(DJ$7+0.5,$I$66:$DJ$120,ROWS($A$10:$A58)+2,FALSE)</f>
        <v>277</v>
      </c>
    </row>
    <row r="59" spans="1:114">
      <c r="A59" s="19">
        <v>50</v>
      </c>
      <c r="B59" s="38" t="s">
        <v>56</v>
      </c>
      <c r="C59" s="15">
        <v>1833535</v>
      </c>
      <c r="D59" s="14">
        <v>1890</v>
      </c>
      <c r="E59" s="15">
        <v>1625125</v>
      </c>
      <c r="F59" s="14">
        <v>9824</v>
      </c>
      <c r="G59" s="15">
        <v>166168</v>
      </c>
      <c r="H59" s="14">
        <v>9198</v>
      </c>
      <c r="I59" s="36">
        <f>HLOOKUP(I$7,$I$66:$DJ$120,ROWS($A$10:$A59)+2,FALSE)</f>
        <v>39609</v>
      </c>
      <c r="J59" s="25">
        <f>HLOOKUP(J$7,$I$66:$DJ$120,ROWS($A$10:$A59)+2,FALSE)</f>
        <v>41</v>
      </c>
      <c r="K59" s="25">
        <f>HLOOKUP(K$7,$I$66:$DJ$120,ROWS($A$10:$A59)+2,FALSE)</f>
        <v>1326</v>
      </c>
      <c r="L59" s="25">
        <f>HLOOKUP(L$7,$I$66:$DJ$120,ROWS($A$10:$A59)+2,FALSE)</f>
        <v>0</v>
      </c>
      <c r="M59" s="25">
        <f>HLOOKUP(M$7,$I$66:$DJ$120,ROWS($A$10:$A59)+2,FALSE)</f>
        <v>0</v>
      </c>
      <c r="N59" s="25">
        <f>HLOOKUP(N$7,$I$66:$DJ$120,ROWS($A$10:$A59)+2,FALSE)</f>
        <v>760</v>
      </c>
      <c r="O59" s="25">
        <f>HLOOKUP(O$7,$I$66:$DJ$120,ROWS($A$10:$A59)+2,FALSE)</f>
        <v>608</v>
      </c>
      <c r="P59" s="25">
        <f>HLOOKUP(P$7,$I$66:$DJ$120,ROWS($A$10:$A59)+2,FALSE)</f>
        <v>84</v>
      </c>
      <c r="Q59" s="25">
        <f>HLOOKUP(Q$7,$I$66:$DJ$120,ROWS($A$10:$A59)+2,FALSE)</f>
        <v>556</v>
      </c>
      <c r="R59" s="25">
        <f>HLOOKUP(R$7,$I$66:$DJ$120,ROWS($A$10:$A59)+2,FALSE)</f>
        <v>480</v>
      </c>
      <c r="S59" s="25">
        <f>HLOOKUP(S$7,$I$66:$DJ$120,ROWS($A$10:$A59)+2,FALSE)</f>
        <v>1842</v>
      </c>
      <c r="T59" s="25">
        <f>HLOOKUP(T$7,$I$66:$DJ$120,ROWS($A$10:$A59)+2,FALSE)</f>
        <v>485</v>
      </c>
      <c r="U59" s="25">
        <f>HLOOKUP(U$7,$I$66:$DJ$120,ROWS($A$10:$A59)+2,FALSE)</f>
        <v>0</v>
      </c>
      <c r="V59" s="25">
        <f>HLOOKUP(V$7,$I$66:$DJ$120,ROWS($A$10:$A59)+2,FALSE)</f>
        <v>88</v>
      </c>
      <c r="W59" s="25">
        <f>HLOOKUP(W$7,$I$66:$DJ$120,ROWS($A$10:$A59)+2,FALSE)</f>
        <v>356</v>
      </c>
      <c r="X59" s="25">
        <f>HLOOKUP(X$7,$I$66:$DJ$120,ROWS($A$10:$A59)+2,FALSE)</f>
        <v>366</v>
      </c>
      <c r="Y59" s="25">
        <f>HLOOKUP(Y$7,$I$66:$DJ$120,ROWS($A$10:$A59)+2,FALSE)</f>
        <v>0</v>
      </c>
      <c r="Z59" s="25">
        <f>HLOOKUP(Z$7,$I$66:$DJ$120,ROWS($A$10:$A59)+2,FALSE)</f>
        <v>161</v>
      </c>
      <c r="AA59" s="25">
        <f>HLOOKUP(AA$7,$I$66:$DJ$120,ROWS($A$10:$A59)+2,FALSE)</f>
        <v>851</v>
      </c>
      <c r="AB59" s="25">
        <f>HLOOKUP(AB$7,$I$66:$DJ$120,ROWS($A$10:$A59)+2,FALSE)</f>
        <v>60</v>
      </c>
      <c r="AC59" s="25">
        <f>HLOOKUP(AC$7,$I$66:$DJ$120,ROWS($A$10:$A59)+2,FALSE)</f>
        <v>0</v>
      </c>
      <c r="AD59" s="25">
        <f>HLOOKUP(AD$7,$I$66:$DJ$120,ROWS($A$10:$A59)+2,FALSE)</f>
        <v>4249</v>
      </c>
      <c r="AE59" s="25">
        <f>HLOOKUP(AE$7,$I$66:$DJ$120,ROWS($A$10:$A59)+2,FALSE)</f>
        <v>191</v>
      </c>
      <c r="AF59" s="25">
        <f>HLOOKUP(AF$7,$I$66:$DJ$120,ROWS($A$10:$A59)+2,FALSE)</f>
        <v>657</v>
      </c>
      <c r="AG59" s="25">
        <f>HLOOKUP(AG$7,$I$66:$DJ$120,ROWS($A$10:$A59)+2,FALSE)</f>
        <v>0</v>
      </c>
      <c r="AH59" s="25">
        <f>HLOOKUP(AH$7,$I$66:$DJ$120,ROWS($A$10:$A59)+2,FALSE)</f>
        <v>44</v>
      </c>
      <c r="AI59" s="25">
        <f>HLOOKUP(AI$7,$I$66:$DJ$120,ROWS($A$10:$A59)+2,FALSE)</f>
        <v>160</v>
      </c>
      <c r="AJ59" s="25">
        <f>HLOOKUP(AJ$7,$I$66:$DJ$120,ROWS($A$10:$A59)+2,FALSE)</f>
        <v>39</v>
      </c>
      <c r="AK59" s="25">
        <f>HLOOKUP(AK$7,$I$66:$DJ$120,ROWS($A$10:$A59)+2,FALSE)</f>
        <v>0</v>
      </c>
      <c r="AL59" s="25">
        <f>HLOOKUP(AL$7,$I$66:$DJ$120,ROWS($A$10:$A59)+2,FALSE)</f>
        <v>25</v>
      </c>
      <c r="AM59" s="25">
        <f>HLOOKUP(AM$7,$I$66:$DJ$120,ROWS($A$10:$A59)+2,FALSE)</f>
        <v>107</v>
      </c>
      <c r="AN59" s="25">
        <f>HLOOKUP(AN$7,$I$66:$DJ$120,ROWS($A$10:$A59)+2,FALSE)</f>
        <v>906</v>
      </c>
      <c r="AO59" s="25">
        <f>HLOOKUP(AO$7,$I$66:$DJ$120,ROWS($A$10:$A59)+2,FALSE)</f>
        <v>0</v>
      </c>
      <c r="AP59" s="25">
        <f>HLOOKUP(AP$7,$I$66:$DJ$120,ROWS($A$10:$A59)+2,FALSE)</f>
        <v>611</v>
      </c>
      <c r="AQ59" s="25">
        <f>HLOOKUP(AQ$7,$I$66:$DJ$120,ROWS($A$10:$A59)+2,FALSE)</f>
        <v>2552</v>
      </c>
      <c r="AR59" s="25">
        <f>HLOOKUP(AR$7,$I$66:$DJ$120,ROWS($A$10:$A59)+2,FALSE)</f>
        <v>268</v>
      </c>
      <c r="AS59" s="25">
        <f>HLOOKUP(AS$7,$I$66:$DJ$120,ROWS($A$10:$A59)+2,FALSE)</f>
        <v>7925</v>
      </c>
      <c r="AT59" s="25">
        <f>HLOOKUP(AT$7,$I$66:$DJ$120,ROWS($A$10:$A59)+2,FALSE)</f>
        <v>229</v>
      </c>
      <c r="AU59" s="25">
        <f>HLOOKUP(AU$7,$I$66:$DJ$120,ROWS($A$10:$A59)+2,FALSE)</f>
        <v>0</v>
      </c>
      <c r="AV59" s="25">
        <f>HLOOKUP(AV$7,$I$66:$DJ$120,ROWS($A$10:$A59)+2,FALSE)</f>
        <v>4908</v>
      </c>
      <c r="AW59" s="25">
        <f>HLOOKUP(AW$7,$I$66:$DJ$120,ROWS($A$10:$A59)+2,FALSE)</f>
        <v>238</v>
      </c>
      <c r="AX59" s="25">
        <f>HLOOKUP(AX$7,$I$66:$DJ$120,ROWS($A$10:$A59)+2,FALSE)</f>
        <v>647</v>
      </c>
      <c r="AY59" s="25">
        <f>HLOOKUP(AY$7,$I$66:$DJ$120,ROWS($A$10:$A59)+2,FALSE)</f>
        <v>0</v>
      </c>
      <c r="AZ59" s="25">
        <f>HLOOKUP(AZ$7,$I$66:$DJ$120,ROWS($A$10:$A59)+2,FALSE)</f>
        <v>1160</v>
      </c>
      <c r="BA59" s="25">
        <f>HLOOKUP(BA$7,$I$66:$DJ$120,ROWS($A$10:$A59)+2,FALSE)</f>
        <v>968</v>
      </c>
      <c r="BB59" s="25">
        <f>HLOOKUP(BB$7,$I$66:$DJ$120,ROWS($A$10:$A59)+2,FALSE)</f>
        <v>112</v>
      </c>
      <c r="BC59" s="25">
        <f>HLOOKUP(BC$7,$I$66:$DJ$120,ROWS($A$10:$A59)+2,FALSE)</f>
        <v>208</v>
      </c>
      <c r="BD59" s="25">
        <f>HLOOKUP(BD$7,$I$66:$DJ$120,ROWS($A$10:$A59)+2,FALSE)</f>
        <v>4999</v>
      </c>
      <c r="BE59" s="25">
        <f>HLOOKUP(BE$7,$I$66:$DJ$120,ROWS($A$10:$A59)+2,FALSE)</f>
        <v>192</v>
      </c>
      <c r="BF59" s="25" t="str">
        <f>HLOOKUP(BF$7,$I$66:$DJ$120,ROWS($A$10:$A59)+2,FALSE)</f>
        <v>N/A</v>
      </c>
      <c r="BG59" s="25">
        <f>HLOOKUP(BG$7,$I$66:$DJ$120,ROWS($A$10:$A59)+2,FALSE)</f>
        <v>150</v>
      </c>
      <c r="BH59" s="25">
        <f>HLOOKUP(BH$7,$I$66:$DJ$120,ROWS($A$10:$A59)+2,FALSE)</f>
        <v>0</v>
      </c>
      <c r="BI59" s="25">
        <f>HLOOKUP(BI$7,$I$66:$DJ$120,ROWS($A$10:$A59)+2,FALSE)</f>
        <v>182</v>
      </c>
      <c r="BJ59" s="34">
        <f>HLOOKUP(BJ$7+0.5,$I$66:$DJ$120,ROWS($A$10:$A59)+2,FALSE)</f>
        <v>4590</v>
      </c>
      <c r="BK59" s="34">
        <f>HLOOKUP(BK$7+0.5,$I$66:$DJ$120,ROWS($A$10:$A59)+2,FALSE)</f>
        <v>69</v>
      </c>
      <c r="BL59" s="34">
        <f>HLOOKUP(BL$7+0.5,$I$66:$DJ$120,ROWS($A$10:$A59)+2,FALSE)</f>
        <v>1210</v>
      </c>
      <c r="BM59" s="34">
        <f>HLOOKUP(BM$7+0.5,$I$66:$DJ$120,ROWS($A$10:$A59)+2,FALSE)</f>
        <v>269</v>
      </c>
      <c r="BN59" s="34">
        <f>HLOOKUP(BN$7+0.5,$I$66:$DJ$120,ROWS($A$10:$A59)+2,FALSE)</f>
        <v>269</v>
      </c>
      <c r="BO59" s="34">
        <f>HLOOKUP(BO$7+0.5,$I$66:$DJ$120,ROWS($A$10:$A59)+2,FALSE)</f>
        <v>511</v>
      </c>
      <c r="BP59" s="34">
        <f>HLOOKUP(BP$7+0.5,$I$66:$DJ$120,ROWS($A$10:$A59)+2,FALSE)</f>
        <v>553</v>
      </c>
      <c r="BQ59" s="34">
        <f>HLOOKUP(BQ$7+0.5,$I$66:$DJ$120,ROWS($A$10:$A59)+2,FALSE)</f>
        <v>148</v>
      </c>
      <c r="BR59" s="34">
        <f>HLOOKUP(BR$7+0.5,$I$66:$DJ$120,ROWS($A$10:$A59)+2,FALSE)</f>
        <v>506</v>
      </c>
      <c r="BS59" s="34">
        <f>HLOOKUP(BS$7+0.5,$I$66:$DJ$120,ROWS($A$10:$A59)+2,FALSE)</f>
        <v>466</v>
      </c>
      <c r="BT59" s="34">
        <f>HLOOKUP(BT$7+0.5,$I$66:$DJ$120,ROWS($A$10:$A59)+2,FALSE)</f>
        <v>825</v>
      </c>
      <c r="BU59" s="34">
        <f>HLOOKUP(BU$7+0.5,$I$66:$DJ$120,ROWS($A$10:$A59)+2,FALSE)</f>
        <v>354</v>
      </c>
      <c r="BV59" s="34">
        <f>HLOOKUP(BV$7+0.5,$I$66:$DJ$120,ROWS($A$10:$A59)+2,FALSE)</f>
        <v>269</v>
      </c>
      <c r="BW59" s="34">
        <f>HLOOKUP(BW$7+0.5,$I$66:$DJ$120,ROWS($A$10:$A59)+2,FALSE)</f>
        <v>158</v>
      </c>
      <c r="BX59" s="34">
        <f>HLOOKUP(BX$7+0.5,$I$66:$DJ$120,ROWS($A$10:$A59)+2,FALSE)</f>
        <v>338</v>
      </c>
      <c r="BY59" s="34">
        <f>HLOOKUP(BY$7+0.5,$I$66:$DJ$120,ROWS($A$10:$A59)+2,FALSE)</f>
        <v>311</v>
      </c>
      <c r="BZ59" s="34">
        <f>HLOOKUP(BZ$7+0.5,$I$66:$DJ$120,ROWS($A$10:$A59)+2,FALSE)</f>
        <v>269</v>
      </c>
      <c r="CA59" s="34">
        <f>HLOOKUP(CA$7+0.5,$I$66:$DJ$120,ROWS($A$10:$A59)+2,FALSE)</f>
        <v>198</v>
      </c>
      <c r="CB59" s="34">
        <f>HLOOKUP(CB$7+0.5,$I$66:$DJ$120,ROWS($A$10:$A59)+2,FALSE)</f>
        <v>732</v>
      </c>
      <c r="CC59" s="34">
        <f>HLOOKUP(CC$7+0.5,$I$66:$DJ$120,ROWS($A$10:$A59)+2,FALSE)</f>
        <v>117</v>
      </c>
      <c r="CD59" s="34">
        <f>HLOOKUP(CD$7+0.5,$I$66:$DJ$120,ROWS($A$10:$A59)+2,FALSE)</f>
        <v>269</v>
      </c>
      <c r="CE59" s="34">
        <f>HLOOKUP(CE$7+0.5,$I$66:$DJ$120,ROWS($A$10:$A59)+2,FALSE)</f>
        <v>1182</v>
      </c>
      <c r="CF59" s="34">
        <f>HLOOKUP(CF$7+0.5,$I$66:$DJ$120,ROWS($A$10:$A59)+2,FALSE)</f>
        <v>169</v>
      </c>
      <c r="CG59" s="34">
        <f>HLOOKUP(CG$7+0.5,$I$66:$DJ$120,ROWS($A$10:$A59)+2,FALSE)</f>
        <v>379</v>
      </c>
      <c r="CH59" s="34">
        <f>HLOOKUP(CH$7+0.5,$I$66:$DJ$120,ROWS($A$10:$A59)+2,FALSE)</f>
        <v>269</v>
      </c>
      <c r="CI59" s="34">
        <f>HLOOKUP(CI$7+0.5,$I$66:$DJ$120,ROWS($A$10:$A59)+2,FALSE)</f>
        <v>75</v>
      </c>
      <c r="CJ59" s="34">
        <f>HLOOKUP(CJ$7+0.5,$I$66:$DJ$120,ROWS($A$10:$A59)+2,FALSE)</f>
        <v>190</v>
      </c>
      <c r="CK59" s="34">
        <f>HLOOKUP(CK$7+0.5,$I$66:$DJ$120,ROWS($A$10:$A59)+2,FALSE)</f>
        <v>62</v>
      </c>
      <c r="CL59" s="34">
        <f>HLOOKUP(CL$7+0.5,$I$66:$DJ$120,ROWS($A$10:$A59)+2,FALSE)</f>
        <v>269</v>
      </c>
      <c r="CM59" s="34">
        <f>HLOOKUP(CM$7+0.5,$I$66:$DJ$120,ROWS($A$10:$A59)+2,FALSE)</f>
        <v>42</v>
      </c>
      <c r="CN59" s="34">
        <f>HLOOKUP(CN$7+0.5,$I$66:$DJ$120,ROWS($A$10:$A59)+2,FALSE)</f>
        <v>185</v>
      </c>
      <c r="CO59" s="34">
        <f>HLOOKUP(CO$7+0.5,$I$66:$DJ$120,ROWS($A$10:$A59)+2,FALSE)</f>
        <v>537</v>
      </c>
      <c r="CP59" s="34">
        <f>HLOOKUP(CP$7+0.5,$I$66:$DJ$120,ROWS($A$10:$A59)+2,FALSE)</f>
        <v>269</v>
      </c>
      <c r="CQ59" s="34">
        <f>HLOOKUP(CQ$7+0.5,$I$66:$DJ$120,ROWS($A$10:$A59)+2,FALSE)</f>
        <v>416</v>
      </c>
      <c r="CR59" s="34">
        <f>HLOOKUP(CR$7+0.5,$I$66:$DJ$120,ROWS($A$10:$A59)+2,FALSE)</f>
        <v>985</v>
      </c>
      <c r="CS59" s="34">
        <f>HLOOKUP(CS$7+0.5,$I$66:$DJ$120,ROWS($A$10:$A59)+2,FALSE)</f>
        <v>399</v>
      </c>
      <c r="CT59" s="34">
        <f>HLOOKUP(CT$7+0.5,$I$66:$DJ$120,ROWS($A$10:$A59)+2,FALSE)</f>
        <v>2201</v>
      </c>
      <c r="CU59" s="34">
        <f>HLOOKUP(CU$7+0.5,$I$66:$DJ$120,ROWS($A$10:$A59)+2,FALSE)</f>
        <v>363</v>
      </c>
      <c r="CV59" s="34">
        <f>HLOOKUP(CV$7+0.5,$I$66:$DJ$120,ROWS($A$10:$A59)+2,FALSE)</f>
        <v>269</v>
      </c>
      <c r="CW59" s="34">
        <f>HLOOKUP(CW$7+0.5,$I$66:$DJ$120,ROWS($A$10:$A59)+2,FALSE)</f>
        <v>1396</v>
      </c>
      <c r="CX59" s="34">
        <f>HLOOKUP(CX$7+0.5,$I$66:$DJ$120,ROWS($A$10:$A59)+2,FALSE)</f>
        <v>292</v>
      </c>
      <c r="CY59" s="34">
        <f>HLOOKUP(CY$7+0.5,$I$66:$DJ$120,ROWS($A$10:$A59)+2,FALSE)</f>
        <v>493</v>
      </c>
      <c r="CZ59" s="34">
        <f>HLOOKUP(CZ$7+0.5,$I$66:$DJ$120,ROWS($A$10:$A59)+2,FALSE)</f>
        <v>269</v>
      </c>
      <c r="DA59" s="34">
        <f>HLOOKUP(DA$7+0.5,$I$66:$DJ$120,ROWS($A$10:$A59)+2,FALSE)</f>
        <v>833</v>
      </c>
      <c r="DB59" s="34">
        <f>HLOOKUP(DB$7+0.5,$I$66:$DJ$120,ROWS($A$10:$A59)+2,FALSE)</f>
        <v>650</v>
      </c>
      <c r="DC59" s="34">
        <f>HLOOKUP(DC$7+0.5,$I$66:$DJ$120,ROWS($A$10:$A59)+2,FALSE)</f>
        <v>144</v>
      </c>
      <c r="DD59" s="34">
        <f>HLOOKUP(DD$7+0.5,$I$66:$DJ$120,ROWS($A$10:$A59)+2,FALSE)</f>
        <v>205</v>
      </c>
      <c r="DE59" s="34">
        <f>HLOOKUP(DE$7+0.5,$I$66:$DJ$120,ROWS($A$10:$A59)+2,FALSE)</f>
        <v>1573</v>
      </c>
      <c r="DF59" s="34">
        <f>HLOOKUP(DF$7+0.5,$I$66:$DJ$120,ROWS($A$10:$A59)+2,FALSE)</f>
        <v>199</v>
      </c>
      <c r="DG59" s="34" t="str">
        <f>HLOOKUP(DG$7+0.5,$I$66:$DJ$120,ROWS($A$10:$A59)+2,FALSE)</f>
        <v>N/A</v>
      </c>
      <c r="DH59" s="34">
        <f>HLOOKUP(DH$7+0.5,$I$66:$DJ$120,ROWS($A$10:$A59)+2,FALSE)</f>
        <v>188</v>
      </c>
      <c r="DI59" s="34">
        <f>HLOOKUP(DI$7+0.5,$I$66:$DJ$120,ROWS($A$10:$A59)+2,FALSE)</f>
        <v>269</v>
      </c>
      <c r="DJ59" s="34">
        <f>HLOOKUP(DJ$7+0.5,$I$66:$DJ$120,ROWS($A$10:$A59)+2,FALSE)</f>
        <v>232</v>
      </c>
    </row>
    <row r="60" spans="1:114">
      <c r="A60" s="19">
        <v>51</v>
      </c>
      <c r="B60" s="38" t="s">
        <v>57</v>
      </c>
      <c r="C60" s="15">
        <v>5623196</v>
      </c>
      <c r="D60" s="14">
        <v>3124</v>
      </c>
      <c r="E60" s="15">
        <v>4824045</v>
      </c>
      <c r="F60" s="14">
        <v>20412</v>
      </c>
      <c r="G60" s="15">
        <v>691592</v>
      </c>
      <c r="H60" s="14">
        <v>17462</v>
      </c>
      <c r="I60" s="36">
        <f>HLOOKUP(I$7,$I$66:$DJ$120,ROWS($A$10:$A60)+2,FALSE)</f>
        <v>93065</v>
      </c>
      <c r="J60" s="25">
        <f>HLOOKUP(J$7,$I$66:$DJ$120,ROWS($A$10:$A60)+2,FALSE)</f>
        <v>552</v>
      </c>
      <c r="K60" s="25">
        <f>HLOOKUP(K$7,$I$66:$DJ$120,ROWS($A$10:$A60)+2,FALSE)</f>
        <v>798</v>
      </c>
      <c r="L60" s="25">
        <f>HLOOKUP(L$7,$I$66:$DJ$120,ROWS($A$10:$A60)+2,FALSE)</f>
        <v>1854</v>
      </c>
      <c r="M60" s="25">
        <f>HLOOKUP(M$7,$I$66:$DJ$120,ROWS($A$10:$A60)+2,FALSE)</f>
        <v>518</v>
      </c>
      <c r="N60" s="25">
        <f>HLOOKUP(N$7,$I$66:$DJ$120,ROWS($A$10:$A60)+2,FALSE)</f>
        <v>4506</v>
      </c>
      <c r="O60" s="25">
        <f>HLOOKUP(O$7,$I$66:$DJ$120,ROWS($A$10:$A60)+2,FALSE)</f>
        <v>1890</v>
      </c>
      <c r="P60" s="25">
        <f>HLOOKUP(P$7,$I$66:$DJ$120,ROWS($A$10:$A60)+2,FALSE)</f>
        <v>359</v>
      </c>
      <c r="Q60" s="25">
        <f>HLOOKUP(Q$7,$I$66:$DJ$120,ROWS($A$10:$A60)+2,FALSE)</f>
        <v>351</v>
      </c>
      <c r="R60" s="25">
        <f>HLOOKUP(R$7,$I$66:$DJ$120,ROWS($A$10:$A60)+2,FALSE)</f>
        <v>98</v>
      </c>
      <c r="S60" s="25">
        <f>HLOOKUP(S$7,$I$66:$DJ$120,ROWS($A$10:$A60)+2,FALSE)</f>
        <v>4492</v>
      </c>
      <c r="T60" s="25">
        <f>HLOOKUP(T$7,$I$66:$DJ$120,ROWS($A$10:$A60)+2,FALSE)</f>
        <v>1656</v>
      </c>
      <c r="U60" s="25">
        <f>HLOOKUP(U$7,$I$66:$DJ$120,ROWS($A$10:$A60)+2,FALSE)</f>
        <v>550</v>
      </c>
      <c r="V60" s="25">
        <f>HLOOKUP(V$7,$I$66:$DJ$120,ROWS($A$10:$A60)+2,FALSE)</f>
        <v>902</v>
      </c>
      <c r="W60" s="25">
        <f>HLOOKUP(W$7,$I$66:$DJ$120,ROWS($A$10:$A60)+2,FALSE)</f>
        <v>20299</v>
      </c>
      <c r="X60" s="25">
        <f>HLOOKUP(X$7,$I$66:$DJ$120,ROWS($A$10:$A60)+2,FALSE)</f>
        <v>2563</v>
      </c>
      <c r="Y60" s="25">
        <f>HLOOKUP(Y$7,$I$66:$DJ$120,ROWS($A$10:$A60)+2,FALSE)</f>
        <v>2300</v>
      </c>
      <c r="Z60" s="25">
        <f>HLOOKUP(Z$7,$I$66:$DJ$120,ROWS($A$10:$A60)+2,FALSE)</f>
        <v>752</v>
      </c>
      <c r="AA60" s="25">
        <f>HLOOKUP(AA$7,$I$66:$DJ$120,ROWS($A$10:$A60)+2,FALSE)</f>
        <v>287</v>
      </c>
      <c r="AB60" s="25">
        <f>HLOOKUP(AB$7,$I$66:$DJ$120,ROWS($A$10:$A60)+2,FALSE)</f>
        <v>331</v>
      </c>
      <c r="AC60" s="25">
        <f>HLOOKUP(AC$7,$I$66:$DJ$120,ROWS($A$10:$A60)+2,FALSE)</f>
        <v>448</v>
      </c>
      <c r="AD60" s="25">
        <f>HLOOKUP(AD$7,$I$66:$DJ$120,ROWS($A$10:$A60)+2,FALSE)</f>
        <v>1088</v>
      </c>
      <c r="AE60" s="25">
        <f>HLOOKUP(AE$7,$I$66:$DJ$120,ROWS($A$10:$A60)+2,FALSE)</f>
        <v>992</v>
      </c>
      <c r="AF60" s="25">
        <f>HLOOKUP(AF$7,$I$66:$DJ$120,ROWS($A$10:$A60)+2,FALSE)</f>
        <v>6317</v>
      </c>
      <c r="AG60" s="25">
        <f>HLOOKUP(AG$7,$I$66:$DJ$120,ROWS($A$10:$A60)+2,FALSE)</f>
        <v>16741</v>
      </c>
      <c r="AH60" s="25">
        <f>HLOOKUP(AH$7,$I$66:$DJ$120,ROWS($A$10:$A60)+2,FALSE)</f>
        <v>810</v>
      </c>
      <c r="AI60" s="25">
        <f>HLOOKUP(AI$7,$I$66:$DJ$120,ROWS($A$10:$A60)+2,FALSE)</f>
        <v>1716</v>
      </c>
      <c r="AJ60" s="25">
        <f>HLOOKUP(AJ$7,$I$66:$DJ$120,ROWS($A$10:$A60)+2,FALSE)</f>
        <v>154</v>
      </c>
      <c r="AK60" s="25">
        <f>HLOOKUP(AK$7,$I$66:$DJ$120,ROWS($A$10:$A60)+2,FALSE)</f>
        <v>853</v>
      </c>
      <c r="AL60" s="25">
        <f>HLOOKUP(AL$7,$I$66:$DJ$120,ROWS($A$10:$A60)+2,FALSE)</f>
        <v>1049</v>
      </c>
      <c r="AM60" s="25">
        <f>HLOOKUP(AM$7,$I$66:$DJ$120,ROWS($A$10:$A60)+2,FALSE)</f>
        <v>69</v>
      </c>
      <c r="AN60" s="25">
        <f>HLOOKUP(AN$7,$I$66:$DJ$120,ROWS($A$10:$A60)+2,FALSE)</f>
        <v>632</v>
      </c>
      <c r="AO60" s="25">
        <f>HLOOKUP(AO$7,$I$66:$DJ$120,ROWS($A$10:$A60)+2,FALSE)</f>
        <v>123</v>
      </c>
      <c r="AP60" s="25">
        <f>HLOOKUP(AP$7,$I$66:$DJ$120,ROWS($A$10:$A60)+2,FALSE)</f>
        <v>1291</v>
      </c>
      <c r="AQ60" s="25">
        <f>HLOOKUP(AQ$7,$I$66:$DJ$120,ROWS($A$10:$A60)+2,FALSE)</f>
        <v>1817</v>
      </c>
      <c r="AR60" s="25">
        <f>HLOOKUP(AR$7,$I$66:$DJ$120,ROWS($A$10:$A60)+2,FALSE)</f>
        <v>497</v>
      </c>
      <c r="AS60" s="25">
        <f>HLOOKUP(AS$7,$I$66:$DJ$120,ROWS($A$10:$A60)+2,FALSE)</f>
        <v>1674</v>
      </c>
      <c r="AT60" s="25">
        <f>HLOOKUP(AT$7,$I$66:$DJ$120,ROWS($A$10:$A60)+2,FALSE)</f>
        <v>89</v>
      </c>
      <c r="AU60" s="25">
        <f>HLOOKUP(AU$7,$I$66:$DJ$120,ROWS($A$10:$A60)+2,FALSE)</f>
        <v>1444</v>
      </c>
      <c r="AV60" s="25">
        <f>HLOOKUP(AV$7,$I$66:$DJ$120,ROWS($A$10:$A60)+2,FALSE)</f>
        <v>2211</v>
      </c>
      <c r="AW60" s="25">
        <f>HLOOKUP(AW$7,$I$66:$DJ$120,ROWS($A$10:$A60)+2,FALSE)</f>
        <v>0</v>
      </c>
      <c r="AX60" s="25">
        <f>HLOOKUP(AX$7,$I$66:$DJ$120,ROWS($A$10:$A60)+2,FALSE)</f>
        <v>1142</v>
      </c>
      <c r="AY60" s="25">
        <f>HLOOKUP(AY$7,$I$66:$DJ$120,ROWS($A$10:$A60)+2,FALSE)</f>
        <v>235</v>
      </c>
      <c r="AZ60" s="25">
        <f>HLOOKUP(AZ$7,$I$66:$DJ$120,ROWS($A$10:$A60)+2,FALSE)</f>
        <v>856</v>
      </c>
      <c r="BA60" s="25">
        <f>HLOOKUP(BA$7,$I$66:$DJ$120,ROWS($A$10:$A60)+2,FALSE)</f>
        <v>3039</v>
      </c>
      <c r="BB60" s="25">
        <f>HLOOKUP(BB$7,$I$66:$DJ$120,ROWS($A$10:$A60)+2,FALSE)</f>
        <v>476</v>
      </c>
      <c r="BC60" s="25">
        <f>HLOOKUP(BC$7,$I$66:$DJ$120,ROWS($A$10:$A60)+2,FALSE)</f>
        <v>75</v>
      </c>
      <c r="BD60" s="25">
        <f>HLOOKUP(BD$7,$I$66:$DJ$120,ROWS($A$10:$A60)+2,FALSE)</f>
        <v>771</v>
      </c>
      <c r="BE60" s="25">
        <f>HLOOKUP(BE$7,$I$66:$DJ$120,ROWS($A$10:$A60)+2,FALSE)</f>
        <v>1013</v>
      </c>
      <c r="BF60" s="25">
        <f>HLOOKUP(BF$7,$I$66:$DJ$120,ROWS($A$10:$A60)+2,FALSE)</f>
        <v>256</v>
      </c>
      <c r="BG60" s="25" t="str">
        <f>HLOOKUP(BG$7,$I$66:$DJ$120,ROWS($A$10:$A60)+2,FALSE)</f>
        <v>N/A</v>
      </c>
      <c r="BH60" s="25">
        <f>HLOOKUP(BH$7,$I$66:$DJ$120,ROWS($A$10:$A60)+2,FALSE)</f>
        <v>129</v>
      </c>
      <c r="BI60" s="25">
        <f>HLOOKUP(BI$7,$I$66:$DJ$120,ROWS($A$10:$A60)+2,FALSE)</f>
        <v>521</v>
      </c>
      <c r="BJ60" s="34">
        <f>HLOOKUP(BJ$7+0.5,$I$66:$DJ$120,ROWS($A$10:$A60)+2,FALSE)</f>
        <v>6949</v>
      </c>
      <c r="BK60" s="34">
        <f>HLOOKUP(BK$7+0.5,$I$66:$DJ$120,ROWS($A$10:$A60)+2,FALSE)</f>
        <v>523</v>
      </c>
      <c r="BL60" s="34">
        <f>HLOOKUP(BL$7+0.5,$I$66:$DJ$120,ROWS($A$10:$A60)+2,FALSE)</f>
        <v>549</v>
      </c>
      <c r="BM60" s="34">
        <f>HLOOKUP(BM$7+0.5,$I$66:$DJ$120,ROWS($A$10:$A60)+2,FALSE)</f>
        <v>674</v>
      </c>
      <c r="BN60" s="34">
        <f>HLOOKUP(BN$7+0.5,$I$66:$DJ$120,ROWS($A$10:$A60)+2,FALSE)</f>
        <v>299</v>
      </c>
      <c r="BO60" s="34">
        <f>HLOOKUP(BO$7+0.5,$I$66:$DJ$120,ROWS($A$10:$A60)+2,FALSE)</f>
        <v>1080</v>
      </c>
      <c r="BP60" s="34">
        <f>HLOOKUP(BP$7+0.5,$I$66:$DJ$120,ROWS($A$10:$A60)+2,FALSE)</f>
        <v>806</v>
      </c>
      <c r="BQ60" s="34">
        <f>HLOOKUP(BQ$7+0.5,$I$66:$DJ$120,ROWS($A$10:$A60)+2,FALSE)</f>
        <v>356</v>
      </c>
      <c r="BR60" s="34">
        <f>HLOOKUP(BR$7+0.5,$I$66:$DJ$120,ROWS($A$10:$A60)+2,FALSE)</f>
        <v>522</v>
      </c>
      <c r="BS60" s="34">
        <f>HLOOKUP(BS$7+0.5,$I$66:$DJ$120,ROWS($A$10:$A60)+2,FALSE)</f>
        <v>118</v>
      </c>
      <c r="BT60" s="34">
        <f>HLOOKUP(BT$7+0.5,$I$66:$DJ$120,ROWS($A$10:$A60)+2,FALSE)</f>
        <v>1416</v>
      </c>
      <c r="BU60" s="34">
        <f>HLOOKUP(BU$7+0.5,$I$66:$DJ$120,ROWS($A$10:$A60)+2,FALSE)</f>
        <v>684</v>
      </c>
      <c r="BV60" s="34">
        <f>HLOOKUP(BV$7+0.5,$I$66:$DJ$120,ROWS($A$10:$A60)+2,FALSE)</f>
        <v>532</v>
      </c>
      <c r="BW60" s="34">
        <f>HLOOKUP(BW$7+0.5,$I$66:$DJ$120,ROWS($A$10:$A60)+2,FALSE)</f>
        <v>771</v>
      </c>
      <c r="BX60" s="34">
        <f>HLOOKUP(BX$7+0.5,$I$66:$DJ$120,ROWS($A$10:$A60)+2,FALSE)</f>
        <v>3115</v>
      </c>
      <c r="BY60" s="34">
        <f>HLOOKUP(BY$7+0.5,$I$66:$DJ$120,ROWS($A$10:$A60)+2,FALSE)</f>
        <v>921</v>
      </c>
      <c r="BZ60" s="34">
        <f>HLOOKUP(BZ$7+0.5,$I$66:$DJ$120,ROWS($A$10:$A60)+2,FALSE)</f>
        <v>936</v>
      </c>
      <c r="CA60" s="34">
        <f>HLOOKUP(CA$7+0.5,$I$66:$DJ$120,ROWS($A$10:$A60)+2,FALSE)</f>
        <v>696</v>
      </c>
      <c r="CB60" s="34">
        <f>HLOOKUP(CB$7+0.5,$I$66:$DJ$120,ROWS($A$10:$A60)+2,FALSE)</f>
        <v>215</v>
      </c>
      <c r="CC60" s="34">
        <f>HLOOKUP(CC$7+0.5,$I$66:$DJ$120,ROWS($A$10:$A60)+2,FALSE)</f>
        <v>302</v>
      </c>
      <c r="CD60" s="34">
        <f>HLOOKUP(CD$7+0.5,$I$66:$DJ$120,ROWS($A$10:$A60)+2,FALSE)</f>
        <v>427</v>
      </c>
      <c r="CE60" s="34">
        <f>HLOOKUP(CE$7+0.5,$I$66:$DJ$120,ROWS($A$10:$A60)+2,FALSE)</f>
        <v>700</v>
      </c>
      <c r="CF60" s="34">
        <f>HLOOKUP(CF$7+0.5,$I$66:$DJ$120,ROWS($A$10:$A60)+2,FALSE)</f>
        <v>1121</v>
      </c>
      <c r="CG60" s="34">
        <f>HLOOKUP(CG$7+0.5,$I$66:$DJ$120,ROWS($A$10:$A60)+2,FALSE)</f>
        <v>1567</v>
      </c>
      <c r="CH60" s="34">
        <f>HLOOKUP(CH$7+0.5,$I$66:$DJ$120,ROWS($A$10:$A60)+2,FALSE)</f>
        <v>2575</v>
      </c>
      <c r="CI60" s="34">
        <f>HLOOKUP(CI$7+0.5,$I$66:$DJ$120,ROWS($A$10:$A60)+2,FALSE)</f>
        <v>987</v>
      </c>
      <c r="CJ60" s="34">
        <f>HLOOKUP(CJ$7+0.5,$I$66:$DJ$120,ROWS($A$10:$A60)+2,FALSE)</f>
        <v>890</v>
      </c>
      <c r="CK60" s="34">
        <f>HLOOKUP(CK$7+0.5,$I$66:$DJ$120,ROWS($A$10:$A60)+2,FALSE)</f>
        <v>164</v>
      </c>
      <c r="CL60" s="34">
        <f>HLOOKUP(CL$7+0.5,$I$66:$DJ$120,ROWS($A$10:$A60)+2,FALSE)</f>
        <v>685</v>
      </c>
      <c r="CM60" s="34">
        <f>HLOOKUP(CM$7+0.5,$I$66:$DJ$120,ROWS($A$10:$A60)+2,FALSE)</f>
        <v>897</v>
      </c>
      <c r="CN60" s="34">
        <f>HLOOKUP(CN$7+0.5,$I$66:$DJ$120,ROWS($A$10:$A60)+2,FALSE)</f>
        <v>116</v>
      </c>
      <c r="CO60" s="34">
        <f>HLOOKUP(CO$7+0.5,$I$66:$DJ$120,ROWS($A$10:$A60)+2,FALSE)</f>
        <v>422</v>
      </c>
      <c r="CP60" s="34">
        <f>HLOOKUP(CP$7+0.5,$I$66:$DJ$120,ROWS($A$10:$A60)+2,FALSE)</f>
        <v>115</v>
      </c>
      <c r="CQ60" s="34">
        <f>HLOOKUP(CQ$7+0.5,$I$66:$DJ$120,ROWS($A$10:$A60)+2,FALSE)</f>
        <v>512</v>
      </c>
      <c r="CR60" s="34">
        <f>HLOOKUP(CR$7+0.5,$I$66:$DJ$120,ROWS($A$10:$A60)+2,FALSE)</f>
        <v>1007</v>
      </c>
      <c r="CS60" s="34">
        <f>HLOOKUP(CS$7+0.5,$I$66:$DJ$120,ROWS($A$10:$A60)+2,FALSE)</f>
        <v>373</v>
      </c>
      <c r="CT60" s="34">
        <f>HLOOKUP(CT$7+0.5,$I$66:$DJ$120,ROWS($A$10:$A60)+2,FALSE)</f>
        <v>1063</v>
      </c>
      <c r="CU60" s="34">
        <f>HLOOKUP(CU$7+0.5,$I$66:$DJ$120,ROWS($A$10:$A60)+2,FALSE)</f>
        <v>137</v>
      </c>
      <c r="CV60" s="34">
        <f>HLOOKUP(CV$7+0.5,$I$66:$DJ$120,ROWS($A$10:$A60)+2,FALSE)</f>
        <v>768</v>
      </c>
      <c r="CW60" s="34">
        <f>HLOOKUP(CW$7+0.5,$I$66:$DJ$120,ROWS($A$10:$A60)+2,FALSE)</f>
        <v>1428</v>
      </c>
      <c r="CX60" s="34">
        <f>HLOOKUP(CX$7+0.5,$I$66:$DJ$120,ROWS($A$10:$A60)+2,FALSE)</f>
        <v>218</v>
      </c>
      <c r="CY60" s="34">
        <f>HLOOKUP(CY$7+0.5,$I$66:$DJ$120,ROWS($A$10:$A60)+2,FALSE)</f>
        <v>626</v>
      </c>
      <c r="CZ60" s="34">
        <f>HLOOKUP(CZ$7+0.5,$I$66:$DJ$120,ROWS($A$10:$A60)+2,FALSE)</f>
        <v>159</v>
      </c>
      <c r="DA60" s="34">
        <f>HLOOKUP(DA$7+0.5,$I$66:$DJ$120,ROWS($A$10:$A60)+2,FALSE)</f>
        <v>469</v>
      </c>
      <c r="DB60" s="34">
        <f>HLOOKUP(DB$7+0.5,$I$66:$DJ$120,ROWS($A$10:$A60)+2,FALSE)</f>
        <v>983</v>
      </c>
      <c r="DC60" s="34">
        <f>HLOOKUP(DC$7+0.5,$I$66:$DJ$120,ROWS($A$10:$A60)+2,FALSE)</f>
        <v>398</v>
      </c>
      <c r="DD60" s="34">
        <f>HLOOKUP(DD$7+0.5,$I$66:$DJ$120,ROWS($A$10:$A60)+2,FALSE)</f>
        <v>123</v>
      </c>
      <c r="DE60" s="34">
        <f>HLOOKUP(DE$7+0.5,$I$66:$DJ$120,ROWS($A$10:$A60)+2,FALSE)</f>
        <v>543</v>
      </c>
      <c r="DF60" s="34">
        <f>HLOOKUP(DF$7+0.5,$I$66:$DJ$120,ROWS($A$10:$A60)+2,FALSE)</f>
        <v>634</v>
      </c>
      <c r="DG60" s="34">
        <f>HLOOKUP(DG$7+0.5,$I$66:$DJ$120,ROWS($A$10:$A60)+2,FALSE)</f>
        <v>229</v>
      </c>
      <c r="DH60" s="34" t="str">
        <f>HLOOKUP(DH$7+0.5,$I$66:$DJ$120,ROWS($A$10:$A60)+2,FALSE)</f>
        <v>N/A</v>
      </c>
      <c r="DI60" s="34">
        <f>HLOOKUP(DI$7+0.5,$I$66:$DJ$120,ROWS($A$10:$A60)+2,FALSE)</f>
        <v>104</v>
      </c>
      <c r="DJ60" s="34">
        <f>HLOOKUP(DJ$7+0.5,$I$66:$DJ$120,ROWS($A$10:$A60)+2,FALSE)</f>
        <v>478</v>
      </c>
    </row>
    <row r="61" spans="1:114">
      <c r="A61" s="19">
        <v>52</v>
      </c>
      <c r="B61" s="38" t="s">
        <v>58</v>
      </c>
      <c r="C61" s="15">
        <v>556954</v>
      </c>
      <c r="D61" s="14">
        <v>1133</v>
      </c>
      <c r="E61" s="15">
        <v>444614</v>
      </c>
      <c r="F61" s="14">
        <v>8794</v>
      </c>
      <c r="G61" s="15">
        <v>82255</v>
      </c>
      <c r="H61" s="14">
        <v>8679</v>
      </c>
      <c r="I61" s="36">
        <f>HLOOKUP(I$7,$I$66:$DJ$120,ROWS($A$10:$A61)+2,FALSE)</f>
        <v>28046</v>
      </c>
      <c r="J61" s="25">
        <f>HLOOKUP(J$7,$I$66:$DJ$120,ROWS($A$10:$A61)+2,FALSE)</f>
        <v>172</v>
      </c>
      <c r="K61" s="25">
        <f>HLOOKUP(K$7,$I$66:$DJ$120,ROWS($A$10:$A61)+2,FALSE)</f>
        <v>0</v>
      </c>
      <c r="L61" s="25">
        <f>HLOOKUP(L$7,$I$66:$DJ$120,ROWS($A$10:$A61)+2,FALSE)</f>
        <v>1511</v>
      </c>
      <c r="M61" s="25">
        <f>HLOOKUP(M$7,$I$66:$DJ$120,ROWS($A$10:$A61)+2,FALSE)</f>
        <v>0</v>
      </c>
      <c r="N61" s="25">
        <f>HLOOKUP(N$7,$I$66:$DJ$120,ROWS($A$10:$A61)+2,FALSE)</f>
        <v>2784</v>
      </c>
      <c r="O61" s="25">
        <f>HLOOKUP(O$7,$I$66:$DJ$120,ROWS($A$10:$A61)+2,FALSE)</f>
        <v>4390</v>
      </c>
      <c r="P61" s="25">
        <f>HLOOKUP(P$7,$I$66:$DJ$120,ROWS($A$10:$A61)+2,FALSE)</f>
        <v>0</v>
      </c>
      <c r="Q61" s="25">
        <f>HLOOKUP(Q$7,$I$66:$DJ$120,ROWS($A$10:$A61)+2,FALSE)</f>
        <v>0</v>
      </c>
      <c r="R61" s="25">
        <f>HLOOKUP(R$7,$I$66:$DJ$120,ROWS($A$10:$A61)+2,FALSE)</f>
        <v>0</v>
      </c>
      <c r="S61" s="25">
        <f>HLOOKUP(S$7,$I$66:$DJ$120,ROWS($A$10:$A61)+2,FALSE)</f>
        <v>396</v>
      </c>
      <c r="T61" s="25">
        <f>HLOOKUP(T$7,$I$66:$DJ$120,ROWS($A$10:$A61)+2,FALSE)</f>
        <v>745</v>
      </c>
      <c r="U61" s="25">
        <f>HLOOKUP(U$7,$I$66:$DJ$120,ROWS($A$10:$A61)+2,FALSE)</f>
        <v>25</v>
      </c>
      <c r="V61" s="25">
        <f>HLOOKUP(V$7,$I$66:$DJ$120,ROWS($A$10:$A61)+2,FALSE)</f>
        <v>942</v>
      </c>
      <c r="W61" s="25">
        <f>HLOOKUP(W$7,$I$66:$DJ$120,ROWS($A$10:$A61)+2,FALSE)</f>
        <v>415</v>
      </c>
      <c r="X61" s="25">
        <f>HLOOKUP(X$7,$I$66:$DJ$120,ROWS($A$10:$A61)+2,FALSE)</f>
        <v>132</v>
      </c>
      <c r="Y61" s="25">
        <f>HLOOKUP(Y$7,$I$66:$DJ$120,ROWS($A$10:$A61)+2,FALSE)</f>
        <v>462</v>
      </c>
      <c r="Z61" s="25">
        <f>HLOOKUP(Z$7,$I$66:$DJ$120,ROWS($A$10:$A61)+2,FALSE)</f>
        <v>532</v>
      </c>
      <c r="AA61" s="25">
        <f>HLOOKUP(AA$7,$I$66:$DJ$120,ROWS($A$10:$A61)+2,FALSE)</f>
        <v>519</v>
      </c>
      <c r="AB61" s="25">
        <f>HLOOKUP(AB$7,$I$66:$DJ$120,ROWS($A$10:$A61)+2,FALSE)</f>
        <v>107</v>
      </c>
      <c r="AC61" s="25">
        <f>HLOOKUP(AC$7,$I$66:$DJ$120,ROWS($A$10:$A61)+2,FALSE)</f>
        <v>0</v>
      </c>
      <c r="AD61" s="25">
        <f>HLOOKUP(AD$7,$I$66:$DJ$120,ROWS($A$10:$A61)+2,FALSE)</f>
        <v>51</v>
      </c>
      <c r="AE61" s="25">
        <f>HLOOKUP(AE$7,$I$66:$DJ$120,ROWS($A$10:$A61)+2,FALSE)</f>
        <v>252</v>
      </c>
      <c r="AF61" s="25">
        <f>HLOOKUP(AF$7,$I$66:$DJ$120,ROWS($A$10:$A61)+2,FALSE)</f>
        <v>570</v>
      </c>
      <c r="AG61" s="25">
        <f>HLOOKUP(AG$7,$I$66:$DJ$120,ROWS($A$10:$A61)+2,FALSE)</f>
        <v>218</v>
      </c>
      <c r="AH61" s="25">
        <f>HLOOKUP(AH$7,$I$66:$DJ$120,ROWS($A$10:$A61)+2,FALSE)</f>
        <v>0</v>
      </c>
      <c r="AI61" s="25">
        <f>HLOOKUP(AI$7,$I$66:$DJ$120,ROWS($A$10:$A61)+2,FALSE)</f>
        <v>421</v>
      </c>
      <c r="AJ61" s="25">
        <f>HLOOKUP(AJ$7,$I$66:$DJ$120,ROWS($A$10:$A61)+2,FALSE)</f>
        <v>2528</v>
      </c>
      <c r="AK61" s="25">
        <f>HLOOKUP(AK$7,$I$66:$DJ$120,ROWS($A$10:$A61)+2,FALSE)</f>
        <v>1711</v>
      </c>
      <c r="AL61" s="25">
        <f>HLOOKUP(AL$7,$I$66:$DJ$120,ROWS($A$10:$A61)+2,FALSE)</f>
        <v>416</v>
      </c>
      <c r="AM61" s="25">
        <f>HLOOKUP(AM$7,$I$66:$DJ$120,ROWS($A$10:$A61)+2,FALSE)</f>
        <v>0</v>
      </c>
      <c r="AN61" s="25">
        <f>HLOOKUP(AN$7,$I$66:$DJ$120,ROWS($A$10:$A61)+2,FALSE)</f>
        <v>0</v>
      </c>
      <c r="AO61" s="25">
        <f>HLOOKUP(AO$7,$I$66:$DJ$120,ROWS($A$10:$A61)+2,FALSE)</f>
        <v>707</v>
      </c>
      <c r="AP61" s="25">
        <f>HLOOKUP(AP$7,$I$66:$DJ$120,ROWS($A$10:$A61)+2,FALSE)</f>
        <v>146</v>
      </c>
      <c r="AQ61" s="25">
        <f>HLOOKUP(AQ$7,$I$66:$DJ$120,ROWS($A$10:$A61)+2,FALSE)</f>
        <v>34</v>
      </c>
      <c r="AR61" s="25">
        <f>HLOOKUP(AR$7,$I$66:$DJ$120,ROWS($A$10:$A61)+2,FALSE)</f>
        <v>233</v>
      </c>
      <c r="AS61" s="25">
        <f>HLOOKUP(AS$7,$I$66:$DJ$120,ROWS($A$10:$A61)+2,FALSE)</f>
        <v>56</v>
      </c>
      <c r="AT61" s="25">
        <f>HLOOKUP(AT$7,$I$66:$DJ$120,ROWS($A$10:$A61)+2,FALSE)</f>
        <v>62</v>
      </c>
      <c r="AU61" s="25">
        <f>HLOOKUP(AU$7,$I$66:$DJ$120,ROWS($A$10:$A61)+2,FALSE)</f>
        <v>14</v>
      </c>
      <c r="AV61" s="25">
        <f>HLOOKUP(AV$7,$I$66:$DJ$120,ROWS($A$10:$A61)+2,FALSE)</f>
        <v>95</v>
      </c>
      <c r="AW61" s="25">
        <f>HLOOKUP(AW$7,$I$66:$DJ$120,ROWS($A$10:$A61)+2,FALSE)</f>
        <v>0</v>
      </c>
      <c r="AX61" s="25">
        <f>HLOOKUP(AX$7,$I$66:$DJ$120,ROWS($A$10:$A61)+2,FALSE)</f>
        <v>220</v>
      </c>
      <c r="AY61" s="25">
        <f>HLOOKUP(AY$7,$I$66:$DJ$120,ROWS($A$10:$A61)+2,FALSE)</f>
        <v>258</v>
      </c>
      <c r="AZ61" s="25">
        <f>HLOOKUP(AZ$7,$I$66:$DJ$120,ROWS($A$10:$A61)+2,FALSE)</f>
        <v>495</v>
      </c>
      <c r="BA61" s="25">
        <f>HLOOKUP(BA$7,$I$66:$DJ$120,ROWS($A$10:$A61)+2,FALSE)</f>
        <v>1990</v>
      </c>
      <c r="BB61" s="25">
        <f>HLOOKUP(BB$7,$I$66:$DJ$120,ROWS($A$10:$A61)+2,FALSE)</f>
        <v>3226</v>
      </c>
      <c r="BC61" s="25">
        <f>HLOOKUP(BC$7,$I$66:$DJ$120,ROWS($A$10:$A61)+2,FALSE)</f>
        <v>75</v>
      </c>
      <c r="BD61" s="25">
        <f>HLOOKUP(BD$7,$I$66:$DJ$120,ROWS($A$10:$A61)+2,FALSE)</f>
        <v>580</v>
      </c>
      <c r="BE61" s="25">
        <f>HLOOKUP(BE$7,$I$66:$DJ$120,ROWS($A$10:$A61)+2,FALSE)</f>
        <v>556</v>
      </c>
      <c r="BF61" s="25">
        <f>HLOOKUP(BF$7,$I$66:$DJ$120,ROWS($A$10:$A61)+2,FALSE)</f>
        <v>0</v>
      </c>
      <c r="BG61" s="25">
        <f>HLOOKUP(BG$7,$I$66:$DJ$120,ROWS($A$10:$A61)+2,FALSE)</f>
        <v>0</v>
      </c>
      <c r="BH61" s="25" t="str">
        <f>HLOOKUP(BH$7,$I$66:$DJ$120,ROWS($A$10:$A61)+2,FALSE)</f>
        <v>N/A</v>
      </c>
      <c r="BI61" s="25">
        <f>HLOOKUP(BI$7,$I$66:$DJ$120,ROWS($A$10:$A61)+2,FALSE)</f>
        <v>0</v>
      </c>
      <c r="BJ61" s="34">
        <f>HLOOKUP(BJ$7+0.5,$I$66:$DJ$120,ROWS($A$10:$A61)+2,FALSE)</f>
        <v>4226</v>
      </c>
      <c r="BK61" s="34">
        <f>HLOOKUP(BK$7+0.5,$I$66:$DJ$120,ROWS($A$10:$A61)+2,FALSE)</f>
        <v>257</v>
      </c>
      <c r="BL61" s="34">
        <f>HLOOKUP(BL$7+0.5,$I$66:$DJ$120,ROWS($A$10:$A61)+2,FALSE)</f>
        <v>269</v>
      </c>
      <c r="BM61" s="34">
        <f>HLOOKUP(BM$7+0.5,$I$66:$DJ$120,ROWS($A$10:$A61)+2,FALSE)</f>
        <v>915</v>
      </c>
      <c r="BN61" s="34">
        <f>HLOOKUP(BN$7+0.5,$I$66:$DJ$120,ROWS($A$10:$A61)+2,FALSE)</f>
        <v>269</v>
      </c>
      <c r="BO61" s="34">
        <f>HLOOKUP(BO$7+0.5,$I$66:$DJ$120,ROWS($A$10:$A61)+2,FALSE)</f>
        <v>1647</v>
      </c>
      <c r="BP61" s="34">
        <f>HLOOKUP(BP$7+0.5,$I$66:$DJ$120,ROWS($A$10:$A61)+2,FALSE)</f>
        <v>1357</v>
      </c>
      <c r="BQ61" s="34">
        <f>HLOOKUP(BQ$7+0.5,$I$66:$DJ$120,ROWS($A$10:$A61)+2,FALSE)</f>
        <v>269</v>
      </c>
      <c r="BR61" s="34">
        <f>HLOOKUP(BR$7+0.5,$I$66:$DJ$120,ROWS($A$10:$A61)+2,FALSE)</f>
        <v>269</v>
      </c>
      <c r="BS61" s="34">
        <f>HLOOKUP(BS$7+0.5,$I$66:$DJ$120,ROWS($A$10:$A61)+2,FALSE)</f>
        <v>269</v>
      </c>
      <c r="BT61" s="34">
        <f>HLOOKUP(BT$7+0.5,$I$66:$DJ$120,ROWS($A$10:$A61)+2,FALSE)</f>
        <v>347</v>
      </c>
      <c r="BU61" s="34">
        <f>HLOOKUP(BU$7+0.5,$I$66:$DJ$120,ROWS($A$10:$A61)+2,FALSE)</f>
        <v>553</v>
      </c>
      <c r="BV61" s="34">
        <f>HLOOKUP(BV$7+0.5,$I$66:$DJ$120,ROWS($A$10:$A61)+2,FALSE)</f>
        <v>41</v>
      </c>
      <c r="BW61" s="34">
        <f>HLOOKUP(BW$7+0.5,$I$66:$DJ$120,ROWS($A$10:$A61)+2,FALSE)</f>
        <v>849</v>
      </c>
      <c r="BX61" s="34">
        <f>HLOOKUP(BX$7+0.5,$I$66:$DJ$120,ROWS($A$10:$A61)+2,FALSE)</f>
        <v>444</v>
      </c>
      <c r="BY61" s="34">
        <f>HLOOKUP(BY$7+0.5,$I$66:$DJ$120,ROWS($A$10:$A61)+2,FALSE)</f>
        <v>217</v>
      </c>
      <c r="BZ61" s="34">
        <f>HLOOKUP(BZ$7+0.5,$I$66:$DJ$120,ROWS($A$10:$A61)+2,FALSE)</f>
        <v>641</v>
      </c>
      <c r="CA61" s="34">
        <f>HLOOKUP(CA$7+0.5,$I$66:$DJ$120,ROWS($A$10:$A61)+2,FALSE)</f>
        <v>514</v>
      </c>
      <c r="CB61" s="34">
        <f>HLOOKUP(CB$7+0.5,$I$66:$DJ$120,ROWS($A$10:$A61)+2,FALSE)</f>
        <v>743</v>
      </c>
      <c r="CC61" s="34">
        <f>HLOOKUP(CC$7+0.5,$I$66:$DJ$120,ROWS($A$10:$A61)+2,FALSE)</f>
        <v>144</v>
      </c>
      <c r="CD61" s="34">
        <f>HLOOKUP(CD$7+0.5,$I$66:$DJ$120,ROWS($A$10:$A61)+2,FALSE)</f>
        <v>269</v>
      </c>
      <c r="CE61" s="34">
        <f>HLOOKUP(CE$7+0.5,$I$66:$DJ$120,ROWS($A$10:$A61)+2,FALSE)</f>
        <v>92</v>
      </c>
      <c r="CF61" s="34">
        <f>HLOOKUP(CF$7+0.5,$I$66:$DJ$120,ROWS($A$10:$A61)+2,FALSE)</f>
        <v>470</v>
      </c>
      <c r="CG61" s="34">
        <f>HLOOKUP(CG$7+0.5,$I$66:$DJ$120,ROWS($A$10:$A61)+2,FALSE)</f>
        <v>597</v>
      </c>
      <c r="CH61" s="34">
        <f>HLOOKUP(CH$7+0.5,$I$66:$DJ$120,ROWS($A$10:$A61)+2,FALSE)</f>
        <v>277</v>
      </c>
      <c r="CI61" s="34">
        <f>HLOOKUP(CI$7+0.5,$I$66:$DJ$120,ROWS($A$10:$A61)+2,FALSE)</f>
        <v>269</v>
      </c>
      <c r="CJ61" s="34">
        <f>HLOOKUP(CJ$7+0.5,$I$66:$DJ$120,ROWS($A$10:$A61)+2,FALSE)</f>
        <v>418</v>
      </c>
      <c r="CK61" s="34">
        <f>HLOOKUP(CK$7+0.5,$I$66:$DJ$120,ROWS($A$10:$A61)+2,FALSE)</f>
        <v>1395</v>
      </c>
      <c r="CL61" s="34">
        <f>HLOOKUP(CL$7+0.5,$I$66:$DJ$120,ROWS($A$10:$A61)+2,FALSE)</f>
        <v>1394</v>
      </c>
      <c r="CM61" s="34">
        <f>HLOOKUP(CM$7+0.5,$I$66:$DJ$120,ROWS($A$10:$A61)+2,FALSE)</f>
        <v>383</v>
      </c>
      <c r="CN61" s="34">
        <f>HLOOKUP(CN$7+0.5,$I$66:$DJ$120,ROWS($A$10:$A61)+2,FALSE)</f>
        <v>269</v>
      </c>
      <c r="CO61" s="34">
        <f>HLOOKUP(CO$7+0.5,$I$66:$DJ$120,ROWS($A$10:$A61)+2,FALSE)</f>
        <v>269</v>
      </c>
      <c r="CP61" s="34">
        <f>HLOOKUP(CP$7+0.5,$I$66:$DJ$120,ROWS($A$10:$A61)+2,FALSE)</f>
        <v>527</v>
      </c>
      <c r="CQ61" s="34">
        <f>HLOOKUP(CQ$7+0.5,$I$66:$DJ$120,ROWS($A$10:$A61)+2,FALSE)</f>
        <v>144</v>
      </c>
      <c r="CR61" s="34">
        <f>HLOOKUP(CR$7+0.5,$I$66:$DJ$120,ROWS($A$10:$A61)+2,FALSE)</f>
        <v>84</v>
      </c>
      <c r="CS61" s="34">
        <f>HLOOKUP(CS$7+0.5,$I$66:$DJ$120,ROWS($A$10:$A61)+2,FALSE)</f>
        <v>228</v>
      </c>
      <c r="CT61" s="34">
        <f>HLOOKUP(CT$7+0.5,$I$66:$DJ$120,ROWS($A$10:$A61)+2,FALSE)</f>
        <v>90</v>
      </c>
      <c r="CU61" s="34">
        <f>HLOOKUP(CU$7+0.5,$I$66:$DJ$120,ROWS($A$10:$A61)+2,FALSE)</f>
        <v>79</v>
      </c>
      <c r="CV61" s="34">
        <f>HLOOKUP(CV$7+0.5,$I$66:$DJ$120,ROWS($A$10:$A61)+2,FALSE)</f>
        <v>25</v>
      </c>
      <c r="CW61" s="34">
        <f>HLOOKUP(CW$7+0.5,$I$66:$DJ$120,ROWS($A$10:$A61)+2,FALSE)</f>
        <v>118</v>
      </c>
      <c r="CX61" s="34">
        <f>HLOOKUP(CX$7+0.5,$I$66:$DJ$120,ROWS($A$10:$A61)+2,FALSE)</f>
        <v>269</v>
      </c>
      <c r="CY61" s="34">
        <f>HLOOKUP(CY$7+0.5,$I$66:$DJ$120,ROWS($A$10:$A61)+2,FALSE)</f>
        <v>235</v>
      </c>
      <c r="CZ61" s="34">
        <f>HLOOKUP(CZ$7+0.5,$I$66:$DJ$120,ROWS($A$10:$A61)+2,FALSE)</f>
        <v>183</v>
      </c>
      <c r="DA61" s="34">
        <f>HLOOKUP(DA$7+0.5,$I$66:$DJ$120,ROWS($A$10:$A61)+2,FALSE)</f>
        <v>638</v>
      </c>
      <c r="DB61" s="34">
        <f>HLOOKUP(DB$7+0.5,$I$66:$DJ$120,ROWS($A$10:$A61)+2,FALSE)</f>
        <v>1143</v>
      </c>
      <c r="DC61" s="34">
        <f>HLOOKUP(DC$7+0.5,$I$66:$DJ$120,ROWS($A$10:$A61)+2,FALSE)</f>
        <v>1437</v>
      </c>
      <c r="DD61" s="34">
        <f>HLOOKUP(DD$7+0.5,$I$66:$DJ$120,ROWS($A$10:$A61)+2,FALSE)</f>
        <v>137</v>
      </c>
      <c r="DE61" s="34">
        <f>HLOOKUP(DE$7+0.5,$I$66:$DJ$120,ROWS($A$10:$A61)+2,FALSE)</f>
        <v>459</v>
      </c>
      <c r="DF61" s="34">
        <f>HLOOKUP(DF$7+0.5,$I$66:$DJ$120,ROWS($A$10:$A61)+2,FALSE)</f>
        <v>469</v>
      </c>
      <c r="DG61" s="34">
        <f>HLOOKUP(DG$7+0.5,$I$66:$DJ$120,ROWS($A$10:$A61)+2,FALSE)</f>
        <v>269</v>
      </c>
      <c r="DH61" s="34">
        <f>HLOOKUP(DH$7+0.5,$I$66:$DJ$120,ROWS($A$10:$A61)+2,FALSE)</f>
        <v>269</v>
      </c>
      <c r="DI61" s="34" t="str">
        <f>HLOOKUP(DI$7+0.5,$I$66:$DJ$120,ROWS($A$10:$A61)+2,FALSE)</f>
        <v>N/A</v>
      </c>
      <c r="DJ61" s="34">
        <f>HLOOKUP(DJ$7+0.5,$I$66:$DJ$120,ROWS($A$10:$A61)+2,FALSE)</f>
        <v>269</v>
      </c>
    </row>
    <row r="62" spans="1:114">
      <c r="A62" s="19">
        <v>53</v>
      </c>
      <c r="B62" s="38" t="s">
        <v>62</v>
      </c>
      <c r="C62" s="15">
        <v>3676493</v>
      </c>
      <c r="D62" s="14">
        <v>2933</v>
      </c>
      <c r="E62" s="15">
        <v>3392179</v>
      </c>
      <c r="F62" s="14">
        <v>13112</v>
      </c>
      <c r="G62" s="15">
        <v>247593</v>
      </c>
      <c r="H62" s="14">
        <v>12844</v>
      </c>
      <c r="I62" s="36">
        <f>HLOOKUP(I$7,$I$66:$DJ$120,ROWS($A$10:$A62)+2,FALSE)</f>
        <v>31732</v>
      </c>
      <c r="J62" s="25">
        <f>HLOOKUP(J$7,$I$66:$DJ$120,ROWS($A$10:$A62)+2,FALSE)</f>
        <v>629</v>
      </c>
      <c r="K62" s="25">
        <f>HLOOKUP(K$7,$I$66:$DJ$120,ROWS($A$10:$A62)+2,FALSE)</f>
        <v>156</v>
      </c>
      <c r="L62" s="25">
        <f>HLOOKUP(L$7,$I$66:$DJ$120,ROWS($A$10:$A62)+2,FALSE)</f>
        <v>288</v>
      </c>
      <c r="M62" s="25">
        <f>HLOOKUP(M$7,$I$66:$DJ$120,ROWS($A$10:$A62)+2,FALSE)</f>
        <v>0</v>
      </c>
      <c r="N62" s="25">
        <f>HLOOKUP(N$7,$I$66:$DJ$120,ROWS($A$10:$A62)+2,FALSE)</f>
        <v>1177</v>
      </c>
      <c r="O62" s="25">
        <f>HLOOKUP(O$7,$I$66:$DJ$120,ROWS($A$10:$A62)+2,FALSE)</f>
        <v>388</v>
      </c>
      <c r="P62" s="25">
        <f>HLOOKUP(P$7,$I$66:$DJ$120,ROWS($A$10:$A62)+2,FALSE)</f>
        <v>899</v>
      </c>
      <c r="Q62" s="25">
        <f>HLOOKUP(Q$7,$I$66:$DJ$120,ROWS($A$10:$A62)+2,FALSE)</f>
        <v>0</v>
      </c>
      <c r="R62" s="25">
        <f>HLOOKUP(R$7,$I$66:$DJ$120,ROWS($A$10:$A62)+2,FALSE)</f>
        <v>0</v>
      </c>
      <c r="S62" s="25">
        <f>HLOOKUP(S$7,$I$66:$DJ$120,ROWS($A$10:$A62)+2,FALSE)</f>
        <v>11262</v>
      </c>
      <c r="T62" s="25">
        <f>HLOOKUP(T$7,$I$66:$DJ$120,ROWS($A$10:$A62)+2,FALSE)</f>
        <v>207</v>
      </c>
      <c r="U62" s="25">
        <f>HLOOKUP(U$7,$I$66:$DJ$120,ROWS($A$10:$A62)+2,FALSE)</f>
        <v>0</v>
      </c>
      <c r="V62" s="25">
        <f>HLOOKUP(V$7,$I$66:$DJ$120,ROWS($A$10:$A62)+2,FALSE)</f>
        <v>0</v>
      </c>
      <c r="W62" s="25">
        <f>HLOOKUP(W$7,$I$66:$DJ$120,ROWS($A$10:$A62)+2,FALSE)</f>
        <v>1642</v>
      </c>
      <c r="X62" s="25">
        <f>HLOOKUP(X$7,$I$66:$DJ$120,ROWS($A$10:$A62)+2,FALSE)</f>
        <v>109</v>
      </c>
      <c r="Y62" s="25">
        <f>HLOOKUP(Y$7,$I$66:$DJ$120,ROWS($A$10:$A62)+2,FALSE)</f>
        <v>0</v>
      </c>
      <c r="Z62" s="25">
        <f>HLOOKUP(Z$7,$I$66:$DJ$120,ROWS($A$10:$A62)+2,FALSE)</f>
        <v>112</v>
      </c>
      <c r="AA62" s="25">
        <f>HLOOKUP(AA$7,$I$66:$DJ$120,ROWS($A$10:$A62)+2,FALSE)</f>
        <v>254</v>
      </c>
      <c r="AB62" s="25">
        <f>HLOOKUP(AB$7,$I$66:$DJ$120,ROWS($A$10:$A62)+2,FALSE)</f>
        <v>109</v>
      </c>
      <c r="AC62" s="25">
        <f>HLOOKUP(AC$7,$I$66:$DJ$120,ROWS($A$10:$A62)+2,FALSE)</f>
        <v>0</v>
      </c>
      <c r="AD62" s="25">
        <f>HLOOKUP(AD$7,$I$66:$DJ$120,ROWS($A$10:$A62)+2,FALSE)</f>
        <v>59</v>
      </c>
      <c r="AE62" s="25">
        <f>HLOOKUP(AE$7,$I$66:$DJ$120,ROWS($A$10:$A62)+2,FALSE)</f>
        <v>2004</v>
      </c>
      <c r="AF62" s="25">
        <f>HLOOKUP(AF$7,$I$66:$DJ$120,ROWS($A$10:$A62)+2,FALSE)</f>
        <v>89</v>
      </c>
      <c r="AG62" s="25">
        <f>HLOOKUP(AG$7,$I$66:$DJ$120,ROWS($A$10:$A62)+2,FALSE)</f>
        <v>50</v>
      </c>
      <c r="AH62" s="25">
        <f>HLOOKUP(AH$7,$I$66:$DJ$120,ROWS($A$10:$A62)+2,FALSE)</f>
        <v>170</v>
      </c>
      <c r="AI62" s="25">
        <f>HLOOKUP(AI$7,$I$66:$DJ$120,ROWS($A$10:$A62)+2,FALSE)</f>
        <v>221</v>
      </c>
      <c r="AJ62" s="25">
        <f>HLOOKUP(AJ$7,$I$66:$DJ$120,ROWS($A$10:$A62)+2,FALSE)</f>
        <v>0</v>
      </c>
      <c r="AK62" s="25">
        <f>HLOOKUP(AK$7,$I$66:$DJ$120,ROWS($A$10:$A62)+2,FALSE)</f>
        <v>0</v>
      </c>
      <c r="AL62" s="25">
        <f>HLOOKUP(AL$7,$I$66:$DJ$120,ROWS($A$10:$A62)+2,FALSE)</f>
        <v>0</v>
      </c>
      <c r="AM62" s="25">
        <f>HLOOKUP(AM$7,$I$66:$DJ$120,ROWS($A$10:$A62)+2,FALSE)</f>
        <v>0</v>
      </c>
      <c r="AN62" s="25">
        <f>HLOOKUP(AN$7,$I$66:$DJ$120,ROWS($A$10:$A62)+2,FALSE)</f>
        <v>1244</v>
      </c>
      <c r="AO62" s="25">
        <f>HLOOKUP(AO$7,$I$66:$DJ$120,ROWS($A$10:$A62)+2,FALSE)</f>
        <v>364</v>
      </c>
      <c r="AP62" s="25">
        <f>HLOOKUP(AP$7,$I$66:$DJ$120,ROWS($A$10:$A62)+2,FALSE)</f>
        <v>4768</v>
      </c>
      <c r="AQ62" s="25">
        <f>HLOOKUP(AQ$7,$I$66:$DJ$120,ROWS($A$10:$A62)+2,FALSE)</f>
        <v>146</v>
      </c>
      <c r="AR62" s="25">
        <f>HLOOKUP(AR$7,$I$66:$DJ$120,ROWS($A$10:$A62)+2,FALSE)</f>
        <v>0</v>
      </c>
      <c r="AS62" s="25">
        <f>HLOOKUP(AS$7,$I$66:$DJ$120,ROWS($A$10:$A62)+2,FALSE)</f>
        <v>69</v>
      </c>
      <c r="AT62" s="25">
        <f>HLOOKUP(AT$7,$I$66:$DJ$120,ROWS($A$10:$A62)+2,FALSE)</f>
        <v>0</v>
      </c>
      <c r="AU62" s="25">
        <f>HLOOKUP(AU$7,$I$66:$DJ$120,ROWS($A$10:$A62)+2,FALSE)</f>
        <v>0</v>
      </c>
      <c r="AV62" s="25">
        <f>HLOOKUP(AV$7,$I$66:$DJ$120,ROWS($A$10:$A62)+2,FALSE)</f>
        <v>1516</v>
      </c>
      <c r="AW62" s="25">
        <f>HLOOKUP(AW$7,$I$66:$DJ$120,ROWS($A$10:$A62)+2,FALSE)</f>
        <v>684</v>
      </c>
      <c r="AX62" s="25">
        <f>HLOOKUP(AX$7,$I$66:$DJ$120,ROWS($A$10:$A62)+2,FALSE)</f>
        <v>109</v>
      </c>
      <c r="AY62" s="25">
        <f>HLOOKUP(AY$7,$I$66:$DJ$120,ROWS($A$10:$A62)+2,FALSE)</f>
        <v>0</v>
      </c>
      <c r="AZ62" s="25">
        <f>HLOOKUP(AZ$7,$I$66:$DJ$120,ROWS($A$10:$A62)+2,FALSE)</f>
        <v>30</v>
      </c>
      <c r="BA62" s="25">
        <f>HLOOKUP(BA$7,$I$66:$DJ$120,ROWS($A$10:$A62)+2,FALSE)</f>
        <v>977</v>
      </c>
      <c r="BB62" s="25">
        <f>HLOOKUP(BB$7,$I$66:$DJ$120,ROWS($A$10:$A62)+2,FALSE)</f>
        <v>882</v>
      </c>
      <c r="BC62" s="25">
        <f>HLOOKUP(BC$7,$I$66:$DJ$120,ROWS($A$10:$A62)+2,FALSE)</f>
        <v>0</v>
      </c>
      <c r="BD62" s="25">
        <f>HLOOKUP(BD$7,$I$66:$DJ$120,ROWS($A$10:$A62)+2,FALSE)</f>
        <v>392</v>
      </c>
      <c r="BE62" s="25">
        <f>HLOOKUP(BE$7,$I$66:$DJ$120,ROWS($A$10:$A62)+2,FALSE)</f>
        <v>0</v>
      </c>
      <c r="BF62" s="25">
        <f>HLOOKUP(BF$7,$I$66:$DJ$120,ROWS($A$10:$A62)+2,FALSE)</f>
        <v>141</v>
      </c>
      <c r="BG62" s="25">
        <f>HLOOKUP(BG$7,$I$66:$DJ$120,ROWS($A$10:$A62)+2,FALSE)</f>
        <v>585</v>
      </c>
      <c r="BH62" s="25">
        <f>HLOOKUP(BH$7,$I$66:$DJ$120,ROWS($A$10:$A62)+2,FALSE)</f>
        <v>0</v>
      </c>
      <c r="BI62" s="25" t="str">
        <f>HLOOKUP(BI$7,$I$66:$DJ$120,ROWS($A$10:$A62)+2,FALSE)</f>
        <v>N/A</v>
      </c>
      <c r="BJ62" s="34">
        <f>HLOOKUP(BJ$7+0.5,$I$66:$DJ$120,ROWS($A$10:$A62)+2,FALSE)</f>
        <v>4381</v>
      </c>
      <c r="BK62" s="34">
        <f>HLOOKUP(BK$7+0.5,$I$66:$DJ$120,ROWS($A$10:$A62)+2,FALSE)</f>
        <v>711</v>
      </c>
      <c r="BL62" s="34">
        <f>HLOOKUP(BL$7+0.5,$I$66:$DJ$120,ROWS($A$10:$A62)+2,FALSE)</f>
        <v>259</v>
      </c>
      <c r="BM62" s="34">
        <f>HLOOKUP(BM$7+0.5,$I$66:$DJ$120,ROWS($A$10:$A62)+2,FALSE)</f>
        <v>356</v>
      </c>
      <c r="BN62" s="34">
        <f>HLOOKUP(BN$7+0.5,$I$66:$DJ$120,ROWS($A$10:$A62)+2,FALSE)</f>
        <v>285</v>
      </c>
      <c r="BO62" s="34">
        <f>HLOOKUP(BO$7+0.5,$I$66:$DJ$120,ROWS($A$10:$A62)+2,FALSE)</f>
        <v>949</v>
      </c>
      <c r="BP62" s="34">
        <f>HLOOKUP(BP$7+0.5,$I$66:$DJ$120,ROWS($A$10:$A62)+2,FALSE)</f>
        <v>492</v>
      </c>
      <c r="BQ62" s="34">
        <f>HLOOKUP(BQ$7+0.5,$I$66:$DJ$120,ROWS($A$10:$A62)+2,FALSE)</f>
        <v>653</v>
      </c>
      <c r="BR62" s="34">
        <f>HLOOKUP(BR$7+0.5,$I$66:$DJ$120,ROWS($A$10:$A62)+2,FALSE)</f>
        <v>285</v>
      </c>
      <c r="BS62" s="34">
        <f>HLOOKUP(BS$7+0.5,$I$66:$DJ$120,ROWS($A$10:$A62)+2,FALSE)</f>
        <v>285</v>
      </c>
      <c r="BT62" s="34">
        <f>HLOOKUP(BT$7+0.5,$I$66:$DJ$120,ROWS($A$10:$A62)+2,FALSE)</f>
        <v>2512</v>
      </c>
      <c r="BU62" s="34">
        <f>HLOOKUP(BU$7+0.5,$I$66:$DJ$120,ROWS($A$10:$A62)+2,FALSE)</f>
        <v>334</v>
      </c>
      <c r="BV62" s="34">
        <f>HLOOKUP(BV$7+0.5,$I$66:$DJ$120,ROWS($A$10:$A62)+2,FALSE)</f>
        <v>285</v>
      </c>
      <c r="BW62" s="34">
        <f>HLOOKUP(BW$7+0.5,$I$66:$DJ$120,ROWS($A$10:$A62)+2,FALSE)</f>
        <v>285</v>
      </c>
      <c r="BX62" s="34">
        <f>HLOOKUP(BX$7+0.5,$I$66:$DJ$120,ROWS($A$10:$A62)+2,FALSE)</f>
        <v>1175</v>
      </c>
      <c r="BY62" s="34">
        <f>HLOOKUP(BY$7+0.5,$I$66:$DJ$120,ROWS($A$10:$A62)+2,FALSE)</f>
        <v>173</v>
      </c>
      <c r="BZ62" s="34">
        <f>HLOOKUP(BZ$7+0.5,$I$66:$DJ$120,ROWS($A$10:$A62)+2,FALSE)</f>
        <v>285</v>
      </c>
      <c r="CA62" s="34">
        <f>HLOOKUP(CA$7+0.5,$I$66:$DJ$120,ROWS($A$10:$A62)+2,FALSE)</f>
        <v>184</v>
      </c>
      <c r="CB62" s="34">
        <f>HLOOKUP(CB$7+0.5,$I$66:$DJ$120,ROWS($A$10:$A62)+2,FALSE)</f>
        <v>211</v>
      </c>
      <c r="CC62" s="34">
        <f>HLOOKUP(CC$7+0.5,$I$66:$DJ$120,ROWS($A$10:$A62)+2,FALSE)</f>
        <v>130</v>
      </c>
      <c r="CD62" s="34">
        <f>HLOOKUP(CD$7+0.5,$I$66:$DJ$120,ROWS($A$10:$A62)+2,FALSE)</f>
        <v>285</v>
      </c>
      <c r="CE62" s="34">
        <f>HLOOKUP(CE$7+0.5,$I$66:$DJ$120,ROWS($A$10:$A62)+2,FALSE)</f>
        <v>106</v>
      </c>
      <c r="CF62" s="34">
        <f>HLOOKUP(CF$7+0.5,$I$66:$DJ$120,ROWS($A$10:$A62)+2,FALSE)</f>
        <v>960</v>
      </c>
      <c r="CG62" s="34">
        <f>HLOOKUP(CG$7+0.5,$I$66:$DJ$120,ROWS($A$10:$A62)+2,FALSE)</f>
        <v>149</v>
      </c>
      <c r="CH62" s="34">
        <f>HLOOKUP(CH$7+0.5,$I$66:$DJ$120,ROWS($A$10:$A62)+2,FALSE)</f>
        <v>83</v>
      </c>
      <c r="CI62" s="34">
        <f>HLOOKUP(CI$7+0.5,$I$66:$DJ$120,ROWS($A$10:$A62)+2,FALSE)</f>
        <v>198</v>
      </c>
      <c r="CJ62" s="34">
        <f>HLOOKUP(CJ$7+0.5,$I$66:$DJ$120,ROWS($A$10:$A62)+2,FALSE)</f>
        <v>258</v>
      </c>
      <c r="CK62" s="34">
        <f>HLOOKUP(CK$7+0.5,$I$66:$DJ$120,ROWS($A$10:$A62)+2,FALSE)</f>
        <v>285</v>
      </c>
      <c r="CL62" s="34">
        <f>HLOOKUP(CL$7+0.5,$I$66:$DJ$120,ROWS($A$10:$A62)+2,FALSE)</f>
        <v>285</v>
      </c>
      <c r="CM62" s="34">
        <f>HLOOKUP(CM$7+0.5,$I$66:$DJ$120,ROWS($A$10:$A62)+2,FALSE)</f>
        <v>285</v>
      </c>
      <c r="CN62" s="34">
        <f>HLOOKUP(CN$7+0.5,$I$66:$DJ$120,ROWS($A$10:$A62)+2,FALSE)</f>
        <v>285</v>
      </c>
      <c r="CO62" s="34">
        <f>HLOOKUP(CO$7+0.5,$I$66:$DJ$120,ROWS($A$10:$A62)+2,FALSE)</f>
        <v>830</v>
      </c>
      <c r="CP62" s="34">
        <f>HLOOKUP(CP$7+0.5,$I$66:$DJ$120,ROWS($A$10:$A62)+2,FALSE)</f>
        <v>603</v>
      </c>
      <c r="CQ62" s="34">
        <f>HLOOKUP(CQ$7+0.5,$I$66:$DJ$120,ROWS($A$10:$A62)+2,FALSE)</f>
        <v>1546</v>
      </c>
      <c r="CR62" s="34">
        <f>HLOOKUP(CR$7+0.5,$I$66:$DJ$120,ROWS($A$10:$A62)+2,FALSE)</f>
        <v>240</v>
      </c>
      <c r="CS62" s="34">
        <f>HLOOKUP(CS$7+0.5,$I$66:$DJ$120,ROWS($A$10:$A62)+2,FALSE)</f>
        <v>285</v>
      </c>
      <c r="CT62" s="34">
        <f>HLOOKUP(CT$7+0.5,$I$66:$DJ$120,ROWS($A$10:$A62)+2,FALSE)</f>
        <v>127</v>
      </c>
      <c r="CU62" s="34">
        <f>HLOOKUP(CU$7+0.5,$I$66:$DJ$120,ROWS($A$10:$A62)+2,FALSE)</f>
        <v>285</v>
      </c>
      <c r="CV62" s="34">
        <f>HLOOKUP(CV$7+0.5,$I$66:$DJ$120,ROWS($A$10:$A62)+2,FALSE)</f>
        <v>285</v>
      </c>
      <c r="CW62" s="34">
        <f>HLOOKUP(CW$7+0.5,$I$66:$DJ$120,ROWS($A$10:$A62)+2,FALSE)</f>
        <v>772</v>
      </c>
      <c r="CX62" s="34">
        <f>HLOOKUP(CX$7+0.5,$I$66:$DJ$120,ROWS($A$10:$A62)+2,FALSE)</f>
        <v>829</v>
      </c>
      <c r="CY62" s="34">
        <f>HLOOKUP(CY$7+0.5,$I$66:$DJ$120,ROWS($A$10:$A62)+2,FALSE)</f>
        <v>173</v>
      </c>
      <c r="CZ62" s="34">
        <f>HLOOKUP(CZ$7+0.5,$I$66:$DJ$120,ROWS($A$10:$A62)+2,FALSE)</f>
        <v>285</v>
      </c>
      <c r="DA62" s="34">
        <f>HLOOKUP(DA$7+0.5,$I$66:$DJ$120,ROWS($A$10:$A62)+2,FALSE)</f>
        <v>56</v>
      </c>
      <c r="DB62" s="34">
        <f>HLOOKUP(DB$7+0.5,$I$66:$DJ$120,ROWS($A$10:$A62)+2,FALSE)</f>
        <v>742</v>
      </c>
      <c r="DC62" s="34">
        <f>HLOOKUP(DC$7+0.5,$I$66:$DJ$120,ROWS($A$10:$A62)+2,FALSE)</f>
        <v>1289</v>
      </c>
      <c r="DD62" s="34">
        <f>HLOOKUP(DD$7+0.5,$I$66:$DJ$120,ROWS($A$10:$A62)+2,FALSE)</f>
        <v>285</v>
      </c>
      <c r="DE62" s="34">
        <f>HLOOKUP(DE$7+0.5,$I$66:$DJ$120,ROWS($A$10:$A62)+2,FALSE)</f>
        <v>320</v>
      </c>
      <c r="DF62" s="34">
        <f>HLOOKUP(DF$7+0.5,$I$66:$DJ$120,ROWS($A$10:$A62)+2,FALSE)</f>
        <v>285</v>
      </c>
      <c r="DG62" s="34">
        <f>HLOOKUP(DG$7+0.5,$I$66:$DJ$120,ROWS($A$10:$A62)+2,FALSE)</f>
        <v>135</v>
      </c>
      <c r="DH62" s="34">
        <f>HLOOKUP(DH$7+0.5,$I$66:$DJ$120,ROWS($A$10:$A62)+2,FALSE)</f>
        <v>815</v>
      </c>
      <c r="DI62" s="34">
        <f>HLOOKUP(DI$7+0.5,$I$66:$DJ$120,ROWS($A$10:$A62)+2,FALSE)</f>
        <v>285</v>
      </c>
      <c r="DJ62" s="34" t="str">
        <f>HLOOKUP(DJ$7+0.5,$I$66:$DJ$120,ROWS($A$10:$A62)+2,FALSE)</f>
        <v>N/A</v>
      </c>
    </row>
    <row r="66" spans="7:120">
      <c r="I66" s="28">
        <v>1</v>
      </c>
      <c r="J66" s="28">
        <v>1.5</v>
      </c>
      <c r="K66" s="28">
        <v>2</v>
      </c>
      <c r="L66" s="28">
        <v>2.5</v>
      </c>
      <c r="M66" s="28">
        <v>3</v>
      </c>
      <c r="N66" s="28">
        <v>3.5</v>
      </c>
      <c r="O66" s="28">
        <v>4</v>
      </c>
      <c r="P66" s="28">
        <v>4.5</v>
      </c>
      <c r="Q66" s="28">
        <v>5</v>
      </c>
      <c r="R66" s="28">
        <v>5.5</v>
      </c>
      <c r="S66" s="28">
        <v>6</v>
      </c>
      <c r="T66" s="28">
        <v>6.5</v>
      </c>
      <c r="U66" s="28">
        <v>7</v>
      </c>
      <c r="V66" s="28">
        <v>7.5</v>
      </c>
      <c r="W66" s="28">
        <v>8</v>
      </c>
      <c r="X66" s="28">
        <v>8.5</v>
      </c>
      <c r="Y66" s="28">
        <v>9</v>
      </c>
      <c r="Z66" s="28">
        <v>9.5</v>
      </c>
      <c r="AA66" s="28">
        <v>10</v>
      </c>
      <c r="AB66" s="28">
        <v>10.5</v>
      </c>
      <c r="AC66" s="28">
        <v>11</v>
      </c>
      <c r="AD66" s="28">
        <v>11.5</v>
      </c>
      <c r="AE66" s="28">
        <v>12</v>
      </c>
      <c r="AF66" s="28">
        <v>12.5</v>
      </c>
      <c r="AG66" s="28">
        <v>13</v>
      </c>
      <c r="AH66" s="28">
        <v>13.5</v>
      </c>
      <c r="AI66" s="28">
        <v>14</v>
      </c>
      <c r="AJ66" s="28">
        <v>14.5</v>
      </c>
      <c r="AK66" s="28">
        <v>15</v>
      </c>
      <c r="AL66" s="28">
        <v>15.5</v>
      </c>
      <c r="AM66" s="28">
        <v>16</v>
      </c>
      <c r="AN66" s="28">
        <v>16.5</v>
      </c>
      <c r="AO66" s="28">
        <v>17</v>
      </c>
      <c r="AP66" s="28">
        <v>17.5</v>
      </c>
      <c r="AQ66" s="28">
        <v>18</v>
      </c>
      <c r="AR66" s="28">
        <v>18.5</v>
      </c>
      <c r="AS66" s="28">
        <v>19</v>
      </c>
      <c r="AT66" s="28">
        <v>19.5</v>
      </c>
      <c r="AU66" s="28">
        <v>20</v>
      </c>
      <c r="AV66" s="28">
        <v>20.5</v>
      </c>
      <c r="AW66" s="28">
        <v>21</v>
      </c>
      <c r="AX66" s="28">
        <v>21.5</v>
      </c>
      <c r="AY66" s="28">
        <v>22</v>
      </c>
      <c r="AZ66" s="28">
        <v>22.5</v>
      </c>
      <c r="BA66" s="28">
        <v>23</v>
      </c>
      <c r="BB66" s="28">
        <v>23.5</v>
      </c>
      <c r="BC66" s="28">
        <v>24</v>
      </c>
      <c r="BD66" s="28">
        <v>24.5</v>
      </c>
      <c r="BE66" s="28">
        <v>25</v>
      </c>
      <c r="BF66" s="28">
        <v>25.5</v>
      </c>
      <c r="BG66" s="28">
        <v>26</v>
      </c>
      <c r="BH66" s="28">
        <v>26.5</v>
      </c>
      <c r="BI66" s="28">
        <v>27</v>
      </c>
      <c r="BJ66" s="28">
        <v>27.5</v>
      </c>
      <c r="BK66" s="28">
        <v>28</v>
      </c>
      <c r="BL66" s="28">
        <v>28.5</v>
      </c>
      <c r="BM66" s="28">
        <v>29</v>
      </c>
      <c r="BN66" s="28">
        <v>29.5</v>
      </c>
      <c r="BO66" s="28">
        <v>30</v>
      </c>
      <c r="BP66" s="28">
        <v>30.5</v>
      </c>
      <c r="BQ66" s="28">
        <v>31</v>
      </c>
      <c r="BR66" s="28">
        <v>31.5</v>
      </c>
      <c r="BS66" s="28">
        <v>32</v>
      </c>
      <c r="BT66" s="28">
        <v>32.5</v>
      </c>
      <c r="BU66" s="28">
        <v>33</v>
      </c>
      <c r="BV66" s="28">
        <v>33.5</v>
      </c>
      <c r="BW66" s="28">
        <v>34</v>
      </c>
      <c r="BX66" s="28">
        <v>34.5</v>
      </c>
      <c r="BY66" s="28">
        <v>35</v>
      </c>
      <c r="BZ66" s="28">
        <v>35.5</v>
      </c>
      <c r="CA66" s="28">
        <v>36</v>
      </c>
      <c r="CB66" s="28">
        <v>36.5</v>
      </c>
      <c r="CC66" s="28">
        <v>37</v>
      </c>
      <c r="CD66" s="28">
        <v>37.5</v>
      </c>
      <c r="CE66" s="28">
        <v>38</v>
      </c>
      <c r="CF66" s="28">
        <v>38.5</v>
      </c>
      <c r="CG66" s="28">
        <v>39</v>
      </c>
      <c r="CH66" s="28">
        <v>39.5</v>
      </c>
      <c r="CI66" s="28">
        <v>40</v>
      </c>
      <c r="CJ66" s="28">
        <v>40.5</v>
      </c>
      <c r="CK66" s="28">
        <v>41</v>
      </c>
      <c r="CL66" s="28">
        <v>41.5</v>
      </c>
      <c r="CM66" s="28">
        <v>42</v>
      </c>
      <c r="CN66" s="28">
        <v>42.5</v>
      </c>
      <c r="CO66" s="28">
        <v>43</v>
      </c>
      <c r="CP66" s="28">
        <v>43.5</v>
      </c>
      <c r="CQ66" s="28">
        <v>44</v>
      </c>
      <c r="CR66" s="28">
        <v>44.5</v>
      </c>
      <c r="CS66" s="28">
        <v>45</v>
      </c>
      <c r="CT66" s="28">
        <v>45.5</v>
      </c>
      <c r="CU66" s="28">
        <v>46</v>
      </c>
      <c r="CV66" s="28">
        <v>46.5</v>
      </c>
      <c r="CW66" s="28">
        <v>47</v>
      </c>
      <c r="CX66" s="28">
        <v>47.5</v>
      </c>
      <c r="CY66" s="28">
        <v>48</v>
      </c>
      <c r="CZ66" s="28">
        <v>48.5</v>
      </c>
      <c r="DA66" s="28">
        <v>49</v>
      </c>
      <c r="DB66" s="28">
        <v>49.5</v>
      </c>
      <c r="DC66" s="28">
        <v>50</v>
      </c>
      <c r="DD66" s="28">
        <v>50.5</v>
      </c>
      <c r="DE66" s="28">
        <v>51</v>
      </c>
      <c r="DF66" s="28">
        <v>51.5</v>
      </c>
      <c r="DG66" s="28">
        <v>52</v>
      </c>
      <c r="DH66" s="28">
        <v>52.5</v>
      </c>
      <c r="DI66" s="28">
        <v>53</v>
      </c>
      <c r="DJ66" s="28">
        <v>53.5</v>
      </c>
    </row>
    <row r="67" spans="7:120" ht="39">
      <c r="H67" s="51" t="s">
        <v>4</v>
      </c>
      <c r="I67" s="29" t="s">
        <v>59</v>
      </c>
      <c r="J67" s="30" t="s">
        <v>60</v>
      </c>
      <c r="K67" s="31" t="s">
        <v>59</v>
      </c>
      <c r="L67" s="30" t="s">
        <v>60</v>
      </c>
      <c r="M67" s="31" t="s">
        <v>59</v>
      </c>
      <c r="N67" s="30" t="s">
        <v>60</v>
      </c>
      <c r="O67" s="31" t="s">
        <v>59</v>
      </c>
      <c r="P67" s="30" t="s">
        <v>60</v>
      </c>
      <c r="Q67" s="31" t="s">
        <v>59</v>
      </c>
      <c r="R67" s="30" t="s">
        <v>60</v>
      </c>
      <c r="S67" s="31" t="s">
        <v>59</v>
      </c>
      <c r="T67" s="30" t="s">
        <v>60</v>
      </c>
      <c r="U67" s="31" t="s">
        <v>59</v>
      </c>
      <c r="V67" s="30" t="s">
        <v>60</v>
      </c>
      <c r="W67" s="31" t="s">
        <v>59</v>
      </c>
      <c r="X67" s="30" t="s">
        <v>60</v>
      </c>
      <c r="Y67" s="31" t="s">
        <v>59</v>
      </c>
      <c r="Z67" s="30" t="s">
        <v>60</v>
      </c>
      <c r="AA67" s="31" t="s">
        <v>59</v>
      </c>
      <c r="AB67" s="30" t="s">
        <v>60</v>
      </c>
      <c r="AC67" s="31" t="s">
        <v>59</v>
      </c>
      <c r="AD67" s="30" t="s">
        <v>60</v>
      </c>
      <c r="AE67" s="31" t="s">
        <v>59</v>
      </c>
      <c r="AF67" s="30" t="s">
        <v>60</v>
      </c>
      <c r="AG67" s="31" t="s">
        <v>59</v>
      </c>
      <c r="AH67" s="30" t="s">
        <v>60</v>
      </c>
      <c r="AI67" s="31" t="s">
        <v>59</v>
      </c>
      <c r="AJ67" s="30" t="s">
        <v>60</v>
      </c>
      <c r="AK67" s="31" t="s">
        <v>59</v>
      </c>
      <c r="AL67" s="30" t="s">
        <v>60</v>
      </c>
      <c r="AM67" s="31" t="s">
        <v>59</v>
      </c>
      <c r="AN67" s="30" t="s">
        <v>60</v>
      </c>
      <c r="AO67" s="31" t="s">
        <v>59</v>
      </c>
      <c r="AP67" s="30" t="s">
        <v>60</v>
      </c>
      <c r="AQ67" s="31" t="s">
        <v>59</v>
      </c>
      <c r="AR67" s="30" t="s">
        <v>60</v>
      </c>
      <c r="AS67" s="31" t="s">
        <v>59</v>
      </c>
      <c r="AT67" s="30" t="s">
        <v>60</v>
      </c>
      <c r="AU67" s="31" t="s">
        <v>59</v>
      </c>
      <c r="AV67" s="30" t="s">
        <v>60</v>
      </c>
      <c r="AW67" s="31" t="s">
        <v>59</v>
      </c>
      <c r="AX67" s="30" t="s">
        <v>60</v>
      </c>
      <c r="AY67" s="31" t="s">
        <v>59</v>
      </c>
      <c r="AZ67" s="30" t="s">
        <v>60</v>
      </c>
      <c r="BA67" s="31" t="s">
        <v>59</v>
      </c>
      <c r="BB67" s="30" t="s">
        <v>60</v>
      </c>
      <c r="BC67" s="31" t="s">
        <v>59</v>
      </c>
      <c r="BD67" s="30" t="s">
        <v>60</v>
      </c>
      <c r="BE67" s="31" t="s">
        <v>59</v>
      </c>
      <c r="BF67" s="30" t="s">
        <v>60</v>
      </c>
      <c r="BG67" s="31" t="s">
        <v>59</v>
      </c>
      <c r="BH67" s="30" t="s">
        <v>60</v>
      </c>
      <c r="BI67" s="31" t="s">
        <v>59</v>
      </c>
      <c r="BJ67" s="30" t="s">
        <v>60</v>
      </c>
      <c r="BK67" s="31" t="s">
        <v>59</v>
      </c>
      <c r="BL67" s="30" t="s">
        <v>60</v>
      </c>
      <c r="BM67" s="31" t="s">
        <v>59</v>
      </c>
      <c r="BN67" s="30" t="s">
        <v>60</v>
      </c>
      <c r="BO67" s="31" t="s">
        <v>59</v>
      </c>
      <c r="BP67" s="30" t="s">
        <v>60</v>
      </c>
      <c r="BQ67" s="31" t="s">
        <v>59</v>
      </c>
      <c r="BR67" s="30" t="s">
        <v>60</v>
      </c>
      <c r="BS67" s="31" t="s">
        <v>59</v>
      </c>
      <c r="BT67" s="30" t="s">
        <v>60</v>
      </c>
      <c r="BU67" s="31" t="s">
        <v>59</v>
      </c>
      <c r="BV67" s="30" t="s">
        <v>60</v>
      </c>
      <c r="BW67" s="31" t="s">
        <v>59</v>
      </c>
      <c r="BX67" s="30" t="s">
        <v>60</v>
      </c>
      <c r="BY67" s="31" t="s">
        <v>59</v>
      </c>
      <c r="BZ67" s="30" t="s">
        <v>60</v>
      </c>
      <c r="CA67" s="31" t="s">
        <v>59</v>
      </c>
      <c r="CB67" s="30" t="s">
        <v>60</v>
      </c>
      <c r="CC67" s="31" t="s">
        <v>59</v>
      </c>
      <c r="CD67" s="30" t="s">
        <v>60</v>
      </c>
      <c r="CE67" s="31" t="s">
        <v>59</v>
      </c>
      <c r="CF67" s="30" t="s">
        <v>60</v>
      </c>
      <c r="CG67" s="31" t="s">
        <v>59</v>
      </c>
      <c r="CH67" s="30" t="s">
        <v>60</v>
      </c>
      <c r="CI67" s="31" t="s">
        <v>59</v>
      </c>
      <c r="CJ67" s="30" t="s">
        <v>60</v>
      </c>
      <c r="CK67" s="31" t="s">
        <v>59</v>
      </c>
      <c r="CL67" s="30" t="s">
        <v>60</v>
      </c>
      <c r="CM67" s="31" t="s">
        <v>59</v>
      </c>
      <c r="CN67" s="30" t="s">
        <v>60</v>
      </c>
      <c r="CO67" s="31" t="s">
        <v>59</v>
      </c>
      <c r="CP67" s="30" t="s">
        <v>60</v>
      </c>
      <c r="CQ67" s="31" t="s">
        <v>59</v>
      </c>
      <c r="CR67" s="30" t="s">
        <v>60</v>
      </c>
      <c r="CS67" s="31" t="s">
        <v>59</v>
      </c>
      <c r="CT67" s="30" t="s">
        <v>60</v>
      </c>
      <c r="CU67" s="31" t="s">
        <v>59</v>
      </c>
      <c r="CV67" s="30" t="s">
        <v>60</v>
      </c>
      <c r="CW67" s="31" t="s">
        <v>59</v>
      </c>
      <c r="CX67" s="30" t="s">
        <v>60</v>
      </c>
      <c r="CY67" s="31" t="s">
        <v>59</v>
      </c>
      <c r="CZ67" s="30" t="s">
        <v>60</v>
      </c>
      <c r="DA67" s="31" t="s">
        <v>59</v>
      </c>
      <c r="DB67" s="30" t="s">
        <v>60</v>
      </c>
      <c r="DC67" s="31" t="s">
        <v>59</v>
      </c>
      <c r="DD67" s="30" t="s">
        <v>60</v>
      </c>
      <c r="DE67" s="31" t="s">
        <v>59</v>
      </c>
      <c r="DF67" s="30" t="s">
        <v>60</v>
      </c>
      <c r="DG67" s="31" t="s">
        <v>59</v>
      </c>
      <c r="DH67" s="30" t="s">
        <v>60</v>
      </c>
      <c r="DI67" s="31" t="s">
        <v>59</v>
      </c>
      <c r="DJ67" s="30" t="s">
        <v>60</v>
      </c>
      <c r="DM67"/>
      <c r="DN67"/>
      <c r="DO67"/>
      <c r="DP67"/>
    </row>
    <row r="68" spans="7:120" ht="26.25">
      <c r="G68" s="19">
        <v>1</v>
      </c>
      <c r="H68" s="37" t="s">
        <v>63</v>
      </c>
      <c r="I68" s="11">
        <v>6743229</v>
      </c>
      <c r="J68" s="12">
        <v>69387</v>
      </c>
      <c r="K68" s="11">
        <v>99221</v>
      </c>
      <c r="L68" s="12">
        <v>8532</v>
      </c>
      <c r="M68" s="13">
        <v>94692</v>
      </c>
      <c r="N68" s="14">
        <v>9780</v>
      </c>
      <c r="O68" s="15">
        <v>176768</v>
      </c>
      <c r="P68" s="14">
        <v>9764</v>
      </c>
      <c r="Q68" s="15">
        <v>64264</v>
      </c>
      <c r="R68" s="14">
        <v>6502</v>
      </c>
      <c r="S68" s="15">
        <v>573988</v>
      </c>
      <c r="T68" s="14">
        <v>20898</v>
      </c>
      <c r="U68" s="15">
        <v>140620</v>
      </c>
      <c r="V68" s="14">
        <v>8392</v>
      </c>
      <c r="W68" s="15">
        <v>89360</v>
      </c>
      <c r="X68" s="14">
        <v>8104</v>
      </c>
      <c r="Y68" s="15">
        <v>30055</v>
      </c>
      <c r="Z68" s="14">
        <v>4817</v>
      </c>
      <c r="AA68" s="15">
        <v>56052</v>
      </c>
      <c r="AB68" s="14">
        <v>5274</v>
      </c>
      <c r="AC68" s="15">
        <v>427853</v>
      </c>
      <c r="AD68" s="14">
        <v>16117</v>
      </c>
      <c r="AE68" s="15">
        <v>244992</v>
      </c>
      <c r="AF68" s="14">
        <v>13712</v>
      </c>
      <c r="AG68" s="15">
        <v>49218</v>
      </c>
      <c r="AH68" s="14">
        <v>5580</v>
      </c>
      <c r="AI68" s="15">
        <v>53122</v>
      </c>
      <c r="AJ68" s="14">
        <v>6197</v>
      </c>
      <c r="AK68" s="15">
        <v>277579</v>
      </c>
      <c r="AL68" s="14">
        <v>14177</v>
      </c>
      <c r="AM68" s="15">
        <v>130170</v>
      </c>
      <c r="AN68" s="14">
        <v>9685</v>
      </c>
      <c r="AO68" s="15">
        <v>66922</v>
      </c>
      <c r="AP68" s="14">
        <v>5441</v>
      </c>
      <c r="AQ68" s="15">
        <v>90681</v>
      </c>
      <c r="AR68" s="14">
        <v>7300</v>
      </c>
      <c r="AS68" s="15">
        <v>92999</v>
      </c>
      <c r="AT68" s="14">
        <v>8240</v>
      </c>
      <c r="AU68" s="15">
        <v>88131</v>
      </c>
      <c r="AV68" s="14">
        <v>8540</v>
      </c>
      <c r="AW68" s="15">
        <v>32209</v>
      </c>
      <c r="AX68" s="14">
        <v>4475</v>
      </c>
      <c r="AY68" s="15">
        <v>159866</v>
      </c>
      <c r="AZ68" s="14">
        <v>9741</v>
      </c>
      <c r="BA68" s="15">
        <v>144152</v>
      </c>
      <c r="BB68" s="14">
        <v>8102</v>
      </c>
      <c r="BC68" s="15">
        <v>178207</v>
      </c>
      <c r="BD68" s="14">
        <v>11238</v>
      </c>
      <c r="BE68" s="15">
        <v>104765</v>
      </c>
      <c r="BF68" s="14">
        <v>7734</v>
      </c>
      <c r="BG68" s="15">
        <v>68363</v>
      </c>
      <c r="BH68" s="14">
        <v>7286</v>
      </c>
      <c r="BI68" s="15">
        <v>148055</v>
      </c>
      <c r="BJ68" s="14">
        <v>11141</v>
      </c>
      <c r="BK68" s="15">
        <v>35870</v>
      </c>
      <c r="BL68" s="14">
        <v>4482</v>
      </c>
      <c r="BM68" s="15">
        <v>43531</v>
      </c>
      <c r="BN68" s="14">
        <v>5996</v>
      </c>
      <c r="BO68" s="15">
        <v>109409</v>
      </c>
      <c r="BP68" s="14">
        <v>10422</v>
      </c>
      <c r="BQ68" s="15">
        <v>38399</v>
      </c>
      <c r="BR68" s="14">
        <v>4262</v>
      </c>
      <c r="BS68" s="15">
        <v>193972</v>
      </c>
      <c r="BT68" s="14">
        <v>11560</v>
      </c>
      <c r="BU68" s="15">
        <v>50438</v>
      </c>
      <c r="BV68" s="14">
        <v>5032</v>
      </c>
      <c r="BW68" s="15">
        <v>363139</v>
      </c>
      <c r="BX68" s="14">
        <v>16245</v>
      </c>
      <c r="BY68" s="15">
        <v>207025</v>
      </c>
      <c r="BZ68" s="14">
        <v>11068</v>
      </c>
      <c r="CA68" s="15">
        <v>24450</v>
      </c>
      <c r="CB68" s="14">
        <v>3757</v>
      </c>
      <c r="CC68" s="15">
        <v>188013</v>
      </c>
      <c r="CD68" s="14">
        <v>11207</v>
      </c>
      <c r="CE68" s="15">
        <v>90616</v>
      </c>
      <c r="CF68" s="14">
        <v>7414</v>
      </c>
      <c r="CG68" s="15">
        <v>100185</v>
      </c>
      <c r="CH68" s="14">
        <v>8825</v>
      </c>
      <c r="CI68" s="15">
        <v>209810</v>
      </c>
      <c r="CJ68" s="14">
        <v>10357</v>
      </c>
      <c r="CK68" s="15">
        <v>24948</v>
      </c>
      <c r="CL68" s="14">
        <v>3127</v>
      </c>
      <c r="CM68" s="15">
        <v>117569</v>
      </c>
      <c r="CN68" s="14">
        <v>9315</v>
      </c>
      <c r="CO68" s="15">
        <v>27915</v>
      </c>
      <c r="CP68" s="14">
        <v>3665</v>
      </c>
      <c r="CQ68" s="15">
        <v>143135</v>
      </c>
      <c r="CR68" s="14">
        <v>9159</v>
      </c>
      <c r="CS68" s="15">
        <v>411641</v>
      </c>
      <c r="CT68" s="14">
        <v>16805</v>
      </c>
      <c r="CU68" s="15">
        <v>75541</v>
      </c>
      <c r="CV68" s="14">
        <v>7183</v>
      </c>
      <c r="CW68" s="15">
        <v>18380</v>
      </c>
      <c r="CX68" s="14">
        <v>3009</v>
      </c>
      <c r="CY68" s="15">
        <v>232002</v>
      </c>
      <c r="CZ68" s="14">
        <v>11248</v>
      </c>
      <c r="DA68" s="15">
        <v>166162</v>
      </c>
      <c r="DB68" s="14">
        <v>10010</v>
      </c>
      <c r="DC68" s="15">
        <v>49349</v>
      </c>
      <c r="DD68" s="14">
        <v>5605</v>
      </c>
      <c r="DE68" s="15">
        <v>111240</v>
      </c>
      <c r="DF68" s="14">
        <v>9166</v>
      </c>
      <c r="DG68" s="15">
        <v>28186</v>
      </c>
      <c r="DH68" s="14">
        <v>3185</v>
      </c>
      <c r="DI68" s="15">
        <v>59885</v>
      </c>
      <c r="DJ68" s="14">
        <v>6923</v>
      </c>
      <c r="DM68"/>
      <c r="DN68"/>
      <c r="DO68"/>
      <c r="DP68"/>
    </row>
    <row r="69" spans="7:120">
      <c r="G69" s="19">
        <v>2</v>
      </c>
      <c r="H69" s="38" t="s">
        <v>8</v>
      </c>
      <c r="I69" s="16">
        <v>108723</v>
      </c>
      <c r="J69" s="17">
        <v>8781</v>
      </c>
      <c r="K69" s="18" t="s">
        <v>61</v>
      </c>
      <c r="L69" s="14" t="s">
        <v>61</v>
      </c>
      <c r="M69" s="13">
        <v>3013</v>
      </c>
      <c r="N69" s="14">
        <v>1452</v>
      </c>
      <c r="O69" s="15">
        <v>676</v>
      </c>
      <c r="P69" s="14">
        <v>606</v>
      </c>
      <c r="Q69" s="15">
        <v>1481</v>
      </c>
      <c r="R69" s="14">
        <v>1038</v>
      </c>
      <c r="S69" s="15">
        <v>3827</v>
      </c>
      <c r="T69" s="14">
        <v>1660</v>
      </c>
      <c r="U69" s="15">
        <v>1278</v>
      </c>
      <c r="V69" s="14">
        <v>778</v>
      </c>
      <c r="W69" s="15">
        <v>454</v>
      </c>
      <c r="X69" s="14">
        <v>694</v>
      </c>
      <c r="Y69" s="15">
        <v>811</v>
      </c>
      <c r="Z69" s="14">
        <v>694</v>
      </c>
      <c r="AA69" s="15">
        <v>211</v>
      </c>
      <c r="AB69" s="14">
        <v>186</v>
      </c>
      <c r="AC69" s="15">
        <v>15062</v>
      </c>
      <c r="AD69" s="14">
        <v>3138</v>
      </c>
      <c r="AE69" s="15">
        <v>21644</v>
      </c>
      <c r="AF69" s="14">
        <v>3955</v>
      </c>
      <c r="AG69" s="15">
        <v>267</v>
      </c>
      <c r="AH69" s="14">
        <v>440</v>
      </c>
      <c r="AI69" s="15">
        <v>304</v>
      </c>
      <c r="AJ69" s="14">
        <v>399</v>
      </c>
      <c r="AK69" s="15">
        <v>2503</v>
      </c>
      <c r="AL69" s="14">
        <v>1224</v>
      </c>
      <c r="AM69" s="15">
        <v>3945</v>
      </c>
      <c r="AN69" s="14">
        <v>1979</v>
      </c>
      <c r="AO69" s="15">
        <v>669</v>
      </c>
      <c r="AP69" s="14">
        <v>882</v>
      </c>
      <c r="AQ69" s="15">
        <v>649</v>
      </c>
      <c r="AR69" s="14">
        <v>516</v>
      </c>
      <c r="AS69" s="15">
        <v>1967</v>
      </c>
      <c r="AT69" s="14">
        <v>1192</v>
      </c>
      <c r="AU69" s="15">
        <v>1901</v>
      </c>
      <c r="AV69" s="14">
        <v>868</v>
      </c>
      <c r="AW69" s="15">
        <v>97</v>
      </c>
      <c r="AX69" s="14">
        <v>158</v>
      </c>
      <c r="AY69" s="15">
        <v>716</v>
      </c>
      <c r="AZ69" s="14">
        <v>458</v>
      </c>
      <c r="BA69" s="15">
        <v>435</v>
      </c>
      <c r="BB69" s="14">
        <v>396</v>
      </c>
      <c r="BC69" s="15">
        <v>2334</v>
      </c>
      <c r="BD69" s="14">
        <v>1294</v>
      </c>
      <c r="BE69" s="15">
        <v>386</v>
      </c>
      <c r="BF69" s="14">
        <v>358</v>
      </c>
      <c r="BG69" s="15">
        <v>7233</v>
      </c>
      <c r="BH69" s="14">
        <v>2367</v>
      </c>
      <c r="BI69" s="15">
        <v>1373</v>
      </c>
      <c r="BJ69" s="14">
        <v>1180</v>
      </c>
      <c r="BK69" s="15">
        <v>229</v>
      </c>
      <c r="BL69" s="14">
        <v>182</v>
      </c>
      <c r="BM69" s="15">
        <v>169</v>
      </c>
      <c r="BN69" s="14">
        <v>286</v>
      </c>
      <c r="BO69" s="15">
        <v>265</v>
      </c>
      <c r="BP69" s="14">
        <v>297</v>
      </c>
      <c r="BQ69" s="15">
        <v>0</v>
      </c>
      <c r="BR69" s="14">
        <v>273</v>
      </c>
      <c r="BS69" s="15">
        <v>356</v>
      </c>
      <c r="BT69" s="14">
        <v>285</v>
      </c>
      <c r="BU69" s="15">
        <v>650</v>
      </c>
      <c r="BV69" s="14">
        <v>749</v>
      </c>
      <c r="BW69" s="15">
        <v>3686</v>
      </c>
      <c r="BX69" s="14">
        <v>2920</v>
      </c>
      <c r="BY69" s="15">
        <v>2371</v>
      </c>
      <c r="BZ69" s="14">
        <v>945</v>
      </c>
      <c r="CA69" s="15">
        <v>169</v>
      </c>
      <c r="CB69" s="14">
        <v>213</v>
      </c>
      <c r="CC69" s="15">
        <v>2222</v>
      </c>
      <c r="CD69" s="14">
        <v>931</v>
      </c>
      <c r="CE69" s="15">
        <v>880</v>
      </c>
      <c r="CF69" s="14">
        <v>609</v>
      </c>
      <c r="CG69" s="15">
        <v>485</v>
      </c>
      <c r="CH69" s="14">
        <v>435</v>
      </c>
      <c r="CI69" s="15">
        <v>1477</v>
      </c>
      <c r="CJ69" s="14">
        <v>696</v>
      </c>
      <c r="CK69" s="15">
        <v>0</v>
      </c>
      <c r="CL69" s="14">
        <v>273</v>
      </c>
      <c r="CM69" s="15">
        <v>2368</v>
      </c>
      <c r="CN69" s="14">
        <v>1142</v>
      </c>
      <c r="CO69" s="15">
        <v>31</v>
      </c>
      <c r="CP69" s="14">
        <v>62</v>
      </c>
      <c r="CQ69" s="15">
        <v>7409</v>
      </c>
      <c r="CR69" s="14">
        <v>1926</v>
      </c>
      <c r="CS69" s="15">
        <v>6500</v>
      </c>
      <c r="CT69" s="14">
        <v>2016</v>
      </c>
      <c r="CU69" s="15">
        <v>1336</v>
      </c>
      <c r="CV69" s="14">
        <v>1129</v>
      </c>
      <c r="CW69" s="15">
        <v>0</v>
      </c>
      <c r="CX69" s="14">
        <v>273</v>
      </c>
      <c r="CY69" s="15">
        <v>2490</v>
      </c>
      <c r="CZ69" s="14">
        <v>1026</v>
      </c>
      <c r="DA69" s="15">
        <v>1171</v>
      </c>
      <c r="DB69" s="14">
        <v>756</v>
      </c>
      <c r="DC69" s="15">
        <v>41</v>
      </c>
      <c r="DD69" s="14">
        <v>73</v>
      </c>
      <c r="DE69" s="15">
        <v>1155</v>
      </c>
      <c r="DF69" s="14">
        <v>895</v>
      </c>
      <c r="DG69" s="15">
        <v>27</v>
      </c>
      <c r="DH69" s="14">
        <v>52</v>
      </c>
      <c r="DI69" s="15">
        <v>228</v>
      </c>
      <c r="DJ69" s="14">
        <v>265</v>
      </c>
      <c r="DM69"/>
      <c r="DN69"/>
      <c r="DO69"/>
      <c r="DP69"/>
    </row>
    <row r="70" spans="7:120">
      <c r="G70" s="19">
        <v>3</v>
      </c>
      <c r="H70" s="38" t="s">
        <v>9</v>
      </c>
      <c r="I70" s="16">
        <v>36326</v>
      </c>
      <c r="J70" s="17">
        <v>3708</v>
      </c>
      <c r="K70" s="15">
        <v>477</v>
      </c>
      <c r="L70" s="14">
        <v>790</v>
      </c>
      <c r="M70" s="18" t="s">
        <v>61</v>
      </c>
      <c r="N70" s="14" t="s">
        <v>61</v>
      </c>
      <c r="O70" s="15">
        <v>1354</v>
      </c>
      <c r="P70" s="14">
        <v>805</v>
      </c>
      <c r="Q70" s="15">
        <v>47</v>
      </c>
      <c r="R70" s="14">
        <v>78</v>
      </c>
      <c r="S70" s="15">
        <v>3906</v>
      </c>
      <c r="T70" s="14">
        <v>1041</v>
      </c>
      <c r="U70" s="15">
        <v>1930</v>
      </c>
      <c r="V70" s="14">
        <v>866</v>
      </c>
      <c r="W70" s="15">
        <v>0</v>
      </c>
      <c r="X70" s="14">
        <v>246</v>
      </c>
      <c r="Y70" s="15">
        <v>0</v>
      </c>
      <c r="Z70" s="14">
        <v>246</v>
      </c>
      <c r="AA70" s="15">
        <v>14</v>
      </c>
      <c r="AB70" s="14">
        <v>23</v>
      </c>
      <c r="AC70" s="15">
        <v>2315</v>
      </c>
      <c r="AD70" s="14">
        <v>1026</v>
      </c>
      <c r="AE70" s="15">
        <v>1251</v>
      </c>
      <c r="AF70" s="14">
        <v>902</v>
      </c>
      <c r="AG70" s="15">
        <v>1705</v>
      </c>
      <c r="AH70" s="14">
        <v>1289</v>
      </c>
      <c r="AI70" s="15">
        <v>895</v>
      </c>
      <c r="AJ70" s="14">
        <v>524</v>
      </c>
      <c r="AK70" s="15">
        <v>388</v>
      </c>
      <c r="AL70" s="14">
        <v>293</v>
      </c>
      <c r="AM70" s="15">
        <v>9</v>
      </c>
      <c r="AN70" s="14">
        <v>24</v>
      </c>
      <c r="AO70" s="15">
        <v>262</v>
      </c>
      <c r="AP70" s="14">
        <v>349</v>
      </c>
      <c r="AQ70" s="15">
        <v>106</v>
      </c>
      <c r="AR70" s="14">
        <v>107</v>
      </c>
      <c r="AS70" s="15">
        <v>1440</v>
      </c>
      <c r="AT70" s="14">
        <v>1506</v>
      </c>
      <c r="AU70" s="15">
        <v>100</v>
      </c>
      <c r="AV70" s="14">
        <v>171</v>
      </c>
      <c r="AW70" s="15">
        <v>574</v>
      </c>
      <c r="AX70" s="14">
        <v>655</v>
      </c>
      <c r="AY70" s="15">
        <v>704</v>
      </c>
      <c r="AZ70" s="14">
        <v>460</v>
      </c>
      <c r="BA70" s="15">
        <v>107</v>
      </c>
      <c r="BB70" s="14">
        <v>183</v>
      </c>
      <c r="BC70" s="15">
        <v>923</v>
      </c>
      <c r="BD70" s="14">
        <v>814</v>
      </c>
      <c r="BE70" s="15">
        <v>530</v>
      </c>
      <c r="BF70" s="14">
        <v>409</v>
      </c>
      <c r="BG70" s="15">
        <v>263</v>
      </c>
      <c r="BH70" s="14">
        <v>386</v>
      </c>
      <c r="BI70" s="15">
        <v>0</v>
      </c>
      <c r="BJ70" s="14">
        <v>246</v>
      </c>
      <c r="BK70" s="15">
        <v>616</v>
      </c>
      <c r="BL70" s="14">
        <v>507</v>
      </c>
      <c r="BM70" s="15">
        <v>215</v>
      </c>
      <c r="BN70" s="14">
        <v>259</v>
      </c>
      <c r="BO70" s="15">
        <v>240</v>
      </c>
      <c r="BP70" s="14">
        <v>247</v>
      </c>
      <c r="BQ70" s="15">
        <v>316</v>
      </c>
      <c r="BR70" s="14">
        <v>368</v>
      </c>
      <c r="BS70" s="15">
        <v>413</v>
      </c>
      <c r="BT70" s="14">
        <v>501</v>
      </c>
      <c r="BU70" s="15">
        <v>421</v>
      </c>
      <c r="BV70" s="14">
        <v>446</v>
      </c>
      <c r="BW70" s="15">
        <v>255</v>
      </c>
      <c r="BX70" s="14">
        <v>206</v>
      </c>
      <c r="BY70" s="15">
        <v>698</v>
      </c>
      <c r="BZ70" s="14">
        <v>587</v>
      </c>
      <c r="CA70" s="15">
        <v>69</v>
      </c>
      <c r="CB70" s="14">
        <v>89</v>
      </c>
      <c r="CC70" s="15">
        <v>156</v>
      </c>
      <c r="CD70" s="14">
        <v>213</v>
      </c>
      <c r="CE70" s="15">
        <v>1455</v>
      </c>
      <c r="CF70" s="14">
        <v>971</v>
      </c>
      <c r="CG70" s="15">
        <v>1793</v>
      </c>
      <c r="CH70" s="14">
        <v>1104</v>
      </c>
      <c r="CI70" s="15">
        <v>126</v>
      </c>
      <c r="CJ70" s="14">
        <v>164</v>
      </c>
      <c r="CK70" s="15">
        <v>0</v>
      </c>
      <c r="CL70" s="14">
        <v>246</v>
      </c>
      <c r="CM70" s="15">
        <v>121</v>
      </c>
      <c r="CN70" s="14">
        <v>153</v>
      </c>
      <c r="CO70" s="15">
        <v>531</v>
      </c>
      <c r="CP70" s="14">
        <v>817</v>
      </c>
      <c r="CQ70" s="15">
        <v>477</v>
      </c>
      <c r="CR70" s="14">
        <v>341</v>
      </c>
      <c r="CS70" s="15">
        <v>4123</v>
      </c>
      <c r="CT70" s="14">
        <v>1774</v>
      </c>
      <c r="CU70" s="15">
        <v>1274</v>
      </c>
      <c r="CV70" s="14">
        <v>926</v>
      </c>
      <c r="CW70" s="15">
        <v>353</v>
      </c>
      <c r="CX70" s="14">
        <v>429</v>
      </c>
      <c r="CY70" s="15">
        <v>714</v>
      </c>
      <c r="CZ70" s="14">
        <v>681</v>
      </c>
      <c r="DA70" s="15">
        <v>2421</v>
      </c>
      <c r="DB70" s="14">
        <v>790</v>
      </c>
      <c r="DC70" s="15">
        <v>0</v>
      </c>
      <c r="DD70" s="14">
        <v>246</v>
      </c>
      <c r="DE70" s="15">
        <v>158</v>
      </c>
      <c r="DF70" s="14">
        <v>198</v>
      </c>
      <c r="DG70" s="15">
        <v>81</v>
      </c>
      <c r="DH70" s="14">
        <v>131</v>
      </c>
      <c r="DI70" s="15">
        <v>19</v>
      </c>
      <c r="DJ70" s="14">
        <v>30</v>
      </c>
      <c r="DM70"/>
      <c r="DN70"/>
      <c r="DO70"/>
      <c r="DP70"/>
    </row>
    <row r="71" spans="7:120">
      <c r="G71" s="19">
        <v>4</v>
      </c>
      <c r="H71" s="38" t="s">
        <v>10</v>
      </c>
      <c r="I71" s="16">
        <v>222725</v>
      </c>
      <c r="J71" s="17">
        <v>11873</v>
      </c>
      <c r="K71" s="15">
        <v>416</v>
      </c>
      <c r="L71" s="14">
        <v>305</v>
      </c>
      <c r="M71" s="13">
        <v>3109</v>
      </c>
      <c r="N71" s="14">
        <v>1297</v>
      </c>
      <c r="O71" s="18" t="s">
        <v>61</v>
      </c>
      <c r="P71" s="14" t="s">
        <v>61</v>
      </c>
      <c r="Q71" s="15">
        <v>689</v>
      </c>
      <c r="R71" s="14">
        <v>415</v>
      </c>
      <c r="S71" s="15">
        <v>47164</v>
      </c>
      <c r="T71" s="14">
        <v>6018</v>
      </c>
      <c r="U71" s="15">
        <v>7687</v>
      </c>
      <c r="V71" s="14">
        <v>2494</v>
      </c>
      <c r="W71" s="15">
        <v>479</v>
      </c>
      <c r="X71" s="14">
        <v>386</v>
      </c>
      <c r="Y71" s="15">
        <v>738</v>
      </c>
      <c r="Z71" s="14">
        <v>774</v>
      </c>
      <c r="AA71" s="15">
        <v>0</v>
      </c>
      <c r="AB71" s="14">
        <v>305</v>
      </c>
      <c r="AC71" s="15">
        <v>7712</v>
      </c>
      <c r="AD71" s="14">
        <v>2149</v>
      </c>
      <c r="AE71" s="15">
        <v>4261</v>
      </c>
      <c r="AF71" s="14">
        <v>1828</v>
      </c>
      <c r="AG71" s="15">
        <v>1966</v>
      </c>
      <c r="AH71" s="14">
        <v>928</v>
      </c>
      <c r="AI71" s="15">
        <v>2147</v>
      </c>
      <c r="AJ71" s="14">
        <v>984</v>
      </c>
      <c r="AK71" s="15">
        <v>12250</v>
      </c>
      <c r="AL71" s="14">
        <v>3263</v>
      </c>
      <c r="AM71" s="15">
        <v>2690</v>
      </c>
      <c r="AN71" s="14">
        <v>1358</v>
      </c>
      <c r="AO71" s="15">
        <v>3008</v>
      </c>
      <c r="AP71" s="14">
        <v>1405</v>
      </c>
      <c r="AQ71" s="15">
        <v>1935</v>
      </c>
      <c r="AR71" s="14">
        <v>1008</v>
      </c>
      <c r="AS71" s="15">
        <v>1705</v>
      </c>
      <c r="AT71" s="14">
        <v>928</v>
      </c>
      <c r="AU71" s="15">
        <v>2014</v>
      </c>
      <c r="AV71" s="14">
        <v>1697</v>
      </c>
      <c r="AW71" s="15">
        <v>241</v>
      </c>
      <c r="AX71" s="14">
        <v>308</v>
      </c>
      <c r="AY71" s="15">
        <v>1284</v>
      </c>
      <c r="AZ71" s="14">
        <v>1052</v>
      </c>
      <c r="BA71" s="15">
        <v>1449</v>
      </c>
      <c r="BB71" s="14">
        <v>975</v>
      </c>
      <c r="BC71" s="15">
        <v>6354</v>
      </c>
      <c r="BD71" s="14">
        <v>1796</v>
      </c>
      <c r="BE71" s="15">
        <v>5421</v>
      </c>
      <c r="BF71" s="14">
        <v>1542</v>
      </c>
      <c r="BG71" s="15">
        <v>272</v>
      </c>
      <c r="BH71" s="14">
        <v>238</v>
      </c>
      <c r="BI71" s="15">
        <v>4567</v>
      </c>
      <c r="BJ71" s="14">
        <v>1621</v>
      </c>
      <c r="BK71" s="15">
        <v>1343</v>
      </c>
      <c r="BL71" s="14">
        <v>1038</v>
      </c>
      <c r="BM71" s="15">
        <v>1750</v>
      </c>
      <c r="BN71" s="14">
        <v>1130</v>
      </c>
      <c r="BO71" s="15">
        <v>10342</v>
      </c>
      <c r="BP71" s="14">
        <v>3881</v>
      </c>
      <c r="BQ71" s="15">
        <v>64</v>
      </c>
      <c r="BR71" s="14">
        <v>105</v>
      </c>
      <c r="BS71" s="15">
        <v>1782</v>
      </c>
      <c r="BT71" s="14">
        <v>762</v>
      </c>
      <c r="BU71" s="15">
        <v>4419</v>
      </c>
      <c r="BV71" s="14">
        <v>1430</v>
      </c>
      <c r="BW71" s="15">
        <v>6618</v>
      </c>
      <c r="BX71" s="14">
        <v>2661</v>
      </c>
      <c r="BY71" s="15">
        <v>4463</v>
      </c>
      <c r="BZ71" s="14">
        <v>1627</v>
      </c>
      <c r="CA71" s="15">
        <v>826</v>
      </c>
      <c r="CB71" s="14">
        <v>612</v>
      </c>
      <c r="CC71" s="15">
        <v>5225</v>
      </c>
      <c r="CD71" s="14">
        <v>1513</v>
      </c>
      <c r="CE71" s="15">
        <v>2910</v>
      </c>
      <c r="CF71" s="14">
        <v>1310</v>
      </c>
      <c r="CG71" s="15">
        <v>5430</v>
      </c>
      <c r="CH71" s="14">
        <v>1887</v>
      </c>
      <c r="CI71" s="15">
        <v>5535</v>
      </c>
      <c r="CJ71" s="14">
        <v>2842</v>
      </c>
      <c r="CK71" s="15">
        <v>403</v>
      </c>
      <c r="CL71" s="14">
        <v>336</v>
      </c>
      <c r="CM71" s="15">
        <v>2310</v>
      </c>
      <c r="CN71" s="14">
        <v>1189</v>
      </c>
      <c r="CO71" s="15">
        <v>1351</v>
      </c>
      <c r="CP71" s="14">
        <v>843</v>
      </c>
      <c r="CQ71" s="15">
        <v>3061</v>
      </c>
      <c r="CR71" s="14">
        <v>1643</v>
      </c>
      <c r="CS71" s="15">
        <v>14705</v>
      </c>
      <c r="CT71" s="14">
        <v>3301</v>
      </c>
      <c r="CU71" s="15">
        <v>7164</v>
      </c>
      <c r="CV71" s="14">
        <v>3154</v>
      </c>
      <c r="CW71" s="15">
        <v>664</v>
      </c>
      <c r="CX71" s="14">
        <v>498</v>
      </c>
      <c r="CY71" s="15">
        <v>3413</v>
      </c>
      <c r="CZ71" s="14">
        <v>1613</v>
      </c>
      <c r="DA71" s="15">
        <v>12645</v>
      </c>
      <c r="DB71" s="14">
        <v>2459</v>
      </c>
      <c r="DC71" s="15">
        <v>595</v>
      </c>
      <c r="DD71" s="14">
        <v>563</v>
      </c>
      <c r="DE71" s="15">
        <v>5556</v>
      </c>
      <c r="DF71" s="14">
        <v>1827</v>
      </c>
      <c r="DG71" s="15">
        <v>593</v>
      </c>
      <c r="DH71" s="14">
        <v>393</v>
      </c>
      <c r="DI71" s="15">
        <v>599</v>
      </c>
      <c r="DJ71" s="14">
        <v>771</v>
      </c>
      <c r="DM71"/>
      <c r="DN71"/>
      <c r="DO71"/>
      <c r="DP71"/>
    </row>
    <row r="72" spans="7:120">
      <c r="G72" s="19">
        <v>5</v>
      </c>
      <c r="H72" s="38" t="s">
        <v>11</v>
      </c>
      <c r="I72" s="16">
        <v>79127</v>
      </c>
      <c r="J72" s="17">
        <v>7901</v>
      </c>
      <c r="K72" s="15">
        <v>1405</v>
      </c>
      <c r="L72" s="14">
        <v>1001</v>
      </c>
      <c r="M72" s="13">
        <v>934</v>
      </c>
      <c r="N72" s="14">
        <v>798</v>
      </c>
      <c r="O72" s="15">
        <v>777</v>
      </c>
      <c r="P72" s="14">
        <v>557</v>
      </c>
      <c r="Q72" s="18" t="s">
        <v>61</v>
      </c>
      <c r="R72" s="14" t="s">
        <v>61</v>
      </c>
      <c r="S72" s="15">
        <v>4457</v>
      </c>
      <c r="T72" s="14">
        <v>1991</v>
      </c>
      <c r="U72" s="15">
        <v>2535</v>
      </c>
      <c r="V72" s="14">
        <v>1149</v>
      </c>
      <c r="W72" s="15">
        <v>451</v>
      </c>
      <c r="X72" s="14">
        <v>315</v>
      </c>
      <c r="Y72" s="15">
        <v>0</v>
      </c>
      <c r="Z72" s="14">
        <v>273</v>
      </c>
      <c r="AA72" s="15">
        <v>154</v>
      </c>
      <c r="AB72" s="14">
        <v>264</v>
      </c>
      <c r="AC72" s="15">
        <v>3578</v>
      </c>
      <c r="AD72" s="14">
        <v>1239</v>
      </c>
      <c r="AE72" s="15">
        <v>3921</v>
      </c>
      <c r="AF72" s="14">
        <v>2077</v>
      </c>
      <c r="AG72" s="15">
        <v>129</v>
      </c>
      <c r="AH72" s="14">
        <v>166</v>
      </c>
      <c r="AI72" s="15">
        <v>618</v>
      </c>
      <c r="AJ72" s="14">
        <v>754</v>
      </c>
      <c r="AK72" s="15">
        <v>3221</v>
      </c>
      <c r="AL72" s="14">
        <v>1474</v>
      </c>
      <c r="AM72" s="15">
        <v>722</v>
      </c>
      <c r="AN72" s="14">
        <v>498</v>
      </c>
      <c r="AO72" s="15">
        <v>85</v>
      </c>
      <c r="AP72" s="14">
        <v>143</v>
      </c>
      <c r="AQ72" s="15">
        <v>3611</v>
      </c>
      <c r="AR72" s="14">
        <v>1704</v>
      </c>
      <c r="AS72" s="15">
        <v>2540</v>
      </c>
      <c r="AT72" s="14">
        <v>1895</v>
      </c>
      <c r="AU72" s="15">
        <v>4012</v>
      </c>
      <c r="AV72" s="14">
        <v>1625</v>
      </c>
      <c r="AW72" s="15">
        <v>0</v>
      </c>
      <c r="AX72" s="14">
        <v>273</v>
      </c>
      <c r="AY72" s="15">
        <v>306</v>
      </c>
      <c r="AZ72" s="14">
        <v>254</v>
      </c>
      <c r="BA72" s="15">
        <v>190</v>
      </c>
      <c r="BB72" s="14">
        <v>196</v>
      </c>
      <c r="BC72" s="15">
        <v>1506</v>
      </c>
      <c r="BD72" s="14">
        <v>674</v>
      </c>
      <c r="BE72" s="15">
        <v>222</v>
      </c>
      <c r="BF72" s="14">
        <v>153</v>
      </c>
      <c r="BG72" s="15">
        <v>2764</v>
      </c>
      <c r="BH72" s="14">
        <v>1337</v>
      </c>
      <c r="BI72" s="15">
        <v>7320</v>
      </c>
      <c r="BJ72" s="14">
        <v>2181</v>
      </c>
      <c r="BK72" s="15">
        <v>85</v>
      </c>
      <c r="BL72" s="14">
        <v>159</v>
      </c>
      <c r="BM72" s="15">
        <v>394</v>
      </c>
      <c r="BN72" s="14">
        <v>538</v>
      </c>
      <c r="BO72" s="15">
        <v>67</v>
      </c>
      <c r="BP72" s="14">
        <v>104</v>
      </c>
      <c r="BQ72" s="15">
        <v>0</v>
      </c>
      <c r="BR72" s="14">
        <v>273</v>
      </c>
      <c r="BS72" s="15">
        <v>77</v>
      </c>
      <c r="BT72" s="14">
        <v>130</v>
      </c>
      <c r="BU72" s="15">
        <v>0</v>
      </c>
      <c r="BV72" s="14">
        <v>273</v>
      </c>
      <c r="BW72" s="15">
        <v>289</v>
      </c>
      <c r="BX72" s="14">
        <v>336</v>
      </c>
      <c r="BY72" s="15">
        <v>1561</v>
      </c>
      <c r="BZ72" s="14">
        <v>900</v>
      </c>
      <c r="CA72" s="15">
        <v>0</v>
      </c>
      <c r="CB72" s="14">
        <v>273</v>
      </c>
      <c r="CC72" s="15">
        <v>1137</v>
      </c>
      <c r="CD72" s="14">
        <v>811</v>
      </c>
      <c r="CE72" s="15">
        <v>8607</v>
      </c>
      <c r="CF72" s="14">
        <v>3434</v>
      </c>
      <c r="CG72" s="15">
        <v>239</v>
      </c>
      <c r="CH72" s="14">
        <v>174</v>
      </c>
      <c r="CI72" s="15">
        <v>731</v>
      </c>
      <c r="CJ72" s="14">
        <v>570</v>
      </c>
      <c r="CK72" s="15">
        <v>0</v>
      </c>
      <c r="CL72" s="14">
        <v>273</v>
      </c>
      <c r="CM72" s="15">
        <v>1496</v>
      </c>
      <c r="CN72" s="14">
        <v>983</v>
      </c>
      <c r="CO72" s="15">
        <v>243</v>
      </c>
      <c r="CP72" s="14">
        <v>264</v>
      </c>
      <c r="CQ72" s="15">
        <v>2653</v>
      </c>
      <c r="CR72" s="14">
        <v>1121</v>
      </c>
      <c r="CS72" s="15">
        <v>13707</v>
      </c>
      <c r="CT72" s="14">
        <v>2911</v>
      </c>
      <c r="CU72" s="15">
        <v>361</v>
      </c>
      <c r="CV72" s="14">
        <v>322</v>
      </c>
      <c r="CW72" s="15">
        <v>0</v>
      </c>
      <c r="CX72" s="14">
        <v>273</v>
      </c>
      <c r="CY72" s="15">
        <v>494</v>
      </c>
      <c r="CZ72" s="14">
        <v>382</v>
      </c>
      <c r="DA72" s="15">
        <v>264</v>
      </c>
      <c r="DB72" s="14">
        <v>228</v>
      </c>
      <c r="DC72" s="15">
        <v>0</v>
      </c>
      <c r="DD72" s="14">
        <v>273</v>
      </c>
      <c r="DE72" s="15">
        <v>821</v>
      </c>
      <c r="DF72" s="14">
        <v>503</v>
      </c>
      <c r="DG72" s="15">
        <v>443</v>
      </c>
      <c r="DH72" s="14">
        <v>513</v>
      </c>
      <c r="DI72" s="15">
        <v>87</v>
      </c>
      <c r="DJ72" s="14">
        <v>146</v>
      </c>
      <c r="DM72"/>
      <c r="DN72"/>
      <c r="DO72"/>
      <c r="DP72"/>
    </row>
    <row r="73" spans="7:120">
      <c r="G73" s="19">
        <v>6</v>
      </c>
      <c r="H73" s="38" t="s">
        <v>12</v>
      </c>
      <c r="I73" s="16">
        <v>444749</v>
      </c>
      <c r="J73" s="17">
        <v>18415</v>
      </c>
      <c r="K73" s="15">
        <v>3364</v>
      </c>
      <c r="L73" s="14">
        <v>1977</v>
      </c>
      <c r="M73" s="13">
        <v>9579</v>
      </c>
      <c r="N73" s="14">
        <v>2911</v>
      </c>
      <c r="O73" s="15">
        <v>33854</v>
      </c>
      <c r="P73" s="14">
        <v>4816</v>
      </c>
      <c r="Q73" s="15">
        <v>4172</v>
      </c>
      <c r="R73" s="14">
        <v>1340</v>
      </c>
      <c r="S73" s="18" t="s">
        <v>61</v>
      </c>
      <c r="T73" s="14" t="s">
        <v>61</v>
      </c>
      <c r="U73" s="15">
        <v>15662</v>
      </c>
      <c r="V73" s="14">
        <v>3236</v>
      </c>
      <c r="W73" s="15">
        <v>4631</v>
      </c>
      <c r="X73" s="14">
        <v>1802</v>
      </c>
      <c r="Y73" s="15">
        <v>643</v>
      </c>
      <c r="Z73" s="14">
        <v>408</v>
      </c>
      <c r="AA73" s="15">
        <v>3683</v>
      </c>
      <c r="AB73" s="14">
        <v>1306</v>
      </c>
      <c r="AC73" s="15">
        <v>20362</v>
      </c>
      <c r="AD73" s="14">
        <v>4008</v>
      </c>
      <c r="AE73" s="15">
        <v>8820</v>
      </c>
      <c r="AF73" s="14">
        <v>2545</v>
      </c>
      <c r="AG73" s="15">
        <v>9528</v>
      </c>
      <c r="AH73" s="14">
        <v>2191</v>
      </c>
      <c r="AI73" s="15">
        <v>5719</v>
      </c>
      <c r="AJ73" s="14">
        <v>1572</v>
      </c>
      <c r="AK73" s="15">
        <v>16482</v>
      </c>
      <c r="AL73" s="14">
        <v>2806</v>
      </c>
      <c r="AM73" s="15">
        <v>6550</v>
      </c>
      <c r="AN73" s="14">
        <v>1860</v>
      </c>
      <c r="AO73" s="15">
        <v>3163</v>
      </c>
      <c r="AP73" s="14">
        <v>1259</v>
      </c>
      <c r="AQ73" s="15">
        <v>3857</v>
      </c>
      <c r="AR73" s="14">
        <v>1813</v>
      </c>
      <c r="AS73" s="15">
        <v>3394</v>
      </c>
      <c r="AT73" s="14">
        <v>1797</v>
      </c>
      <c r="AU73" s="15">
        <v>2989</v>
      </c>
      <c r="AV73" s="14">
        <v>1207</v>
      </c>
      <c r="AW73" s="15">
        <v>1796</v>
      </c>
      <c r="AX73" s="14">
        <v>1139</v>
      </c>
      <c r="AY73" s="15">
        <v>10626</v>
      </c>
      <c r="AZ73" s="14">
        <v>2848</v>
      </c>
      <c r="BA73" s="15">
        <v>11969</v>
      </c>
      <c r="BB73" s="14">
        <v>2774</v>
      </c>
      <c r="BC73" s="15">
        <v>10435</v>
      </c>
      <c r="BD73" s="14">
        <v>2487</v>
      </c>
      <c r="BE73" s="15">
        <v>5095</v>
      </c>
      <c r="BF73" s="14">
        <v>1319</v>
      </c>
      <c r="BG73" s="15">
        <v>2757</v>
      </c>
      <c r="BH73" s="14">
        <v>1338</v>
      </c>
      <c r="BI73" s="15">
        <v>6921</v>
      </c>
      <c r="BJ73" s="14">
        <v>2357</v>
      </c>
      <c r="BK73" s="15">
        <v>3009</v>
      </c>
      <c r="BL73" s="14">
        <v>1511</v>
      </c>
      <c r="BM73" s="15">
        <v>3062</v>
      </c>
      <c r="BN73" s="14">
        <v>1860</v>
      </c>
      <c r="BO73" s="15">
        <v>27724</v>
      </c>
      <c r="BP73" s="14">
        <v>4878</v>
      </c>
      <c r="BQ73" s="15">
        <v>1614</v>
      </c>
      <c r="BR73" s="14">
        <v>1059</v>
      </c>
      <c r="BS73" s="15">
        <v>10108</v>
      </c>
      <c r="BT73" s="14">
        <v>2848</v>
      </c>
      <c r="BU73" s="15">
        <v>4632</v>
      </c>
      <c r="BV73" s="14">
        <v>1266</v>
      </c>
      <c r="BW73" s="15">
        <v>20981</v>
      </c>
      <c r="BX73" s="14">
        <v>2977</v>
      </c>
      <c r="BY73" s="15">
        <v>9593</v>
      </c>
      <c r="BZ73" s="14">
        <v>2005</v>
      </c>
      <c r="CA73" s="15">
        <v>392</v>
      </c>
      <c r="CB73" s="14">
        <v>343</v>
      </c>
      <c r="CC73" s="15">
        <v>8170</v>
      </c>
      <c r="CD73" s="14">
        <v>2399</v>
      </c>
      <c r="CE73" s="15">
        <v>5708</v>
      </c>
      <c r="CF73" s="14">
        <v>1591</v>
      </c>
      <c r="CG73" s="15">
        <v>20913</v>
      </c>
      <c r="CH73" s="14">
        <v>3580</v>
      </c>
      <c r="CI73" s="15">
        <v>9948</v>
      </c>
      <c r="CJ73" s="14">
        <v>1991</v>
      </c>
      <c r="CK73" s="15">
        <v>526</v>
      </c>
      <c r="CL73" s="14">
        <v>264</v>
      </c>
      <c r="CM73" s="15">
        <v>5016</v>
      </c>
      <c r="CN73" s="14">
        <v>2183</v>
      </c>
      <c r="CO73" s="15">
        <v>1604</v>
      </c>
      <c r="CP73" s="14">
        <v>1117</v>
      </c>
      <c r="CQ73" s="15">
        <v>4349</v>
      </c>
      <c r="CR73" s="14">
        <v>1174</v>
      </c>
      <c r="CS73" s="15">
        <v>36582</v>
      </c>
      <c r="CT73" s="14">
        <v>5299</v>
      </c>
      <c r="CU73" s="15">
        <v>10653</v>
      </c>
      <c r="CV73" s="14">
        <v>2235</v>
      </c>
      <c r="CW73" s="15">
        <v>525</v>
      </c>
      <c r="CX73" s="14">
        <v>369</v>
      </c>
      <c r="CY73" s="15">
        <v>14232</v>
      </c>
      <c r="CZ73" s="14">
        <v>2597</v>
      </c>
      <c r="DA73" s="15">
        <v>30544</v>
      </c>
      <c r="DB73" s="14">
        <v>4481</v>
      </c>
      <c r="DC73" s="15">
        <v>1446</v>
      </c>
      <c r="DD73" s="14">
        <v>919</v>
      </c>
      <c r="DE73" s="15">
        <v>6031</v>
      </c>
      <c r="DF73" s="14">
        <v>2181</v>
      </c>
      <c r="DG73" s="15">
        <v>1336</v>
      </c>
      <c r="DH73" s="14">
        <v>664</v>
      </c>
      <c r="DI73" s="15">
        <v>1223</v>
      </c>
      <c r="DJ73" s="14">
        <v>1128</v>
      </c>
      <c r="DM73"/>
      <c r="DN73"/>
      <c r="DO73"/>
      <c r="DP73"/>
    </row>
    <row r="74" spans="7:120">
      <c r="G74" s="19">
        <v>7</v>
      </c>
      <c r="H74" s="38" t="s">
        <v>13</v>
      </c>
      <c r="I74" s="16">
        <v>186366</v>
      </c>
      <c r="J74" s="17">
        <v>9897</v>
      </c>
      <c r="K74" s="15">
        <v>954</v>
      </c>
      <c r="L74" s="14">
        <v>803</v>
      </c>
      <c r="M74" s="13">
        <v>2225</v>
      </c>
      <c r="N74" s="14">
        <v>1220</v>
      </c>
      <c r="O74" s="15">
        <v>12287</v>
      </c>
      <c r="P74" s="14">
        <v>2324</v>
      </c>
      <c r="Q74" s="15">
        <v>1034</v>
      </c>
      <c r="R74" s="14">
        <v>739</v>
      </c>
      <c r="S74" s="15">
        <v>26089</v>
      </c>
      <c r="T74" s="14">
        <v>4183</v>
      </c>
      <c r="U74" s="18" t="s">
        <v>61</v>
      </c>
      <c r="V74" s="14" t="s">
        <v>61</v>
      </c>
      <c r="W74" s="15">
        <v>459</v>
      </c>
      <c r="X74" s="14">
        <v>360</v>
      </c>
      <c r="Y74" s="15">
        <v>486</v>
      </c>
      <c r="Z74" s="14">
        <v>486</v>
      </c>
      <c r="AA74" s="15">
        <v>479</v>
      </c>
      <c r="AB74" s="14">
        <v>381</v>
      </c>
      <c r="AC74" s="15">
        <v>8849</v>
      </c>
      <c r="AD74" s="14">
        <v>2300</v>
      </c>
      <c r="AE74" s="15">
        <v>6445</v>
      </c>
      <c r="AF74" s="14">
        <v>2553</v>
      </c>
      <c r="AG74" s="15">
        <v>2355</v>
      </c>
      <c r="AH74" s="14">
        <v>1220</v>
      </c>
      <c r="AI74" s="15">
        <v>839</v>
      </c>
      <c r="AJ74" s="14">
        <v>572</v>
      </c>
      <c r="AK74" s="15">
        <v>6950</v>
      </c>
      <c r="AL74" s="14">
        <v>1968</v>
      </c>
      <c r="AM74" s="15">
        <v>3296</v>
      </c>
      <c r="AN74" s="14">
        <v>1584</v>
      </c>
      <c r="AO74" s="15">
        <v>2140</v>
      </c>
      <c r="AP74" s="14">
        <v>1179</v>
      </c>
      <c r="AQ74" s="15">
        <v>4308</v>
      </c>
      <c r="AR74" s="14">
        <v>1577</v>
      </c>
      <c r="AS74" s="15">
        <v>1961</v>
      </c>
      <c r="AT74" s="14">
        <v>1194</v>
      </c>
      <c r="AU74" s="15">
        <v>968</v>
      </c>
      <c r="AV74" s="14">
        <v>664</v>
      </c>
      <c r="AW74" s="15">
        <v>532</v>
      </c>
      <c r="AX74" s="14">
        <v>385</v>
      </c>
      <c r="AY74" s="15">
        <v>1532</v>
      </c>
      <c r="AZ74" s="14">
        <v>978</v>
      </c>
      <c r="BA74" s="15">
        <v>2242</v>
      </c>
      <c r="BB74" s="14">
        <v>778</v>
      </c>
      <c r="BC74" s="15">
        <v>4587</v>
      </c>
      <c r="BD74" s="14">
        <v>1679</v>
      </c>
      <c r="BE74" s="15">
        <v>2878</v>
      </c>
      <c r="BF74" s="14">
        <v>1093</v>
      </c>
      <c r="BG74" s="15">
        <v>1277</v>
      </c>
      <c r="BH74" s="14">
        <v>883</v>
      </c>
      <c r="BI74" s="15">
        <v>1978</v>
      </c>
      <c r="BJ74" s="14">
        <v>803</v>
      </c>
      <c r="BK74" s="15">
        <v>2042</v>
      </c>
      <c r="BL74" s="14">
        <v>1490</v>
      </c>
      <c r="BM74" s="15">
        <v>4065</v>
      </c>
      <c r="BN74" s="14">
        <v>1455</v>
      </c>
      <c r="BO74" s="15">
        <v>4131</v>
      </c>
      <c r="BP74" s="14">
        <v>1784</v>
      </c>
      <c r="BQ74" s="15">
        <v>791</v>
      </c>
      <c r="BR74" s="14">
        <v>521</v>
      </c>
      <c r="BS74" s="15">
        <v>1259</v>
      </c>
      <c r="BT74" s="14">
        <v>537</v>
      </c>
      <c r="BU74" s="15">
        <v>3921</v>
      </c>
      <c r="BV74" s="14">
        <v>1326</v>
      </c>
      <c r="BW74" s="15">
        <v>4594</v>
      </c>
      <c r="BX74" s="14">
        <v>1518</v>
      </c>
      <c r="BY74" s="15">
        <v>2940</v>
      </c>
      <c r="BZ74" s="14">
        <v>1376</v>
      </c>
      <c r="CA74" s="15">
        <v>802</v>
      </c>
      <c r="CB74" s="14">
        <v>598</v>
      </c>
      <c r="CC74" s="15">
        <v>2838</v>
      </c>
      <c r="CD74" s="14">
        <v>1325</v>
      </c>
      <c r="CE74" s="15">
        <v>3464</v>
      </c>
      <c r="CF74" s="14">
        <v>1440</v>
      </c>
      <c r="CG74" s="15">
        <v>4330</v>
      </c>
      <c r="CH74" s="14">
        <v>1962</v>
      </c>
      <c r="CI74" s="15">
        <v>3928</v>
      </c>
      <c r="CJ74" s="14">
        <v>1124</v>
      </c>
      <c r="CK74" s="15">
        <v>192</v>
      </c>
      <c r="CL74" s="14">
        <v>248</v>
      </c>
      <c r="CM74" s="15">
        <v>1231</v>
      </c>
      <c r="CN74" s="14">
        <v>796</v>
      </c>
      <c r="CO74" s="15">
        <v>1847</v>
      </c>
      <c r="CP74" s="14">
        <v>826</v>
      </c>
      <c r="CQ74" s="15">
        <v>1628</v>
      </c>
      <c r="CR74" s="14">
        <v>706</v>
      </c>
      <c r="CS74" s="15">
        <v>22253</v>
      </c>
      <c r="CT74" s="14">
        <v>4494</v>
      </c>
      <c r="CU74" s="15">
        <v>4748</v>
      </c>
      <c r="CV74" s="14">
        <v>1658</v>
      </c>
      <c r="CW74" s="15">
        <v>350</v>
      </c>
      <c r="CX74" s="14">
        <v>246</v>
      </c>
      <c r="CY74" s="15">
        <v>2739</v>
      </c>
      <c r="CZ74" s="14">
        <v>1077</v>
      </c>
      <c r="DA74" s="15">
        <v>7583</v>
      </c>
      <c r="DB74" s="14">
        <v>3004</v>
      </c>
      <c r="DC74" s="15">
        <v>623</v>
      </c>
      <c r="DD74" s="14">
        <v>493</v>
      </c>
      <c r="DE74" s="15">
        <v>2499</v>
      </c>
      <c r="DF74" s="14">
        <v>1153</v>
      </c>
      <c r="DG74" s="15">
        <v>4418</v>
      </c>
      <c r="DH74" s="14">
        <v>1439</v>
      </c>
      <c r="DI74" s="15">
        <v>874</v>
      </c>
      <c r="DJ74" s="14">
        <v>880</v>
      </c>
      <c r="DM74"/>
      <c r="DN74"/>
      <c r="DO74"/>
      <c r="DP74"/>
    </row>
    <row r="75" spans="7:120">
      <c r="G75" s="19">
        <v>8</v>
      </c>
      <c r="H75" s="38" t="s">
        <v>14</v>
      </c>
      <c r="I75" s="16">
        <v>77333</v>
      </c>
      <c r="J75" s="17">
        <v>6651</v>
      </c>
      <c r="K75" s="15">
        <v>896</v>
      </c>
      <c r="L75" s="14">
        <v>891</v>
      </c>
      <c r="M75" s="13">
        <v>0</v>
      </c>
      <c r="N75" s="14">
        <v>281</v>
      </c>
      <c r="O75" s="15">
        <v>664</v>
      </c>
      <c r="P75" s="14">
        <v>484</v>
      </c>
      <c r="Q75" s="15">
        <v>334</v>
      </c>
      <c r="R75" s="14">
        <v>517</v>
      </c>
      <c r="S75" s="15">
        <v>4479</v>
      </c>
      <c r="T75" s="14">
        <v>1653</v>
      </c>
      <c r="U75" s="15">
        <v>547</v>
      </c>
      <c r="V75" s="14">
        <v>487</v>
      </c>
      <c r="W75" s="18" t="s">
        <v>61</v>
      </c>
      <c r="X75" s="14" t="s">
        <v>61</v>
      </c>
      <c r="Y75" s="15">
        <v>149</v>
      </c>
      <c r="Z75" s="14">
        <v>227</v>
      </c>
      <c r="AA75" s="15">
        <v>331</v>
      </c>
      <c r="AB75" s="14">
        <v>343</v>
      </c>
      <c r="AC75" s="15">
        <v>9207</v>
      </c>
      <c r="AD75" s="14">
        <v>2532</v>
      </c>
      <c r="AE75" s="15">
        <v>748</v>
      </c>
      <c r="AF75" s="14">
        <v>467</v>
      </c>
      <c r="AG75" s="15">
        <v>182</v>
      </c>
      <c r="AH75" s="14">
        <v>171</v>
      </c>
      <c r="AI75" s="15">
        <v>147</v>
      </c>
      <c r="AJ75" s="14">
        <v>130</v>
      </c>
      <c r="AK75" s="15">
        <v>3391</v>
      </c>
      <c r="AL75" s="14">
        <v>1847</v>
      </c>
      <c r="AM75" s="15">
        <v>1074</v>
      </c>
      <c r="AN75" s="14">
        <v>798</v>
      </c>
      <c r="AO75" s="15">
        <v>108</v>
      </c>
      <c r="AP75" s="14">
        <v>131</v>
      </c>
      <c r="AQ75" s="15">
        <v>0</v>
      </c>
      <c r="AR75" s="14">
        <v>281</v>
      </c>
      <c r="AS75" s="15">
        <v>400</v>
      </c>
      <c r="AT75" s="14">
        <v>430</v>
      </c>
      <c r="AU75" s="15">
        <v>0</v>
      </c>
      <c r="AV75" s="14">
        <v>281</v>
      </c>
      <c r="AW75" s="15">
        <v>528</v>
      </c>
      <c r="AX75" s="14">
        <v>447</v>
      </c>
      <c r="AY75" s="15">
        <v>1531</v>
      </c>
      <c r="AZ75" s="14">
        <v>814</v>
      </c>
      <c r="BA75" s="15">
        <v>8510</v>
      </c>
      <c r="BB75" s="14">
        <v>2107</v>
      </c>
      <c r="BC75" s="15">
        <v>770</v>
      </c>
      <c r="BD75" s="14">
        <v>486</v>
      </c>
      <c r="BE75" s="15">
        <v>934</v>
      </c>
      <c r="BF75" s="14">
        <v>659</v>
      </c>
      <c r="BG75" s="15">
        <v>67</v>
      </c>
      <c r="BH75" s="14">
        <v>111</v>
      </c>
      <c r="BI75" s="15">
        <v>42</v>
      </c>
      <c r="BJ75" s="14">
        <v>68</v>
      </c>
      <c r="BK75" s="15">
        <v>0</v>
      </c>
      <c r="BL75" s="14">
        <v>281</v>
      </c>
      <c r="BM75" s="15">
        <v>0</v>
      </c>
      <c r="BN75" s="14">
        <v>281</v>
      </c>
      <c r="BO75" s="15">
        <v>507</v>
      </c>
      <c r="BP75" s="14">
        <v>424</v>
      </c>
      <c r="BQ75" s="15">
        <v>1049</v>
      </c>
      <c r="BR75" s="14">
        <v>628</v>
      </c>
      <c r="BS75" s="15">
        <v>3475</v>
      </c>
      <c r="BT75" s="14">
        <v>1175</v>
      </c>
      <c r="BU75" s="15">
        <v>112</v>
      </c>
      <c r="BV75" s="14">
        <v>189</v>
      </c>
      <c r="BW75" s="15">
        <v>20727</v>
      </c>
      <c r="BX75" s="14">
        <v>3325</v>
      </c>
      <c r="BY75" s="15">
        <v>1345</v>
      </c>
      <c r="BZ75" s="14">
        <v>587</v>
      </c>
      <c r="CA75" s="15">
        <v>0</v>
      </c>
      <c r="CB75" s="14">
        <v>281</v>
      </c>
      <c r="CC75" s="15">
        <v>1296</v>
      </c>
      <c r="CD75" s="14">
        <v>710</v>
      </c>
      <c r="CE75" s="15">
        <v>145</v>
      </c>
      <c r="CF75" s="14">
        <v>171</v>
      </c>
      <c r="CG75" s="15">
        <v>640</v>
      </c>
      <c r="CH75" s="14">
        <v>592</v>
      </c>
      <c r="CI75" s="15">
        <v>1955</v>
      </c>
      <c r="CJ75" s="14">
        <v>808</v>
      </c>
      <c r="CK75" s="15">
        <v>1728</v>
      </c>
      <c r="CL75" s="14">
        <v>796</v>
      </c>
      <c r="CM75" s="15">
        <v>1140</v>
      </c>
      <c r="CN75" s="14">
        <v>627</v>
      </c>
      <c r="CO75" s="15">
        <v>0</v>
      </c>
      <c r="CP75" s="14">
        <v>281</v>
      </c>
      <c r="CQ75" s="15">
        <v>430</v>
      </c>
      <c r="CR75" s="14">
        <v>389</v>
      </c>
      <c r="CS75" s="15">
        <v>1887</v>
      </c>
      <c r="CT75" s="14">
        <v>1100</v>
      </c>
      <c r="CU75" s="15">
        <v>0</v>
      </c>
      <c r="CV75" s="14">
        <v>281</v>
      </c>
      <c r="CW75" s="15">
        <v>458</v>
      </c>
      <c r="CX75" s="14">
        <v>419</v>
      </c>
      <c r="CY75" s="15">
        <v>1735</v>
      </c>
      <c r="CZ75" s="14">
        <v>691</v>
      </c>
      <c r="DA75" s="15">
        <v>2084</v>
      </c>
      <c r="DB75" s="14">
        <v>1631</v>
      </c>
      <c r="DC75" s="15">
        <v>442</v>
      </c>
      <c r="DD75" s="14">
        <v>674</v>
      </c>
      <c r="DE75" s="15">
        <v>1092</v>
      </c>
      <c r="DF75" s="14">
        <v>1321</v>
      </c>
      <c r="DG75" s="15">
        <v>47</v>
      </c>
      <c r="DH75" s="14">
        <v>78</v>
      </c>
      <c r="DI75" s="15">
        <v>2027</v>
      </c>
      <c r="DJ75" s="14">
        <v>1233</v>
      </c>
      <c r="DM75"/>
      <c r="DN75"/>
      <c r="DO75"/>
      <c r="DP75"/>
    </row>
    <row r="76" spans="7:120">
      <c r="G76" s="19">
        <v>9</v>
      </c>
      <c r="H76" s="38" t="s">
        <v>15</v>
      </c>
      <c r="I76" s="16">
        <v>30759</v>
      </c>
      <c r="J76" s="17">
        <v>4030</v>
      </c>
      <c r="K76" s="15">
        <v>128</v>
      </c>
      <c r="L76" s="14">
        <v>211</v>
      </c>
      <c r="M76" s="13">
        <v>68</v>
      </c>
      <c r="N76" s="14">
        <v>111</v>
      </c>
      <c r="O76" s="15">
        <v>60</v>
      </c>
      <c r="P76" s="14">
        <v>78</v>
      </c>
      <c r="Q76" s="15">
        <v>0</v>
      </c>
      <c r="R76" s="14">
        <v>265</v>
      </c>
      <c r="S76" s="15">
        <v>353</v>
      </c>
      <c r="T76" s="14">
        <v>290</v>
      </c>
      <c r="U76" s="15">
        <v>178</v>
      </c>
      <c r="V76" s="14">
        <v>249</v>
      </c>
      <c r="W76" s="15">
        <v>714</v>
      </c>
      <c r="X76" s="14">
        <v>693</v>
      </c>
      <c r="Y76" s="18" t="s">
        <v>61</v>
      </c>
      <c r="Z76" s="14" t="s">
        <v>61</v>
      </c>
      <c r="AA76" s="15">
        <v>432</v>
      </c>
      <c r="AB76" s="14">
        <v>467</v>
      </c>
      <c r="AC76" s="15">
        <v>2362</v>
      </c>
      <c r="AD76" s="14">
        <v>996</v>
      </c>
      <c r="AE76" s="15">
        <v>585</v>
      </c>
      <c r="AF76" s="14">
        <v>575</v>
      </c>
      <c r="AG76" s="15">
        <v>0</v>
      </c>
      <c r="AH76" s="14">
        <v>265</v>
      </c>
      <c r="AI76" s="15">
        <v>0</v>
      </c>
      <c r="AJ76" s="14">
        <v>265</v>
      </c>
      <c r="AK76" s="15">
        <v>612</v>
      </c>
      <c r="AL76" s="14">
        <v>583</v>
      </c>
      <c r="AM76" s="15">
        <v>0</v>
      </c>
      <c r="AN76" s="14">
        <v>265</v>
      </c>
      <c r="AO76" s="15">
        <v>0</v>
      </c>
      <c r="AP76" s="14">
        <v>265</v>
      </c>
      <c r="AQ76" s="15">
        <v>28</v>
      </c>
      <c r="AR76" s="14">
        <v>47</v>
      </c>
      <c r="AS76" s="15">
        <v>163</v>
      </c>
      <c r="AT76" s="14">
        <v>273</v>
      </c>
      <c r="AU76" s="15">
        <v>0</v>
      </c>
      <c r="AV76" s="14">
        <v>265</v>
      </c>
      <c r="AW76" s="15">
        <v>294</v>
      </c>
      <c r="AX76" s="14">
        <v>406</v>
      </c>
      <c r="AY76" s="15">
        <v>4969</v>
      </c>
      <c r="AZ76" s="14">
        <v>1144</v>
      </c>
      <c r="BA76" s="15">
        <v>689</v>
      </c>
      <c r="BB76" s="14">
        <v>538</v>
      </c>
      <c r="BC76" s="15">
        <v>61</v>
      </c>
      <c r="BD76" s="14">
        <v>102</v>
      </c>
      <c r="BE76" s="15">
        <v>55</v>
      </c>
      <c r="BF76" s="14">
        <v>92</v>
      </c>
      <c r="BG76" s="15">
        <v>0</v>
      </c>
      <c r="BH76" s="14">
        <v>265</v>
      </c>
      <c r="BI76" s="15">
        <v>539</v>
      </c>
      <c r="BJ76" s="14">
        <v>842</v>
      </c>
      <c r="BK76" s="15">
        <v>73</v>
      </c>
      <c r="BL76" s="14">
        <v>120</v>
      </c>
      <c r="BM76" s="15">
        <v>0</v>
      </c>
      <c r="BN76" s="14">
        <v>265</v>
      </c>
      <c r="BO76" s="15">
        <v>106</v>
      </c>
      <c r="BP76" s="14">
        <v>183</v>
      </c>
      <c r="BQ76" s="15">
        <v>139</v>
      </c>
      <c r="BR76" s="14">
        <v>246</v>
      </c>
      <c r="BS76" s="15">
        <v>3678</v>
      </c>
      <c r="BT76" s="14">
        <v>935</v>
      </c>
      <c r="BU76" s="15">
        <v>59</v>
      </c>
      <c r="BV76" s="14">
        <v>98</v>
      </c>
      <c r="BW76" s="15">
        <v>4251</v>
      </c>
      <c r="BX76" s="14">
        <v>1555</v>
      </c>
      <c r="BY76" s="15">
        <v>424</v>
      </c>
      <c r="BZ76" s="14">
        <v>466</v>
      </c>
      <c r="CA76" s="15">
        <v>0</v>
      </c>
      <c r="CB76" s="14">
        <v>265</v>
      </c>
      <c r="CC76" s="15">
        <v>325</v>
      </c>
      <c r="CD76" s="14">
        <v>339</v>
      </c>
      <c r="CE76" s="15">
        <v>0</v>
      </c>
      <c r="CF76" s="14">
        <v>265</v>
      </c>
      <c r="CG76" s="15">
        <v>0</v>
      </c>
      <c r="CH76" s="14">
        <v>265</v>
      </c>
      <c r="CI76" s="15">
        <v>7318</v>
      </c>
      <c r="CJ76" s="14">
        <v>2368</v>
      </c>
      <c r="CK76" s="15">
        <v>149</v>
      </c>
      <c r="CL76" s="14">
        <v>241</v>
      </c>
      <c r="CM76" s="15">
        <v>195</v>
      </c>
      <c r="CN76" s="14">
        <v>272</v>
      </c>
      <c r="CO76" s="15">
        <v>0</v>
      </c>
      <c r="CP76" s="14">
        <v>265</v>
      </c>
      <c r="CQ76" s="15">
        <v>146</v>
      </c>
      <c r="CR76" s="14">
        <v>248</v>
      </c>
      <c r="CS76" s="15">
        <v>178</v>
      </c>
      <c r="CT76" s="14">
        <v>313</v>
      </c>
      <c r="CU76" s="15">
        <v>0</v>
      </c>
      <c r="CV76" s="14">
        <v>265</v>
      </c>
      <c r="CW76" s="15">
        <v>0</v>
      </c>
      <c r="CX76" s="14">
        <v>265</v>
      </c>
      <c r="CY76" s="15">
        <v>1051</v>
      </c>
      <c r="CZ76" s="14">
        <v>538</v>
      </c>
      <c r="DA76" s="15">
        <v>377</v>
      </c>
      <c r="DB76" s="14">
        <v>280</v>
      </c>
      <c r="DC76" s="15">
        <v>0</v>
      </c>
      <c r="DD76" s="14">
        <v>265</v>
      </c>
      <c r="DE76" s="15">
        <v>0</v>
      </c>
      <c r="DF76" s="14">
        <v>265</v>
      </c>
      <c r="DG76" s="15">
        <v>0</v>
      </c>
      <c r="DH76" s="14">
        <v>265</v>
      </c>
      <c r="DI76" s="15">
        <v>954</v>
      </c>
      <c r="DJ76" s="14">
        <v>1095</v>
      </c>
      <c r="DM76"/>
      <c r="DN76"/>
      <c r="DO76"/>
      <c r="DP76"/>
    </row>
    <row r="77" spans="7:120">
      <c r="G77" s="19">
        <v>10</v>
      </c>
      <c r="H77" s="38" t="s">
        <v>16</v>
      </c>
      <c r="I77" s="16">
        <v>51244</v>
      </c>
      <c r="J77" s="17">
        <v>4828</v>
      </c>
      <c r="K77" s="15">
        <v>360</v>
      </c>
      <c r="L77" s="14">
        <v>418</v>
      </c>
      <c r="M77" s="13">
        <v>591</v>
      </c>
      <c r="N77" s="14">
        <v>529</v>
      </c>
      <c r="O77" s="15">
        <v>662</v>
      </c>
      <c r="P77" s="14">
        <v>466</v>
      </c>
      <c r="Q77" s="15">
        <v>155</v>
      </c>
      <c r="R77" s="14">
        <v>195</v>
      </c>
      <c r="S77" s="15">
        <v>4205</v>
      </c>
      <c r="T77" s="14">
        <v>1255</v>
      </c>
      <c r="U77" s="15">
        <v>656</v>
      </c>
      <c r="V77" s="14">
        <v>637</v>
      </c>
      <c r="W77" s="15">
        <v>926</v>
      </c>
      <c r="X77" s="14">
        <v>592</v>
      </c>
      <c r="Y77" s="15">
        <v>0</v>
      </c>
      <c r="Z77" s="14">
        <v>292</v>
      </c>
      <c r="AA77" s="18" t="s">
        <v>61</v>
      </c>
      <c r="AB77" s="14" t="s">
        <v>61</v>
      </c>
      <c r="AC77" s="15">
        <v>1100</v>
      </c>
      <c r="AD77" s="14">
        <v>609</v>
      </c>
      <c r="AE77" s="15">
        <v>1597</v>
      </c>
      <c r="AF77" s="14">
        <v>795</v>
      </c>
      <c r="AG77" s="15">
        <v>0</v>
      </c>
      <c r="AH77" s="14">
        <v>292</v>
      </c>
      <c r="AI77" s="15">
        <v>0</v>
      </c>
      <c r="AJ77" s="14">
        <v>292</v>
      </c>
      <c r="AK77" s="15">
        <v>615</v>
      </c>
      <c r="AL77" s="14">
        <v>373</v>
      </c>
      <c r="AM77" s="15">
        <v>711</v>
      </c>
      <c r="AN77" s="14">
        <v>461</v>
      </c>
      <c r="AO77" s="15">
        <v>392</v>
      </c>
      <c r="AP77" s="14">
        <v>377</v>
      </c>
      <c r="AQ77" s="15">
        <v>83</v>
      </c>
      <c r="AR77" s="14">
        <v>137</v>
      </c>
      <c r="AS77" s="15">
        <v>94</v>
      </c>
      <c r="AT77" s="14">
        <v>155</v>
      </c>
      <c r="AU77" s="15">
        <v>0</v>
      </c>
      <c r="AV77" s="14">
        <v>292</v>
      </c>
      <c r="AW77" s="15">
        <v>76</v>
      </c>
      <c r="AX77" s="14">
        <v>121</v>
      </c>
      <c r="AY77" s="15">
        <v>13503</v>
      </c>
      <c r="AZ77" s="14">
        <v>2647</v>
      </c>
      <c r="BA77" s="15">
        <v>1376</v>
      </c>
      <c r="BB77" s="14">
        <v>540</v>
      </c>
      <c r="BC77" s="15">
        <v>126</v>
      </c>
      <c r="BD77" s="14">
        <v>153</v>
      </c>
      <c r="BE77" s="15">
        <v>87</v>
      </c>
      <c r="BF77" s="14">
        <v>105</v>
      </c>
      <c r="BG77" s="15">
        <v>0</v>
      </c>
      <c r="BH77" s="14">
        <v>292</v>
      </c>
      <c r="BI77" s="15">
        <v>272</v>
      </c>
      <c r="BJ77" s="14">
        <v>371</v>
      </c>
      <c r="BK77" s="15">
        <v>0</v>
      </c>
      <c r="BL77" s="14">
        <v>292</v>
      </c>
      <c r="BM77" s="15">
        <v>62</v>
      </c>
      <c r="BN77" s="14">
        <v>103</v>
      </c>
      <c r="BO77" s="15">
        <v>0</v>
      </c>
      <c r="BP77" s="14">
        <v>292</v>
      </c>
      <c r="BQ77" s="15">
        <v>137</v>
      </c>
      <c r="BR77" s="14">
        <v>136</v>
      </c>
      <c r="BS77" s="15">
        <v>1924</v>
      </c>
      <c r="BT77" s="14">
        <v>694</v>
      </c>
      <c r="BU77" s="15">
        <v>61</v>
      </c>
      <c r="BV77" s="14">
        <v>100</v>
      </c>
      <c r="BW77" s="15">
        <v>3852</v>
      </c>
      <c r="BX77" s="14">
        <v>1325</v>
      </c>
      <c r="BY77" s="15">
        <v>1897</v>
      </c>
      <c r="BZ77" s="14">
        <v>1089</v>
      </c>
      <c r="CA77" s="15">
        <v>98</v>
      </c>
      <c r="CB77" s="14">
        <v>165</v>
      </c>
      <c r="CC77" s="15">
        <v>598</v>
      </c>
      <c r="CD77" s="14">
        <v>359</v>
      </c>
      <c r="CE77" s="15">
        <v>0</v>
      </c>
      <c r="CF77" s="14">
        <v>292</v>
      </c>
      <c r="CG77" s="15">
        <v>601</v>
      </c>
      <c r="CH77" s="14">
        <v>520</v>
      </c>
      <c r="CI77" s="15">
        <v>2378</v>
      </c>
      <c r="CJ77" s="14">
        <v>771</v>
      </c>
      <c r="CK77" s="15">
        <v>249</v>
      </c>
      <c r="CL77" s="14">
        <v>206</v>
      </c>
      <c r="CM77" s="15">
        <v>380</v>
      </c>
      <c r="CN77" s="14">
        <v>339</v>
      </c>
      <c r="CO77" s="15">
        <v>0</v>
      </c>
      <c r="CP77" s="14">
        <v>292</v>
      </c>
      <c r="CQ77" s="15">
        <v>591</v>
      </c>
      <c r="CR77" s="14">
        <v>543</v>
      </c>
      <c r="CS77" s="15">
        <v>1180</v>
      </c>
      <c r="CT77" s="14">
        <v>605</v>
      </c>
      <c r="CU77" s="15">
        <v>0</v>
      </c>
      <c r="CV77" s="14">
        <v>292</v>
      </c>
      <c r="CW77" s="15">
        <v>199</v>
      </c>
      <c r="CX77" s="14">
        <v>245</v>
      </c>
      <c r="CY77" s="15">
        <v>7915</v>
      </c>
      <c r="CZ77" s="14">
        <v>1638</v>
      </c>
      <c r="DA77" s="15">
        <v>284</v>
      </c>
      <c r="DB77" s="14">
        <v>220</v>
      </c>
      <c r="DC77" s="15">
        <v>860</v>
      </c>
      <c r="DD77" s="14">
        <v>754</v>
      </c>
      <c r="DE77" s="15">
        <v>391</v>
      </c>
      <c r="DF77" s="14">
        <v>325</v>
      </c>
      <c r="DG77" s="15">
        <v>0</v>
      </c>
      <c r="DH77" s="14">
        <v>292</v>
      </c>
      <c r="DI77" s="15">
        <v>0</v>
      </c>
      <c r="DJ77" s="14">
        <v>292</v>
      </c>
      <c r="DM77"/>
      <c r="DN77"/>
      <c r="DO77"/>
      <c r="DP77"/>
    </row>
    <row r="78" spans="7:120">
      <c r="G78" s="19">
        <v>11</v>
      </c>
      <c r="H78" s="38" t="s">
        <v>17</v>
      </c>
      <c r="I78" s="16">
        <v>482889</v>
      </c>
      <c r="J78" s="17">
        <v>22701</v>
      </c>
      <c r="K78" s="15">
        <v>15830</v>
      </c>
      <c r="L78" s="14">
        <v>3829</v>
      </c>
      <c r="M78" s="13">
        <v>5887</v>
      </c>
      <c r="N78" s="14">
        <v>2502</v>
      </c>
      <c r="O78" s="15">
        <v>3907</v>
      </c>
      <c r="P78" s="14">
        <v>1463</v>
      </c>
      <c r="Q78" s="15">
        <v>3611</v>
      </c>
      <c r="R78" s="14">
        <v>1562</v>
      </c>
      <c r="S78" s="15">
        <v>22130</v>
      </c>
      <c r="T78" s="14">
        <v>3867</v>
      </c>
      <c r="U78" s="15">
        <v>6428</v>
      </c>
      <c r="V78" s="14">
        <v>1941</v>
      </c>
      <c r="W78" s="15">
        <v>11183</v>
      </c>
      <c r="X78" s="14">
        <v>2730</v>
      </c>
      <c r="Y78" s="15">
        <v>3099</v>
      </c>
      <c r="Z78" s="14">
        <v>1603</v>
      </c>
      <c r="AA78" s="15">
        <v>1110</v>
      </c>
      <c r="AB78" s="14">
        <v>564</v>
      </c>
      <c r="AC78" s="18" t="s">
        <v>61</v>
      </c>
      <c r="AD78" s="14" t="s">
        <v>61</v>
      </c>
      <c r="AE78" s="15">
        <v>35615</v>
      </c>
      <c r="AF78" s="14">
        <v>5500</v>
      </c>
      <c r="AG78" s="15">
        <v>2021</v>
      </c>
      <c r="AH78" s="14">
        <v>990</v>
      </c>
      <c r="AI78" s="15">
        <v>884</v>
      </c>
      <c r="AJ78" s="14">
        <v>747</v>
      </c>
      <c r="AK78" s="15">
        <v>17432</v>
      </c>
      <c r="AL78" s="14">
        <v>3007</v>
      </c>
      <c r="AM78" s="15">
        <v>9030</v>
      </c>
      <c r="AN78" s="14">
        <v>2849</v>
      </c>
      <c r="AO78" s="15">
        <v>2921</v>
      </c>
      <c r="AP78" s="14">
        <v>1091</v>
      </c>
      <c r="AQ78" s="15">
        <v>4136</v>
      </c>
      <c r="AR78" s="14">
        <v>2062</v>
      </c>
      <c r="AS78" s="15">
        <v>6321</v>
      </c>
      <c r="AT78" s="14">
        <v>1902</v>
      </c>
      <c r="AU78" s="15">
        <v>7232</v>
      </c>
      <c r="AV78" s="14">
        <v>2781</v>
      </c>
      <c r="AW78" s="15">
        <v>5497</v>
      </c>
      <c r="AX78" s="14">
        <v>1861</v>
      </c>
      <c r="AY78" s="15">
        <v>13241</v>
      </c>
      <c r="AZ78" s="14">
        <v>2929</v>
      </c>
      <c r="BA78" s="15">
        <v>13900</v>
      </c>
      <c r="BB78" s="14">
        <v>2269</v>
      </c>
      <c r="BC78" s="15">
        <v>21359</v>
      </c>
      <c r="BD78" s="14">
        <v>4622</v>
      </c>
      <c r="BE78" s="15">
        <v>5439</v>
      </c>
      <c r="BF78" s="14">
        <v>2349</v>
      </c>
      <c r="BG78" s="15">
        <v>7929</v>
      </c>
      <c r="BH78" s="14">
        <v>3596</v>
      </c>
      <c r="BI78" s="15">
        <v>7984</v>
      </c>
      <c r="BJ78" s="14">
        <v>2232</v>
      </c>
      <c r="BK78" s="15">
        <v>338</v>
      </c>
      <c r="BL78" s="14">
        <v>289</v>
      </c>
      <c r="BM78" s="15">
        <v>1544</v>
      </c>
      <c r="BN78" s="14">
        <v>1314</v>
      </c>
      <c r="BO78" s="15">
        <v>7050</v>
      </c>
      <c r="BP78" s="14">
        <v>3281</v>
      </c>
      <c r="BQ78" s="15">
        <v>3645</v>
      </c>
      <c r="BR78" s="14">
        <v>1193</v>
      </c>
      <c r="BS78" s="15">
        <v>22344</v>
      </c>
      <c r="BT78" s="14">
        <v>3256</v>
      </c>
      <c r="BU78" s="15">
        <v>900</v>
      </c>
      <c r="BV78" s="14">
        <v>872</v>
      </c>
      <c r="BW78" s="15">
        <v>55011</v>
      </c>
      <c r="BX78" s="14">
        <v>6848</v>
      </c>
      <c r="BY78" s="15">
        <v>19108</v>
      </c>
      <c r="BZ78" s="14">
        <v>3464</v>
      </c>
      <c r="CA78" s="15">
        <v>794</v>
      </c>
      <c r="CB78" s="14">
        <v>720</v>
      </c>
      <c r="CC78" s="15">
        <v>21047</v>
      </c>
      <c r="CD78" s="14">
        <v>3825</v>
      </c>
      <c r="CE78" s="15">
        <v>3466</v>
      </c>
      <c r="CF78" s="14">
        <v>1518</v>
      </c>
      <c r="CG78" s="15">
        <v>1655</v>
      </c>
      <c r="CH78" s="14">
        <v>1187</v>
      </c>
      <c r="CI78" s="15">
        <v>19935</v>
      </c>
      <c r="CJ78" s="14">
        <v>3976</v>
      </c>
      <c r="CK78" s="15">
        <v>1982</v>
      </c>
      <c r="CL78" s="14">
        <v>813</v>
      </c>
      <c r="CM78" s="15">
        <v>10759</v>
      </c>
      <c r="CN78" s="14">
        <v>2906</v>
      </c>
      <c r="CO78" s="15">
        <v>430</v>
      </c>
      <c r="CP78" s="14">
        <v>473</v>
      </c>
      <c r="CQ78" s="15">
        <v>12882</v>
      </c>
      <c r="CR78" s="14">
        <v>2482</v>
      </c>
      <c r="CS78" s="15">
        <v>24039</v>
      </c>
      <c r="CT78" s="14">
        <v>5038</v>
      </c>
      <c r="CU78" s="15">
        <v>2833</v>
      </c>
      <c r="CV78" s="14">
        <v>1249</v>
      </c>
      <c r="CW78" s="15">
        <v>1442</v>
      </c>
      <c r="CX78" s="14">
        <v>935</v>
      </c>
      <c r="CY78" s="15">
        <v>20080</v>
      </c>
      <c r="CZ78" s="14">
        <v>4137</v>
      </c>
      <c r="DA78" s="15">
        <v>3573</v>
      </c>
      <c r="DB78" s="14">
        <v>1239</v>
      </c>
      <c r="DC78" s="15">
        <v>5634</v>
      </c>
      <c r="DD78" s="14">
        <v>2872</v>
      </c>
      <c r="DE78" s="15">
        <v>8081</v>
      </c>
      <c r="DF78" s="14">
        <v>2929</v>
      </c>
      <c r="DG78" s="15">
        <v>191</v>
      </c>
      <c r="DH78" s="14">
        <v>258</v>
      </c>
      <c r="DI78" s="15">
        <v>12968</v>
      </c>
      <c r="DJ78" s="14">
        <v>4149</v>
      </c>
      <c r="DM78"/>
      <c r="DN78"/>
      <c r="DO78"/>
      <c r="DP78"/>
    </row>
    <row r="79" spans="7:120">
      <c r="G79" s="19">
        <v>12</v>
      </c>
      <c r="H79" s="38" t="s">
        <v>18</v>
      </c>
      <c r="I79" s="16">
        <v>249459</v>
      </c>
      <c r="J79" s="17">
        <v>15858</v>
      </c>
      <c r="K79" s="15">
        <v>13840</v>
      </c>
      <c r="L79" s="14">
        <v>2473</v>
      </c>
      <c r="M79" s="13">
        <v>3645</v>
      </c>
      <c r="N79" s="14">
        <v>1932</v>
      </c>
      <c r="O79" s="15">
        <v>2554</v>
      </c>
      <c r="P79" s="14">
        <v>1303</v>
      </c>
      <c r="Q79" s="15">
        <v>599</v>
      </c>
      <c r="R79" s="14">
        <v>436</v>
      </c>
      <c r="S79" s="15">
        <v>8909</v>
      </c>
      <c r="T79" s="14">
        <v>2412</v>
      </c>
      <c r="U79" s="15">
        <v>3224</v>
      </c>
      <c r="V79" s="14">
        <v>2058</v>
      </c>
      <c r="W79" s="15">
        <v>2619</v>
      </c>
      <c r="X79" s="14">
        <v>1473</v>
      </c>
      <c r="Y79" s="15">
        <v>837</v>
      </c>
      <c r="Z79" s="14">
        <v>753</v>
      </c>
      <c r="AA79" s="15">
        <v>1708</v>
      </c>
      <c r="AB79" s="14">
        <v>1278</v>
      </c>
      <c r="AC79" s="15">
        <v>49901</v>
      </c>
      <c r="AD79" s="14">
        <v>5558</v>
      </c>
      <c r="AE79" s="18" t="s">
        <v>61</v>
      </c>
      <c r="AF79" s="14" t="s">
        <v>61</v>
      </c>
      <c r="AG79" s="15">
        <v>1040</v>
      </c>
      <c r="AH79" s="14">
        <v>658</v>
      </c>
      <c r="AI79" s="15">
        <v>414</v>
      </c>
      <c r="AJ79" s="14">
        <v>478</v>
      </c>
      <c r="AK79" s="15">
        <v>9736</v>
      </c>
      <c r="AL79" s="14">
        <v>3665</v>
      </c>
      <c r="AM79" s="15">
        <v>2649</v>
      </c>
      <c r="AN79" s="14">
        <v>1023</v>
      </c>
      <c r="AO79" s="15">
        <v>1096</v>
      </c>
      <c r="AP79" s="14">
        <v>821</v>
      </c>
      <c r="AQ79" s="15">
        <v>1355</v>
      </c>
      <c r="AR79" s="14">
        <v>1097</v>
      </c>
      <c r="AS79" s="15">
        <v>6525</v>
      </c>
      <c r="AT79" s="14">
        <v>2248</v>
      </c>
      <c r="AU79" s="15">
        <v>3645</v>
      </c>
      <c r="AV79" s="14">
        <v>1604</v>
      </c>
      <c r="AW79" s="15">
        <v>0</v>
      </c>
      <c r="AX79" s="14">
        <v>300</v>
      </c>
      <c r="AY79" s="15">
        <v>5382</v>
      </c>
      <c r="AZ79" s="14">
        <v>1767</v>
      </c>
      <c r="BA79" s="15">
        <v>3910</v>
      </c>
      <c r="BB79" s="14">
        <v>2127</v>
      </c>
      <c r="BC79" s="15">
        <v>6857</v>
      </c>
      <c r="BD79" s="14">
        <v>1831</v>
      </c>
      <c r="BE79" s="15">
        <v>1169</v>
      </c>
      <c r="BF79" s="14">
        <v>718</v>
      </c>
      <c r="BG79" s="15">
        <v>2380</v>
      </c>
      <c r="BH79" s="14">
        <v>959</v>
      </c>
      <c r="BI79" s="15">
        <v>3072</v>
      </c>
      <c r="BJ79" s="14">
        <v>1087</v>
      </c>
      <c r="BK79" s="15">
        <v>52</v>
      </c>
      <c r="BL79" s="14">
        <v>92</v>
      </c>
      <c r="BM79" s="15">
        <v>148</v>
      </c>
      <c r="BN79" s="14">
        <v>139</v>
      </c>
      <c r="BO79" s="15">
        <v>1155</v>
      </c>
      <c r="BP79" s="14">
        <v>684</v>
      </c>
      <c r="BQ79" s="15">
        <v>162</v>
      </c>
      <c r="BR79" s="14">
        <v>161</v>
      </c>
      <c r="BS79" s="15">
        <v>4151</v>
      </c>
      <c r="BT79" s="14">
        <v>1203</v>
      </c>
      <c r="BU79" s="15">
        <v>826</v>
      </c>
      <c r="BV79" s="14">
        <v>509</v>
      </c>
      <c r="BW79" s="15">
        <v>12472</v>
      </c>
      <c r="BX79" s="14">
        <v>2568</v>
      </c>
      <c r="BY79" s="15">
        <v>15361</v>
      </c>
      <c r="BZ79" s="14">
        <v>3426</v>
      </c>
      <c r="CA79" s="15">
        <v>0</v>
      </c>
      <c r="CB79" s="14">
        <v>300</v>
      </c>
      <c r="CC79" s="15">
        <v>9323</v>
      </c>
      <c r="CD79" s="14">
        <v>2446</v>
      </c>
      <c r="CE79" s="15">
        <v>2070</v>
      </c>
      <c r="CF79" s="14">
        <v>1458</v>
      </c>
      <c r="CG79" s="15">
        <v>843</v>
      </c>
      <c r="CH79" s="14">
        <v>626</v>
      </c>
      <c r="CI79" s="15">
        <v>6294</v>
      </c>
      <c r="CJ79" s="14">
        <v>1914</v>
      </c>
      <c r="CK79" s="15">
        <v>43</v>
      </c>
      <c r="CL79" s="14">
        <v>70</v>
      </c>
      <c r="CM79" s="15">
        <v>15562</v>
      </c>
      <c r="CN79" s="14">
        <v>3592</v>
      </c>
      <c r="CO79" s="15">
        <v>557</v>
      </c>
      <c r="CP79" s="14">
        <v>540</v>
      </c>
      <c r="CQ79" s="15">
        <v>14445</v>
      </c>
      <c r="CR79" s="14">
        <v>3273</v>
      </c>
      <c r="CS79" s="15">
        <v>11424</v>
      </c>
      <c r="CT79" s="14">
        <v>2574</v>
      </c>
      <c r="CU79" s="15">
        <v>380</v>
      </c>
      <c r="CV79" s="14">
        <v>291</v>
      </c>
      <c r="CW79" s="15">
        <v>361</v>
      </c>
      <c r="CX79" s="14">
        <v>458</v>
      </c>
      <c r="CY79" s="15">
        <v>8393</v>
      </c>
      <c r="CZ79" s="14">
        <v>2087</v>
      </c>
      <c r="DA79" s="15">
        <v>4495</v>
      </c>
      <c r="DB79" s="14">
        <v>2034</v>
      </c>
      <c r="DC79" s="15">
        <v>358</v>
      </c>
      <c r="DD79" s="14">
        <v>295</v>
      </c>
      <c r="DE79" s="15">
        <v>3416</v>
      </c>
      <c r="DF79" s="14">
        <v>2022</v>
      </c>
      <c r="DG79" s="15">
        <v>102</v>
      </c>
      <c r="DH79" s="14">
        <v>118</v>
      </c>
      <c r="DI79" s="15">
        <v>1010</v>
      </c>
      <c r="DJ79" s="14">
        <v>742</v>
      </c>
      <c r="DM79"/>
      <c r="DN79"/>
      <c r="DO79"/>
      <c r="DP79"/>
    </row>
    <row r="80" spans="7:120">
      <c r="G80" s="19">
        <v>13</v>
      </c>
      <c r="H80" s="38" t="s">
        <v>19</v>
      </c>
      <c r="I80" s="16">
        <v>53581</v>
      </c>
      <c r="J80" s="17">
        <v>6065</v>
      </c>
      <c r="K80" s="15">
        <v>749</v>
      </c>
      <c r="L80" s="14">
        <v>542</v>
      </c>
      <c r="M80" s="13">
        <v>743</v>
      </c>
      <c r="N80" s="14">
        <v>609</v>
      </c>
      <c r="O80" s="15">
        <v>1398</v>
      </c>
      <c r="P80" s="14">
        <v>849</v>
      </c>
      <c r="Q80" s="15">
        <v>0</v>
      </c>
      <c r="R80" s="14">
        <v>275</v>
      </c>
      <c r="S80" s="15">
        <v>12677</v>
      </c>
      <c r="T80" s="14">
        <v>2325</v>
      </c>
      <c r="U80" s="15">
        <v>1073</v>
      </c>
      <c r="V80" s="14">
        <v>667</v>
      </c>
      <c r="W80" s="15">
        <v>307</v>
      </c>
      <c r="X80" s="14">
        <v>392</v>
      </c>
      <c r="Y80" s="15">
        <v>0</v>
      </c>
      <c r="Z80" s="14">
        <v>275</v>
      </c>
      <c r="AA80" s="15">
        <v>0</v>
      </c>
      <c r="AB80" s="14">
        <v>275</v>
      </c>
      <c r="AC80" s="15">
        <v>4599</v>
      </c>
      <c r="AD80" s="14">
        <v>2610</v>
      </c>
      <c r="AE80" s="15">
        <v>2013</v>
      </c>
      <c r="AF80" s="14">
        <v>1185</v>
      </c>
      <c r="AG80" s="18" t="s">
        <v>61</v>
      </c>
      <c r="AH80" s="14" t="s">
        <v>61</v>
      </c>
      <c r="AI80" s="15">
        <v>42</v>
      </c>
      <c r="AJ80" s="14">
        <v>70</v>
      </c>
      <c r="AK80" s="15">
        <v>715</v>
      </c>
      <c r="AL80" s="14">
        <v>412</v>
      </c>
      <c r="AM80" s="15">
        <v>192</v>
      </c>
      <c r="AN80" s="14">
        <v>209</v>
      </c>
      <c r="AO80" s="15">
        <v>68</v>
      </c>
      <c r="AP80" s="14">
        <v>118</v>
      </c>
      <c r="AQ80" s="15">
        <v>387</v>
      </c>
      <c r="AR80" s="14">
        <v>345</v>
      </c>
      <c r="AS80" s="15">
        <v>95</v>
      </c>
      <c r="AT80" s="14">
        <v>159</v>
      </c>
      <c r="AU80" s="15">
        <v>88</v>
      </c>
      <c r="AV80" s="14">
        <v>151</v>
      </c>
      <c r="AW80" s="15">
        <v>89</v>
      </c>
      <c r="AX80" s="14">
        <v>145</v>
      </c>
      <c r="AY80" s="15">
        <v>990</v>
      </c>
      <c r="AZ80" s="14">
        <v>737</v>
      </c>
      <c r="BA80" s="15">
        <v>1283</v>
      </c>
      <c r="BB80" s="14">
        <v>944</v>
      </c>
      <c r="BC80" s="15">
        <v>627</v>
      </c>
      <c r="BD80" s="14">
        <v>548</v>
      </c>
      <c r="BE80" s="15">
        <v>476</v>
      </c>
      <c r="BF80" s="14">
        <v>350</v>
      </c>
      <c r="BG80" s="15">
        <v>234</v>
      </c>
      <c r="BH80" s="14">
        <v>368</v>
      </c>
      <c r="BI80" s="15">
        <v>170</v>
      </c>
      <c r="BJ80" s="14">
        <v>171</v>
      </c>
      <c r="BK80" s="15">
        <v>150</v>
      </c>
      <c r="BL80" s="14">
        <v>261</v>
      </c>
      <c r="BM80" s="15">
        <v>0</v>
      </c>
      <c r="BN80" s="14">
        <v>275</v>
      </c>
      <c r="BO80" s="15">
        <v>1925</v>
      </c>
      <c r="BP80" s="14">
        <v>1184</v>
      </c>
      <c r="BQ80" s="15">
        <v>496</v>
      </c>
      <c r="BR80" s="14">
        <v>685</v>
      </c>
      <c r="BS80" s="15">
        <v>443</v>
      </c>
      <c r="BT80" s="14">
        <v>417</v>
      </c>
      <c r="BU80" s="15">
        <v>11</v>
      </c>
      <c r="BV80" s="14">
        <v>19</v>
      </c>
      <c r="BW80" s="15">
        <v>1339</v>
      </c>
      <c r="BX80" s="14">
        <v>794</v>
      </c>
      <c r="BY80" s="15">
        <v>1510</v>
      </c>
      <c r="BZ80" s="14">
        <v>994</v>
      </c>
      <c r="CA80" s="15">
        <v>69</v>
      </c>
      <c r="CB80" s="14">
        <v>116</v>
      </c>
      <c r="CC80" s="15">
        <v>625</v>
      </c>
      <c r="CD80" s="14">
        <v>515</v>
      </c>
      <c r="CE80" s="15">
        <v>57</v>
      </c>
      <c r="CF80" s="14">
        <v>94</v>
      </c>
      <c r="CG80" s="15">
        <v>1834</v>
      </c>
      <c r="CH80" s="14">
        <v>958</v>
      </c>
      <c r="CI80" s="15">
        <v>553</v>
      </c>
      <c r="CJ80" s="14">
        <v>478</v>
      </c>
      <c r="CK80" s="15">
        <v>644</v>
      </c>
      <c r="CL80" s="14">
        <v>829</v>
      </c>
      <c r="CM80" s="15">
        <v>322</v>
      </c>
      <c r="CN80" s="14">
        <v>378</v>
      </c>
      <c r="CO80" s="15">
        <v>267</v>
      </c>
      <c r="CP80" s="14">
        <v>380</v>
      </c>
      <c r="CQ80" s="15">
        <v>142</v>
      </c>
      <c r="CR80" s="14">
        <v>205</v>
      </c>
      <c r="CS80" s="15">
        <v>6694</v>
      </c>
      <c r="CT80" s="14">
        <v>2760</v>
      </c>
      <c r="CU80" s="15">
        <v>467</v>
      </c>
      <c r="CV80" s="14">
        <v>369</v>
      </c>
      <c r="CW80" s="15">
        <v>0</v>
      </c>
      <c r="CX80" s="14">
        <v>275</v>
      </c>
      <c r="CY80" s="15">
        <v>2644</v>
      </c>
      <c r="CZ80" s="14">
        <v>1136</v>
      </c>
      <c r="DA80" s="15">
        <v>2705</v>
      </c>
      <c r="DB80" s="14">
        <v>883</v>
      </c>
      <c r="DC80" s="15">
        <v>483</v>
      </c>
      <c r="DD80" s="14">
        <v>782</v>
      </c>
      <c r="DE80" s="15">
        <v>1168</v>
      </c>
      <c r="DF80" s="14">
        <v>1133</v>
      </c>
      <c r="DG80" s="15">
        <v>18</v>
      </c>
      <c r="DH80" s="14">
        <v>33</v>
      </c>
      <c r="DI80" s="15">
        <v>0</v>
      </c>
      <c r="DJ80" s="14">
        <v>275</v>
      </c>
      <c r="DM80"/>
      <c r="DN80"/>
      <c r="DO80"/>
      <c r="DP80"/>
    </row>
    <row r="81" spans="7:120">
      <c r="G81" s="19">
        <v>14</v>
      </c>
      <c r="H81" s="38" t="s">
        <v>20</v>
      </c>
      <c r="I81" s="16">
        <v>55638</v>
      </c>
      <c r="J81" s="17">
        <v>6079</v>
      </c>
      <c r="K81" s="15">
        <v>376</v>
      </c>
      <c r="L81" s="14">
        <v>369</v>
      </c>
      <c r="M81" s="13">
        <v>3264</v>
      </c>
      <c r="N81" s="14">
        <v>1813</v>
      </c>
      <c r="O81" s="15">
        <v>3086</v>
      </c>
      <c r="P81" s="14">
        <v>2015</v>
      </c>
      <c r="Q81" s="15">
        <v>45</v>
      </c>
      <c r="R81" s="14">
        <v>73</v>
      </c>
      <c r="S81" s="15">
        <v>8932</v>
      </c>
      <c r="T81" s="14">
        <v>2415</v>
      </c>
      <c r="U81" s="15">
        <v>1372</v>
      </c>
      <c r="V81" s="14">
        <v>867</v>
      </c>
      <c r="W81" s="15">
        <v>0</v>
      </c>
      <c r="X81" s="14">
        <v>267</v>
      </c>
      <c r="Y81" s="15">
        <v>0</v>
      </c>
      <c r="Z81" s="14">
        <v>267</v>
      </c>
      <c r="AA81" s="15">
        <v>144</v>
      </c>
      <c r="AB81" s="14">
        <v>233</v>
      </c>
      <c r="AC81" s="15">
        <v>612</v>
      </c>
      <c r="AD81" s="14">
        <v>508</v>
      </c>
      <c r="AE81" s="15">
        <v>313</v>
      </c>
      <c r="AF81" s="14">
        <v>280</v>
      </c>
      <c r="AG81" s="15">
        <v>123</v>
      </c>
      <c r="AH81" s="14">
        <v>206</v>
      </c>
      <c r="AI81" s="18" t="s">
        <v>61</v>
      </c>
      <c r="AJ81" s="14" t="s">
        <v>61</v>
      </c>
      <c r="AK81" s="15">
        <v>169</v>
      </c>
      <c r="AL81" s="14">
        <v>236</v>
      </c>
      <c r="AM81" s="15">
        <v>132</v>
      </c>
      <c r="AN81" s="14">
        <v>133</v>
      </c>
      <c r="AO81" s="15">
        <v>773</v>
      </c>
      <c r="AP81" s="14">
        <v>470</v>
      </c>
      <c r="AQ81" s="15">
        <v>422</v>
      </c>
      <c r="AR81" s="14">
        <v>415</v>
      </c>
      <c r="AS81" s="15">
        <v>315</v>
      </c>
      <c r="AT81" s="14">
        <v>272</v>
      </c>
      <c r="AU81" s="15">
        <v>59</v>
      </c>
      <c r="AV81" s="14">
        <v>102</v>
      </c>
      <c r="AW81" s="15">
        <v>202</v>
      </c>
      <c r="AX81" s="14">
        <v>272</v>
      </c>
      <c r="AY81" s="15">
        <v>44</v>
      </c>
      <c r="AZ81" s="14">
        <v>73</v>
      </c>
      <c r="BA81" s="15">
        <v>115</v>
      </c>
      <c r="BB81" s="14">
        <v>135</v>
      </c>
      <c r="BC81" s="15">
        <v>427</v>
      </c>
      <c r="BD81" s="14">
        <v>363</v>
      </c>
      <c r="BE81" s="15">
        <v>465</v>
      </c>
      <c r="BF81" s="14">
        <v>613</v>
      </c>
      <c r="BG81" s="15">
        <v>37</v>
      </c>
      <c r="BH81" s="14">
        <v>61</v>
      </c>
      <c r="BI81" s="15">
        <v>425</v>
      </c>
      <c r="BJ81" s="14">
        <v>345</v>
      </c>
      <c r="BK81" s="15">
        <v>1509</v>
      </c>
      <c r="BL81" s="14">
        <v>584</v>
      </c>
      <c r="BM81" s="15">
        <v>0</v>
      </c>
      <c r="BN81" s="14">
        <v>267</v>
      </c>
      <c r="BO81" s="15">
        <v>2110</v>
      </c>
      <c r="BP81" s="14">
        <v>1061</v>
      </c>
      <c r="BQ81" s="15">
        <v>109</v>
      </c>
      <c r="BR81" s="14">
        <v>147</v>
      </c>
      <c r="BS81" s="15">
        <v>97</v>
      </c>
      <c r="BT81" s="14">
        <v>148</v>
      </c>
      <c r="BU81" s="15">
        <v>694</v>
      </c>
      <c r="BV81" s="14">
        <v>811</v>
      </c>
      <c r="BW81" s="15">
        <v>155</v>
      </c>
      <c r="BX81" s="14">
        <v>169</v>
      </c>
      <c r="BY81" s="15">
        <v>134</v>
      </c>
      <c r="BZ81" s="14">
        <v>164</v>
      </c>
      <c r="CA81" s="15">
        <v>96</v>
      </c>
      <c r="CB81" s="14">
        <v>112</v>
      </c>
      <c r="CC81" s="15">
        <v>325</v>
      </c>
      <c r="CD81" s="14">
        <v>261</v>
      </c>
      <c r="CE81" s="15">
        <v>711</v>
      </c>
      <c r="CF81" s="14">
        <v>702</v>
      </c>
      <c r="CG81" s="15">
        <v>3202</v>
      </c>
      <c r="CH81" s="14">
        <v>1259</v>
      </c>
      <c r="CI81" s="15">
        <v>172</v>
      </c>
      <c r="CJ81" s="14">
        <v>206</v>
      </c>
      <c r="CK81" s="15">
        <v>0</v>
      </c>
      <c r="CL81" s="14">
        <v>267</v>
      </c>
      <c r="CM81" s="15">
        <v>0</v>
      </c>
      <c r="CN81" s="14">
        <v>267</v>
      </c>
      <c r="CO81" s="15">
        <v>296</v>
      </c>
      <c r="CP81" s="14">
        <v>375</v>
      </c>
      <c r="CQ81" s="15">
        <v>1153</v>
      </c>
      <c r="CR81" s="14">
        <v>995</v>
      </c>
      <c r="CS81" s="15">
        <v>1746</v>
      </c>
      <c r="CT81" s="14">
        <v>951</v>
      </c>
      <c r="CU81" s="15">
        <v>8014</v>
      </c>
      <c r="CV81" s="14">
        <v>2403</v>
      </c>
      <c r="CW81" s="15">
        <v>0</v>
      </c>
      <c r="CX81" s="14">
        <v>267</v>
      </c>
      <c r="CY81" s="15">
        <v>611</v>
      </c>
      <c r="CZ81" s="14">
        <v>662</v>
      </c>
      <c r="DA81" s="15">
        <v>10876</v>
      </c>
      <c r="DB81" s="14">
        <v>2438</v>
      </c>
      <c r="DC81" s="15">
        <v>133</v>
      </c>
      <c r="DD81" s="14">
        <v>158</v>
      </c>
      <c r="DE81" s="15">
        <v>233</v>
      </c>
      <c r="DF81" s="14">
        <v>292</v>
      </c>
      <c r="DG81" s="15">
        <v>1410</v>
      </c>
      <c r="DH81" s="14">
        <v>723</v>
      </c>
      <c r="DI81" s="15">
        <v>233</v>
      </c>
      <c r="DJ81" s="14">
        <v>374</v>
      </c>
      <c r="DM81"/>
      <c r="DN81"/>
      <c r="DO81"/>
      <c r="DP81"/>
    </row>
    <row r="82" spans="7:120">
      <c r="G82" s="19">
        <v>15</v>
      </c>
      <c r="H82" s="38" t="s">
        <v>21</v>
      </c>
      <c r="I82" s="16">
        <v>203959</v>
      </c>
      <c r="J82" s="17">
        <v>11573</v>
      </c>
      <c r="K82" s="15">
        <v>1397</v>
      </c>
      <c r="L82" s="14">
        <v>596</v>
      </c>
      <c r="M82" s="13">
        <v>1764</v>
      </c>
      <c r="N82" s="14">
        <v>1078</v>
      </c>
      <c r="O82" s="15">
        <v>5921</v>
      </c>
      <c r="P82" s="14">
        <v>1897</v>
      </c>
      <c r="Q82" s="15">
        <v>1194</v>
      </c>
      <c r="R82" s="14">
        <v>665</v>
      </c>
      <c r="S82" s="15">
        <v>16205</v>
      </c>
      <c r="T82" s="14">
        <v>3236</v>
      </c>
      <c r="U82" s="15">
        <v>3850</v>
      </c>
      <c r="V82" s="14">
        <v>1360</v>
      </c>
      <c r="W82" s="15">
        <v>2264</v>
      </c>
      <c r="X82" s="14">
        <v>1125</v>
      </c>
      <c r="Y82" s="15">
        <v>56</v>
      </c>
      <c r="Z82" s="14">
        <v>57</v>
      </c>
      <c r="AA82" s="15">
        <v>1047</v>
      </c>
      <c r="AB82" s="14">
        <v>581</v>
      </c>
      <c r="AC82" s="15">
        <v>8051</v>
      </c>
      <c r="AD82" s="14">
        <v>1715</v>
      </c>
      <c r="AE82" s="15">
        <v>6781</v>
      </c>
      <c r="AF82" s="14">
        <v>2524</v>
      </c>
      <c r="AG82" s="15">
        <v>1224</v>
      </c>
      <c r="AH82" s="14">
        <v>776</v>
      </c>
      <c r="AI82" s="15">
        <v>313</v>
      </c>
      <c r="AJ82" s="14">
        <v>258</v>
      </c>
      <c r="AK82" s="18" t="s">
        <v>61</v>
      </c>
      <c r="AL82" s="14" t="s">
        <v>61</v>
      </c>
      <c r="AM82" s="15">
        <v>21918</v>
      </c>
      <c r="AN82" s="14">
        <v>4147</v>
      </c>
      <c r="AO82" s="15">
        <v>9141</v>
      </c>
      <c r="AP82" s="14">
        <v>1866</v>
      </c>
      <c r="AQ82" s="15">
        <v>1970</v>
      </c>
      <c r="AR82" s="14">
        <v>991</v>
      </c>
      <c r="AS82" s="15">
        <v>2921</v>
      </c>
      <c r="AT82" s="14">
        <v>831</v>
      </c>
      <c r="AU82" s="15">
        <v>1419</v>
      </c>
      <c r="AV82" s="14">
        <v>687</v>
      </c>
      <c r="AW82" s="15">
        <v>55</v>
      </c>
      <c r="AX82" s="14">
        <v>93</v>
      </c>
      <c r="AY82" s="15">
        <v>1985</v>
      </c>
      <c r="AZ82" s="14">
        <v>1210</v>
      </c>
      <c r="BA82" s="15">
        <v>2811</v>
      </c>
      <c r="BB82" s="14">
        <v>1111</v>
      </c>
      <c r="BC82" s="15">
        <v>11865</v>
      </c>
      <c r="BD82" s="14">
        <v>2138</v>
      </c>
      <c r="BE82" s="15">
        <v>4300</v>
      </c>
      <c r="BF82" s="14">
        <v>1815</v>
      </c>
      <c r="BG82" s="15">
        <v>1093</v>
      </c>
      <c r="BH82" s="14">
        <v>861</v>
      </c>
      <c r="BI82" s="15">
        <v>16703</v>
      </c>
      <c r="BJ82" s="14">
        <v>3325</v>
      </c>
      <c r="BK82" s="15">
        <v>928</v>
      </c>
      <c r="BL82" s="14">
        <v>937</v>
      </c>
      <c r="BM82" s="15">
        <v>546</v>
      </c>
      <c r="BN82" s="14">
        <v>373</v>
      </c>
      <c r="BO82" s="15">
        <v>2541</v>
      </c>
      <c r="BP82" s="14">
        <v>1214</v>
      </c>
      <c r="BQ82" s="15">
        <v>206</v>
      </c>
      <c r="BR82" s="14">
        <v>202</v>
      </c>
      <c r="BS82" s="15">
        <v>2331</v>
      </c>
      <c r="BT82" s="14">
        <v>1262</v>
      </c>
      <c r="BU82" s="15">
        <v>996</v>
      </c>
      <c r="BV82" s="14">
        <v>709</v>
      </c>
      <c r="BW82" s="15">
        <v>8479</v>
      </c>
      <c r="BX82" s="14">
        <v>2555</v>
      </c>
      <c r="BY82" s="15">
        <v>5504</v>
      </c>
      <c r="BZ82" s="14">
        <v>2479</v>
      </c>
      <c r="CA82" s="15">
        <v>1112</v>
      </c>
      <c r="CB82" s="14">
        <v>788</v>
      </c>
      <c r="CC82" s="15">
        <v>5103</v>
      </c>
      <c r="CD82" s="14">
        <v>1201</v>
      </c>
      <c r="CE82" s="15">
        <v>1459</v>
      </c>
      <c r="CF82" s="14">
        <v>777</v>
      </c>
      <c r="CG82" s="15">
        <v>1224</v>
      </c>
      <c r="CH82" s="14">
        <v>789</v>
      </c>
      <c r="CI82" s="15">
        <v>5190</v>
      </c>
      <c r="CJ82" s="14">
        <v>1822</v>
      </c>
      <c r="CK82" s="15">
        <v>838</v>
      </c>
      <c r="CL82" s="14">
        <v>643</v>
      </c>
      <c r="CM82" s="15">
        <v>1565</v>
      </c>
      <c r="CN82" s="14">
        <v>787</v>
      </c>
      <c r="CO82" s="15">
        <v>292</v>
      </c>
      <c r="CP82" s="14">
        <v>264</v>
      </c>
      <c r="CQ82" s="15">
        <v>3999</v>
      </c>
      <c r="CR82" s="14">
        <v>1131</v>
      </c>
      <c r="CS82" s="15">
        <v>12245</v>
      </c>
      <c r="CT82" s="14">
        <v>3113</v>
      </c>
      <c r="CU82" s="15">
        <v>658</v>
      </c>
      <c r="CV82" s="14">
        <v>427</v>
      </c>
      <c r="CW82" s="15">
        <v>260</v>
      </c>
      <c r="CX82" s="14">
        <v>257</v>
      </c>
      <c r="CY82" s="15">
        <v>3831</v>
      </c>
      <c r="CZ82" s="14">
        <v>1241</v>
      </c>
      <c r="DA82" s="15">
        <v>1642</v>
      </c>
      <c r="DB82" s="14">
        <v>707</v>
      </c>
      <c r="DC82" s="15">
        <v>812</v>
      </c>
      <c r="DD82" s="14">
        <v>523</v>
      </c>
      <c r="DE82" s="15">
        <v>15364</v>
      </c>
      <c r="DF82" s="14">
        <v>2866</v>
      </c>
      <c r="DG82" s="15">
        <v>586</v>
      </c>
      <c r="DH82" s="14">
        <v>432</v>
      </c>
      <c r="DI82" s="15">
        <v>2055</v>
      </c>
      <c r="DJ82" s="14">
        <v>820</v>
      </c>
      <c r="DM82"/>
      <c r="DN82"/>
      <c r="DO82"/>
      <c r="DP82"/>
    </row>
    <row r="83" spans="7:120">
      <c r="G83" s="19">
        <v>16</v>
      </c>
      <c r="H83" s="38" t="s">
        <v>22</v>
      </c>
      <c r="I83" s="16">
        <v>127353</v>
      </c>
      <c r="J83" s="17">
        <v>8463</v>
      </c>
      <c r="K83" s="15">
        <v>1502</v>
      </c>
      <c r="L83" s="14">
        <v>1110</v>
      </c>
      <c r="M83" s="13">
        <v>177</v>
      </c>
      <c r="N83" s="14">
        <v>143</v>
      </c>
      <c r="O83" s="15">
        <v>2210</v>
      </c>
      <c r="P83" s="14">
        <v>914</v>
      </c>
      <c r="Q83" s="15">
        <v>1548</v>
      </c>
      <c r="R83" s="14">
        <v>1104</v>
      </c>
      <c r="S83" s="15">
        <v>8959</v>
      </c>
      <c r="T83" s="14">
        <v>2863</v>
      </c>
      <c r="U83" s="15">
        <v>1362</v>
      </c>
      <c r="V83" s="14">
        <v>658</v>
      </c>
      <c r="W83" s="15">
        <v>544</v>
      </c>
      <c r="X83" s="14">
        <v>404</v>
      </c>
      <c r="Y83" s="15">
        <v>0</v>
      </c>
      <c r="Z83" s="14">
        <v>267</v>
      </c>
      <c r="AA83" s="15">
        <v>181</v>
      </c>
      <c r="AB83" s="14">
        <v>156</v>
      </c>
      <c r="AC83" s="15">
        <v>5496</v>
      </c>
      <c r="AD83" s="14">
        <v>1564</v>
      </c>
      <c r="AE83" s="15">
        <v>1623</v>
      </c>
      <c r="AF83" s="14">
        <v>913</v>
      </c>
      <c r="AG83" s="15">
        <v>267</v>
      </c>
      <c r="AH83" s="14">
        <v>316</v>
      </c>
      <c r="AI83" s="15">
        <v>772</v>
      </c>
      <c r="AJ83" s="14">
        <v>604</v>
      </c>
      <c r="AK83" s="15">
        <v>27950</v>
      </c>
      <c r="AL83" s="14">
        <v>4658</v>
      </c>
      <c r="AM83" s="18" t="s">
        <v>61</v>
      </c>
      <c r="AN83" s="14" t="s">
        <v>61</v>
      </c>
      <c r="AO83" s="15">
        <v>1885</v>
      </c>
      <c r="AP83" s="14">
        <v>1191</v>
      </c>
      <c r="AQ83" s="15">
        <v>1582</v>
      </c>
      <c r="AR83" s="14">
        <v>996</v>
      </c>
      <c r="AS83" s="15">
        <v>10643</v>
      </c>
      <c r="AT83" s="14">
        <v>2402</v>
      </c>
      <c r="AU83" s="15">
        <v>749</v>
      </c>
      <c r="AV83" s="14">
        <v>599</v>
      </c>
      <c r="AW83" s="15">
        <v>30</v>
      </c>
      <c r="AX83" s="14">
        <v>50</v>
      </c>
      <c r="AY83" s="15">
        <v>1641</v>
      </c>
      <c r="AZ83" s="14">
        <v>950</v>
      </c>
      <c r="BA83" s="15">
        <v>103</v>
      </c>
      <c r="BB83" s="14">
        <v>135</v>
      </c>
      <c r="BC83" s="15">
        <v>9361</v>
      </c>
      <c r="BD83" s="14">
        <v>1837</v>
      </c>
      <c r="BE83" s="15">
        <v>916</v>
      </c>
      <c r="BF83" s="14">
        <v>385</v>
      </c>
      <c r="BG83" s="15">
        <v>270</v>
      </c>
      <c r="BH83" s="14">
        <v>255</v>
      </c>
      <c r="BI83" s="15">
        <v>3893</v>
      </c>
      <c r="BJ83" s="14">
        <v>2531</v>
      </c>
      <c r="BK83" s="15">
        <v>164</v>
      </c>
      <c r="BL83" s="14">
        <v>201</v>
      </c>
      <c r="BM83" s="15">
        <v>705</v>
      </c>
      <c r="BN83" s="14">
        <v>654</v>
      </c>
      <c r="BO83" s="15">
        <v>227</v>
      </c>
      <c r="BP83" s="14">
        <v>239</v>
      </c>
      <c r="BQ83" s="15">
        <v>114</v>
      </c>
      <c r="BR83" s="14">
        <v>134</v>
      </c>
      <c r="BS83" s="15">
        <v>1876</v>
      </c>
      <c r="BT83" s="14">
        <v>1526</v>
      </c>
      <c r="BU83" s="15">
        <v>188</v>
      </c>
      <c r="BV83" s="14">
        <v>229</v>
      </c>
      <c r="BW83" s="15">
        <v>2564</v>
      </c>
      <c r="BX83" s="14">
        <v>952</v>
      </c>
      <c r="BY83" s="15">
        <v>2828</v>
      </c>
      <c r="BZ83" s="14">
        <v>1141</v>
      </c>
      <c r="CA83" s="15">
        <v>0</v>
      </c>
      <c r="CB83" s="14">
        <v>267</v>
      </c>
      <c r="CC83" s="15">
        <v>13272</v>
      </c>
      <c r="CD83" s="14">
        <v>2750</v>
      </c>
      <c r="CE83" s="15">
        <v>681</v>
      </c>
      <c r="CF83" s="14">
        <v>563</v>
      </c>
      <c r="CG83" s="15">
        <v>423</v>
      </c>
      <c r="CH83" s="14">
        <v>380</v>
      </c>
      <c r="CI83" s="15">
        <v>2668</v>
      </c>
      <c r="CJ83" s="14">
        <v>1128</v>
      </c>
      <c r="CK83" s="15">
        <v>174</v>
      </c>
      <c r="CL83" s="14">
        <v>284</v>
      </c>
      <c r="CM83" s="15">
        <v>584</v>
      </c>
      <c r="CN83" s="14">
        <v>405</v>
      </c>
      <c r="CO83" s="15">
        <v>216</v>
      </c>
      <c r="CP83" s="14">
        <v>258</v>
      </c>
      <c r="CQ83" s="15">
        <v>3093</v>
      </c>
      <c r="CR83" s="14">
        <v>1261</v>
      </c>
      <c r="CS83" s="15">
        <v>6335</v>
      </c>
      <c r="CT83" s="14">
        <v>1643</v>
      </c>
      <c r="CU83" s="15">
        <v>444</v>
      </c>
      <c r="CV83" s="14">
        <v>432</v>
      </c>
      <c r="CW83" s="15">
        <v>45</v>
      </c>
      <c r="CX83" s="14">
        <v>73</v>
      </c>
      <c r="CY83" s="15">
        <v>3673</v>
      </c>
      <c r="CZ83" s="14">
        <v>1633</v>
      </c>
      <c r="DA83" s="15">
        <v>571</v>
      </c>
      <c r="DB83" s="14">
        <v>340</v>
      </c>
      <c r="DC83" s="15">
        <v>669</v>
      </c>
      <c r="DD83" s="14">
        <v>562</v>
      </c>
      <c r="DE83" s="15">
        <v>1762</v>
      </c>
      <c r="DF83" s="14">
        <v>893</v>
      </c>
      <c r="DG83" s="15">
        <v>413</v>
      </c>
      <c r="DH83" s="14">
        <v>403</v>
      </c>
      <c r="DI83" s="15">
        <v>572</v>
      </c>
      <c r="DJ83" s="14">
        <v>457</v>
      </c>
      <c r="DM83"/>
      <c r="DN83"/>
      <c r="DO83"/>
      <c r="DP83"/>
    </row>
    <row r="84" spans="7:120">
      <c r="G84" s="19">
        <v>17</v>
      </c>
      <c r="H84" s="38" t="s">
        <v>23</v>
      </c>
      <c r="I84" s="16">
        <v>72557</v>
      </c>
      <c r="J84" s="17">
        <v>5707</v>
      </c>
      <c r="K84" s="15">
        <v>330</v>
      </c>
      <c r="L84" s="14">
        <v>202</v>
      </c>
      <c r="M84" s="13">
        <v>519</v>
      </c>
      <c r="N84" s="14">
        <v>407</v>
      </c>
      <c r="O84" s="15">
        <v>1483</v>
      </c>
      <c r="P84" s="14">
        <v>623</v>
      </c>
      <c r="Q84" s="15">
        <v>247</v>
      </c>
      <c r="R84" s="14">
        <v>190</v>
      </c>
      <c r="S84" s="15">
        <v>2847</v>
      </c>
      <c r="T84" s="14">
        <v>1227</v>
      </c>
      <c r="U84" s="15">
        <v>2554</v>
      </c>
      <c r="V84" s="14">
        <v>865</v>
      </c>
      <c r="W84" s="15">
        <v>114</v>
      </c>
      <c r="X84" s="14">
        <v>155</v>
      </c>
      <c r="Y84" s="15">
        <v>0</v>
      </c>
      <c r="Z84" s="14">
        <v>228</v>
      </c>
      <c r="AA84" s="15">
        <v>53</v>
      </c>
      <c r="AB84" s="14">
        <v>85</v>
      </c>
      <c r="AC84" s="15">
        <v>1364</v>
      </c>
      <c r="AD84" s="14">
        <v>573</v>
      </c>
      <c r="AE84" s="15">
        <v>973</v>
      </c>
      <c r="AF84" s="14">
        <v>472</v>
      </c>
      <c r="AG84" s="15">
        <v>866</v>
      </c>
      <c r="AH84" s="14">
        <v>651</v>
      </c>
      <c r="AI84" s="15">
        <v>315</v>
      </c>
      <c r="AJ84" s="14">
        <v>415</v>
      </c>
      <c r="AK84" s="15">
        <v>17016</v>
      </c>
      <c r="AL84" s="14">
        <v>2840</v>
      </c>
      <c r="AM84" s="15">
        <v>1710</v>
      </c>
      <c r="AN84" s="14">
        <v>917</v>
      </c>
      <c r="AO84" s="18" t="s">
        <v>61</v>
      </c>
      <c r="AP84" s="14" t="s">
        <v>61</v>
      </c>
      <c r="AQ84" s="15">
        <v>1520</v>
      </c>
      <c r="AR84" s="14">
        <v>741</v>
      </c>
      <c r="AS84" s="15">
        <v>334</v>
      </c>
      <c r="AT84" s="14">
        <v>377</v>
      </c>
      <c r="AU84" s="15">
        <v>315</v>
      </c>
      <c r="AV84" s="14">
        <v>384</v>
      </c>
      <c r="AW84" s="15">
        <v>0</v>
      </c>
      <c r="AX84" s="14">
        <v>228</v>
      </c>
      <c r="AY84" s="15">
        <v>134</v>
      </c>
      <c r="AZ84" s="14">
        <v>156</v>
      </c>
      <c r="BA84" s="15">
        <v>189</v>
      </c>
      <c r="BB84" s="14">
        <v>175</v>
      </c>
      <c r="BC84" s="15">
        <v>1439</v>
      </c>
      <c r="BD84" s="14">
        <v>652</v>
      </c>
      <c r="BE84" s="15">
        <v>7564</v>
      </c>
      <c r="BF84" s="14">
        <v>1722</v>
      </c>
      <c r="BG84" s="15">
        <v>117</v>
      </c>
      <c r="BH84" s="14">
        <v>138</v>
      </c>
      <c r="BI84" s="15">
        <v>6031</v>
      </c>
      <c r="BJ84" s="14">
        <v>2253</v>
      </c>
      <c r="BK84" s="15">
        <v>836</v>
      </c>
      <c r="BL84" s="14">
        <v>743</v>
      </c>
      <c r="BM84" s="15">
        <v>4783</v>
      </c>
      <c r="BN84" s="14">
        <v>1799</v>
      </c>
      <c r="BO84" s="15">
        <v>623</v>
      </c>
      <c r="BP84" s="14">
        <v>371</v>
      </c>
      <c r="BQ84" s="15">
        <v>381</v>
      </c>
      <c r="BR84" s="14">
        <v>531</v>
      </c>
      <c r="BS84" s="15">
        <v>472</v>
      </c>
      <c r="BT84" s="14">
        <v>405</v>
      </c>
      <c r="BU84" s="15">
        <v>492</v>
      </c>
      <c r="BV84" s="14">
        <v>490</v>
      </c>
      <c r="BW84" s="15">
        <v>273</v>
      </c>
      <c r="BX84" s="14">
        <v>270</v>
      </c>
      <c r="BY84" s="15">
        <v>1123</v>
      </c>
      <c r="BZ84" s="14">
        <v>744</v>
      </c>
      <c r="CA84" s="15">
        <v>601</v>
      </c>
      <c r="CB84" s="14">
        <v>617</v>
      </c>
      <c r="CC84" s="15">
        <v>632</v>
      </c>
      <c r="CD84" s="14">
        <v>421</v>
      </c>
      <c r="CE84" s="15">
        <v>679</v>
      </c>
      <c r="CF84" s="14">
        <v>491</v>
      </c>
      <c r="CG84" s="15">
        <v>1071</v>
      </c>
      <c r="CH84" s="14">
        <v>568</v>
      </c>
      <c r="CI84" s="15">
        <v>378</v>
      </c>
      <c r="CJ84" s="14">
        <v>242</v>
      </c>
      <c r="CK84" s="15">
        <v>0</v>
      </c>
      <c r="CL84" s="14">
        <v>228</v>
      </c>
      <c r="CM84" s="15">
        <v>591</v>
      </c>
      <c r="CN84" s="14">
        <v>442</v>
      </c>
      <c r="CO84" s="15">
        <v>1992</v>
      </c>
      <c r="CP84" s="14">
        <v>980</v>
      </c>
      <c r="CQ84" s="15">
        <v>1617</v>
      </c>
      <c r="CR84" s="14">
        <v>1222</v>
      </c>
      <c r="CS84" s="15">
        <v>4131</v>
      </c>
      <c r="CT84" s="14">
        <v>1470</v>
      </c>
      <c r="CU84" s="15">
        <v>146</v>
      </c>
      <c r="CV84" s="14">
        <v>156</v>
      </c>
      <c r="CW84" s="15">
        <v>45</v>
      </c>
      <c r="CX84" s="14">
        <v>81</v>
      </c>
      <c r="CY84" s="15">
        <v>303</v>
      </c>
      <c r="CZ84" s="14">
        <v>329</v>
      </c>
      <c r="DA84" s="15">
        <v>538</v>
      </c>
      <c r="DB84" s="14">
        <v>365</v>
      </c>
      <c r="DC84" s="15">
        <v>0</v>
      </c>
      <c r="DD84" s="14">
        <v>228</v>
      </c>
      <c r="DE84" s="15">
        <v>2705</v>
      </c>
      <c r="DF84" s="14">
        <v>1206</v>
      </c>
      <c r="DG84" s="15">
        <v>111</v>
      </c>
      <c r="DH84" s="14">
        <v>119</v>
      </c>
      <c r="DI84" s="15">
        <v>149</v>
      </c>
      <c r="DJ84" s="14">
        <v>176</v>
      </c>
      <c r="DM84"/>
      <c r="DN84"/>
      <c r="DO84"/>
      <c r="DP84"/>
    </row>
    <row r="85" spans="7:120">
      <c r="G85" s="19">
        <v>18</v>
      </c>
      <c r="H85" s="38" t="s">
        <v>24</v>
      </c>
      <c r="I85" s="16">
        <v>95059</v>
      </c>
      <c r="J85" s="17">
        <v>7804</v>
      </c>
      <c r="K85" s="15">
        <v>44</v>
      </c>
      <c r="L85" s="14">
        <v>75</v>
      </c>
      <c r="M85" s="13">
        <v>1050</v>
      </c>
      <c r="N85" s="14">
        <v>697</v>
      </c>
      <c r="O85" s="15">
        <v>2238</v>
      </c>
      <c r="P85" s="14">
        <v>878</v>
      </c>
      <c r="Q85" s="15">
        <v>1596</v>
      </c>
      <c r="R85" s="14">
        <v>1073</v>
      </c>
      <c r="S85" s="15">
        <v>6125</v>
      </c>
      <c r="T85" s="14">
        <v>1459</v>
      </c>
      <c r="U85" s="15">
        <v>6022</v>
      </c>
      <c r="V85" s="14">
        <v>2519</v>
      </c>
      <c r="W85" s="15">
        <v>85</v>
      </c>
      <c r="X85" s="14">
        <v>140</v>
      </c>
      <c r="Y85" s="15">
        <v>238</v>
      </c>
      <c r="Z85" s="14">
        <v>275</v>
      </c>
      <c r="AA85" s="15">
        <v>0</v>
      </c>
      <c r="AB85" s="14">
        <v>248</v>
      </c>
      <c r="AC85" s="15">
        <v>2863</v>
      </c>
      <c r="AD85" s="14">
        <v>1848</v>
      </c>
      <c r="AE85" s="15">
        <v>1916</v>
      </c>
      <c r="AF85" s="14">
        <v>1039</v>
      </c>
      <c r="AG85" s="15">
        <v>128</v>
      </c>
      <c r="AH85" s="14">
        <v>154</v>
      </c>
      <c r="AI85" s="15">
        <v>398</v>
      </c>
      <c r="AJ85" s="14">
        <v>407</v>
      </c>
      <c r="AK85" s="15">
        <v>2943</v>
      </c>
      <c r="AL85" s="14">
        <v>1096</v>
      </c>
      <c r="AM85" s="15">
        <v>1544</v>
      </c>
      <c r="AN85" s="14">
        <v>859</v>
      </c>
      <c r="AO85" s="15">
        <v>1875</v>
      </c>
      <c r="AP85" s="14">
        <v>1184</v>
      </c>
      <c r="AQ85" s="18" t="s">
        <v>61</v>
      </c>
      <c r="AR85" s="14" t="s">
        <v>61</v>
      </c>
      <c r="AS85" s="15">
        <v>1048</v>
      </c>
      <c r="AT85" s="14">
        <v>1402</v>
      </c>
      <c r="AU85" s="15">
        <v>890</v>
      </c>
      <c r="AV85" s="14">
        <v>580</v>
      </c>
      <c r="AW85" s="15">
        <v>0</v>
      </c>
      <c r="AX85" s="14">
        <v>248</v>
      </c>
      <c r="AY85" s="15">
        <v>1369</v>
      </c>
      <c r="AZ85" s="14">
        <v>1103</v>
      </c>
      <c r="BA85" s="15">
        <v>100</v>
      </c>
      <c r="BB85" s="14">
        <v>120</v>
      </c>
      <c r="BC85" s="15">
        <v>806</v>
      </c>
      <c r="BD85" s="14">
        <v>457</v>
      </c>
      <c r="BE85" s="15">
        <v>1562</v>
      </c>
      <c r="BF85" s="14">
        <v>1147</v>
      </c>
      <c r="BG85" s="15">
        <v>167</v>
      </c>
      <c r="BH85" s="14">
        <v>146</v>
      </c>
      <c r="BI85" s="15">
        <v>23384</v>
      </c>
      <c r="BJ85" s="14">
        <v>3524</v>
      </c>
      <c r="BK85" s="15">
        <v>289</v>
      </c>
      <c r="BL85" s="14">
        <v>318</v>
      </c>
      <c r="BM85" s="15">
        <v>2678</v>
      </c>
      <c r="BN85" s="14">
        <v>875</v>
      </c>
      <c r="BO85" s="15">
        <v>1318</v>
      </c>
      <c r="BP85" s="14">
        <v>1245</v>
      </c>
      <c r="BQ85" s="15">
        <v>76</v>
      </c>
      <c r="BR85" s="14">
        <v>130</v>
      </c>
      <c r="BS85" s="15">
        <v>1743</v>
      </c>
      <c r="BT85" s="14">
        <v>1236</v>
      </c>
      <c r="BU85" s="15">
        <v>873</v>
      </c>
      <c r="BV85" s="14">
        <v>580</v>
      </c>
      <c r="BW85" s="15">
        <v>2390</v>
      </c>
      <c r="BX85" s="14">
        <v>1235</v>
      </c>
      <c r="BY85" s="15">
        <v>1083</v>
      </c>
      <c r="BZ85" s="14">
        <v>649</v>
      </c>
      <c r="CA85" s="15">
        <v>225</v>
      </c>
      <c r="CB85" s="14">
        <v>373</v>
      </c>
      <c r="CC85" s="15">
        <v>1509</v>
      </c>
      <c r="CD85" s="14">
        <v>1127</v>
      </c>
      <c r="CE85" s="15">
        <v>7568</v>
      </c>
      <c r="CF85" s="14">
        <v>2302</v>
      </c>
      <c r="CG85" s="15">
        <v>514</v>
      </c>
      <c r="CH85" s="14">
        <v>610</v>
      </c>
      <c r="CI85" s="15">
        <v>563</v>
      </c>
      <c r="CJ85" s="14">
        <v>537</v>
      </c>
      <c r="CK85" s="15">
        <v>39</v>
      </c>
      <c r="CL85" s="14">
        <v>79</v>
      </c>
      <c r="CM85" s="15">
        <v>137</v>
      </c>
      <c r="CN85" s="14">
        <v>211</v>
      </c>
      <c r="CO85" s="15">
        <v>352</v>
      </c>
      <c r="CP85" s="14">
        <v>227</v>
      </c>
      <c r="CQ85" s="15">
        <v>1152</v>
      </c>
      <c r="CR85" s="14">
        <v>821</v>
      </c>
      <c r="CS85" s="15">
        <v>9217</v>
      </c>
      <c r="CT85" s="14">
        <v>2824</v>
      </c>
      <c r="CU85" s="15">
        <v>238</v>
      </c>
      <c r="CV85" s="14">
        <v>298</v>
      </c>
      <c r="CW85" s="15">
        <v>75</v>
      </c>
      <c r="CX85" s="14">
        <v>126</v>
      </c>
      <c r="CY85" s="15">
        <v>1648</v>
      </c>
      <c r="CZ85" s="14">
        <v>934</v>
      </c>
      <c r="DA85" s="15">
        <v>1175</v>
      </c>
      <c r="DB85" s="14">
        <v>792</v>
      </c>
      <c r="DC85" s="15">
        <v>0</v>
      </c>
      <c r="DD85" s="14">
        <v>248</v>
      </c>
      <c r="DE85" s="15">
        <v>1233</v>
      </c>
      <c r="DF85" s="14">
        <v>898</v>
      </c>
      <c r="DG85" s="15">
        <v>573</v>
      </c>
      <c r="DH85" s="14">
        <v>531</v>
      </c>
      <c r="DI85" s="15">
        <v>68</v>
      </c>
      <c r="DJ85" s="14">
        <v>88</v>
      </c>
      <c r="DM85"/>
      <c r="DN85"/>
      <c r="DO85"/>
      <c r="DP85"/>
    </row>
    <row r="86" spans="7:120">
      <c r="G86" s="19">
        <v>19</v>
      </c>
      <c r="H86" s="38" t="s">
        <v>25</v>
      </c>
      <c r="I86" s="16">
        <v>118443</v>
      </c>
      <c r="J86" s="17">
        <v>8947</v>
      </c>
      <c r="K86" s="15">
        <v>2161</v>
      </c>
      <c r="L86" s="14">
        <v>871</v>
      </c>
      <c r="M86" s="13">
        <v>3017</v>
      </c>
      <c r="N86" s="14">
        <v>2024</v>
      </c>
      <c r="O86" s="15">
        <v>2598</v>
      </c>
      <c r="P86" s="14">
        <v>1483</v>
      </c>
      <c r="Q86" s="15">
        <v>558</v>
      </c>
      <c r="R86" s="14">
        <v>547</v>
      </c>
      <c r="S86" s="15">
        <v>3779</v>
      </c>
      <c r="T86" s="14">
        <v>1387</v>
      </c>
      <c r="U86" s="15">
        <v>329</v>
      </c>
      <c r="V86" s="14">
        <v>363</v>
      </c>
      <c r="W86" s="15">
        <v>698</v>
      </c>
      <c r="X86" s="14">
        <v>710</v>
      </c>
      <c r="Y86" s="15">
        <v>38</v>
      </c>
      <c r="Z86" s="14">
        <v>64</v>
      </c>
      <c r="AA86" s="15">
        <v>147</v>
      </c>
      <c r="AB86" s="14">
        <v>210</v>
      </c>
      <c r="AC86" s="15">
        <v>10119</v>
      </c>
      <c r="AD86" s="14">
        <v>2893</v>
      </c>
      <c r="AE86" s="15">
        <v>6397</v>
      </c>
      <c r="AF86" s="14">
        <v>2093</v>
      </c>
      <c r="AG86" s="15">
        <v>520</v>
      </c>
      <c r="AH86" s="14">
        <v>520</v>
      </c>
      <c r="AI86" s="15">
        <v>71</v>
      </c>
      <c r="AJ86" s="14">
        <v>119</v>
      </c>
      <c r="AK86" s="15">
        <v>4659</v>
      </c>
      <c r="AL86" s="14">
        <v>1887</v>
      </c>
      <c r="AM86" s="15">
        <v>11906</v>
      </c>
      <c r="AN86" s="14">
        <v>2334</v>
      </c>
      <c r="AO86" s="15">
        <v>656</v>
      </c>
      <c r="AP86" s="14">
        <v>788</v>
      </c>
      <c r="AQ86" s="15">
        <v>1109</v>
      </c>
      <c r="AR86" s="14">
        <v>1031</v>
      </c>
      <c r="AS86" s="18" t="s">
        <v>61</v>
      </c>
      <c r="AT86" s="14" t="s">
        <v>61</v>
      </c>
      <c r="AU86" s="15">
        <v>437</v>
      </c>
      <c r="AV86" s="14">
        <v>435</v>
      </c>
      <c r="AW86" s="15">
        <v>0</v>
      </c>
      <c r="AX86" s="14">
        <v>271</v>
      </c>
      <c r="AY86" s="15">
        <v>1395</v>
      </c>
      <c r="AZ86" s="14">
        <v>995</v>
      </c>
      <c r="BA86" s="15">
        <v>1036</v>
      </c>
      <c r="BB86" s="14">
        <v>738</v>
      </c>
      <c r="BC86" s="15">
        <v>4672</v>
      </c>
      <c r="BD86" s="14">
        <v>1897</v>
      </c>
      <c r="BE86" s="15">
        <v>930</v>
      </c>
      <c r="BF86" s="14">
        <v>781</v>
      </c>
      <c r="BG86" s="15">
        <v>1442</v>
      </c>
      <c r="BH86" s="14">
        <v>917</v>
      </c>
      <c r="BI86" s="15">
        <v>3153</v>
      </c>
      <c r="BJ86" s="14">
        <v>1147</v>
      </c>
      <c r="BK86" s="15">
        <v>0</v>
      </c>
      <c r="BL86" s="14">
        <v>271</v>
      </c>
      <c r="BM86" s="15">
        <v>858</v>
      </c>
      <c r="BN86" s="14">
        <v>809</v>
      </c>
      <c r="BO86" s="15">
        <v>76</v>
      </c>
      <c r="BP86" s="14">
        <v>129</v>
      </c>
      <c r="BQ86" s="15">
        <v>0</v>
      </c>
      <c r="BR86" s="14">
        <v>271</v>
      </c>
      <c r="BS86" s="15">
        <v>1147</v>
      </c>
      <c r="BT86" s="14">
        <v>807</v>
      </c>
      <c r="BU86" s="15">
        <v>122</v>
      </c>
      <c r="BV86" s="14">
        <v>189</v>
      </c>
      <c r="BW86" s="15">
        <v>2057</v>
      </c>
      <c r="BX86" s="14">
        <v>1057</v>
      </c>
      <c r="BY86" s="15">
        <v>3758</v>
      </c>
      <c r="BZ86" s="14">
        <v>1216</v>
      </c>
      <c r="CA86" s="15">
        <v>0</v>
      </c>
      <c r="CB86" s="14">
        <v>271</v>
      </c>
      <c r="CC86" s="15">
        <v>15598</v>
      </c>
      <c r="CD86" s="14">
        <v>2549</v>
      </c>
      <c r="CE86" s="15">
        <v>1153</v>
      </c>
      <c r="CF86" s="14">
        <v>900</v>
      </c>
      <c r="CG86" s="15">
        <v>181</v>
      </c>
      <c r="CH86" s="14">
        <v>220</v>
      </c>
      <c r="CI86" s="15">
        <v>2618</v>
      </c>
      <c r="CJ86" s="14">
        <v>1480</v>
      </c>
      <c r="CK86" s="15">
        <v>289</v>
      </c>
      <c r="CL86" s="14">
        <v>381</v>
      </c>
      <c r="CM86" s="15">
        <v>1286</v>
      </c>
      <c r="CN86" s="14">
        <v>741</v>
      </c>
      <c r="CO86" s="15">
        <v>163</v>
      </c>
      <c r="CP86" s="14">
        <v>262</v>
      </c>
      <c r="CQ86" s="15">
        <v>11153</v>
      </c>
      <c r="CR86" s="14">
        <v>3003</v>
      </c>
      <c r="CS86" s="15">
        <v>5758</v>
      </c>
      <c r="CT86" s="14">
        <v>1631</v>
      </c>
      <c r="CU86" s="15">
        <v>905</v>
      </c>
      <c r="CV86" s="14">
        <v>721</v>
      </c>
      <c r="CW86" s="15">
        <v>525</v>
      </c>
      <c r="CX86" s="14">
        <v>515</v>
      </c>
      <c r="CY86" s="15">
        <v>3671</v>
      </c>
      <c r="CZ86" s="14">
        <v>1981</v>
      </c>
      <c r="DA86" s="15">
        <v>716</v>
      </c>
      <c r="DB86" s="14">
        <v>599</v>
      </c>
      <c r="DC86" s="15">
        <v>2297</v>
      </c>
      <c r="DD86" s="14">
        <v>1276</v>
      </c>
      <c r="DE86" s="15">
        <v>1993</v>
      </c>
      <c r="DF86" s="14">
        <v>1413</v>
      </c>
      <c r="DG86" s="15">
        <v>292</v>
      </c>
      <c r="DH86" s="14">
        <v>462</v>
      </c>
      <c r="DI86" s="15">
        <v>179</v>
      </c>
      <c r="DJ86" s="14">
        <v>240</v>
      </c>
      <c r="DM86"/>
      <c r="DN86"/>
      <c r="DO86"/>
      <c r="DP86"/>
    </row>
    <row r="87" spans="7:120">
      <c r="G87" s="19">
        <v>20</v>
      </c>
      <c r="H87" s="38" t="s">
        <v>26</v>
      </c>
      <c r="I87" s="16">
        <v>97889</v>
      </c>
      <c r="J87" s="17">
        <v>8319</v>
      </c>
      <c r="K87" s="15">
        <v>5740</v>
      </c>
      <c r="L87" s="14">
        <v>2537</v>
      </c>
      <c r="M87" s="13">
        <v>1504</v>
      </c>
      <c r="N87" s="14">
        <v>922</v>
      </c>
      <c r="O87" s="15">
        <v>1960</v>
      </c>
      <c r="P87" s="14">
        <v>1204</v>
      </c>
      <c r="Q87" s="15">
        <v>2382</v>
      </c>
      <c r="R87" s="14">
        <v>1114</v>
      </c>
      <c r="S87" s="15">
        <v>5751</v>
      </c>
      <c r="T87" s="14">
        <v>1933</v>
      </c>
      <c r="U87" s="15">
        <v>1215</v>
      </c>
      <c r="V87" s="14">
        <v>567</v>
      </c>
      <c r="W87" s="15">
        <v>89</v>
      </c>
      <c r="X87" s="14">
        <v>120</v>
      </c>
      <c r="Y87" s="15">
        <v>0</v>
      </c>
      <c r="Z87" s="14">
        <v>281</v>
      </c>
      <c r="AA87" s="15">
        <v>264</v>
      </c>
      <c r="AB87" s="14">
        <v>228</v>
      </c>
      <c r="AC87" s="15">
        <v>9394</v>
      </c>
      <c r="AD87" s="14">
        <v>2799</v>
      </c>
      <c r="AE87" s="15">
        <v>5766</v>
      </c>
      <c r="AF87" s="14">
        <v>1868</v>
      </c>
      <c r="AG87" s="15">
        <v>342</v>
      </c>
      <c r="AH87" s="14">
        <v>502</v>
      </c>
      <c r="AI87" s="15">
        <v>202</v>
      </c>
      <c r="AJ87" s="14">
        <v>205</v>
      </c>
      <c r="AK87" s="15">
        <v>2131</v>
      </c>
      <c r="AL87" s="14">
        <v>1394</v>
      </c>
      <c r="AM87" s="15">
        <v>948</v>
      </c>
      <c r="AN87" s="14">
        <v>651</v>
      </c>
      <c r="AO87" s="15">
        <v>625</v>
      </c>
      <c r="AP87" s="14">
        <v>656</v>
      </c>
      <c r="AQ87" s="15">
        <v>706</v>
      </c>
      <c r="AR87" s="14">
        <v>483</v>
      </c>
      <c r="AS87" s="15">
        <v>1656</v>
      </c>
      <c r="AT87" s="14">
        <v>1093</v>
      </c>
      <c r="AU87" s="18" t="s">
        <v>61</v>
      </c>
      <c r="AV87" s="14" t="s">
        <v>61</v>
      </c>
      <c r="AW87" s="15">
        <v>162</v>
      </c>
      <c r="AX87" s="14">
        <v>269</v>
      </c>
      <c r="AY87" s="15">
        <v>963</v>
      </c>
      <c r="AZ87" s="14">
        <v>699</v>
      </c>
      <c r="BA87" s="15">
        <v>995</v>
      </c>
      <c r="BB87" s="14">
        <v>702</v>
      </c>
      <c r="BC87" s="15">
        <v>1301</v>
      </c>
      <c r="BD87" s="14">
        <v>886</v>
      </c>
      <c r="BE87" s="15">
        <v>569</v>
      </c>
      <c r="BF87" s="14">
        <v>513</v>
      </c>
      <c r="BG87" s="15">
        <v>7032</v>
      </c>
      <c r="BH87" s="14">
        <v>2217</v>
      </c>
      <c r="BI87" s="15">
        <v>2852</v>
      </c>
      <c r="BJ87" s="14">
        <v>1534</v>
      </c>
      <c r="BK87" s="15">
        <v>40</v>
      </c>
      <c r="BL87" s="14">
        <v>72</v>
      </c>
      <c r="BM87" s="15">
        <v>119</v>
      </c>
      <c r="BN87" s="14">
        <v>193</v>
      </c>
      <c r="BO87" s="15">
        <v>1552</v>
      </c>
      <c r="BP87" s="14">
        <v>785</v>
      </c>
      <c r="BQ87" s="15">
        <v>462</v>
      </c>
      <c r="BR87" s="14">
        <v>427</v>
      </c>
      <c r="BS87" s="15">
        <v>171</v>
      </c>
      <c r="BT87" s="14">
        <v>249</v>
      </c>
      <c r="BU87" s="15">
        <v>294</v>
      </c>
      <c r="BV87" s="14">
        <v>256</v>
      </c>
      <c r="BW87" s="15">
        <v>2161</v>
      </c>
      <c r="BX87" s="14">
        <v>822</v>
      </c>
      <c r="BY87" s="15">
        <v>1443</v>
      </c>
      <c r="BZ87" s="14">
        <v>686</v>
      </c>
      <c r="CA87" s="15">
        <v>438</v>
      </c>
      <c r="CB87" s="14">
        <v>514</v>
      </c>
      <c r="CC87" s="15">
        <v>1100</v>
      </c>
      <c r="CD87" s="14">
        <v>774</v>
      </c>
      <c r="CE87" s="15">
        <v>1074</v>
      </c>
      <c r="CF87" s="14">
        <v>675</v>
      </c>
      <c r="CG87" s="15">
        <v>281</v>
      </c>
      <c r="CH87" s="14">
        <v>277</v>
      </c>
      <c r="CI87" s="15">
        <v>1350</v>
      </c>
      <c r="CJ87" s="14">
        <v>747</v>
      </c>
      <c r="CK87" s="15">
        <v>0</v>
      </c>
      <c r="CL87" s="14">
        <v>281</v>
      </c>
      <c r="CM87" s="15">
        <v>1130</v>
      </c>
      <c r="CN87" s="14">
        <v>706</v>
      </c>
      <c r="CO87" s="15">
        <v>0</v>
      </c>
      <c r="CP87" s="14">
        <v>281</v>
      </c>
      <c r="CQ87" s="15">
        <v>1853</v>
      </c>
      <c r="CR87" s="14">
        <v>621</v>
      </c>
      <c r="CS87" s="15">
        <v>26134</v>
      </c>
      <c r="CT87" s="14">
        <v>3903</v>
      </c>
      <c r="CU87" s="15">
        <v>473</v>
      </c>
      <c r="CV87" s="14">
        <v>380</v>
      </c>
      <c r="CW87" s="15">
        <v>0</v>
      </c>
      <c r="CX87" s="14">
        <v>281</v>
      </c>
      <c r="CY87" s="15">
        <v>1278</v>
      </c>
      <c r="CZ87" s="14">
        <v>733</v>
      </c>
      <c r="DA87" s="15">
        <v>1509</v>
      </c>
      <c r="DB87" s="14">
        <v>1126</v>
      </c>
      <c r="DC87" s="15">
        <v>210</v>
      </c>
      <c r="DD87" s="14">
        <v>254</v>
      </c>
      <c r="DE87" s="15">
        <v>237</v>
      </c>
      <c r="DF87" s="14">
        <v>229</v>
      </c>
      <c r="DG87" s="15">
        <v>31</v>
      </c>
      <c r="DH87" s="14">
        <v>67</v>
      </c>
      <c r="DI87" s="15">
        <v>402</v>
      </c>
      <c r="DJ87" s="14">
        <v>285</v>
      </c>
      <c r="DM87"/>
      <c r="DN87"/>
      <c r="DO87"/>
      <c r="DP87"/>
    </row>
    <row r="88" spans="7:120">
      <c r="G88" s="19">
        <v>21</v>
      </c>
      <c r="H88" s="38" t="s">
        <v>27</v>
      </c>
      <c r="I88" s="16">
        <v>27758</v>
      </c>
      <c r="J88" s="17">
        <v>3059</v>
      </c>
      <c r="K88" s="15">
        <v>402</v>
      </c>
      <c r="L88" s="14">
        <v>311</v>
      </c>
      <c r="M88" s="13">
        <v>424</v>
      </c>
      <c r="N88" s="14">
        <v>439</v>
      </c>
      <c r="O88" s="15">
        <v>254</v>
      </c>
      <c r="P88" s="14">
        <v>290</v>
      </c>
      <c r="Q88" s="15">
        <v>67</v>
      </c>
      <c r="R88" s="14">
        <v>112</v>
      </c>
      <c r="S88" s="15">
        <v>1066</v>
      </c>
      <c r="T88" s="14">
        <v>740</v>
      </c>
      <c r="U88" s="15">
        <v>478</v>
      </c>
      <c r="V88" s="14">
        <v>377</v>
      </c>
      <c r="W88" s="15">
        <v>1361</v>
      </c>
      <c r="X88" s="14">
        <v>689</v>
      </c>
      <c r="Y88" s="15">
        <v>174</v>
      </c>
      <c r="Z88" s="14">
        <v>229</v>
      </c>
      <c r="AA88" s="15">
        <v>55</v>
      </c>
      <c r="AB88" s="14">
        <v>89</v>
      </c>
      <c r="AC88" s="15">
        <v>3025</v>
      </c>
      <c r="AD88" s="14">
        <v>924</v>
      </c>
      <c r="AE88" s="15">
        <v>844</v>
      </c>
      <c r="AF88" s="14">
        <v>817</v>
      </c>
      <c r="AG88" s="15">
        <v>62</v>
      </c>
      <c r="AH88" s="14">
        <v>102</v>
      </c>
      <c r="AI88" s="15">
        <v>0</v>
      </c>
      <c r="AJ88" s="14">
        <v>230</v>
      </c>
      <c r="AK88" s="15">
        <v>311</v>
      </c>
      <c r="AL88" s="14">
        <v>251</v>
      </c>
      <c r="AM88" s="15">
        <v>259</v>
      </c>
      <c r="AN88" s="14">
        <v>379</v>
      </c>
      <c r="AO88" s="15">
        <v>337</v>
      </c>
      <c r="AP88" s="14">
        <v>561</v>
      </c>
      <c r="AQ88" s="15">
        <v>56</v>
      </c>
      <c r="AR88" s="14">
        <v>92</v>
      </c>
      <c r="AS88" s="15">
        <v>484</v>
      </c>
      <c r="AT88" s="14">
        <v>643</v>
      </c>
      <c r="AU88" s="15">
        <v>115</v>
      </c>
      <c r="AV88" s="14">
        <v>211</v>
      </c>
      <c r="AW88" s="18" t="s">
        <v>61</v>
      </c>
      <c r="AX88" s="14" t="s">
        <v>61</v>
      </c>
      <c r="AY88" s="15">
        <v>243</v>
      </c>
      <c r="AZ88" s="14">
        <v>223</v>
      </c>
      <c r="BA88" s="15">
        <v>3521</v>
      </c>
      <c r="BB88" s="14">
        <v>958</v>
      </c>
      <c r="BC88" s="15">
        <v>122</v>
      </c>
      <c r="BD88" s="14">
        <v>133</v>
      </c>
      <c r="BE88" s="15">
        <v>91</v>
      </c>
      <c r="BF88" s="14">
        <v>109</v>
      </c>
      <c r="BG88" s="15">
        <v>0</v>
      </c>
      <c r="BH88" s="14">
        <v>230</v>
      </c>
      <c r="BI88" s="15">
        <v>201</v>
      </c>
      <c r="BJ88" s="14">
        <v>260</v>
      </c>
      <c r="BK88" s="15">
        <v>275</v>
      </c>
      <c r="BL88" s="14">
        <v>335</v>
      </c>
      <c r="BM88" s="15">
        <v>204</v>
      </c>
      <c r="BN88" s="14">
        <v>283</v>
      </c>
      <c r="BO88" s="15">
        <v>345</v>
      </c>
      <c r="BP88" s="14">
        <v>344</v>
      </c>
      <c r="BQ88" s="15">
        <v>4058</v>
      </c>
      <c r="BR88" s="14">
        <v>1966</v>
      </c>
      <c r="BS88" s="15">
        <v>902</v>
      </c>
      <c r="BT88" s="14">
        <v>508</v>
      </c>
      <c r="BU88" s="15">
        <v>234</v>
      </c>
      <c r="BV88" s="14">
        <v>298</v>
      </c>
      <c r="BW88" s="15">
        <v>2339</v>
      </c>
      <c r="BX88" s="14">
        <v>962</v>
      </c>
      <c r="BY88" s="15">
        <v>1001</v>
      </c>
      <c r="BZ88" s="14">
        <v>1161</v>
      </c>
      <c r="CA88" s="15">
        <v>55</v>
      </c>
      <c r="CB88" s="14">
        <v>89</v>
      </c>
      <c r="CC88" s="15">
        <v>315</v>
      </c>
      <c r="CD88" s="14">
        <v>362</v>
      </c>
      <c r="CE88" s="15">
        <v>124</v>
      </c>
      <c r="CF88" s="14">
        <v>215</v>
      </c>
      <c r="CG88" s="15">
        <v>0</v>
      </c>
      <c r="CH88" s="14">
        <v>230</v>
      </c>
      <c r="CI88" s="15">
        <v>375</v>
      </c>
      <c r="CJ88" s="14">
        <v>287</v>
      </c>
      <c r="CK88" s="15">
        <v>379</v>
      </c>
      <c r="CL88" s="14">
        <v>284</v>
      </c>
      <c r="CM88" s="15">
        <v>148</v>
      </c>
      <c r="CN88" s="14">
        <v>160</v>
      </c>
      <c r="CO88" s="15">
        <v>0</v>
      </c>
      <c r="CP88" s="14">
        <v>230</v>
      </c>
      <c r="CQ88" s="15">
        <v>249</v>
      </c>
      <c r="CR88" s="14">
        <v>231</v>
      </c>
      <c r="CS88" s="15">
        <v>458</v>
      </c>
      <c r="CT88" s="14">
        <v>327</v>
      </c>
      <c r="CU88" s="15">
        <v>390</v>
      </c>
      <c r="CV88" s="14">
        <v>427</v>
      </c>
      <c r="CW88" s="15">
        <v>420</v>
      </c>
      <c r="CX88" s="14">
        <v>368</v>
      </c>
      <c r="CY88" s="15">
        <v>654</v>
      </c>
      <c r="CZ88" s="14">
        <v>307</v>
      </c>
      <c r="DA88" s="15">
        <v>381</v>
      </c>
      <c r="DB88" s="14">
        <v>533</v>
      </c>
      <c r="DC88" s="15">
        <v>0</v>
      </c>
      <c r="DD88" s="14">
        <v>230</v>
      </c>
      <c r="DE88" s="15">
        <v>0</v>
      </c>
      <c r="DF88" s="14">
        <v>230</v>
      </c>
      <c r="DG88" s="15">
        <v>500</v>
      </c>
      <c r="DH88" s="14">
        <v>766</v>
      </c>
      <c r="DI88" s="15">
        <v>204</v>
      </c>
      <c r="DJ88" s="14">
        <v>355</v>
      </c>
      <c r="DM88"/>
      <c r="DN88"/>
      <c r="DO88"/>
      <c r="DP88"/>
    </row>
    <row r="89" spans="7:120">
      <c r="G89" s="19">
        <v>22</v>
      </c>
      <c r="H89" s="38" t="s">
        <v>28</v>
      </c>
      <c r="I89" s="16">
        <v>164484</v>
      </c>
      <c r="J89" s="17">
        <v>9180</v>
      </c>
      <c r="K89" s="15">
        <v>1641</v>
      </c>
      <c r="L89" s="14">
        <v>1004</v>
      </c>
      <c r="M89" s="13">
        <v>2672</v>
      </c>
      <c r="N89" s="14">
        <v>1268</v>
      </c>
      <c r="O89" s="15">
        <v>1124</v>
      </c>
      <c r="P89" s="14">
        <v>770</v>
      </c>
      <c r="Q89" s="15">
        <v>273</v>
      </c>
      <c r="R89" s="14">
        <v>418</v>
      </c>
      <c r="S89" s="15">
        <v>8206</v>
      </c>
      <c r="T89" s="14">
        <v>2230</v>
      </c>
      <c r="U89" s="15">
        <v>2501</v>
      </c>
      <c r="V89" s="14">
        <v>1523</v>
      </c>
      <c r="W89" s="15">
        <v>1603</v>
      </c>
      <c r="X89" s="14">
        <v>798</v>
      </c>
      <c r="Y89" s="15">
        <v>8340</v>
      </c>
      <c r="Z89" s="14">
        <v>3099</v>
      </c>
      <c r="AA89" s="15">
        <v>23202</v>
      </c>
      <c r="AB89" s="14">
        <v>3764</v>
      </c>
      <c r="AC89" s="15">
        <v>6564</v>
      </c>
      <c r="AD89" s="14">
        <v>1906</v>
      </c>
      <c r="AE89" s="15">
        <v>3454</v>
      </c>
      <c r="AF89" s="14">
        <v>1271</v>
      </c>
      <c r="AG89" s="15">
        <v>422</v>
      </c>
      <c r="AH89" s="14">
        <v>439</v>
      </c>
      <c r="AI89" s="15">
        <v>357</v>
      </c>
      <c r="AJ89" s="14">
        <v>415</v>
      </c>
      <c r="AK89" s="15">
        <v>3300</v>
      </c>
      <c r="AL89" s="14">
        <v>1310</v>
      </c>
      <c r="AM89" s="15">
        <v>431</v>
      </c>
      <c r="AN89" s="14">
        <v>330</v>
      </c>
      <c r="AO89" s="15">
        <v>160</v>
      </c>
      <c r="AP89" s="14">
        <v>190</v>
      </c>
      <c r="AQ89" s="15">
        <v>781</v>
      </c>
      <c r="AR89" s="14">
        <v>822</v>
      </c>
      <c r="AS89" s="15">
        <v>396</v>
      </c>
      <c r="AT89" s="14">
        <v>362</v>
      </c>
      <c r="AU89" s="15">
        <v>1376</v>
      </c>
      <c r="AV89" s="14">
        <v>695</v>
      </c>
      <c r="AW89" s="15">
        <v>53</v>
      </c>
      <c r="AX89" s="14">
        <v>96</v>
      </c>
      <c r="AY89" s="18" t="s">
        <v>61</v>
      </c>
      <c r="AZ89" s="14" t="s">
        <v>61</v>
      </c>
      <c r="BA89" s="15">
        <v>1983</v>
      </c>
      <c r="BB89" s="14">
        <v>730</v>
      </c>
      <c r="BC89" s="15">
        <v>3572</v>
      </c>
      <c r="BD89" s="14">
        <v>1269</v>
      </c>
      <c r="BE89" s="15">
        <v>820</v>
      </c>
      <c r="BF89" s="14">
        <v>543</v>
      </c>
      <c r="BG89" s="15">
        <v>403</v>
      </c>
      <c r="BH89" s="14">
        <v>383</v>
      </c>
      <c r="BI89" s="15">
        <v>1147</v>
      </c>
      <c r="BJ89" s="14">
        <v>633</v>
      </c>
      <c r="BK89" s="15">
        <v>86</v>
      </c>
      <c r="BL89" s="14">
        <v>106</v>
      </c>
      <c r="BM89" s="15">
        <v>54</v>
      </c>
      <c r="BN89" s="14">
        <v>88</v>
      </c>
      <c r="BO89" s="15">
        <v>979</v>
      </c>
      <c r="BP89" s="14">
        <v>800</v>
      </c>
      <c r="BQ89" s="15">
        <v>1369</v>
      </c>
      <c r="BR89" s="14">
        <v>1276</v>
      </c>
      <c r="BS89" s="15">
        <v>9058</v>
      </c>
      <c r="BT89" s="14">
        <v>2330</v>
      </c>
      <c r="BU89" s="15">
        <v>238</v>
      </c>
      <c r="BV89" s="14">
        <v>287</v>
      </c>
      <c r="BW89" s="15">
        <v>10736</v>
      </c>
      <c r="BX89" s="14">
        <v>2103</v>
      </c>
      <c r="BY89" s="15">
        <v>5787</v>
      </c>
      <c r="BZ89" s="14">
        <v>2059</v>
      </c>
      <c r="CA89" s="15">
        <v>0</v>
      </c>
      <c r="CB89" s="14">
        <v>289</v>
      </c>
      <c r="CC89" s="15">
        <v>3277</v>
      </c>
      <c r="CD89" s="14">
        <v>1497</v>
      </c>
      <c r="CE89" s="15">
        <v>607</v>
      </c>
      <c r="CF89" s="14">
        <v>541</v>
      </c>
      <c r="CG89" s="15">
        <v>723</v>
      </c>
      <c r="CH89" s="14">
        <v>654</v>
      </c>
      <c r="CI89" s="15">
        <v>13467</v>
      </c>
      <c r="CJ89" s="14">
        <v>3147</v>
      </c>
      <c r="CK89" s="15">
        <v>782</v>
      </c>
      <c r="CL89" s="14">
        <v>626</v>
      </c>
      <c r="CM89" s="15">
        <v>1710</v>
      </c>
      <c r="CN89" s="14">
        <v>852</v>
      </c>
      <c r="CO89" s="15">
        <v>49</v>
      </c>
      <c r="CP89" s="14">
        <v>81</v>
      </c>
      <c r="CQ89" s="15">
        <v>2669</v>
      </c>
      <c r="CR89" s="14">
        <v>1332</v>
      </c>
      <c r="CS89" s="15">
        <v>5883</v>
      </c>
      <c r="CT89" s="14">
        <v>1511</v>
      </c>
      <c r="CU89" s="15">
        <v>655</v>
      </c>
      <c r="CV89" s="14">
        <v>451</v>
      </c>
      <c r="CW89" s="15">
        <v>350</v>
      </c>
      <c r="CX89" s="14">
        <v>328</v>
      </c>
      <c r="CY89" s="15">
        <v>24765</v>
      </c>
      <c r="CZ89" s="14">
        <v>4735</v>
      </c>
      <c r="DA89" s="15">
        <v>1542</v>
      </c>
      <c r="DB89" s="14">
        <v>1004</v>
      </c>
      <c r="DC89" s="15">
        <v>4363</v>
      </c>
      <c r="DD89" s="14">
        <v>1701</v>
      </c>
      <c r="DE89" s="15">
        <v>324</v>
      </c>
      <c r="DF89" s="14">
        <v>241</v>
      </c>
      <c r="DG89" s="15">
        <v>230</v>
      </c>
      <c r="DH89" s="14">
        <v>299</v>
      </c>
      <c r="DI89" s="15">
        <v>612</v>
      </c>
      <c r="DJ89" s="14">
        <v>678</v>
      </c>
      <c r="DM89"/>
      <c r="DN89"/>
      <c r="DO89"/>
      <c r="DP89"/>
    </row>
    <row r="90" spans="7:120">
      <c r="G90" s="19">
        <v>23</v>
      </c>
      <c r="H90" s="38" t="s">
        <v>29</v>
      </c>
      <c r="I90" s="16">
        <v>140162</v>
      </c>
      <c r="J90" s="17">
        <v>8906</v>
      </c>
      <c r="K90" s="15">
        <v>583</v>
      </c>
      <c r="L90" s="14">
        <v>382</v>
      </c>
      <c r="M90" s="13">
        <v>1891</v>
      </c>
      <c r="N90" s="14">
        <v>1205</v>
      </c>
      <c r="O90" s="15">
        <v>1572</v>
      </c>
      <c r="P90" s="14">
        <v>1170</v>
      </c>
      <c r="Q90" s="15">
        <v>206</v>
      </c>
      <c r="R90" s="14">
        <v>343</v>
      </c>
      <c r="S90" s="15">
        <v>14971</v>
      </c>
      <c r="T90" s="14">
        <v>3388</v>
      </c>
      <c r="U90" s="15">
        <v>1051</v>
      </c>
      <c r="V90" s="14">
        <v>527</v>
      </c>
      <c r="W90" s="15">
        <v>13270</v>
      </c>
      <c r="X90" s="14">
        <v>2422</v>
      </c>
      <c r="Y90" s="15">
        <v>131</v>
      </c>
      <c r="Z90" s="14">
        <v>214</v>
      </c>
      <c r="AA90" s="15">
        <v>1539</v>
      </c>
      <c r="AB90" s="14">
        <v>649</v>
      </c>
      <c r="AC90" s="15">
        <v>11118</v>
      </c>
      <c r="AD90" s="14">
        <v>2520</v>
      </c>
      <c r="AE90" s="15">
        <v>1409</v>
      </c>
      <c r="AF90" s="14">
        <v>612</v>
      </c>
      <c r="AG90" s="15">
        <v>682</v>
      </c>
      <c r="AH90" s="14">
        <v>598</v>
      </c>
      <c r="AI90" s="15">
        <v>79</v>
      </c>
      <c r="AJ90" s="14">
        <v>128</v>
      </c>
      <c r="AK90" s="15">
        <v>2842</v>
      </c>
      <c r="AL90" s="14">
        <v>1071</v>
      </c>
      <c r="AM90" s="15">
        <v>1891</v>
      </c>
      <c r="AN90" s="14">
        <v>857</v>
      </c>
      <c r="AO90" s="15">
        <v>307</v>
      </c>
      <c r="AP90" s="14">
        <v>253</v>
      </c>
      <c r="AQ90" s="15">
        <v>0</v>
      </c>
      <c r="AR90" s="14">
        <v>285</v>
      </c>
      <c r="AS90" s="15">
        <v>340</v>
      </c>
      <c r="AT90" s="14">
        <v>397</v>
      </c>
      <c r="AU90" s="15">
        <v>0</v>
      </c>
      <c r="AV90" s="14">
        <v>285</v>
      </c>
      <c r="AW90" s="15">
        <v>4666</v>
      </c>
      <c r="AX90" s="14">
        <v>1266</v>
      </c>
      <c r="AY90" s="15">
        <v>3660</v>
      </c>
      <c r="AZ90" s="14">
        <v>1356</v>
      </c>
      <c r="BA90" s="18" t="s">
        <v>61</v>
      </c>
      <c r="BB90" s="14" t="s">
        <v>61</v>
      </c>
      <c r="BC90" s="15">
        <v>1624</v>
      </c>
      <c r="BD90" s="14">
        <v>931</v>
      </c>
      <c r="BE90" s="15">
        <v>2185</v>
      </c>
      <c r="BF90" s="14">
        <v>2035</v>
      </c>
      <c r="BG90" s="15">
        <v>453</v>
      </c>
      <c r="BH90" s="14">
        <v>534</v>
      </c>
      <c r="BI90" s="15">
        <v>1957</v>
      </c>
      <c r="BJ90" s="14">
        <v>1987</v>
      </c>
      <c r="BK90" s="15">
        <v>388</v>
      </c>
      <c r="BL90" s="14">
        <v>356</v>
      </c>
      <c r="BM90" s="15">
        <v>46</v>
      </c>
      <c r="BN90" s="14">
        <v>77</v>
      </c>
      <c r="BO90" s="15">
        <v>792</v>
      </c>
      <c r="BP90" s="14">
        <v>705</v>
      </c>
      <c r="BQ90" s="15">
        <v>9911</v>
      </c>
      <c r="BR90" s="14">
        <v>1876</v>
      </c>
      <c r="BS90" s="15">
        <v>4709</v>
      </c>
      <c r="BT90" s="14">
        <v>1295</v>
      </c>
      <c r="BU90" s="15">
        <v>161</v>
      </c>
      <c r="BV90" s="14">
        <v>271</v>
      </c>
      <c r="BW90" s="15">
        <v>20002</v>
      </c>
      <c r="BX90" s="14">
        <v>3186</v>
      </c>
      <c r="BY90" s="15">
        <v>2798</v>
      </c>
      <c r="BZ90" s="14">
        <v>1277</v>
      </c>
      <c r="CA90" s="15">
        <v>0</v>
      </c>
      <c r="CB90" s="14">
        <v>285</v>
      </c>
      <c r="CC90" s="15">
        <v>2163</v>
      </c>
      <c r="CD90" s="14">
        <v>975</v>
      </c>
      <c r="CE90" s="15">
        <v>158</v>
      </c>
      <c r="CF90" s="14">
        <v>204</v>
      </c>
      <c r="CG90" s="15">
        <v>228</v>
      </c>
      <c r="CH90" s="14">
        <v>217</v>
      </c>
      <c r="CI90" s="15">
        <v>5316</v>
      </c>
      <c r="CJ90" s="14">
        <v>1681</v>
      </c>
      <c r="CK90" s="15">
        <v>6965</v>
      </c>
      <c r="CL90" s="14">
        <v>1573</v>
      </c>
      <c r="CM90" s="15">
        <v>1659</v>
      </c>
      <c r="CN90" s="14">
        <v>1086</v>
      </c>
      <c r="CO90" s="15">
        <v>0</v>
      </c>
      <c r="CP90" s="14">
        <v>285</v>
      </c>
      <c r="CQ90" s="15">
        <v>918</v>
      </c>
      <c r="CR90" s="14">
        <v>591</v>
      </c>
      <c r="CS90" s="15">
        <v>7073</v>
      </c>
      <c r="CT90" s="14">
        <v>2465</v>
      </c>
      <c r="CU90" s="15">
        <v>207</v>
      </c>
      <c r="CV90" s="14">
        <v>159</v>
      </c>
      <c r="CW90" s="15">
        <v>1526</v>
      </c>
      <c r="CX90" s="14">
        <v>673</v>
      </c>
      <c r="CY90" s="15">
        <v>4542</v>
      </c>
      <c r="CZ90" s="14">
        <v>1704</v>
      </c>
      <c r="DA90" s="15">
        <v>1627</v>
      </c>
      <c r="DB90" s="14">
        <v>791</v>
      </c>
      <c r="DC90" s="15">
        <v>0</v>
      </c>
      <c r="DD90" s="14">
        <v>285</v>
      </c>
      <c r="DE90" s="15">
        <v>546</v>
      </c>
      <c r="DF90" s="14">
        <v>404</v>
      </c>
      <c r="DG90" s="15">
        <v>0</v>
      </c>
      <c r="DH90" s="14">
        <v>285</v>
      </c>
      <c r="DI90" s="15">
        <v>3085</v>
      </c>
      <c r="DJ90" s="14">
        <v>1219</v>
      </c>
      <c r="DM90"/>
      <c r="DN90"/>
      <c r="DO90"/>
      <c r="DP90"/>
    </row>
    <row r="91" spans="7:120">
      <c r="G91" s="19">
        <v>24</v>
      </c>
      <c r="H91" s="38" t="s">
        <v>30</v>
      </c>
      <c r="I91" s="16">
        <v>116149</v>
      </c>
      <c r="J91" s="17">
        <v>8123</v>
      </c>
      <c r="K91" s="15">
        <v>2403</v>
      </c>
      <c r="L91" s="14">
        <v>1803</v>
      </c>
      <c r="M91" s="13">
        <v>1040</v>
      </c>
      <c r="N91" s="14">
        <v>758</v>
      </c>
      <c r="O91" s="15">
        <v>3197</v>
      </c>
      <c r="P91" s="14">
        <v>1076</v>
      </c>
      <c r="Q91" s="15">
        <v>636</v>
      </c>
      <c r="R91" s="14">
        <v>434</v>
      </c>
      <c r="S91" s="15">
        <v>6726</v>
      </c>
      <c r="T91" s="14">
        <v>2018</v>
      </c>
      <c r="U91" s="15">
        <v>2031</v>
      </c>
      <c r="V91" s="14">
        <v>695</v>
      </c>
      <c r="W91" s="15">
        <v>277</v>
      </c>
      <c r="X91" s="14">
        <v>303</v>
      </c>
      <c r="Y91" s="15">
        <v>167</v>
      </c>
      <c r="Z91" s="14">
        <v>160</v>
      </c>
      <c r="AA91" s="15">
        <v>471</v>
      </c>
      <c r="AB91" s="14">
        <v>272</v>
      </c>
      <c r="AC91" s="15">
        <v>11646</v>
      </c>
      <c r="AD91" s="14">
        <v>2178</v>
      </c>
      <c r="AE91" s="15">
        <v>3913</v>
      </c>
      <c r="AF91" s="14">
        <v>1925</v>
      </c>
      <c r="AG91" s="15">
        <v>313</v>
      </c>
      <c r="AH91" s="14">
        <v>337</v>
      </c>
      <c r="AI91" s="15">
        <v>66</v>
      </c>
      <c r="AJ91" s="14">
        <v>79</v>
      </c>
      <c r="AK91" s="15">
        <v>10651</v>
      </c>
      <c r="AL91" s="14">
        <v>1903</v>
      </c>
      <c r="AM91" s="15">
        <v>7816</v>
      </c>
      <c r="AN91" s="14">
        <v>2004</v>
      </c>
      <c r="AO91" s="15">
        <v>758</v>
      </c>
      <c r="AP91" s="14">
        <v>493</v>
      </c>
      <c r="AQ91" s="15">
        <v>640</v>
      </c>
      <c r="AR91" s="14">
        <v>469</v>
      </c>
      <c r="AS91" s="15">
        <v>2353</v>
      </c>
      <c r="AT91" s="14">
        <v>1473</v>
      </c>
      <c r="AU91" s="15">
        <v>1342</v>
      </c>
      <c r="AV91" s="14">
        <v>747</v>
      </c>
      <c r="AW91" s="15">
        <v>645</v>
      </c>
      <c r="AX91" s="14">
        <v>477</v>
      </c>
      <c r="AY91" s="15">
        <v>620</v>
      </c>
      <c r="AZ91" s="14">
        <v>428</v>
      </c>
      <c r="BA91" s="15">
        <v>1206</v>
      </c>
      <c r="BB91" s="14">
        <v>574</v>
      </c>
      <c r="BC91" s="18" t="s">
        <v>61</v>
      </c>
      <c r="BD91" s="14" t="s">
        <v>61</v>
      </c>
      <c r="BE91" s="15">
        <v>1275</v>
      </c>
      <c r="BF91" s="14">
        <v>646</v>
      </c>
      <c r="BG91" s="15">
        <v>656</v>
      </c>
      <c r="BH91" s="14">
        <v>474</v>
      </c>
      <c r="BI91" s="15">
        <v>2921</v>
      </c>
      <c r="BJ91" s="14">
        <v>1486</v>
      </c>
      <c r="BK91" s="15">
        <v>312</v>
      </c>
      <c r="BL91" s="14">
        <v>235</v>
      </c>
      <c r="BM91" s="15">
        <v>213</v>
      </c>
      <c r="BN91" s="14">
        <v>214</v>
      </c>
      <c r="BO91" s="15">
        <v>1874</v>
      </c>
      <c r="BP91" s="14">
        <v>1028</v>
      </c>
      <c r="BQ91" s="15">
        <v>437</v>
      </c>
      <c r="BR91" s="14">
        <v>357</v>
      </c>
      <c r="BS91" s="15">
        <v>1676</v>
      </c>
      <c r="BT91" s="14">
        <v>861</v>
      </c>
      <c r="BU91" s="15">
        <v>669</v>
      </c>
      <c r="BV91" s="14">
        <v>411</v>
      </c>
      <c r="BW91" s="15">
        <v>3135</v>
      </c>
      <c r="BX91" s="14">
        <v>871</v>
      </c>
      <c r="BY91" s="15">
        <v>2444</v>
      </c>
      <c r="BZ91" s="14">
        <v>903</v>
      </c>
      <c r="CA91" s="15">
        <v>53</v>
      </c>
      <c r="CB91" s="14">
        <v>71</v>
      </c>
      <c r="CC91" s="15">
        <v>9783</v>
      </c>
      <c r="CD91" s="14">
        <v>1851</v>
      </c>
      <c r="CE91" s="15">
        <v>2276</v>
      </c>
      <c r="CF91" s="14">
        <v>1296</v>
      </c>
      <c r="CG91" s="15">
        <v>537</v>
      </c>
      <c r="CH91" s="14">
        <v>341</v>
      </c>
      <c r="CI91" s="15">
        <v>3134</v>
      </c>
      <c r="CJ91" s="14">
        <v>1226</v>
      </c>
      <c r="CK91" s="15">
        <v>653</v>
      </c>
      <c r="CL91" s="14">
        <v>702</v>
      </c>
      <c r="CM91" s="15">
        <v>1446</v>
      </c>
      <c r="CN91" s="14">
        <v>869</v>
      </c>
      <c r="CO91" s="15">
        <v>706</v>
      </c>
      <c r="CP91" s="14">
        <v>521</v>
      </c>
      <c r="CQ91" s="15">
        <v>4453</v>
      </c>
      <c r="CR91" s="14">
        <v>1559</v>
      </c>
      <c r="CS91" s="15">
        <v>7184</v>
      </c>
      <c r="CT91" s="14">
        <v>2265</v>
      </c>
      <c r="CU91" s="15">
        <v>545</v>
      </c>
      <c r="CV91" s="14">
        <v>388</v>
      </c>
      <c r="CW91" s="15">
        <v>45</v>
      </c>
      <c r="CX91" s="14">
        <v>77</v>
      </c>
      <c r="CY91" s="15">
        <v>2073</v>
      </c>
      <c r="CZ91" s="14">
        <v>807</v>
      </c>
      <c r="DA91" s="15">
        <v>1427</v>
      </c>
      <c r="DB91" s="14">
        <v>666</v>
      </c>
      <c r="DC91" s="15">
        <v>446</v>
      </c>
      <c r="DD91" s="14">
        <v>319</v>
      </c>
      <c r="DE91" s="15">
        <v>6291</v>
      </c>
      <c r="DF91" s="14">
        <v>1731</v>
      </c>
      <c r="DG91" s="15">
        <v>568</v>
      </c>
      <c r="DH91" s="14">
        <v>429</v>
      </c>
      <c r="DI91" s="15">
        <v>1432</v>
      </c>
      <c r="DJ91" s="14">
        <v>1082</v>
      </c>
      <c r="DM91"/>
      <c r="DN91"/>
      <c r="DO91"/>
      <c r="DP91"/>
    </row>
    <row r="92" spans="7:120">
      <c r="G92" s="19">
        <v>25</v>
      </c>
      <c r="H92" s="38" t="s">
        <v>31</v>
      </c>
      <c r="I92" s="16">
        <v>89872</v>
      </c>
      <c r="J92" s="17">
        <v>6022</v>
      </c>
      <c r="K92" s="15">
        <v>266</v>
      </c>
      <c r="L92" s="14">
        <v>342</v>
      </c>
      <c r="M92" s="13">
        <v>1169</v>
      </c>
      <c r="N92" s="14">
        <v>851</v>
      </c>
      <c r="O92" s="15">
        <v>4165</v>
      </c>
      <c r="P92" s="14">
        <v>1655</v>
      </c>
      <c r="Q92" s="15">
        <v>279</v>
      </c>
      <c r="R92" s="14">
        <v>321</v>
      </c>
      <c r="S92" s="15">
        <v>6233</v>
      </c>
      <c r="T92" s="14">
        <v>1680</v>
      </c>
      <c r="U92" s="15">
        <v>2521</v>
      </c>
      <c r="V92" s="14">
        <v>1122</v>
      </c>
      <c r="W92" s="15">
        <v>211</v>
      </c>
      <c r="X92" s="14">
        <v>259</v>
      </c>
      <c r="Y92" s="15">
        <v>176</v>
      </c>
      <c r="Z92" s="14">
        <v>171</v>
      </c>
      <c r="AA92" s="15">
        <v>306</v>
      </c>
      <c r="AB92" s="14">
        <v>353</v>
      </c>
      <c r="AC92" s="15">
        <v>2575</v>
      </c>
      <c r="AD92" s="14">
        <v>951</v>
      </c>
      <c r="AE92" s="15">
        <v>1776</v>
      </c>
      <c r="AF92" s="14">
        <v>1237</v>
      </c>
      <c r="AG92" s="15">
        <v>227</v>
      </c>
      <c r="AH92" s="14">
        <v>253</v>
      </c>
      <c r="AI92" s="15">
        <v>231</v>
      </c>
      <c r="AJ92" s="14">
        <v>314</v>
      </c>
      <c r="AK92" s="15">
        <v>6641</v>
      </c>
      <c r="AL92" s="14">
        <v>2137</v>
      </c>
      <c r="AM92" s="15">
        <v>1120</v>
      </c>
      <c r="AN92" s="14">
        <v>433</v>
      </c>
      <c r="AO92" s="15">
        <v>4948</v>
      </c>
      <c r="AP92" s="14">
        <v>2094</v>
      </c>
      <c r="AQ92" s="15">
        <v>1067</v>
      </c>
      <c r="AR92" s="14">
        <v>576</v>
      </c>
      <c r="AS92" s="15">
        <v>402</v>
      </c>
      <c r="AT92" s="14">
        <v>273</v>
      </c>
      <c r="AU92" s="15">
        <v>519</v>
      </c>
      <c r="AV92" s="14">
        <v>402</v>
      </c>
      <c r="AW92" s="15">
        <v>172</v>
      </c>
      <c r="AX92" s="14">
        <v>199</v>
      </c>
      <c r="AY92" s="15">
        <v>1259</v>
      </c>
      <c r="AZ92" s="14">
        <v>797</v>
      </c>
      <c r="BA92" s="15">
        <v>1092</v>
      </c>
      <c r="BB92" s="14">
        <v>531</v>
      </c>
      <c r="BC92" s="15">
        <v>2631</v>
      </c>
      <c r="BD92" s="14">
        <v>1867</v>
      </c>
      <c r="BE92" s="18" t="s">
        <v>61</v>
      </c>
      <c r="BF92" s="14" t="s">
        <v>61</v>
      </c>
      <c r="BG92" s="15">
        <v>196</v>
      </c>
      <c r="BH92" s="14">
        <v>169</v>
      </c>
      <c r="BI92" s="15">
        <v>1549</v>
      </c>
      <c r="BJ92" s="14">
        <v>898</v>
      </c>
      <c r="BK92" s="15">
        <v>1020</v>
      </c>
      <c r="BL92" s="14">
        <v>547</v>
      </c>
      <c r="BM92" s="15">
        <v>734</v>
      </c>
      <c r="BN92" s="14">
        <v>415</v>
      </c>
      <c r="BO92" s="15">
        <v>540</v>
      </c>
      <c r="BP92" s="14">
        <v>364</v>
      </c>
      <c r="BQ92" s="15">
        <v>183</v>
      </c>
      <c r="BR92" s="14">
        <v>142</v>
      </c>
      <c r="BS92" s="15">
        <v>513</v>
      </c>
      <c r="BT92" s="14">
        <v>416</v>
      </c>
      <c r="BU92" s="15">
        <v>151</v>
      </c>
      <c r="BV92" s="14">
        <v>137</v>
      </c>
      <c r="BW92" s="15">
        <v>1309</v>
      </c>
      <c r="BX92" s="14">
        <v>650</v>
      </c>
      <c r="BY92" s="15">
        <v>1673</v>
      </c>
      <c r="BZ92" s="14">
        <v>808</v>
      </c>
      <c r="CA92" s="15">
        <v>7316</v>
      </c>
      <c r="CB92" s="14">
        <v>1621</v>
      </c>
      <c r="CC92" s="15">
        <v>1035</v>
      </c>
      <c r="CD92" s="14">
        <v>669</v>
      </c>
      <c r="CE92" s="15">
        <v>284</v>
      </c>
      <c r="CF92" s="14">
        <v>299</v>
      </c>
      <c r="CG92" s="15">
        <v>738</v>
      </c>
      <c r="CH92" s="14">
        <v>390</v>
      </c>
      <c r="CI92" s="15">
        <v>730</v>
      </c>
      <c r="CJ92" s="14">
        <v>459</v>
      </c>
      <c r="CK92" s="15">
        <v>123</v>
      </c>
      <c r="CL92" s="14">
        <v>148</v>
      </c>
      <c r="CM92" s="15">
        <v>1597</v>
      </c>
      <c r="CN92" s="14">
        <v>1554</v>
      </c>
      <c r="CO92" s="15">
        <v>3237</v>
      </c>
      <c r="CP92" s="14">
        <v>922</v>
      </c>
      <c r="CQ92" s="15">
        <v>1155</v>
      </c>
      <c r="CR92" s="14">
        <v>1037</v>
      </c>
      <c r="CS92" s="15">
        <v>2619</v>
      </c>
      <c r="CT92" s="14">
        <v>1241</v>
      </c>
      <c r="CU92" s="15">
        <v>1013</v>
      </c>
      <c r="CV92" s="14">
        <v>792</v>
      </c>
      <c r="CW92" s="15">
        <v>0</v>
      </c>
      <c r="CX92" s="14">
        <v>211</v>
      </c>
      <c r="CY92" s="15">
        <v>2371</v>
      </c>
      <c r="CZ92" s="14">
        <v>1485</v>
      </c>
      <c r="DA92" s="15">
        <v>1328</v>
      </c>
      <c r="DB92" s="14">
        <v>604</v>
      </c>
      <c r="DC92" s="15">
        <v>200</v>
      </c>
      <c r="DD92" s="14">
        <v>211</v>
      </c>
      <c r="DE92" s="15">
        <v>17929</v>
      </c>
      <c r="DF92" s="14">
        <v>2252</v>
      </c>
      <c r="DG92" s="15">
        <v>343</v>
      </c>
      <c r="DH92" s="14">
        <v>280</v>
      </c>
      <c r="DI92" s="15">
        <v>39</v>
      </c>
      <c r="DJ92" s="14">
        <v>62</v>
      </c>
      <c r="DM92"/>
      <c r="DN92"/>
      <c r="DO92"/>
      <c r="DP92"/>
    </row>
    <row r="93" spans="7:120">
      <c r="G93" s="19">
        <v>26</v>
      </c>
      <c r="H93" s="38" t="s">
        <v>32</v>
      </c>
      <c r="I93" s="16">
        <v>72321</v>
      </c>
      <c r="J93" s="17">
        <v>5412</v>
      </c>
      <c r="K93" s="15">
        <v>8306</v>
      </c>
      <c r="L93" s="14">
        <v>2433</v>
      </c>
      <c r="M93" s="13">
        <v>1192</v>
      </c>
      <c r="N93" s="14">
        <v>1055</v>
      </c>
      <c r="O93" s="15">
        <v>187</v>
      </c>
      <c r="P93" s="14">
        <v>188</v>
      </c>
      <c r="Q93" s="15">
        <v>4941</v>
      </c>
      <c r="R93" s="14">
        <v>2495</v>
      </c>
      <c r="S93" s="15">
        <v>3000</v>
      </c>
      <c r="T93" s="14">
        <v>1221</v>
      </c>
      <c r="U93" s="15">
        <v>1167</v>
      </c>
      <c r="V93" s="14">
        <v>854</v>
      </c>
      <c r="W93" s="15">
        <v>71</v>
      </c>
      <c r="X93" s="14">
        <v>140</v>
      </c>
      <c r="Y93" s="15">
        <v>0</v>
      </c>
      <c r="Z93" s="14">
        <v>287</v>
      </c>
      <c r="AA93" s="15">
        <v>0</v>
      </c>
      <c r="AB93" s="14">
        <v>287</v>
      </c>
      <c r="AC93" s="15">
        <v>4814</v>
      </c>
      <c r="AD93" s="14">
        <v>1372</v>
      </c>
      <c r="AE93" s="15">
        <v>4014</v>
      </c>
      <c r="AF93" s="14">
        <v>1632</v>
      </c>
      <c r="AG93" s="15">
        <v>276</v>
      </c>
      <c r="AH93" s="14">
        <v>383</v>
      </c>
      <c r="AI93" s="15">
        <v>121</v>
      </c>
      <c r="AJ93" s="14">
        <v>172</v>
      </c>
      <c r="AK93" s="15">
        <v>3030</v>
      </c>
      <c r="AL93" s="14">
        <v>1391</v>
      </c>
      <c r="AM93" s="15">
        <v>1403</v>
      </c>
      <c r="AN93" s="14">
        <v>1445</v>
      </c>
      <c r="AO93" s="15">
        <v>114</v>
      </c>
      <c r="AP93" s="14">
        <v>136</v>
      </c>
      <c r="AQ93" s="15">
        <v>330</v>
      </c>
      <c r="AR93" s="14">
        <v>360</v>
      </c>
      <c r="AS93" s="15">
        <v>407</v>
      </c>
      <c r="AT93" s="14">
        <v>350</v>
      </c>
      <c r="AU93" s="15">
        <v>7390</v>
      </c>
      <c r="AV93" s="14">
        <v>1780</v>
      </c>
      <c r="AW93" s="15">
        <v>0</v>
      </c>
      <c r="AX93" s="14">
        <v>287</v>
      </c>
      <c r="AY93" s="15">
        <v>649</v>
      </c>
      <c r="AZ93" s="14">
        <v>529</v>
      </c>
      <c r="BA93" s="15">
        <v>107</v>
      </c>
      <c r="BB93" s="14">
        <v>154</v>
      </c>
      <c r="BC93" s="15">
        <v>2495</v>
      </c>
      <c r="BD93" s="14">
        <v>1469</v>
      </c>
      <c r="BE93" s="15">
        <v>863</v>
      </c>
      <c r="BF93" s="14">
        <v>996</v>
      </c>
      <c r="BG93" s="18" t="s">
        <v>61</v>
      </c>
      <c r="BH93" s="14" t="s">
        <v>61</v>
      </c>
      <c r="BI93" s="15">
        <v>959</v>
      </c>
      <c r="BJ93" s="14">
        <v>544</v>
      </c>
      <c r="BK93" s="15">
        <v>314</v>
      </c>
      <c r="BL93" s="14">
        <v>278</v>
      </c>
      <c r="BM93" s="15">
        <v>0</v>
      </c>
      <c r="BN93" s="14">
        <v>287</v>
      </c>
      <c r="BO93" s="15">
        <v>408</v>
      </c>
      <c r="BP93" s="14">
        <v>323</v>
      </c>
      <c r="BQ93" s="15">
        <v>0</v>
      </c>
      <c r="BR93" s="14">
        <v>287</v>
      </c>
      <c r="BS93" s="15">
        <v>403</v>
      </c>
      <c r="BT93" s="14">
        <v>398</v>
      </c>
      <c r="BU93" s="15">
        <v>633</v>
      </c>
      <c r="BV93" s="14">
        <v>669</v>
      </c>
      <c r="BW93" s="15">
        <v>1026</v>
      </c>
      <c r="BX93" s="14">
        <v>524</v>
      </c>
      <c r="BY93" s="15">
        <v>2227</v>
      </c>
      <c r="BZ93" s="14">
        <v>1080</v>
      </c>
      <c r="CA93" s="15">
        <v>0</v>
      </c>
      <c r="CB93" s="14">
        <v>287</v>
      </c>
      <c r="CC93" s="15">
        <v>1312</v>
      </c>
      <c r="CD93" s="14">
        <v>783</v>
      </c>
      <c r="CE93" s="15">
        <v>663</v>
      </c>
      <c r="CF93" s="14">
        <v>520</v>
      </c>
      <c r="CG93" s="15">
        <v>0</v>
      </c>
      <c r="CH93" s="14">
        <v>287</v>
      </c>
      <c r="CI93" s="15">
        <v>750</v>
      </c>
      <c r="CJ93" s="14">
        <v>499</v>
      </c>
      <c r="CK93" s="15">
        <v>145</v>
      </c>
      <c r="CL93" s="14">
        <v>241</v>
      </c>
      <c r="CM93" s="15">
        <v>1860</v>
      </c>
      <c r="CN93" s="14">
        <v>982</v>
      </c>
      <c r="CO93" s="15">
        <v>56</v>
      </c>
      <c r="CP93" s="14">
        <v>99</v>
      </c>
      <c r="CQ93" s="15">
        <v>8158</v>
      </c>
      <c r="CR93" s="14">
        <v>2173</v>
      </c>
      <c r="CS93" s="15">
        <v>5755</v>
      </c>
      <c r="CT93" s="14">
        <v>1663</v>
      </c>
      <c r="CU93" s="15">
        <v>232</v>
      </c>
      <c r="CV93" s="14">
        <v>229</v>
      </c>
      <c r="CW93" s="15">
        <v>0</v>
      </c>
      <c r="CX93" s="14">
        <v>287</v>
      </c>
      <c r="CY93" s="15">
        <v>572</v>
      </c>
      <c r="CZ93" s="14">
        <v>350</v>
      </c>
      <c r="DA93" s="15">
        <v>508</v>
      </c>
      <c r="DB93" s="14">
        <v>492</v>
      </c>
      <c r="DC93" s="15">
        <v>94</v>
      </c>
      <c r="DD93" s="14">
        <v>177</v>
      </c>
      <c r="DE93" s="15">
        <v>879</v>
      </c>
      <c r="DF93" s="14">
        <v>630</v>
      </c>
      <c r="DG93" s="15">
        <v>490</v>
      </c>
      <c r="DH93" s="14">
        <v>422</v>
      </c>
      <c r="DI93" s="15">
        <v>814</v>
      </c>
      <c r="DJ93" s="14">
        <v>728</v>
      </c>
      <c r="DM93"/>
      <c r="DN93"/>
      <c r="DO93"/>
      <c r="DP93"/>
    </row>
    <row r="94" spans="7:120">
      <c r="G94" s="19">
        <v>27</v>
      </c>
      <c r="H94" s="38" t="s">
        <v>33</v>
      </c>
      <c r="I94" s="16">
        <v>145226</v>
      </c>
      <c r="J94" s="17">
        <v>7633</v>
      </c>
      <c r="K94" s="15">
        <v>819</v>
      </c>
      <c r="L94" s="14">
        <v>561</v>
      </c>
      <c r="M94" s="13">
        <v>1051</v>
      </c>
      <c r="N94" s="14">
        <v>822</v>
      </c>
      <c r="O94" s="15">
        <v>2988</v>
      </c>
      <c r="P94" s="14">
        <v>1145</v>
      </c>
      <c r="Q94" s="15">
        <v>4381</v>
      </c>
      <c r="R94" s="14">
        <v>1133</v>
      </c>
      <c r="S94" s="15">
        <v>9840</v>
      </c>
      <c r="T94" s="14">
        <v>2218</v>
      </c>
      <c r="U94" s="15">
        <v>1903</v>
      </c>
      <c r="V94" s="14">
        <v>781</v>
      </c>
      <c r="W94" s="15">
        <v>243</v>
      </c>
      <c r="X94" s="14">
        <v>282</v>
      </c>
      <c r="Y94" s="15">
        <v>314</v>
      </c>
      <c r="Z94" s="14">
        <v>322</v>
      </c>
      <c r="AA94" s="15">
        <v>478</v>
      </c>
      <c r="AB94" s="14">
        <v>322</v>
      </c>
      <c r="AC94" s="15">
        <v>8317</v>
      </c>
      <c r="AD94" s="14">
        <v>2320</v>
      </c>
      <c r="AE94" s="15">
        <v>2492</v>
      </c>
      <c r="AF94" s="14">
        <v>1119</v>
      </c>
      <c r="AG94" s="15">
        <v>380</v>
      </c>
      <c r="AH94" s="14">
        <v>294</v>
      </c>
      <c r="AI94" s="15">
        <v>830</v>
      </c>
      <c r="AJ94" s="14">
        <v>909</v>
      </c>
      <c r="AK94" s="15">
        <v>21277</v>
      </c>
      <c r="AL94" s="14">
        <v>3689</v>
      </c>
      <c r="AM94" s="15">
        <v>3351</v>
      </c>
      <c r="AN94" s="14">
        <v>1123</v>
      </c>
      <c r="AO94" s="15">
        <v>4708</v>
      </c>
      <c r="AP94" s="14">
        <v>1328</v>
      </c>
      <c r="AQ94" s="15">
        <v>23427</v>
      </c>
      <c r="AR94" s="14">
        <v>3689</v>
      </c>
      <c r="AS94" s="15">
        <v>2552</v>
      </c>
      <c r="AT94" s="14">
        <v>1075</v>
      </c>
      <c r="AU94" s="15">
        <v>2238</v>
      </c>
      <c r="AV94" s="14">
        <v>2007</v>
      </c>
      <c r="AW94" s="15">
        <v>171</v>
      </c>
      <c r="AX94" s="14">
        <v>179</v>
      </c>
      <c r="AY94" s="15">
        <v>1359</v>
      </c>
      <c r="AZ94" s="14">
        <v>812</v>
      </c>
      <c r="BA94" s="15">
        <v>1395</v>
      </c>
      <c r="BB94" s="14">
        <v>931</v>
      </c>
      <c r="BC94" s="15">
        <v>2610</v>
      </c>
      <c r="BD94" s="14">
        <v>954</v>
      </c>
      <c r="BE94" s="15">
        <v>1701</v>
      </c>
      <c r="BF94" s="14">
        <v>810</v>
      </c>
      <c r="BG94" s="15">
        <v>1183</v>
      </c>
      <c r="BH94" s="14">
        <v>510</v>
      </c>
      <c r="BI94" s="18" t="s">
        <v>61</v>
      </c>
      <c r="BJ94" s="14" t="s">
        <v>61</v>
      </c>
      <c r="BK94" s="15">
        <v>220</v>
      </c>
      <c r="BL94" s="14">
        <v>192</v>
      </c>
      <c r="BM94" s="15">
        <v>2636</v>
      </c>
      <c r="BN94" s="14">
        <v>1240</v>
      </c>
      <c r="BO94" s="15">
        <v>1060</v>
      </c>
      <c r="BP94" s="14">
        <v>648</v>
      </c>
      <c r="BQ94" s="15">
        <v>108</v>
      </c>
      <c r="BR94" s="14">
        <v>180</v>
      </c>
      <c r="BS94" s="15">
        <v>1320</v>
      </c>
      <c r="BT94" s="14">
        <v>804</v>
      </c>
      <c r="BU94" s="15">
        <v>150</v>
      </c>
      <c r="BV94" s="14">
        <v>147</v>
      </c>
      <c r="BW94" s="15">
        <v>2630</v>
      </c>
      <c r="BX94" s="14">
        <v>1474</v>
      </c>
      <c r="BY94" s="15">
        <v>1825</v>
      </c>
      <c r="BZ94" s="14">
        <v>760</v>
      </c>
      <c r="CA94" s="15">
        <v>848</v>
      </c>
      <c r="CB94" s="14">
        <v>1186</v>
      </c>
      <c r="CC94" s="15">
        <v>2163</v>
      </c>
      <c r="CD94" s="14">
        <v>847</v>
      </c>
      <c r="CE94" s="15">
        <v>4647</v>
      </c>
      <c r="CF94" s="14">
        <v>1478</v>
      </c>
      <c r="CG94" s="15">
        <v>314</v>
      </c>
      <c r="CH94" s="14">
        <v>204</v>
      </c>
      <c r="CI94" s="15">
        <v>1639</v>
      </c>
      <c r="CJ94" s="14">
        <v>755</v>
      </c>
      <c r="CK94" s="15">
        <v>0</v>
      </c>
      <c r="CL94" s="14">
        <v>259</v>
      </c>
      <c r="CM94" s="15">
        <v>954</v>
      </c>
      <c r="CN94" s="14">
        <v>578</v>
      </c>
      <c r="CO94" s="15">
        <v>512</v>
      </c>
      <c r="CP94" s="14">
        <v>445</v>
      </c>
      <c r="CQ94" s="15">
        <v>3311</v>
      </c>
      <c r="CR94" s="14">
        <v>1272</v>
      </c>
      <c r="CS94" s="15">
        <v>12884</v>
      </c>
      <c r="CT94" s="14">
        <v>3043</v>
      </c>
      <c r="CU94" s="15">
        <v>1319</v>
      </c>
      <c r="CV94" s="14">
        <v>664</v>
      </c>
      <c r="CW94" s="15">
        <v>498</v>
      </c>
      <c r="CX94" s="14">
        <v>524</v>
      </c>
      <c r="CY94" s="15">
        <v>3206</v>
      </c>
      <c r="CZ94" s="14">
        <v>1413</v>
      </c>
      <c r="DA94" s="15">
        <v>1107</v>
      </c>
      <c r="DB94" s="14">
        <v>748</v>
      </c>
      <c r="DC94" s="15">
        <v>177</v>
      </c>
      <c r="DD94" s="14">
        <v>231</v>
      </c>
      <c r="DE94" s="15">
        <v>1331</v>
      </c>
      <c r="DF94" s="14">
        <v>693</v>
      </c>
      <c r="DG94" s="15">
        <v>359</v>
      </c>
      <c r="DH94" s="14">
        <v>496</v>
      </c>
      <c r="DI94" s="15">
        <v>867</v>
      </c>
      <c r="DJ94" s="14">
        <v>658</v>
      </c>
      <c r="DM94"/>
      <c r="DN94"/>
      <c r="DO94"/>
      <c r="DP94"/>
    </row>
    <row r="95" spans="7:120">
      <c r="G95" s="19">
        <v>28</v>
      </c>
      <c r="H95" s="38" t="s">
        <v>34</v>
      </c>
      <c r="I95" s="16">
        <v>35630</v>
      </c>
      <c r="J95" s="17">
        <v>3807</v>
      </c>
      <c r="K95" s="15">
        <v>212</v>
      </c>
      <c r="L95" s="14">
        <v>332</v>
      </c>
      <c r="M95" s="13">
        <v>650</v>
      </c>
      <c r="N95" s="14">
        <v>561</v>
      </c>
      <c r="O95" s="15">
        <v>1909</v>
      </c>
      <c r="P95" s="14">
        <v>1125</v>
      </c>
      <c r="Q95" s="15">
        <v>672</v>
      </c>
      <c r="R95" s="14">
        <v>487</v>
      </c>
      <c r="S95" s="15">
        <v>5756</v>
      </c>
      <c r="T95" s="14">
        <v>1903</v>
      </c>
      <c r="U95" s="15">
        <v>2185</v>
      </c>
      <c r="V95" s="14">
        <v>870</v>
      </c>
      <c r="W95" s="15">
        <v>128</v>
      </c>
      <c r="X95" s="14">
        <v>148</v>
      </c>
      <c r="Y95" s="15">
        <v>71</v>
      </c>
      <c r="Z95" s="14">
        <v>120</v>
      </c>
      <c r="AA95" s="15">
        <v>0</v>
      </c>
      <c r="AB95" s="14">
        <v>237</v>
      </c>
      <c r="AC95" s="15">
        <v>1373</v>
      </c>
      <c r="AD95" s="14">
        <v>1173</v>
      </c>
      <c r="AE95" s="15">
        <v>46</v>
      </c>
      <c r="AF95" s="14">
        <v>87</v>
      </c>
      <c r="AG95" s="15">
        <v>0</v>
      </c>
      <c r="AH95" s="14">
        <v>237</v>
      </c>
      <c r="AI95" s="15">
        <v>1458</v>
      </c>
      <c r="AJ95" s="14">
        <v>859</v>
      </c>
      <c r="AK95" s="15">
        <v>1094</v>
      </c>
      <c r="AL95" s="14">
        <v>789</v>
      </c>
      <c r="AM95" s="15">
        <v>251</v>
      </c>
      <c r="AN95" s="14">
        <v>233</v>
      </c>
      <c r="AO95" s="15">
        <v>169</v>
      </c>
      <c r="AP95" s="14">
        <v>198</v>
      </c>
      <c r="AQ95" s="15">
        <v>60</v>
      </c>
      <c r="AR95" s="14">
        <v>93</v>
      </c>
      <c r="AS95" s="15">
        <v>321</v>
      </c>
      <c r="AT95" s="14">
        <v>490</v>
      </c>
      <c r="AU95" s="15">
        <v>85</v>
      </c>
      <c r="AV95" s="14">
        <v>118</v>
      </c>
      <c r="AW95" s="15">
        <v>76</v>
      </c>
      <c r="AX95" s="14">
        <v>102</v>
      </c>
      <c r="AY95" s="15">
        <v>51</v>
      </c>
      <c r="AZ95" s="14">
        <v>86</v>
      </c>
      <c r="BA95" s="15">
        <v>59</v>
      </c>
      <c r="BB95" s="14">
        <v>97</v>
      </c>
      <c r="BC95" s="15">
        <v>648</v>
      </c>
      <c r="BD95" s="14">
        <v>534</v>
      </c>
      <c r="BE95" s="15">
        <v>1323</v>
      </c>
      <c r="BF95" s="14">
        <v>603</v>
      </c>
      <c r="BG95" s="15">
        <v>242</v>
      </c>
      <c r="BH95" s="14">
        <v>356</v>
      </c>
      <c r="BI95" s="15">
        <v>564</v>
      </c>
      <c r="BJ95" s="14">
        <v>481</v>
      </c>
      <c r="BK95" s="18" t="s">
        <v>61</v>
      </c>
      <c r="BL95" s="14" t="s">
        <v>61</v>
      </c>
      <c r="BM95" s="15">
        <v>340</v>
      </c>
      <c r="BN95" s="14">
        <v>424</v>
      </c>
      <c r="BO95" s="15">
        <v>548</v>
      </c>
      <c r="BP95" s="14">
        <v>386</v>
      </c>
      <c r="BQ95" s="15">
        <v>0</v>
      </c>
      <c r="BR95" s="14">
        <v>237</v>
      </c>
      <c r="BS95" s="15">
        <v>0</v>
      </c>
      <c r="BT95" s="14">
        <v>237</v>
      </c>
      <c r="BU95" s="15">
        <v>660</v>
      </c>
      <c r="BV95" s="14">
        <v>688</v>
      </c>
      <c r="BW95" s="15">
        <v>246</v>
      </c>
      <c r="BX95" s="14">
        <v>282</v>
      </c>
      <c r="BY95" s="15">
        <v>1072</v>
      </c>
      <c r="BZ95" s="14">
        <v>1127</v>
      </c>
      <c r="CA95" s="15">
        <v>1677</v>
      </c>
      <c r="CB95" s="14">
        <v>1012</v>
      </c>
      <c r="CC95" s="15">
        <v>89</v>
      </c>
      <c r="CD95" s="14">
        <v>118</v>
      </c>
      <c r="CE95" s="15">
        <v>182</v>
      </c>
      <c r="CF95" s="14">
        <v>174</v>
      </c>
      <c r="CG95" s="15">
        <v>1620</v>
      </c>
      <c r="CH95" s="14">
        <v>861</v>
      </c>
      <c r="CI95" s="15">
        <v>419</v>
      </c>
      <c r="CJ95" s="14">
        <v>319</v>
      </c>
      <c r="CK95" s="15">
        <v>0</v>
      </c>
      <c r="CL95" s="14">
        <v>237</v>
      </c>
      <c r="CM95" s="15">
        <v>110</v>
      </c>
      <c r="CN95" s="14">
        <v>150</v>
      </c>
      <c r="CO95" s="15">
        <v>295</v>
      </c>
      <c r="CP95" s="14">
        <v>258</v>
      </c>
      <c r="CQ95" s="15">
        <v>111</v>
      </c>
      <c r="CR95" s="14">
        <v>193</v>
      </c>
      <c r="CS95" s="15">
        <v>2101</v>
      </c>
      <c r="CT95" s="14">
        <v>1013</v>
      </c>
      <c r="CU95" s="15">
        <v>964</v>
      </c>
      <c r="CV95" s="14">
        <v>618</v>
      </c>
      <c r="CW95" s="15">
        <v>0</v>
      </c>
      <c r="CX95" s="14">
        <v>237</v>
      </c>
      <c r="CY95" s="15">
        <v>497</v>
      </c>
      <c r="CZ95" s="14">
        <v>401</v>
      </c>
      <c r="DA95" s="15">
        <v>3250</v>
      </c>
      <c r="DB95" s="14">
        <v>1281</v>
      </c>
      <c r="DC95" s="15">
        <v>0</v>
      </c>
      <c r="DD95" s="14">
        <v>237</v>
      </c>
      <c r="DE95" s="15">
        <v>357</v>
      </c>
      <c r="DF95" s="14">
        <v>267</v>
      </c>
      <c r="DG95" s="15">
        <v>1689</v>
      </c>
      <c r="DH95" s="14">
        <v>672</v>
      </c>
      <c r="DI95" s="15">
        <v>11</v>
      </c>
      <c r="DJ95" s="14">
        <v>19</v>
      </c>
      <c r="DM95"/>
      <c r="DN95"/>
      <c r="DO95"/>
      <c r="DP95"/>
    </row>
    <row r="96" spans="7:120">
      <c r="G96" s="19">
        <v>29</v>
      </c>
      <c r="H96" s="38" t="s">
        <v>35</v>
      </c>
      <c r="I96" s="16">
        <v>51290</v>
      </c>
      <c r="J96" s="17">
        <v>4521</v>
      </c>
      <c r="K96" s="15">
        <v>232</v>
      </c>
      <c r="L96" s="14">
        <v>262</v>
      </c>
      <c r="M96" s="15">
        <v>35</v>
      </c>
      <c r="N96" s="14">
        <v>46</v>
      </c>
      <c r="O96" s="15">
        <v>2322</v>
      </c>
      <c r="P96" s="14">
        <v>1501</v>
      </c>
      <c r="Q96" s="15">
        <v>674</v>
      </c>
      <c r="R96" s="14">
        <v>587</v>
      </c>
      <c r="S96" s="15">
        <v>4430</v>
      </c>
      <c r="T96" s="14">
        <v>1419</v>
      </c>
      <c r="U96" s="15">
        <v>4182</v>
      </c>
      <c r="V96" s="14">
        <v>1393</v>
      </c>
      <c r="W96" s="15">
        <v>361</v>
      </c>
      <c r="X96" s="14">
        <v>562</v>
      </c>
      <c r="Y96" s="15">
        <v>177</v>
      </c>
      <c r="Z96" s="14">
        <v>235</v>
      </c>
      <c r="AA96" s="15">
        <v>0</v>
      </c>
      <c r="AB96" s="14">
        <v>228</v>
      </c>
      <c r="AC96" s="15">
        <v>1775</v>
      </c>
      <c r="AD96" s="14">
        <v>992</v>
      </c>
      <c r="AE96" s="15">
        <v>1202</v>
      </c>
      <c r="AF96" s="14">
        <v>870</v>
      </c>
      <c r="AG96" s="15">
        <v>257</v>
      </c>
      <c r="AH96" s="14">
        <v>213</v>
      </c>
      <c r="AI96" s="15">
        <v>127</v>
      </c>
      <c r="AJ96" s="14">
        <v>135</v>
      </c>
      <c r="AK96" s="15">
        <v>1820</v>
      </c>
      <c r="AL96" s="14">
        <v>1218</v>
      </c>
      <c r="AM96" s="15">
        <v>639</v>
      </c>
      <c r="AN96" s="14">
        <v>453</v>
      </c>
      <c r="AO96" s="15">
        <v>5536</v>
      </c>
      <c r="AP96" s="14">
        <v>1473</v>
      </c>
      <c r="AQ96" s="15">
        <v>2484</v>
      </c>
      <c r="AR96" s="14">
        <v>869</v>
      </c>
      <c r="AS96" s="15">
        <v>153</v>
      </c>
      <c r="AT96" s="14">
        <v>166</v>
      </c>
      <c r="AU96" s="15">
        <v>89</v>
      </c>
      <c r="AV96" s="14">
        <v>166</v>
      </c>
      <c r="AW96" s="15">
        <v>0</v>
      </c>
      <c r="AX96" s="14">
        <v>228</v>
      </c>
      <c r="AY96" s="15">
        <v>77</v>
      </c>
      <c r="AZ96" s="14">
        <v>100</v>
      </c>
      <c r="BA96" s="15">
        <v>100</v>
      </c>
      <c r="BB96" s="14">
        <v>167</v>
      </c>
      <c r="BC96" s="15">
        <v>726</v>
      </c>
      <c r="BD96" s="14">
        <v>440</v>
      </c>
      <c r="BE96" s="15">
        <v>2254</v>
      </c>
      <c r="BF96" s="14">
        <v>1114</v>
      </c>
      <c r="BG96" s="15">
        <v>823</v>
      </c>
      <c r="BH96" s="14">
        <v>865</v>
      </c>
      <c r="BI96" s="15">
        <v>2723</v>
      </c>
      <c r="BJ96" s="14">
        <v>1319</v>
      </c>
      <c r="BK96" s="15">
        <v>112</v>
      </c>
      <c r="BL96" s="14">
        <v>160</v>
      </c>
      <c r="BM96" s="18" t="s">
        <v>61</v>
      </c>
      <c r="BN96" s="14" t="s">
        <v>61</v>
      </c>
      <c r="BO96" s="15">
        <v>232</v>
      </c>
      <c r="BP96" s="14">
        <v>180</v>
      </c>
      <c r="BQ96" s="15">
        <v>0</v>
      </c>
      <c r="BR96" s="14">
        <v>228</v>
      </c>
      <c r="BS96" s="15">
        <v>143</v>
      </c>
      <c r="BT96" s="14">
        <v>171</v>
      </c>
      <c r="BU96" s="15">
        <v>831</v>
      </c>
      <c r="BV96" s="14">
        <v>805</v>
      </c>
      <c r="BW96" s="15">
        <v>111</v>
      </c>
      <c r="BX96" s="14">
        <v>115</v>
      </c>
      <c r="BY96" s="15">
        <v>442</v>
      </c>
      <c r="BZ96" s="14">
        <v>284</v>
      </c>
      <c r="CA96" s="15">
        <v>777</v>
      </c>
      <c r="CB96" s="14">
        <v>978</v>
      </c>
      <c r="CC96" s="15">
        <v>1232</v>
      </c>
      <c r="CD96" s="14">
        <v>966</v>
      </c>
      <c r="CE96" s="15">
        <v>702</v>
      </c>
      <c r="CF96" s="14">
        <v>393</v>
      </c>
      <c r="CG96" s="15">
        <v>506</v>
      </c>
      <c r="CH96" s="14">
        <v>385</v>
      </c>
      <c r="CI96" s="15">
        <v>345</v>
      </c>
      <c r="CJ96" s="14">
        <v>347</v>
      </c>
      <c r="CK96" s="15">
        <v>0</v>
      </c>
      <c r="CL96" s="14">
        <v>228</v>
      </c>
      <c r="CM96" s="15">
        <v>65</v>
      </c>
      <c r="CN96" s="14">
        <v>105</v>
      </c>
      <c r="CO96" s="15">
        <v>2936</v>
      </c>
      <c r="CP96" s="14">
        <v>1369</v>
      </c>
      <c r="CQ96" s="15">
        <v>77</v>
      </c>
      <c r="CR96" s="14">
        <v>129</v>
      </c>
      <c r="CS96" s="15">
        <v>4445</v>
      </c>
      <c r="CT96" s="14">
        <v>1562</v>
      </c>
      <c r="CU96" s="15">
        <v>537</v>
      </c>
      <c r="CV96" s="14">
        <v>495</v>
      </c>
      <c r="CW96" s="15">
        <v>0</v>
      </c>
      <c r="CX96" s="14">
        <v>228</v>
      </c>
      <c r="CY96" s="15">
        <v>772</v>
      </c>
      <c r="CZ96" s="14">
        <v>604</v>
      </c>
      <c r="DA96" s="15">
        <v>1230</v>
      </c>
      <c r="DB96" s="14">
        <v>793</v>
      </c>
      <c r="DC96" s="15">
        <v>73</v>
      </c>
      <c r="DD96" s="14">
        <v>89</v>
      </c>
      <c r="DE96" s="15">
        <v>1046</v>
      </c>
      <c r="DF96" s="14">
        <v>585</v>
      </c>
      <c r="DG96" s="15">
        <v>1478</v>
      </c>
      <c r="DH96" s="14">
        <v>545</v>
      </c>
      <c r="DI96" s="15">
        <v>0</v>
      </c>
      <c r="DJ96" s="14">
        <v>228</v>
      </c>
      <c r="DM96"/>
      <c r="DN96"/>
      <c r="DO96"/>
      <c r="DP96"/>
    </row>
    <row r="97" spans="7:120">
      <c r="G97" s="19">
        <v>30</v>
      </c>
      <c r="H97" s="38" t="s">
        <v>36</v>
      </c>
      <c r="I97" s="16">
        <v>102677</v>
      </c>
      <c r="J97" s="17">
        <v>8786</v>
      </c>
      <c r="K97" s="15">
        <v>150</v>
      </c>
      <c r="L97" s="14">
        <v>246</v>
      </c>
      <c r="M97" s="15">
        <v>511</v>
      </c>
      <c r="N97" s="14">
        <v>659</v>
      </c>
      <c r="O97" s="15">
        <v>7818</v>
      </c>
      <c r="P97" s="14">
        <v>2342</v>
      </c>
      <c r="Q97" s="15">
        <v>530</v>
      </c>
      <c r="R97" s="14">
        <v>421</v>
      </c>
      <c r="S97" s="15">
        <v>35472</v>
      </c>
      <c r="T97" s="14">
        <v>5381</v>
      </c>
      <c r="U97" s="15">
        <v>2935</v>
      </c>
      <c r="V97" s="14">
        <v>1969</v>
      </c>
      <c r="W97" s="15">
        <v>648</v>
      </c>
      <c r="X97" s="14">
        <v>868</v>
      </c>
      <c r="Y97" s="15">
        <v>0</v>
      </c>
      <c r="Z97" s="14">
        <v>309</v>
      </c>
      <c r="AA97" s="15">
        <v>0</v>
      </c>
      <c r="AB97" s="14">
        <v>309</v>
      </c>
      <c r="AC97" s="15">
        <v>3579</v>
      </c>
      <c r="AD97" s="14">
        <v>2182</v>
      </c>
      <c r="AE97" s="15">
        <v>1187</v>
      </c>
      <c r="AF97" s="14">
        <v>1333</v>
      </c>
      <c r="AG97" s="15">
        <v>4363</v>
      </c>
      <c r="AH97" s="14">
        <v>2688</v>
      </c>
      <c r="AI97" s="15">
        <v>1686</v>
      </c>
      <c r="AJ97" s="14">
        <v>984</v>
      </c>
      <c r="AK97" s="15">
        <v>1711</v>
      </c>
      <c r="AL97" s="14">
        <v>927</v>
      </c>
      <c r="AM97" s="15">
        <v>739</v>
      </c>
      <c r="AN97" s="14">
        <v>545</v>
      </c>
      <c r="AO97" s="15">
        <v>543</v>
      </c>
      <c r="AP97" s="14">
        <v>371</v>
      </c>
      <c r="AQ97" s="15">
        <v>453</v>
      </c>
      <c r="AR97" s="14">
        <v>654</v>
      </c>
      <c r="AS97" s="15">
        <v>569</v>
      </c>
      <c r="AT97" s="14">
        <v>668</v>
      </c>
      <c r="AU97" s="15">
        <v>733</v>
      </c>
      <c r="AV97" s="14">
        <v>757</v>
      </c>
      <c r="AW97" s="15">
        <v>0</v>
      </c>
      <c r="AX97" s="14">
        <v>309</v>
      </c>
      <c r="AY97" s="15">
        <v>485</v>
      </c>
      <c r="AZ97" s="14">
        <v>402</v>
      </c>
      <c r="BA97" s="15">
        <v>1275</v>
      </c>
      <c r="BB97" s="14">
        <v>752</v>
      </c>
      <c r="BC97" s="15">
        <v>2202</v>
      </c>
      <c r="BD97" s="14">
        <v>861</v>
      </c>
      <c r="BE97" s="15">
        <v>805</v>
      </c>
      <c r="BF97" s="14">
        <v>528</v>
      </c>
      <c r="BG97" s="15">
        <v>946</v>
      </c>
      <c r="BH97" s="14">
        <v>748</v>
      </c>
      <c r="BI97" s="15">
        <v>1747</v>
      </c>
      <c r="BJ97" s="14">
        <v>1218</v>
      </c>
      <c r="BK97" s="15">
        <v>770</v>
      </c>
      <c r="BL97" s="14">
        <v>742</v>
      </c>
      <c r="BM97" s="15">
        <v>1129</v>
      </c>
      <c r="BN97" s="14">
        <v>951</v>
      </c>
      <c r="BO97" s="18" t="s">
        <v>61</v>
      </c>
      <c r="BP97" s="14" t="s">
        <v>61</v>
      </c>
      <c r="BQ97" s="15">
        <v>59</v>
      </c>
      <c r="BR97" s="14">
        <v>97</v>
      </c>
      <c r="BS97" s="15">
        <v>1528</v>
      </c>
      <c r="BT97" s="14">
        <v>1205</v>
      </c>
      <c r="BU97" s="15">
        <v>1220</v>
      </c>
      <c r="BV97" s="14">
        <v>715</v>
      </c>
      <c r="BW97" s="15">
        <v>1204</v>
      </c>
      <c r="BX97" s="14">
        <v>753</v>
      </c>
      <c r="BY97" s="15">
        <v>957</v>
      </c>
      <c r="BZ97" s="14">
        <v>531</v>
      </c>
      <c r="CA97" s="15">
        <v>37</v>
      </c>
      <c r="CB97" s="14">
        <v>64</v>
      </c>
      <c r="CC97" s="15">
        <v>1554</v>
      </c>
      <c r="CD97" s="14">
        <v>852</v>
      </c>
      <c r="CE97" s="15">
        <v>886</v>
      </c>
      <c r="CF97" s="14">
        <v>600</v>
      </c>
      <c r="CG97" s="15">
        <v>2629</v>
      </c>
      <c r="CH97" s="14">
        <v>1056</v>
      </c>
      <c r="CI97" s="15">
        <v>1567</v>
      </c>
      <c r="CJ97" s="14">
        <v>752</v>
      </c>
      <c r="CK97" s="15">
        <v>167</v>
      </c>
      <c r="CL97" s="14">
        <v>223</v>
      </c>
      <c r="CM97" s="15">
        <v>312</v>
      </c>
      <c r="CN97" s="14">
        <v>291</v>
      </c>
      <c r="CO97" s="15">
        <v>1203</v>
      </c>
      <c r="CP97" s="14">
        <v>803</v>
      </c>
      <c r="CQ97" s="15">
        <v>706</v>
      </c>
      <c r="CR97" s="14">
        <v>681</v>
      </c>
      <c r="CS97" s="15">
        <v>5224</v>
      </c>
      <c r="CT97" s="14">
        <v>2241</v>
      </c>
      <c r="CU97" s="15">
        <v>4500</v>
      </c>
      <c r="CV97" s="14">
        <v>2410</v>
      </c>
      <c r="CW97" s="15">
        <v>197</v>
      </c>
      <c r="CX97" s="14">
        <v>328</v>
      </c>
      <c r="CY97" s="15">
        <v>1832</v>
      </c>
      <c r="CZ97" s="14">
        <v>1429</v>
      </c>
      <c r="DA97" s="15">
        <v>3290</v>
      </c>
      <c r="DB97" s="14">
        <v>1219</v>
      </c>
      <c r="DC97" s="15">
        <v>56</v>
      </c>
      <c r="DD97" s="14">
        <v>101</v>
      </c>
      <c r="DE97" s="15">
        <v>419</v>
      </c>
      <c r="DF97" s="14">
        <v>244</v>
      </c>
      <c r="DG97" s="15">
        <v>144</v>
      </c>
      <c r="DH97" s="14">
        <v>144</v>
      </c>
      <c r="DI97" s="15">
        <v>502</v>
      </c>
      <c r="DJ97" s="14">
        <v>618</v>
      </c>
      <c r="DM97"/>
      <c r="DN97"/>
      <c r="DO97"/>
      <c r="DP97"/>
    </row>
    <row r="98" spans="7:120">
      <c r="G98" s="19">
        <v>31</v>
      </c>
      <c r="H98" s="38" t="s">
        <v>37</v>
      </c>
      <c r="I98" s="16">
        <v>39367</v>
      </c>
      <c r="J98" s="17">
        <v>4220</v>
      </c>
      <c r="K98" s="15">
        <v>152</v>
      </c>
      <c r="L98" s="14">
        <v>235</v>
      </c>
      <c r="M98" s="15">
        <v>0</v>
      </c>
      <c r="N98" s="14">
        <v>257</v>
      </c>
      <c r="O98" s="15">
        <v>544</v>
      </c>
      <c r="P98" s="14">
        <v>383</v>
      </c>
      <c r="Q98" s="15">
        <v>0</v>
      </c>
      <c r="R98" s="14">
        <v>257</v>
      </c>
      <c r="S98" s="15">
        <v>1692</v>
      </c>
      <c r="T98" s="14">
        <v>969</v>
      </c>
      <c r="U98" s="15">
        <v>240</v>
      </c>
      <c r="V98" s="14">
        <v>250</v>
      </c>
      <c r="W98" s="15">
        <v>3134</v>
      </c>
      <c r="X98" s="14">
        <v>1187</v>
      </c>
      <c r="Y98" s="15">
        <v>0</v>
      </c>
      <c r="Z98" s="14">
        <v>257</v>
      </c>
      <c r="AA98" s="15">
        <v>298</v>
      </c>
      <c r="AB98" s="14">
        <v>389</v>
      </c>
      <c r="AC98" s="15">
        <v>1659</v>
      </c>
      <c r="AD98" s="14">
        <v>699</v>
      </c>
      <c r="AE98" s="15">
        <v>0</v>
      </c>
      <c r="AF98" s="14">
        <v>257</v>
      </c>
      <c r="AG98" s="15">
        <v>51</v>
      </c>
      <c r="AH98" s="14">
        <v>83</v>
      </c>
      <c r="AI98" s="15">
        <v>66</v>
      </c>
      <c r="AJ98" s="14">
        <v>113</v>
      </c>
      <c r="AK98" s="15">
        <v>850</v>
      </c>
      <c r="AL98" s="14">
        <v>741</v>
      </c>
      <c r="AM98" s="15">
        <v>23</v>
      </c>
      <c r="AN98" s="14">
        <v>37</v>
      </c>
      <c r="AO98" s="15">
        <v>109</v>
      </c>
      <c r="AP98" s="14">
        <v>124</v>
      </c>
      <c r="AQ98" s="15">
        <v>57</v>
      </c>
      <c r="AR98" s="14">
        <v>100</v>
      </c>
      <c r="AS98" s="15">
        <v>0</v>
      </c>
      <c r="AT98" s="14">
        <v>257</v>
      </c>
      <c r="AU98" s="15">
        <v>19</v>
      </c>
      <c r="AV98" s="14">
        <v>33</v>
      </c>
      <c r="AW98" s="15">
        <v>3242</v>
      </c>
      <c r="AX98" s="14">
        <v>983</v>
      </c>
      <c r="AY98" s="15">
        <v>49</v>
      </c>
      <c r="AZ98" s="14">
        <v>81</v>
      </c>
      <c r="BA98" s="15">
        <v>13752</v>
      </c>
      <c r="BB98" s="14">
        <v>2615</v>
      </c>
      <c r="BC98" s="15">
        <v>230</v>
      </c>
      <c r="BD98" s="14">
        <v>222</v>
      </c>
      <c r="BE98" s="15">
        <v>240</v>
      </c>
      <c r="BF98" s="14">
        <v>270</v>
      </c>
      <c r="BG98" s="15">
        <v>25</v>
      </c>
      <c r="BH98" s="14">
        <v>41</v>
      </c>
      <c r="BI98" s="15">
        <v>295</v>
      </c>
      <c r="BJ98" s="14">
        <v>387</v>
      </c>
      <c r="BK98" s="15">
        <v>486</v>
      </c>
      <c r="BL98" s="14">
        <v>638</v>
      </c>
      <c r="BM98" s="15">
        <v>0</v>
      </c>
      <c r="BN98" s="14">
        <v>257</v>
      </c>
      <c r="BO98" s="15">
        <v>95</v>
      </c>
      <c r="BP98" s="14">
        <v>123</v>
      </c>
      <c r="BQ98" s="18" t="s">
        <v>61</v>
      </c>
      <c r="BR98" s="14" t="s">
        <v>61</v>
      </c>
      <c r="BS98" s="15">
        <v>540</v>
      </c>
      <c r="BT98" s="14">
        <v>365</v>
      </c>
      <c r="BU98" s="15">
        <v>276</v>
      </c>
      <c r="BV98" s="14">
        <v>394</v>
      </c>
      <c r="BW98" s="15">
        <v>2462</v>
      </c>
      <c r="BX98" s="14">
        <v>997</v>
      </c>
      <c r="BY98" s="15">
        <v>471</v>
      </c>
      <c r="BZ98" s="14">
        <v>439</v>
      </c>
      <c r="CA98" s="15">
        <v>0</v>
      </c>
      <c r="CB98" s="14">
        <v>257</v>
      </c>
      <c r="CC98" s="15">
        <v>28</v>
      </c>
      <c r="CD98" s="14">
        <v>35</v>
      </c>
      <c r="CE98" s="15">
        <v>0</v>
      </c>
      <c r="CF98" s="14">
        <v>257</v>
      </c>
      <c r="CG98" s="15">
        <v>508</v>
      </c>
      <c r="CH98" s="14">
        <v>544</v>
      </c>
      <c r="CI98" s="15">
        <v>674</v>
      </c>
      <c r="CJ98" s="14">
        <v>406</v>
      </c>
      <c r="CK98" s="15">
        <v>988</v>
      </c>
      <c r="CL98" s="14">
        <v>677</v>
      </c>
      <c r="CM98" s="15">
        <v>51</v>
      </c>
      <c r="CN98" s="14">
        <v>85</v>
      </c>
      <c r="CO98" s="15">
        <v>0</v>
      </c>
      <c r="CP98" s="14">
        <v>257</v>
      </c>
      <c r="CQ98" s="15">
        <v>372</v>
      </c>
      <c r="CR98" s="14">
        <v>387</v>
      </c>
      <c r="CS98" s="15">
        <v>1570</v>
      </c>
      <c r="CT98" s="14">
        <v>1644</v>
      </c>
      <c r="CU98" s="15">
        <v>279</v>
      </c>
      <c r="CV98" s="14">
        <v>223</v>
      </c>
      <c r="CW98" s="15">
        <v>2566</v>
      </c>
      <c r="CX98" s="14">
        <v>1011</v>
      </c>
      <c r="CY98" s="15">
        <v>745</v>
      </c>
      <c r="CZ98" s="14">
        <v>807</v>
      </c>
      <c r="DA98" s="15">
        <v>261</v>
      </c>
      <c r="DB98" s="14">
        <v>434</v>
      </c>
      <c r="DC98" s="15">
        <v>0</v>
      </c>
      <c r="DD98" s="14">
        <v>257</v>
      </c>
      <c r="DE98" s="15">
        <v>268</v>
      </c>
      <c r="DF98" s="14">
        <v>418</v>
      </c>
      <c r="DG98" s="15">
        <v>0</v>
      </c>
      <c r="DH98" s="14">
        <v>257</v>
      </c>
      <c r="DI98" s="15">
        <v>56</v>
      </c>
      <c r="DJ98" s="14">
        <v>93</v>
      </c>
      <c r="DM98"/>
      <c r="DN98"/>
      <c r="DO98"/>
      <c r="DP98"/>
    </row>
    <row r="99" spans="7:120">
      <c r="G99" s="19">
        <v>32</v>
      </c>
      <c r="H99" s="38" t="s">
        <v>38</v>
      </c>
      <c r="I99" s="15">
        <v>127369</v>
      </c>
      <c r="J99" s="14">
        <v>8536</v>
      </c>
      <c r="K99" s="15">
        <v>616</v>
      </c>
      <c r="L99" s="14">
        <v>406</v>
      </c>
      <c r="M99" s="15">
        <v>383</v>
      </c>
      <c r="N99" s="14">
        <v>407</v>
      </c>
      <c r="O99" s="15">
        <v>1625</v>
      </c>
      <c r="P99" s="14">
        <v>847</v>
      </c>
      <c r="Q99" s="15">
        <v>258</v>
      </c>
      <c r="R99" s="14">
        <v>346</v>
      </c>
      <c r="S99" s="15">
        <v>8777</v>
      </c>
      <c r="T99" s="14">
        <v>2628</v>
      </c>
      <c r="U99" s="15">
        <v>807</v>
      </c>
      <c r="V99" s="14">
        <v>590</v>
      </c>
      <c r="W99" s="15">
        <v>2503</v>
      </c>
      <c r="X99" s="14">
        <v>1323</v>
      </c>
      <c r="Y99" s="15">
        <v>1543</v>
      </c>
      <c r="Z99" s="14">
        <v>702</v>
      </c>
      <c r="AA99" s="15">
        <v>431</v>
      </c>
      <c r="AB99" s="14">
        <v>335</v>
      </c>
      <c r="AC99" s="15">
        <v>9841</v>
      </c>
      <c r="AD99" s="14">
        <v>2289</v>
      </c>
      <c r="AE99" s="15">
        <v>4588</v>
      </c>
      <c r="AF99" s="14">
        <v>2901</v>
      </c>
      <c r="AG99" s="15">
        <v>385</v>
      </c>
      <c r="AH99" s="14">
        <v>422</v>
      </c>
      <c r="AI99" s="15">
        <v>91</v>
      </c>
      <c r="AJ99" s="14">
        <v>148</v>
      </c>
      <c r="AK99" s="15">
        <v>2656</v>
      </c>
      <c r="AL99" s="14">
        <v>995</v>
      </c>
      <c r="AM99" s="15">
        <v>402</v>
      </c>
      <c r="AN99" s="14">
        <v>471</v>
      </c>
      <c r="AO99" s="15">
        <v>332</v>
      </c>
      <c r="AP99" s="14">
        <v>331</v>
      </c>
      <c r="AQ99" s="15">
        <v>442</v>
      </c>
      <c r="AR99" s="14">
        <v>403</v>
      </c>
      <c r="AS99" s="15">
        <v>91</v>
      </c>
      <c r="AT99" s="14">
        <v>147</v>
      </c>
      <c r="AU99" s="15">
        <v>249</v>
      </c>
      <c r="AV99" s="14">
        <v>264</v>
      </c>
      <c r="AW99" s="15">
        <v>95</v>
      </c>
      <c r="AX99" s="14">
        <v>112</v>
      </c>
      <c r="AY99" s="15">
        <v>4231</v>
      </c>
      <c r="AZ99" s="14">
        <v>2100</v>
      </c>
      <c r="BA99" s="15">
        <v>2626</v>
      </c>
      <c r="BB99" s="14">
        <v>973</v>
      </c>
      <c r="BC99" s="15">
        <v>1070</v>
      </c>
      <c r="BD99" s="14">
        <v>578</v>
      </c>
      <c r="BE99" s="15">
        <v>322</v>
      </c>
      <c r="BF99" s="14">
        <v>274</v>
      </c>
      <c r="BG99" s="15">
        <v>450</v>
      </c>
      <c r="BH99" s="14">
        <v>478</v>
      </c>
      <c r="BI99" s="15">
        <v>727</v>
      </c>
      <c r="BJ99" s="14">
        <v>417</v>
      </c>
      <c r="BK99" s="15">
        <v>122</v>
      </c>
      <c r="BL99" s="14">
        <v>206</v>
      </c>
      <c r="BM99" s="15">
        <v>261</v>
      </c>
      <c r="BN99" s="14">
        <v>361</v>
      </c>
      <c r="BO99" s="15">
        <v>874</v>
      </c>
      <c r="BP99" s="14">
        <v>616</v>
      </c>
      <c r="BQ99" s="15">
        <v>705</v>
      </c>
      <c r="BR99" s="14">
        <v>380</v>
      </c>
      <c r="BS99" s="18" t="s">
        <v>61</v>
      </c>
      <c r="BT99" s="14" t="s">
        <v>61</v>
      </c>
      <c r="BU99" s="15">
        <v>421</v>
      </c>
      <c r="BV99" s="14">
        <v>281</v>
      </c>
      <c r="BW99" s="15">
        <v>41374</v>
      </c>
      <c r="BX99" s="14">
        <v>5068</v>
      </c>
      <c r="BY99" s="15">
        <v>3052</v>
      </c>
      <c r="BZ99" s="14">
        <v>1042</v>
      </c>
      <c r="CA99" s="15">
        <v>0</v>
      </c>
      <c r="CB99" s="14">
        <v>281</v>
      </c>
      <c r="CC99" s="15">
        <v>1584</v>
      </c>
      <c r="CD99" s="14">
        <v>1069</v>
      </c>
      <c r="CE99" s="15">
        <v>32</v>
      </c>
      <c r="CF99" s="14">
        <v>51</v>
      </c>
      <c r="CG99" s="15">
        <v>613</v>
      </c>
      <c r="CH99" s="14">
        <v>578</v>
      </c>
      <c r="CI99" s="15">
        <v>22225</v>
      </c>
      <c r="CJ99" s="14">
        <v>3517</v>
      </c>
      <c r="CK99" s="15">
        <v>332</v>
      </c>
      <c r="CL99" s="14">
        <v>376</v>
      </c>
      <c r="CM99" s="15">
        <v>1134</v>
      </c>
      <c r="CN99" s="14">
        <v>598</v>
      </c>
      <c r="CO99" s="15">
        <v>0</v>
      </c>
      <c r="CP99" s="14">
        <v>281</v>
      </c>
      <c r="CQ99" s="15">
        <v>852</v>
      </c>
      <c r="CR99" s="14">
        <v>631</v>
      </c>
      <c r="CS99" s="15">
        <v>3434</v>
      </c>
      <c r="CT99" s="14">
        <v>1520</v>
      </c>
      <c r="CU99" s="15">
        <v>178</v>
      </c>
      <c r="CV99" s="14">
        <v>205</v>
      </c>
      <c r="CW99" s="15">
        <v>57</v>
      </c>
      <c r="CX99" s="14">
        <v>98</v>
      </c>
      <c r="CY99" s="15">
        <v>2670</v>
      </c>
      <c r="CZ99" s="14">
        <v>1099</v>
      </c>
      <c r="DA99" s="15">
        <v>964</v>
      </c>
      <c r="DB99" s="14">
        <v>617</v>
      </c>
      <c r="DC99" s="15">
        <v>358</v>
      </c>
      <c r="DD99" s="14">
        <v>353</v>
      </c>
      <c r="DE99" s="15">
        <v>586</v>
      </c>
      <c r="DF99" s="14">
        <v>571</v>
      </c>
      <c r="DG99" s="15">
        <v>0</v>
      </c>
      <c r="DH99" s="14">
        <v>281</v>
      </c>
      <c r="DI99" s="15">
        <v>2732</v>
      </c>
      <c r="DJ99" s="14">
        <v>1263</v>
      </c>
      <c r="DM99"/>
      <c r="DN99"/>
      <c r="DO99"/>
      <c r="DP99"/>
    </row>
    <row r="100" spans="7:120">
      <c r="G100" s="19">
        <v>33</v>
      </c>
      <c r="H100" s="38" t="s">
        <v>39</v>
      </c>
      <c r="I100" s="15">
        <v>73605</v>
      </c>
      <c r="J100" s="14">
        <v>7703</v>
      </c>
      <c r="K100" s="15">
        <v>751</v>
      </c>
      <c r="L100" s="14">
        <v>550</v>
      </c>
      <c r="M100" s="15">
        <v>969</v>
      </c>
      <c r="N100" s="14">
        <v>801</v>
      </c>
      <c r="O100" s="15">
        <v>6117</v>
      </c>
      <c r="P100" s="14">
        <v>2902</v>
      </c>
      <c r="Q100" s="15">
        <v>77</v>
      </c>
      <c r="R100" s="14">
        <v>109</v>
      </c>
      <c r="S100" s="15">
        <v>6547</v>
      </c>
      <c r="T100" s="14">
        <v>2252</v>
      </c>
      <c r="U100" s="15">
        <v>2852</v>
      </c>
      <c r="V100" s="14">
        <v>1095</v>
      </c>
      <c r="W100" s="15">
        <v>25</v>
      </c>
      <c r="X100" s="14">
        <v>41</v>
      </c>
      <c r="Y100" s="15">
        <v>391</v>
      </c>
      <c r="Z100" s="14">
        <v>444</v>
      </c>
      <c r="AA100" s="15">
        <v>56</v>
      </c>
      <c r="AB100" s="14">
        <v>95</v>
      </c>
      <c r="AC100" s="15">
        <v>3259</v>
      </c>
      <c r="AD100" s="14">
        <v>1428</v>
      </c>
      <c r="AE100" s="15">
        <v>1977</v>
      </c>
      <c r="AF100" s="14">
        <v>1097</v>
      </c>
      <c r="AG100" s="15">
        <v>122</v>
      </c>
      <c r="AH100" s="14">
        <v>185</v>
      </c>
      <c r="AI100" s="15">
        <v>755</v>
      </c>
      <c r="AJ100" s="14">
        <v>565</v>
      </c>
      <c r="AK100" s="15">
        <v>526</v>
      </c>
      <c r="AL100" s="14">
        <v>362</v>
      </c>
      <c r="AM100" s="15">
        <v>465</v>
      </c>
      <c r="AN100" s="14">
        <v>458</v>
      </c>
      <c r="AO100" s="15">
        <v>0</v>
      </c>
      <c r="AP100" s="14">
        <v>285</v>
      </c>
      <c r="AQ100" s="15">
        <v>751</v>
      </c>
      <c r="AR100" s="14">
        <v>581</v>
      </c>
      <c r="AS100" s="15">
        <v>739</v>
      </c>
      <c r="AT100" s="14">
        <v>1131</v>
      </c>
      <c r="AU100" s="15">
        <v>65</v>
      </c>
      <c r="AV100" s="14">
        <v>87</v>
      </c>
      <c r="AW100" s="15">
        <v>94</v>
      </c>
      <c r="AX100" s="14">
        <v>155</v>
      </c>
      <c r="AY100" s="15">
        <v>1968</v>
      </c>
      <c r="AZ100" s="14">
        <v>1112</v>
      </c>
      <c r="BA100" s="15">
        <v>2076</v>
      </c>
      <c r="BB100" s="14">
        <v>1567</v>
      </c>
      <c r="BC100" s="15">
        <v>1460</v>
      </c>
      <c r="BD100" s="14">
        <v>843</v>
      </c>
      <c r="BE100" s="15">
        <v>179</v>
      </c>
      <c r="BF100" s="14">
        <v>231</v>
      </c>
      <c r="BG100" s="15">
        <v>719</v>
      </c>
      <c r="BH100" s="14">
        <v>630</v>
      </c>
      <c r="BI100" s="15">
        <v>138</v>
      </c>
      <c r="BJ100" s="14">
        <v>211</v>
      </c>
      <c r="BK100" s="15">
        <v>1003</v>
      </c>
      <c r="BL100" s="14">
        <v>1419</v>
      </c>
      <c r="BM100" s="15">
        <v>530</v>
      </c>
      <c r="BN100" s="14">
        <v>726</v>
      </c>
      <c r="BO100" s="15">
        <v>4192</v>
      </c>
      <c r="BP100" s="14">
        <v>2452</v>
      </c>
      <c r="BQ100" s="15">
        <v>79</v>
      </c>
      <c r="BR100" s="14">
        <v>130</v>
      </c>
      <c r="BS100" s="15">
        <v>160</v>
      </c>
      <c r="BT100" s="14">
        <v>200</v>
      </c>
      <c r="BU100" s="18" t="s">
        <v>61</v>
      </c>
      <c r="BV100" s="14" t="s">
        <v>61</v>
      </c>
      <c r="BW100" s="15">
        <v>784</v>
      </c>
      <c r="BX100" s="14">
        <v>581</v>
      </c>
      <c r="BY100" s="15">
        <v>1793</v>
      </c>
      <c r="BZ100" s="14">
        <v>844</v>
      </c>
      <c r="CA100" s="15">
        <v>79</v>
      </c>
      <c r="CB100" s="14">
        <v>150</v>
      </c>
      <c r="CC100" s="15">
        <v>1712</v>
      </c>
      <c r="CD100" s="14">
        <v>883</v>
      </c>
      <c r="CE100" s="15">
        <v>1182</v>
      </c>
      <c r="CF100" s="14">
        <v>854</v>
      </c>
      <c r="CG100" s="15">
        <v>1659</v>
      </c>
      <c r="CH100" s="14">
        <v>1403</v>
      </c>
      <c r="CI100" s="15">
        <v>809</v>
      </c>
      <c r="CJ100" s="14">
        <v>526</v>
      </c>
      <c r="CK100" s="15">
        <v>46</v>
      </c>
      <c r="CL100" s="14">
        <v>81</v>
      </c>
      <c r="CM100" s="15">
        <v>152</v>
      </c>
      <c r="CN100" s="14">
        <v>182</v>
      </c>
      <c r="CO100" s="15">
        <v>204</v>
      </c>
      <c r="CP100" s="14">
        <v>322</v>
      </c>
      <c r="CQ100" s="15">
        <v>1269</v>
      </c>
      <c r="CR100" s="14">
        <v>801</v>
      </c>
      <c r="CS100" s="15">
        <v>18511</v>
      </c>
      <c r="CT100" s="14">
        <v>3785</v>
      </c>
      <c r="CU100" s="15">
        <v>1601</v>
      </c>
      <c r="CV100" s="14">
        <v>1033</v>
      </c>
      <c r="CW100" s="15">
        <v>309</v>
      </c>
      <c r="CX100" s="14">
        <v>435</v>
      </c>
      <c r="CY100" s="15">
        <v>290</v>
      </c>
      <c r="CZ100" s="14">
        <v>249</v>
      </c>
      <c r="DA100" s="15">
        <v>3004</v>
      </c>
      <c r="DB100" s="14">
        <v>1315</v>
      </c>
      <c r="DC100" s="15">
        <v>0</v>
      </c>
      <c r="DD100" s="14">
        <v>285</v>
      </c>
      <c r="DE100" s="15">
        <v>407</v>
      </c>
      <c r="DF100" s="14">
        <v>339</v>
      </c>
      <c r="DG100" s="15">
        <v>752</v>
      </c>
      <c r="DH100" s="14">
        <v>727</v>
      </c>
      <c r="DI100" s="15">
        <v>632</v>
      </c>
      <c r="DJ100" s="14">
        <v>678</v>
      </c>
      <c r="DM100"/>
      <c r="DN100"/>
      <c r="DO100"/>
      <c r="DP100"/>
    </row>
    <row r="101" spans="7:120">
      <c r="G101" s="19">
        <v>34</v>
      </c>
      <c r="H101" s="38" t="s">
        <v>40</v>
      </c>
      <c r="I101" s="15">
        <v>269427</v>
      </c>
      <c r="J101" s="14">
        <v>14924</v>
      </c>
      <c r="K101" s="15">
        <v>1310</v>
      </c>
      <c r="L101" s="14">
        <v>924</v>
      </c>
      <c r="M101" s="15">
        <v>5070</v>
      </c>
      <c r="N101" s="14">
        <v>2375</v>
      </c>
      <c r="O101" s="15">
        <v>2649</v>
      </c>
      <c r="P101" s="14">
        <v>799</v>
      </c>
      <c r="Q101" s="15">
        <v>362</v>
      </c>
      <c r="R101" s="14">
        <v>249</v>
      </c>
      <c r="S101" s="15">
        <v>25177</v>
      </c>
      <c r="T101" s="14">
        <v>4560</v>
      </c>
      <c r="U101" s="15">
        <v>3135</v>
      </c>
      <c r="V101" s="14">
        <v>1173</v>
      </c>
      <c r="W101" s="15">
        <v>15338</v>
      </c>
      <c r="X101" s="14">
        <v>2651</v>
      </c>
      <c r="Y101" s="15">
        <v>2603</v>
      </c>
      <c r="Z101" s="14">
        <v>1828</v>
      </c>
      <c r="AA101" s="15">
        <v>1983</v>
      </c>
      <c r="AB101" s="14">
        <v>820</v>
      </c>
      <c r="AC101" s="15">
        <v>30553</v>
      </c>
      <c r="AD101" s="14">
        <v>4156</v>
      </c>
      <c r="AE101" s="15">
        <v>7676</v>
      </c>
      <c r="AF101" s="14">
        <v>1970</v>
      </c>
      <c r="AG101" s="15">
        <v>259</v>
      </c>
      <c r="AH101" s="14">
        <v>195</v>
      </c>
      <c r="AI101" s="15">
        <v>198</v>
      </c>
      <c r="AJ101" s="14">
        <v>198</v>
      </c>
      <c r="AK101" s="15">
        <v>6533</v>
      </c>
      <c r="AL101" s="14">
        <v>2144</v>
      </c>
      <c r="AM101" s="15">
        <v>2497</v>
      </c>
      <c r="AN101" s="14">
        <v>1311</v>
      </c>
      <c r="AO101" s="15">
        <v>477</v>
      </c>
      <c r="AP101" s="14">
        <v>319</v>
      </c>
      <c r="AQ101" s="15">
        <v>1189</v>
      </c>
      <c r="AR101" s="14">
        <v>712</v>
      </c>
      <c r="AS101" s="15">
        <v>804</v>
      </c>
      <c r="AT101" s="14">
        <v>500</v>
      </c>
      <c r="AU101" s="15">
        <v>1321</v>
      </c>
      <c r="AV101" s="14">
        <v>847</v>
      </c>
      <c r="AW101" s="15">
        <v>2270</v>
      </c>
      <c r="AX101" s="14">
        <v>1705</v>
      </c>
      <c r="AY101" s="15">
        <v>5912</v>
      </c>
      <c r="AZ101" s="14">
        <v>1583</v>
      </c>
      <c r="BA101" s="15">
        <v>16855</v>
      </c>
      <c r="BB101" s="14">
        <v>3094</v>
      </c>
      <c r="BC101" s="15">
        <v>4779</v>
      </c>
      <c r="BD101" s="14">
        <v>1496</v>
      </c>
      <c r="BE101" s="15">
        <v>1649</v>
      </c>
      <c r="BF101" s="14">
        <v>1086</v>
      </c>
      <c r="BG101" s="15">
        <v>872</v>
      </c>
      <c r="BH101" s="14">
        <v>381</v>
      </c>
      <c r="BI101" s="15">
        <v>1870</v>
      </c>
      <c r="BJ101" s="14">
        <v>961</v>
      </c>
      <c r="BK101" s="15">
        <v>237</v>
      </c>
      <c r="BL101" s="14">
        <v>210</v>
      </c>
      <c r="BM101" s="15">
        <v>886</v>
      </c>
      <c r="BN101" s="14">
        <v>564</v>
      </c>
      <c r="BO101" s="15">
        <v>2077</v>
      </c>
      <c r="BP101" s="14">
        <v>810</v>
      </c>
      <c r="BQ101" s="15">
        <v>2636</v>
      </c>
      <c r="BR101" s="14">
        <v>1065</v>
      </c>
      <c r="BS101" s="15">
        <v>35333</v>
      </c>
      <c r="BT101" s="14">
        <v>4610</v>
      </c>
      <c r="BU101" s="15">
        <v>829</v>
      </c>
      <c r="BV101" s="14">
        <v>596</v>
      </c>
      <c r="BW101" s="18" t="s">
        <v>61</v>
      </c>
      <c r="BX101" s="14" t="s">
        <v>61</v>
      </c>
      <c r="BY101" s="15">
        <v>13322</v>
      </c>
      <c r="BZ101" s="14">
        <v>3003</v>
      </c>
      <c r="CA101" s="15">
        <v>0</v>
      </c>
      <c r="CB101" s="14">
        <v>275</v>
      </c>
      <c r="CC101" s="15">
        <v>6510</v>
      </c>
      <c r="CD101" s="14">
        <v>1610</v>
      </c>
      <c r="CE101" s="15">
        <v>2298</v>
      </c>
      <c r="CF101" s="14">
        <v>1033</v>
      </c>
      <c r="CG101" s="15">
        <v>2284</v>
      </c>
      <c r="CH101" s="14">
        <v>1098</v>
      </c>
      <c r="CI101" s="15">
        <v>20514</v>
      </c>
      <c r="CJ101" s="14">
        <v>3022</v>
      </c>
      <c r="CK101" s="15">
        <v>1913</v>
      </c>
      <c r="CL101" s="14">
        <v>1041</v>
      </c>
      <c r="CM101" s="15">
        <v>7161</v>
      </c>
      <c r="CN101" s="14">
        <v>2607</v>
      </c>
      <c r="CO101" s="15">
        <v>521</v>
      </c>
      <c r="CP101" s="14">
        <v>509</v>
      </c>
      <c r="CQ101" s="15">
        <v>1730</v>
      </c>
      <c r="CR101" s="14">
        <v>835</v>
      </c>
      <c r="CS101" s="15">
        <v>9692</v>
      </c>
      <c r="CT101" s="14">
        <v>2018</v>
      </c>
      <c r="CU101" s="15">
        <v>910</v>
      </c>
      <c r="CV101" s="14">
        <v>988</v>
      </c>
      <c r="CW101" s="15">
        <v>2900</v>
      </c>
      <c r="CX101" s="14">
        <v>908</v>
      </c>
      <c r="CY101" s="15">
        <v>8881</v>
      </c>
      <c r="CZ101" s="14">
        <v>1939</v>
      </c>
      <c r="DA101" s="15">
        <v>2503</v>
      </c>
      <c r="DB101" s="14">
        <v>976</v>
      </c>
      <c r="DC101" s="15">
        <v>444</v>
      </c>
      <c r="DD101" s="14">
        <v>285</v>
      </c>
      <c r="DE101" s="15">
        <v>2354</v>
      </c>
      <c r="DF101" s="14">
        <v>1588</v>
      </c>
      <c r="DG101" s="15">
        <v>151</v>
      </c>
      <c r="DH101" s="14">
        <v>148</v>
      </c>
      <c r="DI101" s="15">
        <v>6740</v>
      </c>
      <c r="DJ101" s="14">
        <v>2049</v>
      </c>
      <c r="DM101"/>
      <c r="DN101"/>
      <c r="DO101"/>
      <c r="DP101"/>
    </row>
    <row r="102" spans="7:120">
      <c r="G102" s="19">
        <v>35</v>
      </c>
      <c r="H102" s="38" t="s">
        <v>41</v>
      </c>
      <c r="I102" s="15">
        <v>263256</v>
      </c>
      <c r="J102" s="14">
        <v>13976</v>
      </c>
      <c r="K102" s="15">
        <v>3044</v>
      </c>
      <c r="L102" s="14">
        <v>1381</v>
      </c>
      <c r="M102" s="15">
        <v>1618</v>
      </c>
      <c r="N102" s="14">
        <v>1103</v>
      </c>
      <c r="O102" s="15">
        <v>2847</v>
      </c>
      <c r="P102" s="14">
        <v>1062</v>
      </c>
      <c r="Q102" s="15">
        <v>550</v>
      </c>
      <c r="R102" s="14">
        <v>306</v>
      </c>
      <c r="S102" s="15">
        <v>16699</v>
      </c>
      <c r="T102" s="14">
        <v>3085</v>
      </c>
      <c r="U102" s="15">
        <v>1842</v>
      </c>
      <c r="V102" s="14">
        <v>1052</v>
      </c>
      <c r="W102" s="15">
        <v>3752</v>
      </c>
      <c r="X102" s="14">
        <v>1748</v>
      </c>
      <c r="Y102" s="15">
        <v>479</v>
      </c>
      <c r="Z102" s="14">
        <v>354</v>
      </c>
      <c r="AA102" s="15">
        <v>1691</v>
      </c>
      <c r="AB102" s="14">
        <v>548</v>
      </c>
      <c r="AC102" s="15">
        <v>28983</v>
      </c>
      <c r="AD102" s="14">
        <v>4184</v>
      </c>
      <c r="AE102" s="15">
        <v>15943</v>
      </c>
      <c r="AF102" s="14">
        <v>3370</v>
      </c>
      <c r="AG102" s="15">
        <v>1567</v>
      </c>
      <c r="AH102" s="14">
        <v>871</v>
      </c>
      <c r="AI102" s="15">
        <v>724</v>
      </c>
      <c r="AJ102" s="14">
        <v>564</v>
      </c>
      <c r="AK102" s="15">
        <v>5657</v>
      </c>
      <c r="AL102" s="14">
        <v>1875</v>
      </c>
      <c r="AM102" s="15">
        <v>4132</v>
      </c>
      <c r="AN102" s="14">
        <v>1280</v>
      </c>
      <c r="AO102" s="15">
        <v>1077</v>
      </c>
      <c r="AP102" s="14">
        <v>806</v>
      </c>
      <c r="AQ102" s="15">
        <v>2192</v>
      </c>
      <c r="AR102" s="14">
        <v>1266</v>
      </c>
      <c r="AS102" s="15">
        <v>4419</v>
      </c>
      <c r="AT102" s="14">
        <v>1984</v>
      </c>
      <c r="AU102" s="15">
        <v>2180</v>
      </c>
      <c r="AV102" s="14">
        <v>1222</v>
      </c>
      <c r="AW102" s="15">
        <v>2259</v>
      </c>
      <c r="AX102" s="14">
        <v>990</v>
      </c>
      <c r="AY102" s="15">
        <v>9881</v>
      </c>
      <c r="AZ102" s="14">
        <v>2730</v>
      </c>
      <c r="BA102" s="15">
        <v>4052</v>
      </c>
      <c r="BB102" s="14">
        <v>1420</v>
      </c>
      <c r="BC102" s="15">
        <v>5789</v>
      </c>
      <c r="BD102" s="14">
        <v>2071</v>
      </c>
      <c r="BE102" s="15">
        <v>1839</v>
      </c>
      <c r="BF102" s="14">
        <v>844</v>
      </c>
      <c r="BG102" s="15">
        <v>1187</v>
      </c>
      <c r="BH102" s="14">
        <v>818</v>
      </c>
      <c r="BI102" s="15">
        <v>1932</v>
      </c>
      <c r="BJ102" s="14">
        <v>965</v>
      </c>
      <c r="BK102" s="15">
        <v>230</v>
      </c>
      <c r="BL102" s="14">
        <v>274</v>
      </c>
      <c r="BM102" s="15">
        <v>516</v>
      </c>
      <c r="BN102" s="14">
        <v>357</v>
      </c>
      <c r="BO102" s="15">
        <v>698</v>
      </c>
      <c r="BP102" s="14">
        <v>639</v>
      </c>
      <c r="BQ102" s="15">
        <v>2130</v>
      </c>
      <c r="BR102" s="14">
        <v>1440</v>
      </c>
      <c r="BS102" s="15">
        <v>7195</v>
      </c>
      <c r="BT102" s="14">
        <v>1847</v>
      </c>
      <c r="BU102" s="15">
        <v>1186</v>
      </c>
      <c r="BV102" s="14">
        <v>1065</v>
      </c>
      <c r="BW102" s="15">
        <v>19406</v>
      </c>
      <c r="BX102" s="14">
        <v>3099</v>
      </c>
      <c r="BY102" s="18" t="s">
        <v>61</v>
      </c>
      <c r="BZ102" s="14" t="s">
        <v>61</v>
      </c>
      <c r="CA102" s="15">
        <v>243</v>
      </c>
      <c r="CB102" s="14">
        <v>402</v>
      </c>
      <c r="CC102" s="15">
        <v>8661</v>
      </c>
      <c r="CD102" s="14">
        <v>2362</v>
      </c>
      <c r="CE102" s="15">
        <v>1453</v>
      </c>
      <c r="CF102" s="14">
        <v>717</v>
      </c>
      <c r="CG102" s="15">
        <v>1796</v>
      </c>
      <c r="CH102" s="14">
        <v>1013</v>
      </c>
      <c r="CI102" s="15">
        <v>11155</v>
      </c>
      <c r="CJ102" s="14">
        <v>2465</v>
      </c>
      <c r="CK102" s="15">
        <v>97</v>
      </c>
      <c r="CL102" s="14">
        <v>161</v>
      </c>
      <c r="CM102" s="15">
        <v>23196</v>
      </c>
      <c r="CN102" s="14">
        <v>4788</v>
      </c>
      <c r="CO102" s="15">
        <v>362</v>
      </c>
      <c r="CP102" s="14">
        <v>304</v>
      </c>
      <c r="CQ102" s="15">
        <v>8685</v>
      </c>
      <c r="CR102" s="14">
        <v>2249</v>
      </c>
      <c r="CS102" s="15">
        <v>14329</v>
      </c>
      <c r="CT102" s="14">
        <v>3409</v>
      </c>
      <c r="CU102" s="15">
        <v>790</v>
      </c>
      <c r="CV102" s="14">
        <v>551</v>
      </c>
      <c r="CW102" s="15">
        <v>350</v>
      </c>
      <c r="CX102" s="14">
        <v>244</v>
      </c>
      <c r="CY102" s="15">
        <v>25662</v>
      </c>
      <c r="CZ102" s="14">
        <v>3825</v>
      </c>
      <c r="DA102" s="15">
        <v>2874</v>
      </c>
      <c r="DB102" s="14">
        <v>1166</v>
      </c>
      <c r="DC102" s="15">
        <v>3025</v>
      </c>
      <c r="DD102" s="14">
        <v>1129</v>
      </c>
      <c r="DE102" s="15">
        <v>2012</v>
      </c>
      <c r="DF102" s="14">
        <v>910</v>
      </c>
      <c r="DG102" s="15">
        <v>870</v>
      </c>
      <c r="DH102" s="14">
        <v>819</v>
      </c>
      <c r="DI102" s="15">
        <v>1950</v>
      </c>
      <c r="DJ102" s="14">
        <v>1463</v>
      </c>
      <c r="DM102"/>
      <c r="DN102"/>
      <c r="DO102"/>
      <c r="DP102"/>
    </row>
    <row r="103" spans="7:120">
      <c r="G103" s="19">
        <v>36</v>
      </c>
      <c r="H103" s="38" t="s">
        <v>42</v>
      </c>
      <c r="I103" s="15">
        <v>30100</v>
      </c>
      <c r="J103" s="14">
        <v>3890</v>
      </c>
      <c r="K103" s="15">
        <v>109</v>
      </c>
      <c r="L103" s="14">
        <v>108</v>
      </c>
      <c r="M103" s="15">
        <v>1066</v>
      </c>
      <c r="N103" s="14">
        <v>823</v>
      </c>
      <c r="O103" s="15">
        <v>662</v>
      </c>
      <c r="P103" s="14">
        <v>481</v>
      </c>
      <c r="Q103" s="15">
        <v>168</v>
      </c>
      <c r="R103" s="14">
        <v>206</v>
      </c>
      <c r="S103" s="15">
        <v>1411</v>
      </c>
      <c r="T103" s="14">
        <v>873</v>
      </c>
      <c r="U103" s="15">
        <v>873</v>
      </c>
      <c r="V103" s="14">
        <v>614</v>
      </c>
      <c r="W103" s="15">
        <v>30</v>
      </c>
      <c r="X103" s="14">
        <v>47</v>
      </c>
      <c r="Y103" s="15">
        <v>0</v>
      </c>
      <c r="Z103" s="14">
        <v>211</v>
      </c>
      <c r="AA103" s="15">
        <v>175</v>
      </c>
      <c r="AB103" s="14">
        <v>275</v>
      </c>
      <c r="AC103" s="15">
        <v>492</v>
      </c>
      <c r="AD103" s="14">
        <v>376</v>
      </c>
      <c r="AE103" s="15">
        <v>799</v>
      </c>
      <c r="AF103" s="14">
        <v>837</v>
      </c>
      <c r="AG103" s="15">
        <v>53</v>
      </c>
      <c r="AH103" s="14">
        <v>84</v>
      </c>
      <c r="AI103" s="15">
        <v>69</v>
      </c>
      <c r="AJ103" s="14">
        <v>82</v>
      </c>
      <c r="AK103" s="15">
        <v>39</v>
      </c>
      <c r="AL103" s="14">
        <v>54</v>
      </c>
      <c r="AM103" s="15">
        <v>45</v>
      </c>
      <c r="AN103" s="14">
        <v>77</v>
      </c>
      <c r="AO103" s="15">
        <v>289</v>
      </c>
      <c r="AP103" s="14">
        <v>376</v>
      </c>
      <c r="AQ103" s="15">
        <v>114</v>
      </c>
      <c r="AR103" s="14">
        <v>154</v>
      </c>
      <c r="AS103" s="15">
        <v>97</v>
      </c>
      <c r="AT103" s="14">
        <v>85</v>
      </c>
      <c r="AU103" s="15">
        <v>374</v>
      </c>
      <c r="AV103" s="14">
        <v>422</v>
      </c>
      <c r="AW103" s="15">
        <v>0</v>
      </c>
      <c r="AX103" s="14">
        <v>211</v>
      </c>
      <c r="AY103" s="15">
        <v>121</v>
      </c>
      <c r="AZ103" s="14">
        <v>94</v>
      </c>
      <c r="BA103" s="15">
        <v>52</v>
      </c>
      <c r="BB103" s="14">
        <v>84</v>
      </c>
      <c r="BC103" s="15">
        <v>298</v>
      </c>
      <c r="BD103" s="14">
        <v>250</v>
      </c>
      <c r="BE103" s="15">
        <v>12350</v>
      </c>
      <c r="BF103" s="14">
        <v>2469</v>
      </c>
      <c r="BG103" s="15">
        <v>0</v>
      </c>
      <c r="BH103" s="14">
        <v>211</v>
      </c>
      <c r="BI103" s="15">
        <v>197</v>
      </c>
      <c r="BJ103" s="14">
        <v>208</v>
      </c>
      <c r="BK103" s="15">
        <v>1236</v>
      </c>
      <c r="BL103" s="14">
        <v>733</v>
      </c>
      <c r="BM103" s="15">
        <v>328</v>
      </c>
      <c r="BN103" s="14">
        <v>316</v>
      </c>
      <c r="BO103" s="15">
        <v>382</v>
      </c>
      <c r="BP103" s="14">
        <v>357</v>
      </c>
      <c r="BQ103" s="15">
        <v>0</v>
      </c>
      <c r="BR103" s="14">
        <v>211</v>
      </c>
      <c r="BS103" s="15">
        <v>144</v>
      </c>
      <c r="BT103" s="14">
        <v>183</v>
      </c>
      <c r="BU103" s="15">
        <v>380</v>
      </c>
      <c r="BV103" s="14">
        <v>517</v>
      </c>
      <c r="BW103" s="15">
        <v>188</v>
      </c>
      <c r="BX103" s="14">
        <v>224</v>
      </c>
      <c r="BY103" s="15">
        <v>637</v>
      </c>
      <c r="BZ103" s="14">
        <v>680</v>
      </c>
      <c r="CA103" s="18" t="s">
        <v>61</v>
      </c>
      <c r="CB103" s="14" t="s">
        <v>61</v>
      </c>
      <c r="CC103" s="15">
        <v>134</v>
      </c>
      <c r="CD103" s="14">
        <v>167</v>
      </c>
      <c r="CE103" s="15">
        <v>108</v>
      </c>
      <c r="CF103" s="14">
        <v>120</v>
      </c>
      <c r="CG103" s="15">
        <v>313</v>
      </c>
      <c r="CH103" s="14">
        <v>439</v>
      </c>
      <c r="CI103" s="15">
        <v>392</v>
      </c>
      <c r="CJ103" s="14">
        <v>377</v>
      </c>
      <c r="CK103" s="15">
        <v>0</v>
      </c>
      <c r="CL103" s="14">
        <v>211</v>
      </c>
      <c r="CM103" s="15">
        <v>0</v>
      </c>
      <c r="CN103" s="14">
        <v>211</v>
      </c>
      <c r="CO103" s="15">
        <v>1038</v>
      </c>
      <c r="CP103" s="14">
        <v>510</v>
      </c>
      <c r="CQ103" s="15">
        <v>273</v>
      </c>
      <c r="CR103" s="14">
        <v>270</v>
      </c>
      <c r="CS103" s="15">
        <v>2513</v>
      </c>
      <c r="CT103" s="14">
        <v>1293</v>
      </c>
      <c r="CU103" s="15">
        <v>462</v>
      </c>
      <c r="CV103" s="14">
        <v>431</v>
      </c>
      <c r="CW103" s="15">
        <v>0</v>
      </c>
      <c r="CX103" s="14">
        <v>211</v>
      </c>
      <c r="CY103" s="15">
        <v>25</v>
      </c>
      <c r="CZ103" s="14">
        <v>39</v>
      </c>
      <c r="DA103" s="15">
        <v>696</v>
      </c>
      <c r="DB103" s="14">
        <v>344</v>
      </c>
      <c r="DC103" s="15">
        <v>0</v>
      </c>
      <c r="DD103" s="14">
        <v>211</v>
      </c>
      <c r="DE103" s="15">
        <v>749</v>
      </c>
      <c r="DF103" s="14">
        <v>480</v>
      </c>
      <c r="DG103" s="15">
        <v>219</v>
      </c>
      <c r="DH103" s="14">
        <v>206</v>
      </c>
      <c r="DI103" s="15">
        <v>0</v>
      </c>
      <c r="DJ103" s="14">
        <v>211</v>
      </c>
      <c r="DM103"/>
      <c r="DN103"/>
      <c r="DO103"/>
      <c r="DP103"/>
    </row>
    <row r="104" spans="7:120">
      <c r="G104" s="19">
        <v>37</v>
      </c>
      <c r="H104" s="38" t="s">
        <v>43</v>
      </c>
      <c r="I104" s="15">
        <v>172633</v>
      </c>
      <c r="J104" s="14">
        <v>10673</v>
      </c>
      <c r="K104" s="15">
        <v>1289</v>
      </c>
      <c r="L104" s="14">
        <v>751</v>
      </c>
      <c r="M104" s="15">
        <v>1556</v>
      </c>
      <c r="N104" s="14">
        <v>1531</v>
      </c>
      <c r="O104" s="15">
        <v>4715</v>
      </c>
      <c r="P104" s="14">
        <v>2132</v>
      </c>
      <c r="Q104" s="15">
        <v>434</v>
      </c>
      <c r="R104" s="14">
        <v>504</v>
      </c>
      <c r="S104" s="15">
        <v>8997</v>
      </c>
      <c r="T104" s="14">
        <v>1767</v>
      </c>
      <c r="U104" s="15">
        <v>2859</v>
      </c>
      <c r="V104" s="14">
        <v>1134</v>
      </c>
      <c r="W104" s="15">
        <v>1307</v>
      </c>
      <c r="X104" s="14">
        <v>819</v>
      </c>
      <c r="Y104" s="15">
        <v>15</v>
      </c>
      <c r="Z104" s="14">
        <v>25</v>
      </c>
      <c r="AA104" s="15">
        <v>972</v>
      </c>
      <c r="AB104" s="14">
        <v>768</v>
      </c>
      <c r="AC104" s="15">
        <v>16495</v>
      </c>
      <c r="AD104" s="14">
        <v>2765</v>
      </c>
      <c r="AE104" s="15">
        <v>9502</v>
      </c>
      <c r="AF104" s="14">
        <v>2685</v>
      </c>
      <c r="AG104" s="15">
        <v>436</v>
      </c>
      <c r="AH104" s="14">
        <v>331</v>
      </c>
      <c r="AI104" s="15">
        <v>564</v>
      </c>
      <c r="AJ104" s="14">
        <v>694</v>
      </c>
      <c r="AK104" s="15">
        <v>7092</v>
      </c>
      <c r="AL104" s="14">
        <v>1635</v>
      </c>
      <c r="AM104" s="15">
        <v>9438</v>
      </c>
      <c r="AN104" s="14">
        <v>2077</v>
      </c>
      <c r="AO104" s="15">
        <v>1270</v>
      </c>
      <c r="AP104" s="14">
        <v>757</v>
      </c>
      <c r="AQ104" s="15">
        <v>1016</v>
      </c>
      <c r="AR104" s="14">
        <v>494</v>
      </c>
      <c r="AS104" s="15">
        <v>9159</v>
      </c>
      <c r="AT104" s="14">
        <v>1874</v>
      </c>
      <c r="AU104" s="15">
        <v>743</v>
      </c>
      <c r="AV104" s="14">
        <v>511</v>
      </c>
      <c r="AW104" s="15">
        <v>291</v>
      </c>
      <c r="AX104" s="14">
        <v>238</v>
      </c>
      <c r="AY104" s="15">
        <v>3828</v>
      </c>
      <c r="AZ104" s="14">
        <v>1666</v>
      </c>
      <c r="BA104" s="15">
        <v>3686</v>
      </c>
      <c r="BB104" s="14">
        <v>1712</v>
      </c>
      <c r="BC104" s="15">
        <v>15130</v>
      </c>
      <c r="BD104" s="14">
        <v>3104</v>
      </c>
      <c r="BE104" s="15">
        <v>2298</v>
      </c>
      <c r="BF104" s="14">
        <v>1327</v>
      </c>
      <c r="BG104" s="15">
        <v>89</v>
      </c>
      <c r="BH104" s="14">
        <v>105</v>
      </c>
      <c r="BI104" s="15">
        <v>1171</v>
      </c>
      <c r="BJ104" s="14">
        <v>569</v>
      </c>
      <c r="BK104" s="15">
        <v>460</v>
      </c>
      <c r="BL104" s="14">
        <v>450</v>
      </c>
      <c r="BM104" s="15">
        <v>1531</v>
      </c>
      <c r="BN104" s="14">
        <v>983</v>
      </c>
      <c r="BO104" s="15">
        <v>2240</v>
      </c>
      <c r="BP104" s="14">
        <v>1351</v>
      </c>
      <c r="BQ104" s="15">
        <v>175</v>
      </c>
      <c r="BR104" s="14">
        <v>205</v>
      </c>
      <c r="BS104" s="15">
        <v>2465</v>
      </c>
      <c r="BT104" s="14">
        <v>1028</v>
      </c>
      <c r="BU104" s="15">
        <v>515</v>
      </c>
      <c r="BV104" s="14">
        <v>380</v>
      </c>
      <c r="BW104" s="15">
        <v>5988</v>
      </c>
      <c r="BX104" s="14">
        <v>1895</v>
      </c>
      <c r="BY104" s="15">
        <v>5985</v>
      </c>
      <c r="BZ104" s="14">
        <v>1492</v>
      </c>
      <c r="CA104" s="15">
        <v>26</v>
      </c>
      <c r="CB104" s="14">
        <v>53</v>
      </c>
      <c r="CC104" s="18" t="s">
        <v>61</v>
      </c>
      <c r="CD104" s="14" t="s">
        <v>61</v>
      </c>
      <c r="CE104" s="15">
        <v>1228</v>
      </c>
      <c r="CF104" s="14">
        <v>1044</v>
      </c>
      <c r="CG104" s="15">
        <v>342</v>
      </c>
      <c r="CH104" s="14">
        <v>306</v>
      </c>
      <c r="CI104" s="15">
        <v>12012</v>
      </c>
      <c r="CJ104" s="14">
        <v>2269</v>
      </c>
      <c r="CK104" s="15">
        <v>444</v>
      </c>
      <c r="CL104" s="14">
        <v>314</v>
      </c>
      <c r="CM104" s="15">
        <v>2479</v>
      </c>
      <c r="CN104" s="14">
        <v>1021</v>
      </c>
      <c r="CO104" s="15">
        <v>207</v>
      </c>
      <c r="CP104" s="14">
        <v>215</v>
      </c>
      <c r="CQ104" s="15">
        <v>4987</v>
      </c>
      <c r="CR104" s="14">
        <v>2031</v>
      </c>
      <c r="CS104" s="15">
        <v>7465</v>
      </c>
      <c r="CT104" s="14">
        <v>2241</v>
      </c>
      <c r="CU104" s="15">
        <v>485</v>
      </c>
      <c r="CV104" s="14">
        <v>318</v>
      </c>
      <c r="CW104" s="15">
        <v>182</v>
      </c>
      <c r="CX104" s="14">
        <v>173</v>
      </c>
      <c r="CY104" s="15">
        <v>6769</v>
      </c>
      <c r="CZ104" s="14">
        <v>1705</v>
      </c>
      <c r="DA104" s="15">
        <v>2567</v>
      </c>
      <c r="DB104" s="14">
        <v>905</v>
      </c>
      <c r="DC104" s="15">
        <v>7814</v>
      </c>
      <c r="DD104" s="14">
        <v>2197</v>
      </c>
      <c r="DE104" s="15">
        <v>1771</v>
      </c>
      <c r="DF104" s="14">
        <v>934</v>
      </c>
      <c r="DG104" s="15">
        <v>144</v>
      </c>
      <c r="DH104" s="14">
        <v>187</v>
      </c>
      <c r="DI104" s="15">
        <v>2140</v>
      </c>
      <c r="DJ104" s="14">
        <v>1360</v>
      </c>
      <c r="DM104"/>
      <c r="DN104"/>
      <c r="DO104"/>
      <c r="DP104"/>
    </row>
    <row r="105" spans="7:120">
      <c r="G105" s="19">
        <v>38</v>
      </c>
      <c r="H105" s="38" t="s">
        <v>44</v>
      </c>
      <c r="I105" s="15">
        <v>106511</v>
      </c>
      <c r="J105" s="14">
        <v>8108</v>
      </c>
      <c r="K105" s="15">
        <v>1612</v>
      </c>
      <c r="L105" s="14">
        <v>1283</v>
      </c>
      <c r="M105" s="15">
        <v>1397</v>
      </c>
      <c r="N105" s="14">
        <v>1554</v>
      </c>
      <c r="O105" s="15">
        <v>2759</v>
      </c>
      <c r="P105" s="14">
        <v>1013</v>
      </c>
      <c r="Q105" s="15">
        <v>5873</v>
      </c>
      <c r="R105" s="14">
        <v>1827</v>
      </c>
      <c r="S105" s="15">
        <v>9429</v>
      </c>
      <c r="T105" s="14">
        <v>2426</v>
      </c>
      <c r="U105" s="15">
        <v>3184</v>
      </c>
      <c r="V105" s="14">
        <v>1286</v>
      </c>
      <c r="W105" s="15">
        <v>68</v>
      </c>
      <c r="X105" s="14">
        <v>129</v>
      </c>
      <c r="Y105" s="15">
        <v>109</v>
      </c>
      <c r="Z105" s="14">
        <v>164</v>
      </c>
      <c r="AA105" s="15">
        <v>0</v>
      </c>
      <c r="AB105" s="14">
        <v>253</v>
      </c>
      <c r="AC105" s="15">
        <v>5438</v>
      </c>
      <c r="AD105" s="14">
        <v>1371</v>
      </c>
      <c r="AE105" s="15">
        <v>3159</v>
      </c>
      <c r="AF105" s="14">
        <v>1688</v>
      </c>
      <c r="AG105" s="15">
        <v>773</v>
      </c>
      <c r="AH105" s="14">
        <v>864</v>
      </c>
      <c r="AI105" s="15">
        <v>611</v>
      </c>
      <c r="AJ105" s="14">
        <v>668</v>
      </c>
      <c r="AK105" s="15">
        <v>2679</v>
      </c>
      <c r="AL105" s="14">
        <v>1529</v>
      </c>
      <c r="AM105" s="15">
        <v>957</v>
      </c>
      <c r="AN105" s="14">
        <v>550</v>
      </c>
      <c r="AO105" s="15">
        <v>1108</v>
      </c>
      <c r="AP105" s="14">
        <v>660</v>
      </c>
      <c r="AQ105" s="15">
        <v>5024</v>
      </c>
      <c r="AR105" s="14">
        <v>2088</v>
      </c>
      <c r="AS105" s="15">
        <v>877</v>
      </c>
      <c r="AT105" s="14">
        <v>607</v>
      </c>
      <c r="AU105" s="15">
        <v>2208</v>
      </c>
      <c r="AV105" s="14">
        <v>808</v>
      </c>
      <c r="AW105" s="15">
        <v>298</v>
      </c>
      <c r="AX105" s="14">
        <v>278</v>
      </c>
      <c r="AY105" s="15">
        <v>382</v>
      </c>
      <c r="AZ105" s="14">
        <v>407</v>
      </c>
      <c r="BA105" s="15">
        <v>465</v>
      </c>
      <c r="BB105" s="14">
        <v>481</v>
      </c>
      <c r="BC105" s="15">
        <v>1047</v>
      </c>
      <c r="BD105" s="14">
        <v>478</v>
      </c>
      <c r="BE105" s="15">
        <v>599</v>
      </c>
      <c r="BF105" s="14">
        <v>369</v>
      </c>
      <c r="BG105" s="15">
        <v>1733</v>
      </c>
      <c r="BH105" s="14">
        <v>789</v>
      </c>
      <c r="BI105" s="15">
        <v>4102</v>
      </c>
      <c r="BJ105" s="14">
        <v>1427</v>
      </c>
      <c r="BK105" s="15">
        <v>448</v>
      </c>
      <c r="BL105" s="14">
        <v>342</v>
      </c>
      <c r="BM105" s="15">
        <v>829</v>
      </c>
      <c r="BN105" s="14">
        <v>530</v>
      </c>
      <c r="BO105" s="15">
        <v>1079</v>
      </c>
      <c r="BP105" s="14">
        <v>598</v>
      </c>
      <c r="BQ105" s="15">
        <v>69</v>
      </c>
      <c r="BR105" s="14">
        <v>131</v>
      </c>
      <c r="BS105" s="15">
        <v>890</v>
      </c>
      <c r="BT105" s="14">
        <v>890</v>
      </c>
      <c r="BU105" s="15">
        <v>2723</v>
      </c>
      <c r="BV105" s="14">
        <v>1280</v>
      </c>
      <c r="BW105" s="15">
        <v>1118</v>
      </c>
      <c r="BX105" s="14">
        <v>743</v>
      </c>
      <c r="BY105" s="15">
        <v>1991</v>
      </c>
      <c r="BZ105" s="14">
        <v>1219</v>
      </c>
      <c r="CA105" s="15">
        <v>139</v>
      </c>
      <c r="CB105" s="14">
        <v>136</v>
      </c>
      <c r="CC105" s="15">
        <v>1385</v>
      </c>
      <c r="CD105" s="14">
        <v>681</v>
      </c>
      <c r="CE105" s="18" t="s">
        <v>61</v>
      </c>
      <c r="CF105" s="14" t="s">
        <v>61</v>
      </c>
      <c r="CG105" s="15">
        <v>398</v>
      </c>
      <c r="CH105" s="14">
        <v>300</v>
      </c>
      <c r="CI105" s="15">
        <v>1316</v>
      </c>
      <c r="CJ105" s="14">
        <v>1283</v>
      </c>
      <c r="CK105" s="15">
        <v>119</v>
      </c>
      <c r="CL105" s="14">
        <v>137</v>
      </c>
      <c r="CM105" s="15">
        <v>596</v>
      </c>
      <c r="CN105" s="14">
        <v>377</v>
      </c>
      <c r="CO105" s="15">
        <v>83</v>
      </c>
      <c r="CP105" s="14">
        <v>135</v>
      </c>
      <c r="CQ105" s="15">
        <v>1872</v>
      </c>
      <c r="CR105" s="14">
        <v>895</v>
      </c>
      <c r="CS105" s="15">
        <v>28238</v>
      </c>
      <c r="CT105" s="14">
        <v>4132</v>
      </c>
      <c r="CU105" s="15">
        <v>428</v>
      </c>
      <c r="CV105" s="14">
        <v>454</v>
      </c>
      <c r="CW105" s="15">
        <v>93</v>
      </c>
      <c r="CX105" s="14">
        <v>109</v>
      </c>
      <c r="CY105" s="15">
        <v>2286</v>
      </c>
      <c r="CZ105" s="14">
        <v>1049</v>
      </c>
      <c r="DA105" s="15">
        <v>2035</v>
      </c>
      <c r="DB105" s="14">
        <v>1130</v>
      </c>
      <c r="DC105" s="15">
        <v>221</v>
      </c>
      <c r="DD105" s="14">
        <v>270</v>
      </c>
      <c r="DE105" s="15">
        <v>551</v>
      </c>
      <c r="DF105" s="14">
        <v>396</v>
      </c>
      <c r="DG105" s="15">
        <v>1713</v>
      </c>
      <c r="DH105" s="14">
        <v>1012</v>
      </c>
      <c r="DI105" s="15">
        <v>209</v>
      </c>
      <c r="DJ105" s="14">
        <v>222</v>
      </c>
      <c r="DM105"/>
      <c r="DN105"/>
      <c r="DO105"/>
      <c r="DP105"/>
    </row>
    <row r="106" spans="7:120">
      <c r="G106" s="19">
        <v>39</v>
      </c>
      <c r="H106" s="38" t="s">
        <v>45</v>
      </c>
      <c r="I106" s="15">
        <v>116700</v>
      </c>
      <c r="J106" s="14">
        <v>7898</v>
      </c>
      <c r="K106" s="15">
        <v>400</v>
      </c>
      <c r="L106" s="14">
        <v>290</v>
      </c>
      <c r="M106" s="15">
        <v>2027</v>
      </c>
      <c r="N106" s="14">
        <v>910</v>
      </c>
      <c r="O106" s="15">
        <v>5264</v>
      </c>
      <c r="P106" s="14">
        <v>1539</v>
      </c>
      <c r="Q106" s="15">
        <v>246</v>
      </c>
      <c r="R106" s="14">
        <v>217</v>
      </c>
      <c r="S106" s="15">
        <v>34190</v>
      </c>
      <c r="T106" s="14">
        <v>4899</v>
      </c>
      <c r="U106" s="15">
        <v>2050</v>
      </c>
      <c r="V106" s="14">
        <v>924</v>
      </c>
      <c r="W106" s="15">
        <v>270</v>
      </c>
      <c r="X106" s="14">
        <v>273</v>
      </c>
      <c r="Y106" s="15">
        <v>0</v>
      </c>
      <c r="Z106" s="14">
        <v>277</v>
      </c>
      <c r="AA106" s="15">
        <v>217</v>
      </c>
      <c r="AB106" s="14">
        <v>239</v>
      </c>
      <c r="AC106" s="15">
        <v>2273</v>
      </c>
      <c r="AD106" s="14">
        <v>1051</v>
      </c>
      <c r="AE106" s="15">
        <v>688</v>
      </c>
      <c r="AF106" s="14">
        <v>572</v>
      </c>
      <c r="AG106" s="15">
        <v>2323</v>
      </c>
      <c r="AH106" s="14">
        <v>1117</v>
      </c>
      <c r="AI106" s="15">
        <v>4129</v>
      </c>
      <c r="AJ106" s="14">
        <v>1397</v>
      </c>
      <c r="AK106" s="15">
        <v>1565</v>
      </c>
      <c r="AL106" s="14">
        <v>862</v>
      </c>
      <c r="AM106" s="15">
        <v>317</v>
      </c>
      <c r="AN106" s="14">
        <v>319</v>
      </c>
      <c r="AO106" s="15">
        <v>161</v>
      </c>
      <c r="AP106" s="14">
        <v>176</v>
      </c>
      <c r="AQ106" s="15">
        <v>678</v>
      </c>
      <c r="AR106" s="14">
        <v>685</v>
      </c>
      <c r="AS106" s="15">
        <v>0</v>
      </c>
      <c r="AT106" s="14">
        <v>277</v>
      </c>
      <c r="AU106" s="15">
        <v>0</v>
      </c>
      <c r="AV106" s="14">
        <v>277</v>
      </c>
      <c r="AW106" s="15">
        <v>0</v>
      </c>
      <c r="AX106" s="14">
        <v>277</v>
      </c>
      <c r="AY106" s="15">
        <v>595</v>
      </c>
      <c r="AZ106" s="14">
        <v>405</v>
      </c>
      <c r="BA106" s="15">
        <v>1471</v>
      </c>
      <c r="BB106" s="14">
        <v>1154</v>
      </c>
      <c r="BC106" s="15">
        <v>1159</v>
      </c>
      <c r="BD106" s="14">
        <v>783</v>
      </c>
      <c r="BE106" s="15">
        <v>668</v>
      </c>
      <c r="BF106" s="14">
        <v>442</v>
      </c>
      <c r="BG106" s="15">
        <v>735</v>
      </c>
      <c r="BH106" s="14">
        <v>770</v>
      </c>
      <c r="BI106" s="15">
        <v>1786</v>
      </c>
      <c r="BJ106" s="14">
        <v>992</v>
      </c>
      <c r="BK106" s="15">
        <v>3386</v>
      </c>
      <c r="BL106" s="14">
        <v>1956</v>
      </c>
      <c r="BM106" s="15">
        <v>777</v>
      </c>
      <c r="BN106" s="14">
        <v>574</v>
      </c>
      <c r="BO106" s="15">
        <v>2805</v>
      </c>
      <c r="BP106" s="14">
        <v>1436</v>
      </c>
      <c r="BQ106" s="15">
        <v>317</v>
      </c>
      <c r="BR106" s="14">
        <v>280</v>
      </c>
      <c r="BS106" s="15">
        <v>544</v>
      </c>
      <c r="BT106" s="14">
        <v>582</v>
      </c>
      <c r="BU106" s="15">
        <v>981</v>
      </c>
      <c r="BV106" s="14">
        <v>679</v>
      </c>
      <c r="BW106" s="15">
        <v>2538</v>
      </c>
      <c r="BX106" s="14">
        <v>1146</v>
      </c>
      <c r="BY106" s="15">
        <v>1040</v>
      </c>
      <c r="BZ106" s="14">
        <v>758</v>
      </c>
      <c r="CA106" s="15">
        <v>592</v>
      </c>
      <c r="CB106" s="14">
        <v>521</v>
      </c>
      <c r="CC106" s="15">
        <v>1541</v>
      </c>
      <c r="CD106" s="14">
        <v>902</v>
      </c>
      <c r="CE106" s="15">
        <v>821</v>
      </c>
      <c r="CF106" s="14">
        <v>683</v>
      </c>
      <c r="CG106" s="18" t="s">
        <v>61</v>
      </c>
      <c r="CH106" s="14" t="s">
        <v>61</v>
      </c>
      <c r="CI106" s="15">
        <v>1689</v>
      </c>
      <c r="CJ106" s="14">
        <v>1185</v>
      </c>
      <c r="CK106" s="15">
        <v>0</v>
      </c>
      <c r="CL106" s="14">
        <v>277</v>
      </c>
      <c r="CM106" s="15">
        <v>989</v>
      </c>
      <c r="CN106" s="14">
        <v>1271</v>
      </c>
      <c r="CO106" s="15">
        <v>741</v>
      </c>
      <c r="CP106" s="14">
        <v>581</v>
      </c>
      <c r="CQ106" s="15">
        <v>787</v>
      </c>
      <c r="CR106" s="14">
        <v>455</v>
      </c>
      <c r="CS106" s="15">
        <v>3826</v>
      </c>
      <c r="CT106" s="14">
        <v>1484</v>
      </c>
      <c r="CU106" s="15">
        <v>2879</v>
      </c>
      <c r="CV106" s="14">
        <v>1047</v>
      </c>
      <c r="CW106" s="15">
        <v>456</v>
      </c>
      <c r="CX106" s="14">
        <v>405</v>
      </c>
      <c r="CY106" s="15">
        <v>1124</v>
      </c>
      <c r="CZ106" s="14">
        <v>593</v>
      </c>
      <c r="DA106" s="15">
        <v>22793</v>
      </c>
      <c r="DB106" s="14">
        <v>3575</v>
      </c>
      <c r="DC106" s="15">
        <v>358</v>
      </c>
      <c r="DD106" s="14">
        <v>308</v>
      </c>
      <c r="DE106" s="15">
        <v>1981</v>
      </c>
      <c r="DF106" s="14">
        <v>1181</v>
      </c>
      <c r="DG106" s="15">
        <v>523</v>
      </c>
      <c r="DH106" s="14">
        <v>336</v>
      </c>
      <c r="DI106" s="15">
        <v>821</v>
      </c>
      <c r="DJ106" s="14">
        <v>847</v>
      </c>
      <c r="DM106"/>
      <c r="DN106"/>
      <c r="DO106"/>
      <c r="DP106"/>
    </row>
    <row r="107" spans="7:120">
      <c r="G107" s="19">
        <v>40</v>
      </c>
      <c r="H107" s="38" t="s">
        <v>46</v>
      </c>
      <c r="I107" s="15">
        <v>235580</v>
      </c>
      <c r="J107" s="14">
        <v>12249</v>
      </c>
      <c r="K107" s="15">
        <v>369</v>
      </c>
      <c r="L107" s="14">
        <v>368</v>
      </c>
      <c r="M107" s="15">
        <v>2185</v>
      </c>
      <c r="N107" s="14">
        <v>1301</v>
      </c>
      <c r="O107" s="15">
        <v>3668</v>
      </c>
      <c r="P107" s="14">
        <v>1451</v>
      </c>
      <c r="Q107" s="15">
        <v>807</v>
      </c>
      <c r="R107" s="14">
        <v>601</v>
      </c>
      <c r="S107" s="15">
        <v>12077</v>
      </c>
      <c r="T107" s="14">
        <v>2875</v>
      </c>
      <c r="U107" s="15">
        <v>3657</v>
      </c>
      <c r="V107" s="14">
        <v>1375</v>
      </c>
      <c r="W107" s="15">
        <v>4007</v>
      </c>
      <c r="X107" s="14">
        <v>1559</v>
      </c>
      <c r="Y107" s="15">
        <v>4608</v>
      </c>
      <c r="Z107" s="14">
        <v>1169</v>
      </c>
      <c r="AA107" s="15">
        <v>1621</v>
      </c>
      <c r="AB107" s="14">
        <v>866</v>
      </c>
      <c r="AC107" s="15">
        <v>18212</v>
      </c>
      <c r="AD107" s="14">
        <v>3129</v>
      </c>
      <c r="AE107" s="15">
        <v>4644</v>
      </c>
      <c r="AF107" s="14">
        <v>1340</v>
      </c>
      <c r="AG107" s="15">
        <v>332</v>
      </c>
      <c r="AH107" s="14">
        <v>292</v>
      </c>
      <c r="AI107" s="15">
        <v>380</v>
      </c>
      <c r="AJ107" s="14">
        <v>408</v>
      </c>
      <c r="AK107" s="15">
        <v>4490</v>
      </c>
      <c r="AL107" s="14">
        <v>1429</v>
      </c>
      <c r="AM107" s="15">
        <v>2018</v>
      </c>
      <c r="AN107" s="14">
        <v>739</v>
      </c>
      <c r="AO107" s="15">
        <v>227</v>
      </c>
      <c r="AP107" s="14">
        <v>319</v>
      </c>
      <c r="AQ107" s="15">
        <v>1426</v>
      </c>
      <c r="AR107" s="14">
        <v>1201</v>
      </c>
      <c r="AS107" s="15">
        <v>1675</v>
      </c>
      <c r="AT107" s="14">
        <v>766</v>
      </c>
      <c r="AU107" s="15">
        <v>625</v>
      </c>
      <c r="AV107" s="14">
        <v>382</v>
      </c>
      <c r="AW107" s="15">
        <v>1621</v>
      </c>
      <c r="AX107" s="14">
        <v>895</v>
      </c>
      <c r="AY107" s="15">
        <v>18281</v>
      </c>
      <c r="AZ107" s="14">
        <v>2839</v>
      </c>
      <c r="BA107" s="15">
        <v>4455</v>
      </c>
      <c r="BB107" s="14">
        <v>1178</v>
      </c>
      <c r="BC107" s="15">
        <v>4961</v>
      </c>
      <c r="BD107" s="14">
        <v>2285</v>
      </c>
      <c r="BE107" s="15">
        <v>1491</v>
      </c>
      <c r="BF107" s="14">
        <v>873</v>
      </c>
      <c r="BG107" s="15">
        <v>563</v>
      </c>
      <c r="BH107" s="14">
        <v>498</v>
      </c>
      <c r="BI107" s="15">
        <v>1725</v>
      </c>
      <c r="BJ107" s="14">
        <v>788</v>
      </c>
      <c r="BK107" s="15">
        <v>339</v>
      </c>
      <c r="BL107" s="14">
        <v>290</v>
      </c>
      <c r="BM107" s="15">
        <v>551</v>
      </c>
      <c r="BN107" s="14">
        <v>410</v>
      </c>
      <c r="BO107" s="15">
        <v>1810</v>
      </c>
      <c r="BP107" s="14">
        <v>1177</v>
      </c>
      <c r="BQ107" s="15">
        <v>729</v>
      </c>
      <c r="BR107" s="14">
        <v>531</v>
      </c>
      <c r="BS107" s="15">
        <v>42456</v>
      </c>
      <c r="BT107" s="14">
        <v>5218</v>
      </c>
      <c r="BU107" s="15">
        <v>1250</v>
      </c>
      <c r="BV107" s="14">
        <v>883</v>
      </c>
      <c r="BW107" s="15">
        <v>30481</v>
      </c>
      <c r="BX107" s="14">
        <v>3719</v>
      </c>
      <c r="BY107" s="15">
        <v>7611</v>
      </c>
      <c r="BZ107" s="14">
        <v>2053</v>
      </c>
      <c r="CA107" s="15">
        <v>521</v>
      </c>
      <c r="CB107" s="14">
        <v>517</v>
      </c>
      <c r="CC107" s="15">
        <v>14545</v>
      </c>
      <c r="CD107" s="14">
        <v>3377</v>
      </c>
      <c r="CE107" s="15">
        <v>1254</v>
      </c>
      <c r="CF107" s="14">
        <v>749</v>
      </c>
      <c r="CG107" s="15">
        <v>918</v>
      </c>
      <c r="CH107" s="14">
        <v>545</v>
      </c>
      <c r="CI107" s="18" t="s">
        <v>61</v>
      </c>
      <c r="CJ107" s="14" t="s">
        <v>61</v>
      </c>
      <c r="CK107" s="15">
        <v>377</v>
      </c>
      <c r="CL107" s="14">
        <v>327</v>
      </c>
      <c r="CM107" s="15">
        <v>1315</v>
      </c>
      <c r="CN107" s="14">
        <v>651</v>
      </c>
      <c r="CO107" s="15">
        <v>966</v>
      </c>
      <c r="CP107" s="14">
        <v>927</v>
      </c>
      <c r="CQ107" s="15">
        <v>1611</v>
      </c>
      <c r="CR107" s="14">
        <v>626</v>
      </c>
      <c r="CS107" s="15">
        <v>7778</v>
      </c>
      <c r="CT107" s="14">
        <v>2650</v>
      </c>
      <c r="CU107" s="15">
        <v>1048</v>
      </c>
      <c r="CV107" s="14">
        <v>684</v>
      </c>
      <c r="CW107" s="15">
        <v>215</v>
      </c>
      <c r="CX107" s="14">
        <v>214</v>
      </c>
      <c r="CY107" s="15">
        <v>10558</v>
      </c>
      <c r="CZ107" s="14">
        <v>2596</v>
      </c>
      <c r="DA107" s="15">
        <v>2495</v>
      </c>
      <c r="DB107" s="14">
        <v>1141</v>
      </c>
      <c r="DC107" s="15">
        <v>4258</v>
      </c>
      <c r="DD107" s="14">
        <v>1674</v>
      </c>
      <c r="DE107" s="15">
        <v>1300</v>
      </c>
      <c r="DF107" s="14">
        <v>1081</v>
      </c>
      <c r="DG107" s="15">
        <v>1069</v>
      </c>
      <c r="DH107" s="14">
        <v>936</v>
      </c>
      <c r="DI107" s="15">
        <v>6275</v>
      </c>
      <c r="DJ107" s="14">
        <v>2169</v>
      </c>
      <c r="DM107"/>
      <c r="DN107"/>
      <c r="DO107"/>
      <c r="DP107"/>
    </row>
    <row r="108" spans="7:120">
      <c r="G108" s="19">
        <v>41</v>
      </c>
      <c r="H108" s="38" t="s">
        <v>47</v>
      </c>
      <c r="I108" s="15">
        <v>32059</v>
      </c>
      <c r="J108" s="14">
        <v>4070</v>
      </c>
      <c r="K108" s="15">
        <v>136</v>
      </c>
      <c r="L108" s="14">
        <v>214</v>
      </c>
      <c r="M108" s="15">
        <v>0</v>
      </c>
      <c r="N108" s="14">
        <v>291</v>
      </c>
      <c r="O108" s="15">
        <v>324</v>
      </c>
      <c r="P108" s="14">
        <v>286</v>
      </c>
      <c r="Q108" s="15">
        <v>0</v>
      </c>
      <c r="R108" s="14">
        <v>291</v>
      </c>
      <c r="S108" s="15">
        <v>1697</v>
      </c>
      <c r="T108" s="14">
        <v>791</v>
      </c>
      <c r="U108" s="15">
        <v>59</v>
      </c>
      <c r="V108" s="14">
        <v>98</v>
      </c>
      <c r="W108" s="15">
        <v>4090</v>
      </c>
      <c r="X108" s="14">
        <v>1497</v>
      </c>
      <c r="Y108" s="15">
        <v>0</v>
      </c>
      <c r="Z108" s="14">
        <v>291</v>
      </c>
      <c r="AA108" s="15">
        <v>146</v>
      </c>
      <c r="AB108" s="14">
        <v>240</v>
      </c>
      <c r="AC108" s="15">
        <v>1336</v>
      </c>
      <c r="AD108" s="14">
        <v>778</v>
      </c>
      <c r="AE108" s="15">
        <v>382</v>
      </c>
      <c r="AF108" s="14">
        <v>377</v>
      </c>
      <c r="AG108" s="15">
        <v>274</v>
      </c>
      <c r="AH108" s="14">
        <v>546</v>
      </c>
      <c r="AI108" s="15">
        <v>0</v>
      </c>
      <c r="AJ108" s="14">
        <v>291</v>
      </c>
      <c r="AK108" s="15">
        <v>1210</v>
      </c>
      <c r="AL108" s="14">
        <v>768</v>
      </c>
      <c r="AM108" s="15">
        <v>206</v>
      </c>
      <c r="AN108" s="14">
        <v>334</v>
      </c>
      <c r="AO108" s="15">
        <v>48</v>
      </c>
      <c r="AP108" s="14">
        <v>79</v>
      </c>
      <c r="AQ108" s="15">
        <v>0</v>
      </c>
      <c r="AR108" s="14">
        <v>291</v>
      </c>
      <c r="AS108" s="15">
        <v>0</v>
      </c>
      <c r="AT108" s="14">
        <v>291</v>
      </c>
      <c r="AU108" s="15">
        <v>0</v>
      </c>
      <c r="AV108" s="14">
        <v>291</v>
      </c>
      <c r="AW108" s="15">
        <v>447</v>
      </c>
      <c r="AX108" s="14">
        <v>350</v>
      </c>
      <c r="AY108" s="15">
        <v>977</v>
      </c>
      <c r="AZ108" s="14">
        <v>676</v>
      </c>
      <c r="BA108" s="15">
        <v>8639</v>
      </c>
      <c r="BB108" s="14">
        <v>1836</v>
      </c>
      <c r="BC108" s="15">
        <v>77</v>
      </c>
      <c r="BD108" s="14">
        <v>125</v>
      </c>
      <c r="BE108" s="15">
        <v>47</v>
      </c>
      <c r="BF108" s="14">
        <v>78</v>
      </c>
      <c r="BG108" s="15">
        <v>0</v>
      </c>
      <c r="BH108" s="14">
        <v>291</v>
      </c>
      <c r="BI108" s="15">
        <v>47</v>
      </c>
      <c r="BJ108" s="14">
        <v>78</v>
      </c>
      <c r="BK108" s="15">
        <v>0</v>
      </c>
      <c r="BL108" s="14">
        <v>291</v>
      </c>
      <c r="BM108" s="15">
        <v>0</v>
      </c>
      <c r="BN108" s="14">
        <v>291</v>
      </c>
      <c r="BO108" s="15">
        <v>297</v>
      </c>
      <c r="BP108" s="14">
        <v>259</v>
      </c>
      <c r="BQ108" s="15">
        <v>333</v>
      </c>
      <c r="BR108" s="14">
        <v>322</v>
      </c>
      <c r="BS108" s="15">
        <v>1868</v>
      </c>
      <c r="BT108" s="14">
        <v>649</v>
      </c>
      <c r="BU108" s="15">
        <v>0</v>
      </c>
      <c r="BV108" s="14">
        <v>291</v>
      </c>
      <c r="BW108" s="15">
        <v>4583</v>
      </c>
      <c r="BX108" s="14">
        <v>1398</v>
      </c>
      <c r="BY108" s="15">
        <v>1376</v>
      </c>
      <c r="BZ108" s="14">
        <v>1080</v>
      </c>
      <c r="CA108" s="15">
        <v>62</v>
      </c>
      <c r="CB108" s="14">
        <v>103</v>
      </c>
      <c r="CC108" s="15">
        <v>0</v>
      </c>
      <c r="CD108" s="14">
        <v>291</v>
      </c>
      <c r="CE108" s="15">
        <v>199</v>
      </c>
      <c r="CF108" s="14">
        <v>331</v>
      </c>
      <c r="CG108" s="15">
        <v>0</v>
      </c>
      <c r="CH108" s="14">
        <v>291</v>
      </c>
      <c r="CI108" s="15">
        <v>560</v>
      </c>
      <c r="CJ108" s="14">
        <v>461</v>
      </c>
      <c r="CK108" s="18" t="s">
        <v>61</v>
      </c>
      <c r="CL108" s="14" t="s">
        <v>61</v>
      </c>
      <c r="CM108" s="15">
        <v>61</v>
      </c>
      <c r="CN108" s="14">
        <v>105</v>
      </c>
      <c r="CO108" s="15">
        <v>48</v>
      </c>
      <c r="CP108" s="14">
        <v>78</v>
      </c>
      <c r="CQ108" s="15">
        <v>71</v>
      </c>
      <c r="CR108" s="14">
        <v>118</v>
      </c>
      <c r="CS108" s="15">
        <v>678</v>
      </c>
      <c r="CT108" s="14">
        <v>500</v>
      </c>
      <c r="CU108" s="15">
        <v>0</v>
      </c>
      <c r="CV108" s="14">
        <v>291</v>
      </c>
      <c r="CW108" s="15">
        <v>72</v>
      </c>
      <c r="CX108" s="14">
        <v>122</v>
      </c>
      <c r="CY108" s="15">
        <v>1399</v>
      </c>
      <c r="CZ108" s="14">
        <v>908</v>
      </c>
      <c r="DA108" s="15">
        <v>160</v>
      </c>
      <c r="DB108" s="14">
        <v>206</v>
      </c>
      <c r="DC108" s="15">
        <v>150</v>
      </c>
      <c r="DD108" s="14">
        <v>233</v>
      </c>
      <c r="DE108" s="15">
        <v>0</v>
      </c>
      <c r="DF108" s="14">
        <v>291</v>
      </c>
      <c r="DG108" s="15">
        <v>0</v>
      </c>
      <c r="DH108" s="14">
        <v>291</v>
      </c>
      <c r="DI108" s="15">
        <v>276</v>
      </c>
      <c r="DJ108" s="14">
        <v>353</v>
      </c>
      <c r="DM108"/>
      <c r="DN108"/>
      <c r="DO108"/>
      <c r="DP108"/>
    </row>
    <row r="109" spans="7:120">
      <c r="G109" s="19">
        <v>42</v>
      </c>
      <c r="H109" s="38" t="s">
        <v>48</v>
      </c>
      <c r="I109" s="15">
        <v>152441</v>
      </c>
      <c r="J109" s="14">
        <v>10548</v>
      </c>
      <c r="K109" s="15">
        <v>1741</v>
      </c>
      <c r="L109" s="14">
        <v>721</v>
      </c>
      <c r="M109" s="15">
        <v>1670</v>
      </c>
      <c r="N109" s="14">
        <v>1199</v>
      </c>
      <c r="O109" s="15">
        <v>1457</v>
      </c>
      <c r="P109" s="14">
        <v>870</v>
      </c>
      <c r="Q109" s="15">
        <v>365</v>
      </c>
      <c r="R109" s="14">
        <v>280</v>
      </c>
      <c r="S109" s="15">
        <v>4691</v>
      </c>
      <c r="T109" s="14">
        <v>1983</v>
      </c>
      <c r="U109" s="15">
        <v>1867</v>
      </c>
      <c r="V109" s="14">
        <v>1378</v>
      </c>
      <c r="W109" s="15">
        <v>3998</v>
      </c>
      <c r="X109" s="14">
        <v>2132</v>
      </c>
      <c r="Y109" s="15">
        <v>249</v>
      </c>
      <c r="Z109" s="14">
        <v>274</v>
      </c>
      <c r="AA109" s="15">
        <v>38</v>
      </c>
      <c r="AB109" s="14">
        <v>63</v>
      </c>
      <c r="AC109" s="15">
        <v>16060</v>
      </c>
      <c r="AD109" s="14">
        <v>3907</v>
      </c>
      <c r="AE109" s="15">
        <v>17486</v>
      </c>
      <c r="AF109" s="14">
        <v>3100</v>
      </c>
      <c r="AG109" s="15">
        <v>813</v>
      </c>
      <c r="AH109" s="14">
        <v>521</v>
      </c>
      <c r="AI109" s="15">
        <v>233</v>
      </c>
      <c r="AJ109" s="14">
        <v>207</v>
      </c>
      <c r="AK109" s="15">
        <v>4253</v>
      </c>
      <c r="AL109" s="14">
        <v>1651</v>
      </c>
      <c r="AM109" s="15">
        <v>2174</v>
      </c>
      <c r="AN109" s="14">
        <v>884</v>
      </c>
      <c r="AO109" s="15">
        <v>703</v>
      </c>
      <c r="AP109" s="14">
        <v>870</v>
      </c>
      <c r="AQ109" s="15">
        <v>514</v>
      </c>
      <c r="AR109" s="14">
        <v>612</v>
      </c>
      <c r="AS109" s="15">
        <v>2211</v>
      </c>
      <c r="AT109" s="14">
        <v>1215</v>
      </c>
      <c r="AU109" s="15">
        <v>2059</v>
      </c>
      <c r="AV109" s="14">
        <v>986</v>
      </c>
      <c r="AW109" s="15">
        <v>603</v>
      </c>
      <c r="AX109" s="14">
        <v>448</v>
      </c>
      <c r="AY109" s="15">
        <v>5184</v>
      </c>
      <c r="AZ109" s="14">
        <v>2183</v>
      </c>
      <c r="BA109" s="15">
        <v>3765</v>
      </c>
      <c r="BB109" s="14">
        <v>1826</v>
      </c>
      <c r="BC109" s="15">
        <v>3709</v>
      </c>
      <c r="BD109" s="14">
        <v>1403</v>
      </c>
      <c r="BE109" s="15">
        <v>818</v>
      </c>
      <c r="BF109" s="14">
        <v>463</v>
      </c>
      <c r="BG109" s="15">
        <v>1175</v>
      </c>
      <c r="BH109" s="14">
        <v>681</v>
      </c>
      <c r="BI109" s="15">
        <v>1371</v>
      </c>
      <c r="BJ109" s="14">
        <v>797</v>
      </c>
      <c r="BK109" s="15">
        <v>0</v>
      </c>
      <c r="BL109" s="14">
        <v>296</v>
      </c>
      <c r="BM109" s="15">
        <v>0</v>
      </c>
      <c r="BN109" s="14">
        <v>296</v>
      </c>
      <c r="BO109" s="15">
        <v>1173</v>
      </c>
      <c r="BP109" s="14">
        <v>793</v>
      </c>
      <c r="BQ109" s="15">
        <v>486</v>
      </c>
      <c r="BR109" s="14">
        <v>296</v>
      </c>
      <c r="BS109" s="15">
        <v>4908</v>
      </c>
      <c r="BT109" s="14">
        <v>1660</v>
      </c>
      <c r="BU109" s="15">
        <v>1390</v>
      </c>
      <c r="BV109" s="14">
        <v>1444</v>
      </c>
      <c r="BW109" s="15">
        <v>7912</v>
      </c>
      <c r="BX109" s="14">
        <v>2045</v>
      </c>
      <c r="BY109" s="15">
        <v>20749</v>
      </c>
      <c r="BZ109" s="14">
        <v>3397</v>
      </c>
      <c r="CA109" s="15">
        <v>118</v>
      </c>
      <c r="CB109" s="14">
        <v>196</v>
      </c>
      <c r="CC109" s="15">
        <v>3883</v>
      </c>
      <c r="CD109" s="14">
        <v>1190</v>
      </c>
      <c r="CE109" s="15">
        <v>1458</v>
      </c>
      <c r="CF109" s="14">
        <v>1353</v>
      </c>
      <c r="CG109" s="15">
        <v>1020</v>
      </c>
      <c r="CH109" s="14">
        <v>951</v>
      </c>
      <c r="CI109" s="15">
        <v>4689</v>
      </c>
      <c r="CJ109" s="14">
        <v>1531</v>
      </c>
      <c r="CK109" s="15">
        <v>154</v>
      </c>
      <c r="CL109" s="14">
        <v>179</v>
      </c>
      <c r="CM109" s="18" t="s">
        <v>61</v>
      </c>
      <c r="CN109" s="14" t="s">
        <v>61</v>
      </c>
      <c r="CO109" s="15">
        <v>95</v>
      </c>
      <c r="CP109" s="14">
        <v>109</v>
      </c>
      <c r="CQ109" s="15">
        <v>3816</v>
      </c>
      <c r="CR109" s="14">
        <v>1732</v>
      </c>
      <c r="CS109" s="15">
        <v>4965</v>
      </c>
      <c r="CT109" s="14">
        <v>1539</v>
      </c>
      <c r="CU109" s="15">
        <v>455</v>
      </c>
      <c r="CV109" s="14">
        <v>437</v>
      </c>
      <c r="CW109" s="15">
        <v>478</v>
      </c>
      <c r="CX109" s="14">
        <v>500</v>
      </c>
      <c r="CY109" s="15">
        <v>9786</v>
      </c>
      <c r="CZ109" s="14">
        <v>2245</v>
      </c>
      <c r="DA109" s="15">
        <v>3070</v>
      </c>
      <c r="DB109" s="14">
        <v>1589</v>
      </c>
      <c r="DC109" s="15">
        <v>1190</v>
      </c>
      <c r="DD109" s="14">
        <v>536</v>
      </c>
      <c r="DE109" s="15">
        <v>1057</v>
      </c>
      <c r="DF109" s="14">
        <v>639</v>
      </c>
      <c r="DG109" s="15">
        <v>382</v>
      </c>
      <c r="DH109" s="14">
        <v>524</v>
      </c>
      <c r="DI109" s="15">
        <v>269</v>
      </c>
      <c r="DJ109" s="14">
        <v>229</v>
      </c>
      <c r="DM109"/>
      <c r="DN109"/>
      <c r="DO109"/>
      <c r="DP109"/>
    </row>
    <row r="110" spans="7:120">
      <c r="G110" s="19">
        <v>43</v>
      </c>
      <c r="H110" s="38" t="s">
        <v>49</v>
      </c>
      <c r="I110" s="15">
        <v>25777</v>
      </c>
      <c r="J110" s="14">
        <v>3187</v>
      </c>
      <c r="K110" s="15">
        <v>325</v>
      </c>
      <c r="L110" s="14">
        <v>333</v>
      </c>
      <c r="M110" s="15">
        <v>25</v>
      </c>
      <c r="N110" s="14">
        <v>44</v>
      </c>
      <c r="O110" s="15">
        <v>745</v>
      </c>
      <c r="P110" s="14">
        <v>533</v>
      </c>
      <c r="Q110" s="15">
        <v>61</v>
      </c>
      <c r="R110" s="14">
        <v>120</v>
      </c>
      <c r="S110" s="15">
        <v>1338</v>
      </c>
      <c r="T110" s="14">
        <v>703</v>
      </c>
      <c r="U110" s="15">
        <v>807</v>
      </c>
      <c r="V110" s="14">
        <v>447</v>
      </c>
      <c r="W110" s="15">
        <v>0</v>
      </c>
      <c r="X110" s="14">
        <v>223</v>
      </c>
      <c r="Y110" s="15">
        <v>0</v>
      </c>
      <c r="Z110" s="14">
        <v>223</v>
      </c>
      <c r="AA110" s="15">
        <v>0</v>
      </c>
      <c r="AB110" s="14">
        <v>223</v>
      </c>
      <c r="AC110" s="15">
        <v>251</v>
      </c>
      <c r="AD110" s="14">
        <v>242</v>
      </c>
      <c r="AE110" s="15">
        <v>24</v>
      </c>
      <c r="AF110" s="14">
        <v>44</v>
      </c>
      <c r="AG110" s="15">
        <v>75</v>
      </c>
      <c r="AH110" s="14">
        <v>123</v>
      </c>
      <c r="AI110" s="15">
        <v>457</v>
      </c>
      <c r="AJ110" s="14">
        <v>289</v>
      </c>
      <c r="AK110" s="15">
        <v>80</v>
      </c>
      <c r="AL110" s="14">
        <v>134</v>
      </c>
      <c r="AM110" s="15">
        <v>439</v>
      </c>
      <c r="AN110" s="14">
        <v>381</v>
      </c>
      <c r="AO110" s="15">
        <v>3520</v>
      </c>
      <c r="AP110" s="14">
        <v>1429</v>
      </c>
      <c r="AQ110" s="15">
        <v>571</v>
      </c>
      <c r="AR110" s="14">
        <v>471</v>
      </c>
      <c r="AS110" s="15">
        <v>82</v>
      </c>
      <c r="AT110" s="14">
        <v>103</v>
      </c>
      <c r="AU110" s="15">
        <v>129</v>
      </c>
      <c r="AV110" s="14">
        <v>196</v>
      </c>
      <c r="AW110" s="15">
        <v>0</v>
      </c>
      <c r="AX110" s="14">
        <v>223</v>
      </c>
      <c r="AY110" s="15">
        <v>0</v>
      </c>
      <c r="AZ110" s="14">
        <v>223</v>
      </c>
      <c r="BA110" s="15">
        <v>407</v>
      </c>
      <c r="BB110" s="14">
        <v>471</v>
      </c>
      <c r="BC110" s="15">
        <v>144</v>
      </c>
      <c r="BD110" s="14">
        <v>127</v>
      </c>
      <c r="BE110" s="15">
        <v>4615</v>
      </c>
      <c r="BF110" s="14">
        <v>1629</v>
      </c>
      <c r="BG110" s="15">
        <v>201</v>
      </c>
      <c r="BH110" s="14">
        <v>213</v>
      </c>
      <c r="BI110" s="15">
        <v>252</v>
      </c>
      <c r="BJ110" s="14">
        <v>210</v>
      </c>
      <c r="BK110" s="15">
        <v>560</v>
      </c>
      <c r="BL110" s="14">
        <v>364</v>
      </c>
      <c r="BM110" s="15">
        <v>2260</v>
      </c>
      <c r="BN110" s="14">
        <v>1028</v>
      </c>
      <c r="BO110" s="15">
        <v>38</v>
      </c>
      <c r="BP110" s="14">
        <v>63</v>
      </c>
      <c r="BQ110" s="15">
        <v>0</v>
      </c>
      <c r="BR110" s="14">
        <v>223</v>
      </c>
      <c r="BS110" s="15">
        <v>0</v>
      </c>
      <c r="BT110" s="14">
        <v>223</v>
      </c>
      <c r="BU110" s="15">
        <v>38</v>
      </c>
      <c r="BV110" s="14">
        <v>67</v>
      </c>
      <c r="BW110" s="15">
        <v>758</v>
      </c>
      <c r="BX110" s="14">
        <v>469</v>
      </c>
      <c r="BY110" s="15">
        <v>262</v>
      </c>
      <c r="BZ110" s="14">
        <v>231</v>
      </c>
      <c r="CA110" s="15">
        <v>2020</v>
      </c>
      <c r="CB110" s="14">
        <v>1029</v>
      </c>
      <c r="CC110" s="15">
        <v>160</v>
      </c>
      <c r="CD110" s="14">
        <v>174</v>
      </c>
      <c r="CE110" s="15">
        <v>296</v>
      </c>
      <c r="CF110" s="14">
        <v>289</v>
      </c>
      <c r="CG110" s="15">
        <v>122</v>
      </c>
      <c r="CH110" s="14">
        <v>136</v>
      </c>
      <c r="CI110" s="15">
        <v>209</v>
      </c>
      <c r="CJ110" s="14">
        <v>268</v>
      </c>
      <c r="CK110" s="15">
        <v>0</v>
      </c>
      <c r="CL110" s="14">
        <v>223</v>
      </c>
      <c r="CM110" s="15">
        <v>0</v>
      </c>
      <c r="CN110" s="14">
        <v>223</v>
      </c>
      <c r="CO110" s="18" t="s">
        <v>61</v>
      </c>
      <c r="CP110" s="14" t="s">
        <v>61</v>
      </c>
      <c r="CQ110" s="15">
        <v>0</v>
      </c>
      <c r="CR110" s="14">
        <v>223</v>
      </c>
      <c r="CS110" s="15">
        <v>1334</v>
      </c>
      <c r="CT110" s="14">
        <v>812</v>
      </c>
      <c r="CU110" s="15">
        <v>0</v>
      </c>
      <c r="CV110" s="14">
        <v>223</v>
      </c>
      <c r="CW110" s="15">
        <v>0</v>
      </c>
      <c r="CX110" s="14">
        <v>223</v>
      </c>
      <c r="CY110" s="15">
        <v>224</v>
      </c>
      <c r="CZ110" s="14">
        <v>217</v>
      </c>
      <c r="DA110" s="15">
        <v>1564</v>
      </c>
      <c r="DB110" s="14">
        <v>973</v>
      </c>
      <c r="DC110" s="15">
        <v>0</v>
      </c>
      <c r="DD110" s="14">
        <v>223</v>
      </c>
      <c r="DE110" s="15">
        <v>736</v>
      </c>
      <c r="DF110" s="14">
        <v>533</v>
      </c>
      <c r="DG110" s="15">
        <v>648</v>
      </c>
      <c r="DH110" s="14">
        <v>549</v>
      </c>
      <c r="DI110" s="15">
        <v>0</v>
      </c>
      <c r="DJ110" s="14">
        <v>223</v>
      </c>
      <c r="DM110"/>
      <c r="DN110"/>
      <c r="DO110"/>
      <c r="DP110"/>
    </row>
    <row r="111" spans="7:120">
      <c r="G111" s="19">
        <v>44</v>
      </c>
      <c r="H111" s="38" t="s">
        <v>50</v>
      </c>
      <c r="I111" s="15">
        <v>159778</v>
      </c>
      <c r="J111" s="14">
        <v>11597</v>
      </c>
      <c r="K111" s="15">
        <v>8897</v>
      </c>
      <c r="L111" s="14">
        <v>2131</v>
      </c>
      <c r="M111" s="15">
        <v>343</v>
      </c>
      <c r="N111" s="14">
        <v>300</v>
      </c>
      <c r="O111" s="15">
        <v>2291</v>
      </c>
      <c r="P111" s="14">
        <v>1160</v>
      </c>
      <c r="Q111" s="15">
        <v>4736</v>
      </c>
      <c r="R111" s="14">
        <v>1836</v>
      </c>
      <c r="S111" s="15">
        <v>8019</v>
      </c>
      <c r="T111" s="14">
        <v>2431</v>
      </c>
      <c r="U111" s="15">
        <v>1858</v>
      </c>
      <c r="V111" s="14">
        <v>1182</v>
      </c>
      <c r="W111" s="15">
        <v>765</v>
      </c>
      <c r="X111" s="14">
        <v>713</v>
      </c>
      <c r="Y111" s="15">
        <v>248</v>
      </c>
      <c r="Z111" s="14">
        <v>254</v>
      </c>
      <c r="AA111" s="15">
        <v>394</v>
      </c>
      <c r="AB111" s="14">
        <v>484</v>
      </c>
      <c r="AC111" s="15">
        <v>14168</v>
      </c>
      <c r="AD111" s="14">
        <v>3004</v>
      </c>
      <c r="AE111" s="15">
        <v>11065</v>
      </c>
      <c r="AF111" s="14">
        <v>2592</v>
      </c>
      <c r="AG111" s="15">
        <v>243</v>
      </c>
      <c r="AH111" s="14">
        <v>402</v>
      </c>
      <c r="AI111" s="15">
        <v>333</v>
      </c>
      <c r="AJ111" s="14">
        <v>374</v>
      </c>
      <c r="AK111" s="15">
        <v>3162</v>
      </c>
      <c r="AL111" s="14">
        <v>1151</v>
      </c>
      <c r="AM111" s="15">
        <v>4764</v>
      </c>
      <c r="AN111" s="14">
        <v>1593</v>
      </c>
      <c r="AO111" s="15">
        <v>1052</v>
      </c>
      <c r="AP111" s="14">
        <v>864</v>
      </c>
      <c r="AQ111" s="15">
        <v>2506</v>
      </c>
      <c r="AR111" s="14">
        <v>2041</v>
      </c>
      <c r="AS111" s="15">
        <v>11188</v>
      </c>
      <c r="AT111" s="14">
        <v>3378</v>
      </c>
      <c r="AU111" s="15">
        <v>2602</v>
      </c>
      <c r="AV111" s="14">
        <v>1490</v>
      </c>
      <c r="AW111" s="15">
        <v>84</v>
      </c>
      <c r="AX111" s="14">
        <v>138</v>
      </c>
      <c r="AY111" s="15">
        <v>1450</v>
      </c>
      <c r="AZ111" s="14">
        <v>701</v>
      </c>
      <c r="BA111" s="15">
        <v>1733</v>
      </c>
      <c r="BB111" s="14">
        <v>904</v>
      </c>
      <c r="BC111" s="15">
        <v>5529</v>
      </c>
      <c r="BD111" s="14">
        <v>1806</v>
      </c>
      <c r="BE111" s="15">
        <v>1504</v>
      </c>
      <c r="BF111" s="14">
        <v>1160</v>
      </c>
      <c r="BG111" s="15">
        <v>9029</v>
      </c>
      <c r="BH111" s="14">
        <v>2461</v>
      </c>
      <c r="BI111" s="15">
        <v>4342</v>
      </c>
      <c r="BJ111" s="14">
        <v>1588</v>
      </c>
      <c r="BK111" s="15">
        <v>290</v>
      </c>
      <c r="BL111" s="14">
        <v>243</v>
      </c>
      <c r="BM111" s="15">
        <v>187</v>
      </c>
      <c r="BN111" s="14">
        <v>177</v>
      </c>
      <c r="BO111" s="15">
        <v>2433</v>
      </c>
      <c r="BP111" s="14">
        <v>1517</v>
      </c>
      <c r="BQ111" s="15">
        <v>197</v>
      </c>
      <c r="BR111" s="14">
        <v>238</v>
      </c>
      <c r="BS111" s="15">
        <v>2230</v>
      </c>
      <c r="BT111" s="14">
        <v>1219</v>
      </c>
      <c r="BU111" s="15">
        <v>621</v>
      </c>
      <c r="BV111" s="14">
        <v>543</v>
      </c>
      <c r="BW111" s="15">
        <v>4800</v>
      </c>
      <c r="BX111" s="14">
        <v>1691</v>
      </c>
      <c r="BY111" s="15">
        <v>7102</v>
      </c>
      <c r="BZ111" s="14">
        <v>1676</v>
      </c>
      <c r="CA111" s="15">
        <v>0</v>
      </c>
      <c r="CB111" s="14">
        <v>287</v>
      </c>
      <c r="CC111" s="15">
        <v>4462</v>
      </c>
      <c r="CD111" s="14">
        <v>2091</v>
      </c>
      <c r="CE111" s="15">
        <v>669</v>
      </c>
      <c r="CF111" s="14">
        <v>482</v>
      </c>
      <c r="CG111" s="15">
        <v>430</v>
      </c>
      <c r="CH111" s="14">
        <v>497</v>
      </c>
      <c r="CI111" s="15">
        <v>2562</v>
      </c>
      <c r="CJ111" s="14">
        <v>1256</v>
      </c>
      <c r="CK111" s="15">
        <v>805</v>
      </c>
      <c r="CL111" s="14">
        <v>913</v>
      </c>
      <c r="CM111" s="15">
        <v>4765</v>
      </c>
      <c r="CN111" s="14">
        <v>2102</v>
      </c>
      <c r="CO111" s="15">
        <v>63</v>
      </c>
      <c r="CP111" s="14">
        <v>112</v>
      </c>
      <c r="CQ111" s="18" t="s">
        <v>61</v>
      </c>
      <c r="CR111" s="14" t="s">
        <v>61</v>
      </c>
      <c r="CS111" s="15">
        <v>8701</v>
      </c>
      <c r="CT111" s="14">
        <v>2089</v>
      </c>
      <c r="CU111" s="15">
        <v>2062</v>
      </c>
      <c r="CV111" s="14">
        <v>1241</v>
      </c>
      <c r="CW111" s="15">
        <v>0</v>
      </c>
      <c r="CX111" s="14">
        <v>287</v>
      </c>
      <c r="CY111" s="15">
        <v>8650</v>
      </c>
      <c r="CZ111" s="14">
        <v>2526</v>
      </c>
      <c r="DA111" s="15">
        <v>1412</v>
      </c>
      <c r="DB111" s="14">
        <v>911</v>
      </c>
      <c r="DC111" s="15">
        <v>2201</v>
      </c>
      <c r="DD111" s="14">
        <v>1455</v>
      </c>
      <c r="DE111" s="15">
        <v>2831</v>
      </c>
      <c r="DF111" s="14">
        <v>1402</v>
      </c>
      <c r="DG111" s="15">
        <v>0</v>
      </c>
      <c r="DH111" s="14">
        <v>287</v>
      </c>
      <c r="DI111" s="15">
        <v>0</v>
      </c>
      <c r="DJ111" s="14">
        <v>287</v>
      </c>
      <c r="DM111"/>
      <c r="DN111"/>
      <c r="DO111"/>
      <c r="DP111"/>
    </row>
    <row r="112" spans="7:120">
      <c r="G112" s="19">
        <v>45</v>
      </c>
      <c r="H112" s="38" t="s">
        <v>51</v>
      </c>
      <c r="I112" s="15">
        <v>486558</v>
      </c>
      <c r="J112" s="14">
        <v>20955</v>
      </c>
      <c r="K112" s="15">
        <v>8636</v>
      </c>
      <c r="L112" s="14">
        <v>2633</v>
      </c>
      <c r="M112" s="15">
        <v>11613</v>
      </c>
      <c r="N112" s="14">
        <v>3256</v>
      </c>
      <c r="O112" s="15">
        <v>16521</v>
      </c>
      <c r="P112" s="14">
        <v>3719</v>
      </c>
      <c r="Q112" s="15">
        <v>15251</v>
      </c>
      <c r="R112" s="14">
        <v>3182</v>
      </c>
      <c r="S112" s="15">
        <v>68959</v>
      </c>
      <c r="T112" s="14">
        <v>7058</v>
      </c>
      <c r="U112" s="15">
        <v>16361</v>
      </c>
      <c r="V112" s="14">
        <v>3311</v>
      </c>
      <c r="W112" s="15">
        <v>924</v>
      </c>
      <c r="X112" s="14">
        <v>551</v>
      </c>
      <c r="Y112" s="15">
        <v>704</v>
      </c>
      <c r="Z112" s="14">
        <v>533</v>
      </c>
      <c r="AA112" s="15">
        <v>460</v>
      </c>
      <c r="AB112" s="14">
        <v>400</v>
      </c>
      <c r="AC112" s="15">
        <v>26668</v>
      </c>
      <c r="AD112" s="14">
        <v>4238</v>
      </c>
      <c r="AE112" s="15">
        <v>16671</v>
      </c>
      <c r="AF112" s="14">
        <v>3792</v>
      </c>
      <c r="AG112" s="15">
        <v>3718</v>
      </c>
      <c r="AH112" s="14">
        <v>1263</v>
      </c>
      <c r="AI112" s="15">
        <v>2033</v>
      </c>
      <c r="AJ112" s="14">
        <v>1171</v>
      </c>
      <c r="AK112" s="15">
        <v>20169</v>
      </c>
      <c r="AL112" s="14">
        <v>3942</v>
      </c>
      <c r="AM112" s="15">
        <v>6985</v>
      </c>
      <c r="AN112" s="14">
        <v>2350</v>
      </c>
      <c r="AO112" s="15">
        <v>3946</v>
      </c>
      <c r="AP112" s="14">
        <v>1452</v>
      </c>
      <c r="AQ112" s="15">
        <v>11598</v>
      </c>
      <c r="AR112" s="14">
        <v>2743</v>
      </c>
      <c r="AS112" s="15">
        <v>5153</v>
      </c>
      <c r="AT112" s="14">
        <v>1839</v>
      </c>
      <c r="AU112" s="15">
        <v>31149</v>
      </c>
      <c r="AV112" s="14">
        <v>5628</v>
      </c>
      <c r="AW112" s="15">
        <v>1318</v>
      </c>
      <c r="AX112" s="14">
        <v>889</v>
      </c>
      <c r="AY112" s="15">
        <v>4724</v>
      </c>
      <c r="AZ112" s="14">
        <v>1564</v>
      </c>
      <c r="BA112" s="15">
        <v>7139</v>
      </c>
      <c r="BB112" s="14">
        <v>2275</v>
      </c>
      <c r="BC112" s="15">
        <v>13775</v>
      </c>
      <c r="BD112" s="14">
        <v>3091</v>
      </c>
      <c r="BE112" s="15">
        <v>6088</v>
      </c>
      <c r="BF112" s="14">
        <v>2182</v>
      </c>
      <c r="BG112" s="15">
        <v>7773</v>
      </c>
      <c r="BH112" s="14">
        <v>2477</v>
      </c>
      <c r="BI112" s="15">
        <v>12061</v>
      </c>
      <c r="BJ112" s="14">
        <v>2517</v>
      </c>
      <c r="BK112" s="15">
        <v>1027</v>
      </c>
      <c r="BL112" s="14">
        <v>614</v>
      </c>
      <c r="BM112" s="15">
        <v>4893</v>
      </c>
      <c r="BN112" s="14">
        <v>2391</v>
      </c>
      <c r="BO112" s="15">
        <v>8324</v>
      </c>
      <c r="BP112" s="14">
        <v>2790</v>
      </c>
      <c r="BQ112" s="15">
        <v>1067</v>
      </c>
      <c r="BR112" s="14">
        <v>637</v>
      </c>
      <c r="BS112" s="15">
        <v>7058</v>
      </c>
      <c r="BT112" s="14">
        <v>2884</v>
      </c>
      <c r="BU112" s="15">
        <v>11752</v>
      </c>
      <c r="BV112" s="14">
        <v>2780</v>
      </c>
      <c r="BW112" s="15">
        <v>16624</v>
      </c>
      <c r="BX112" s="14">
        <v>4092</v>
      </c>
      <c r="BY112" s="15">
        <v>12183</v>
      </c>
      <c r="BZ112" s="14">
        <v>3708</v>
      </c>
      <c r="CA112" s="15">
        <v>2452</v>
      </c>
      <c r="CB112" s="14">
        <v>1624</v>
      </c>
      <c r="CC112" s="15">
        <v>8317</v>
      </c>
      <c r="CD112" s="14">
        <v>1971</v>
      </c>
      <c r="CE112" s="15">
        <v>22969</v>
      </c>
      <c r="CF112" s="14">
        <v>4302</v>
      </c>
      <c r="CG112" s="15">
        <v>4373</v>
      </c>
      <c r="CH112" s="14">
        <v>1618</v>
      </c>
      <c r="CI112" s="15">
        <v>7161</v>
      </c>
      <c r="CJ112" s="14">
        <v>2092</v>
      </c>
      <c r="CK112" s="15">
        <v>975</v>
      </c>
      <c r="CL112" s="14">
        <v>613</v>
      </c>
      <c r="CM112" s="15">
        <v>5249</v>
      </c>
      <c r="CN112" s="14">
        <v>1965</v>
      </c>
      <c r="CO112" s="15">
        <v>1936</v>
      </c>
      <c r="CP112" s="14">
        <v>836</v>
      </c>
      <c r="CQ112" s="15">
        <v>13044</v>
      </c>
      <c r="CR112" s="14">
        <v>3538</v>
      </c>
      <c r="CS112" s="18" t="s">
        <v>61</v>
      </c>
      <c r="CT112" s="14" t="s">
        <v>61</v>
      </c>
      <c r="CU112" s="15">
        <v>4123</v>
      </c>
      <c r="CV112" s="14">
        <v>1574</v>
      </c>
      <c r="CW112" s="15">
        <v>52</v>
      </c>
      <c r="CX112" s="14">
        <v>88</v>
      </c>
      <c r="CY112" s="15">
        <v>13713</v>
      </c>
      <c r="CZ112" s="14">
        <v>2694</v>
      </c>
      <c r="DA112" s="15">
        <v>8847</v>
      </c>
      <c r="DB112" s="14">
        <v>2397</v>
      </c>
      <c r="DC112" s="15">
        <v>2221</v>
      </c>
      <c r="DD112" s="14">
        <v>1231</v>
      </c>
      <c r="DE112" s="15">
        <v>5927</v>
      </c>
      <c r="DF112" s="14">
        <v>1723</v>
      </c>
      <c r="DG112" s="15">
        <v>1874</v>
      </c>
      <c r="DH112" s="14">
        <v>1022</v>
      </c>
      <c r="DI112" s="15">
        <v>4180</v>
      </c>
      <c r="DJ112" s="14">
        <v>2074</v>
      </c>
      <c r="DM112"/>
      <c r="DN112"/>
      <c r="DO112"/>
      <c r="DP112"/>
    </row>
    <row r="113" spans="7:120">
      <c r="G113" s="19">
        <v>46</v>
      </c>
      <c r="H113" s="38" t="s">
        <v>52</v>
      </c>
      <c r="I113" s="15">
        <v>77780</v>
      </c>
      <c r="J113" s="14">
        <v>6769</v>
      </c>
      <c r="K113" s="15">
        <v>93</v>
      </c>
      <c r="L113" s="14">
        <v>114</v>
      </c>
      <c r="M113" s="15">
        <v>1798</v>
      </c>
      <c r="N113" s="14">
        <v>1320</v>
      </c>
      <c r="O113" s="15">
        <v>8147</v>
      </c>
      <c r="P113" s="14">
        <v>2522</v>
      </c>
      <c r="Q113" s="15">
        <v>316</v>
      </c>
      <c r="R113" s="14">
        <v>262</v>
      </c>
      <c r="S113" s="15">
        <v>12187</v>
      </c>
      <c r="T113" s="14">
        <v>2104</v>
      </c>
      <c r="U113" s="15">
        <v>3987</v>
      </c>
      <c r="V113" s="14">
        <v>1226</v>
      </c>
      <c r="W113" s="15">
        <v>119</v>
      </c>
      <c r="X113" s="14">
        <v>148</v>
      </c>
      <c r="Y113" s="15">
        <v>0</v>
      </c>
      <c r="Z113" s="14">
        <v>267</v>
      </c>
      <c r="AA113" s="15">
        <v>138</v>
      </c>
      <c r="AB113" s="14">
        <v>168</v>
      </c>
      <c r="AC113" s="15">
        <v>2097</v>
      </c>
      <c r="AD113" s="14">
        <v>1007</v>
      </c>
      <c r="AE113" s="15">
        <v>966</v>
      </c>
      <c r="AF113" s="14">
        <v>644</v>
      </c>
      <c r="AG113" s="15">
        <v>932</v>
      </c>
      <c r="AH113" s="14">
        <v>930</v>
      </c>
      <c r="AI113" s="15">
        <v>7692</v>
      </c>
      <c r="AJ113" s="14">
        <v>2177</v>
      </c>
      <c r="AK113" s="15">
        <v>1831</v>
      </c>
      <c r="AL113" s="14">
        <v>767</v>
      </c>
      <c r="AM113" s="15">
        <v>517</v>
      </c>
      <c r="AN113" s="14">
        <v>475</v>
      </c>
      <c r="AO113" s="15">
        <v>483</v>
      </c>
      <c r="AP113" s="14">
        <v>348</v>
      </c>
      <c r="AQ113" s="15">
        <v>299</v>
      </c>
      <c r="AR113" s="14">
        <v>340</v>
      </c>
      <c r="AS113" s="15">
        <v>235</v>
      </c>
      <c r="AT113" s="14">
        <v>266</v>
      </c>
      <c r="AU113" s="15">
        <v>46</v>
      </c>
      <c r="AV113" s="14">
        <v>98</v>
      </c>
      <c r="AW113" s="15">
        <v>148</v>
      </c>
      <c r="AX113" s="14">
        <v>237</v>
      </c>
      <c r="AY113" s="15">
        <v>426</v>
      </c>
      <c r="AZ113" s="14">
        <v>302</v>
      </c>
      <c r="BA113" s="15">
        <v>246</v>
      </c>
      <c r="BB113" s="14">
        <v>253</v>
      </c>
      <c r="BC113" s="15">
        <v>261</v>
      </c>
      <c r="BD113" s="14">
        <v>243</v>
      </c>
      <c r="BE113" s="15">
        <v>914</v>
      </c>
      <c r="BF113" s="14">
        <v>545</v>
      </c>
      <c r="BG113" s="15">
        <v>127</v>
      </c>
      <c r="BH113" s="14">
        <v>134</v>
      </c>
      <c r="BI113" s="15">
        <v>1255</v>
      </c>
      <c r="BJ113" s="14">
        <v>929</v>
      </c>
      <c r="BK113" s="15">
        <v>1929</v>
      </c>
      <c r="BL113" s="14">
        <v>1099</v>
      </c>
      <c r="BM113" s="15">
        <v>118</v>
      </c>
      <c r="BN113" s="14">
        <v>121</v>
      </c>
      <c r="BO113" s="15">
        <v>4549</v>
      </c>
      <c r="BP113" s="14">
        <v>1568</v>
      </c>
      <c r="BQ113" s="15">
        <v>0</v>
      </c>
      <c r="BR113" s="14">
        <v>267</v>
      </c>
      <c r="BS113" s="15">
        <v>247</v>
      </c>
      <c r="BT113" s="14">
        <v>240</v>
      </c>
      <c r="BU113" s="15">
        <v>518</v>
      </c>
      <c r="BV113" s="14">
        <v>480</v>
      </c>
      <c r="BW113" s="15">
        <v>1462</v>
      </c>
      <c r="BX113" s="14">
        <v>752</v>
      </c>
      <c r="BY113" s="15">
        <v>1167</v>
      </c>
      <c r="BZ113" s="14">
        <v>840</v>
      </c>
      <c r="CA113" s="15">
        <v>0</v>
      </c>
      <c r="CB113" s="14">
        <v>267</v>
      </c>
      <c r="CC113" s="15">
        <v>1527</v>
      </c>
      <c r="CD113" s="14">
        <v>1163</v>
      </c>
      <c r="CE113" s="15">
        <v>886</v>
      </c>
      <c r="CF113" s="14">
        <v>947</v>
      </c>
      <c r="CG113" s="15">
        <v>2525</v>
      </c>
      <c r="CH113" s="14">
        <v>1094</v>
      </c>
      <c r="CI113" s="15">
        <v>557</v>
      </c>
      <c r="CJ113" s="14">
        <v>347</v>
      </c>
      <c r="CK113" s="15">
        <v>0</v>
      </c>
      <c r="CL113" s="14">
        <v>267</v>
      </c>
      <c r="CM113" s="15">
        <v>838</v>
      </c>
      <c r="CN113" s="14">
        <v>716</v>
      </c>
      <c r="CO113" s="15">
        <v>875</v>
      </c>
      <c r="CP113" s="14">
        <v>1215</v>
      </c>
      <c r="CQ113" s="15">
        <v>459</v>
      </c>
      <c r="CR113" s="14">
        <v>385</v>
      </c>
      <c r="CS113" s="15">
        <v>5305</v>
      </c>
      <c r="CT113" s="14">
        <v>1508</v>
      </c>
      <c r="CU113" s="18" t="s">
        <v>61</v>
      </c>
      <c r="CV113" s="14" t="s">
        <v>61</v>
      </c>
      <c r="CW113" s="15">
        <v>297</v>
      </c>
      <c r="CX113" s="14">
        <v>494</v>
      </c>
      <c r="CY113" s="15">
        <v>3005</v>
      </c>
      <c r="CZ113" s="14">
        <v>2000</v>
      </c>
      <c r="DA113" s="15">
        <v>3792</v>
      </c>
      <c r="DB113" s="14">
        <v>1538</v>
      </c>
      <c r="DC113" s="15">
        <v>0</v>
      </c>
      <c r="DD113" s="14">
        <v>267</v>
      </c>
      <c r="DE113" s="15">
        <v>338</v>
      </c>
      <c r="DF113" s="14">
        <v>323</v>
      </c>
      <c r="DG113" s="15">
        <v>2126</v>
      </c>
      <c r="DH113" s="14">
        <v>1168</v>
      </c>
      <c r="DI113" s="15">
        <v>383</v>
      </c>
      <c r="DJ113" s="14">
        <v>446</v>
      </c>
      <c r="DM113"/>
      <c r="DN113"/>
      <c r="DO113"/>
      <c r="DP113"/>
    </row>
    <row r="114" spans="7:120">
      <c r="G114" s="19">
        <v>47</v>
      </c>
      <c r="H114" s="38" t="s">
        <v>53</v>
      </c>
      <c r="I114" s="15">
        <v>22529</v>
      </c>
      <c r="J114" s="14">
        <v>2945</v>
      </c>
      <c r="K114" s="15">
        <v>0</v>
      </c>
      <c r="L114" s="14">
        <v>211</v>
      </c>
      <c r="M114" s="15">
        <v>184</v>
      </c>
      <c r="N114" s="14">
        <v>181</v>
      </c>
      <c r="O114" s="15">
        <v>65</v>
      </c>
      <c r="P114" s="14">
        <v>76</v>
      </c>
      <c r="Q114" s="15">
        <v>0</v>
      </c>
      <c r="R114" s="14">
        <v>211</v>
      </c>
      <c r="S114" s="15">
        <v>1001</v>
      </c>
      <c r="T114" s="14">
        <v>506</v>
      </c>
      <c r="U114" s="15">
        <v>326</v>
      </c>
      <c r="V114" s="14">
        <v>238</v>
      </c>
      <c r="W114" s="15">
        <v>1287</v>
      </c>
      <c r="X114" s="14">
        <v>585</v>
      </c>
      <c r="Y114" s="15">
        <v>87</v>
      </c>
      <c r="Z114" s="14">
        <v>111</v>
      </c>
      <c r="AA114" s="15">
        <v>9</v>
      </c>
      <c r="AB114" s="14">
        <v>15</v>
      </c>
      <c r="AC114" s="15">
        <v>2063</v>
      </c>
      <c r="AD114" s="14">
        <v>1237</v>
      </c>
      <c r="AE114" s="15">
        <v>496</v>
      </c>
      <c r="AF114" s="14">
        <v>395</v>
      </c>
      <c r="AG114" s="15">
        <v>49</v>
      </c>
      <c r="AH114" s="14">
        <v>71</v>
      </c>
      <c r="AI114" s="15">
        <v>0</v>
      </c>
      <c r="AJ114" s="14">
        <v>211</v>
      </c>
      <c r="AK114" s="15">
        <v>370</v>
      </c>
      <c r="AL114" s="14">
        <v>415</v>
      </c>
      <c r="AM114" s="15">
        <v>0</v>
      </c>
      <c r="AN114" s="14">
        <v>211</v>
      </c>
      <c r="AO114" s="15">
        <v>91</v>
      </c>
      <c r="AP114" s="14">
        <v>93</v>
      </c>
      <c r="AQ114" s="15">
        <v>0</v>
      </c>
      <c r="AR114" s="14">
        <v>211</v>
      </c>
      <c r="AS114" s="15">
        <v>176</v>
      </c>
      <c r="AT114" s="14">
        <v>146</v>
      </c>
      <c r="AU114" s="15">
        <v>0</v>
      </c>
      <c r="AV114" s="14">
        <v>211</v>
      </c>
      <c r="AW114" s="15">
        <v>824</v>
      </c>
      <c r="AX114" s="14">
        <v>365</v>
      </c>
      <c r="AY114" s="15">
        <v>300</v>
      </c>
      <c r="AZ114" s="14">
        <v>294</v>
      </c>
      <c r="BA114" s="15">
        <v>3599</v>
      </c>
      <c r="BB114" s="14">
        <v>1075</v>
      </c>
      <c r="BC114" s="15">
        <v>201</v>
      </c>
      <c r="BD114" s="14">
        <v>209</v>
      </c>
      <c r="BE114" s="15">
        <v>85</v>
      </c>
      <c r="BF114" s="14">
        <v>116</v>
      </c>
      <c r="BG114" s="15">
        <v>0</v>
      </c>
      <c r="BH114" s="14">
        <v>211</v>
      </c>
      <c r="BI114" s="15">
        <v>51</v>
      </c>
      <c r="BJ114" s="14">
        <v>86</v>
      </c>
      <c r="BK114" s="15">
        <v>236</v>
      </c>
      <c r="BL114" s="14">
        <v>207</v>
      </c>
      <c r="BM114" s="15">
        <v>0</v>
      </c>
      <c r="BN114" s="14">
        <v>211</v>
      </c>
      <c r="BO114" s="15">
        <v>58</v>
      </c>
      <c r="BP114" s="14">
        <v>75</v>
      </c>
      <c r="BQ114" s="15">
        <v>2760</v>
      </c>
      <c r="BR114" s="14">
        <v>827</v>
      </c>
      <c r="BS114" s="15">
        <v>751</v>
      </c>
      <c r="BT114" s="14">
        <v>390</v>
      </c>
      <c r="BU114" s="15">
        <v>0</v>
      </c>
      <c r="BV114" s="14">
        <v>211</v>
      </c>
      <c r="BW114" s="15">
        <v>4056</v>
      </c>
      <c r="BX114" s="14">
        <v>1050</v>
      </c>
      <c r="BY114" s="15">
        <v>539</v>
      </c>
      <c r="BZ114" s="14">
        <v>455</v>
      </c>
      <c r="CA114" s="15">
        <v>30</v>
      </c>
      <c r="CB114" s="14">
        <v>50</v>
      </c>
      <c r="CC114" s="15">
        <v>50</v>
      </c>
      <c r="CD114" s="14">
        <v>65</v>
      </c>
      <c r="CE114" s="15">
        <v>0</v>
      </c>
      <c r="CF114" s="14">
        <v>211</v>
      </c>
      <c r="CG114" s="15">
        <v>100</v>
      </c>
      <c r="CH114" s="14">
        <v>122</v>
      </c>
      <c r="CI114" s="15">
        <v>524</v>
      </c>
      <c r="CJ114" s="14">
        <v>339</v>
      </c>
      <c r="CK114" s="15">
        <v>227</v>
      </c>
      <c r="CL114" s="14">
        <v>154</v>
      </c>
      <c r="CM114" s="15">
        <v>134</v>
      </c>
      <c r="CN114" s="14">
        <v>157</v>
      </c>
      <c r="CO114" s="15">
        <v>153</v>
      </c>
      <c r="CP114" s="14">
        <v>214</v>
      </c>
      <c r="CQ114" s="15">
        <v>125</v>
      </c>
      <c r="CR114" s="14">
        <v>104</v>
      </c>
      <c r="CS114" s="15">
        <v>565</v>
      </c>
      <c r="CT114" s="14">
        <v>449</v>
      </c>
      <c r="CU114" s="15">
        <v>0</v>
      </c>
      <c r="CV114" s="14">
        <v>211</v>
      </c>
      <c r="CW114" s="18" t="s">
        <v>61</v>
      </c>
      <c r="CX114" s="14" t="s">
        <v>61</v>
      </c>
      <c r="CY114" s="15">
        <v>400</v>
      </c>
      <c r="CZ114" s="14">
        <v>361</v>
      </c>
      <c r="DA114" s="15">
        <v>128</v>
      </c>
      <c r="DB114" s="14">
        <v>115</v>
      </c>
      <c r="DC114" s="15">
        <v>0</v>
      </c>
      <c r="DD114" s="14">
        <v>211</v>
      </c>
      <c r="DE114" s="15">
        <v>377</v>
      </c>
      <c r="DF114" s="14">
        <v>488</v>
      </c>
      <c r="DG114" s="15">
        <v>52</v>
      </c>
      <c r="DH114" s="14">
        <v>86</v>
      </c>
      <c r="DI114" s="15">
        <v>0</v>
      </c>
      <c r="DJ114" s="14">
        <v>211</v>
      </c>
      <c r="DM114"/>
      <c r="DN114"/>
      <c r="DO114"/>
      <c r="DP114"/>
    </row>
    <row r="115" spans="7:120">
      <c r="G115" s="19">
        <v>48</v>
      </c>
      <c r="H115" s="38" t="s">
        <v>54</v>
      </c>
      <c r="I115" s="15">
        <v>259507</v>
      </c>
      <c r="J115" s="14">
        <v>12319</v>
      </c>
      <c r="K115" s="15">
        <v>2671</v>
      </c>
      <c r="L115" s="14">
        <v>1201</v>
      </c>
      <c r="M115" s="15">
        <v>3296</v>
      </c>
      <c r="N115" s="14">
        <v>1952</v>
      </c>
      <c r="O115" s="15">
        <v>3807</v>
      </c>
      <c r="P115" s="14">
        <v>1454</v>
      </c>
      <c r="Q115" s="15">
        <v>1233</v>
      </c>
      <c r="R115" s="14">
        <v>1034</v>
      </c>
      <c r="S115" s="15">
        <v>17088</v>
      </c>
      <c r="T115" s="14">
        <v>3674</v>
      </c>
      <c r="U115" s="15">
        <v>3229</v>
      </c>
      <c r="V115" s="14">
        <v>1571</v>
      </c>
      <c r="W115" s="15">
        <v>2468</v>
      </c>
      <c r="X115" s="14">
        <v>921</v>
      </c>
      <c r="Y115" s="15">
        <v>1265</v>
      </c>
      <c r="Z115" s="14">
        <v>828</v>
      </c>
      <c r="AA115" s="15">
        <v>10593</v>
      </c>
      <c r="AB115" s="14">
        <v>2299</v>
      </c>
      <c r="AC115" s="15">
        <v>18165</v>
      </c>
      <c r="AD115" s="14">
        <v>3554</v>
      </c>
      <c r="AE115" s="15">
        <v>11927</v>
      </c>
      <c r="AF115" s="14">
        <v>3210</v>
      </c>
      <c r="AG115" s="15">
        <v>2347</v>
      </c>
      <c r="AH115" s="14">
        <v>1394</v>
      </c>
      <c r="AI115" s="15">
        <v>1159</v>
      </c>
      <c r="AJ115" s="14">
        <v>787</v>
      </c>
      <c r="AK115" s="15">
        <v>7576</v>
      </c>
      <c r="AL115" s="14">
        <v>2202</v>
      </c>
      <c r="AM115" s="15">
        <v>2892</v>
      </c>
      <c r="AN115" s="14">
        <v>1856</v>
      </c>
      <c r="AO115" s="15">
        <v>1135</v>
      </c>
      <c r="AP115" s="14">
        <v>758</v>
      </c>
      <c r="AQ115" s="15">
        <v>2103</v>
      </c>
      <c r="AR115" s="14">
        <v>1418</v>
      </c>
      <c r="AS115" s="15">
        <v>2051</v>
      </c>
      <c r="AT115" s="14">
        <v>1056</v>
      </c>
      <c r="AU115" s="15">
        <v>2148</v>
      </c>
      <c r="AV115" s="14">
        <v>926</v>
      </c>
      <c r="AW115" s="15">
        <v>1494</v>
      </c>
      <c r="AX115" s="14">
        <v>932</v>
      </c>
      <c r="AY115" s="15">
        <v>24822</v>
      </c>
      <c r="AZ115" s="14">
        <v>4371</v>
      </c>
      <c r="BA115" s="15">
        <v>4104</v>
      </c>
      <c r="BB115" s="14">
        <v>1347</v>
      </c>
      <c r="BC115" s="15">
        <v>5733</v>
      </c>
      <c r="BD115" s="14">
        <v>2245</v>
      </c>
      <c r="BE115" s="15">
        <v>462</v>
      </c>
      <c r="BF115" s="14">
        <v>292</v>
      </c>
      <c r="BG115" s="15">
        <v>1858</v>
      </c>
      <c r="BH115" s="14">
        <v>1007</v>
      </c>
      <c r="BI115" s="15">
        <v>4262</v>
      </c>
      <c r="BJ115" s="14">
        <v>2141</v>
      </c>
      <c r="BK115" s="15">
        <v>866</v>
      </c>
      <c r="BL115" s="14">
        <v>1090</v>
      </c>
      <c r="BM115" s="15">
        <v>523</v>
      </c>
      <c r="BN115" s="14">
        <v>475</v>
      </c>
      <c r="BO115" s="15">
        <v>748</v>
      </c>
      <c r="BP115" s="14">
        <v>469</v>
      </c>
      <c r="BQ115" s="15">
        <v>372</v>
      </c>
      <c r="BR115" s="14">
        <v>515</v>
      </c>
      <c r="BS115" s="15">
        <v>6825</v>
      </c>
      <c r="BT115" s="14">
        <v>1687</v>
      </c>
      <c r="BU115" s="15">
        <v>1098</v>
      </c>
      <c r="BV115" s="14">
        <v>735</v>
      </c>
      <c r="BW115" s="15">
        <v>17525</v>
      </c>
      <c r="BX115" s="14">
        <v>3087</v>
      </c>
      <c r="BY115" s="15">
        <v>23829</v>
      </c>
      <c r="BZ115" s="14">
        <v>4041</v>
      </c>
      <c r="CA115" s="15">
        <v>201</v>
      </c>
      <c r="CB115" s="14">
        <v>325</v>
      </c>
      <c r="CC115" s="15">
        <v>7708</v>
      </c>
      <c r="CD115" s="14">
        <v>2181</v>
      </c>
      <c r="CE115" s="15">
        <v>781</v>
      </c>
      <c r="CF115" s="14">
        <v>611</v>
      </c>
      <c r="CG115" s="15">
        <v>2137</v>
      </c>
      <c r="CH115" s="14">
        <v>2081</v>
      </c>
      <c r="CI115" s="15">
        <v>11796</v>
      </c>
      <c r="CJ115" s="14">
        <v>2546</v>
      </c>
      <c r="CK115" s="15">
        <v>1543</v>
      </c>
      <c r="CL115" s="14">
        <v>1150</v>
      </c>
      <c r="CM115" s="15">
        <v>8339</v>
      </c>
      <c r="CN115" s="14">
        <v>2247</v>
      </c>
      <c r="CO115" s="15">
        <v>98</v>
      </c>
      <c r="CP115" s="14">
        <v>179</v>
      </c>
      <c r="CQ115" s="15">
        <v>5842</v>
      </c>
      <c r="CR115" s="14">
        <v>1776</v>
      </c>
      <c r="CS115" s="15">
        <v>12938</v>
      </c>
      <c r="CT115" s="14">
        <v>3212</v>
      </c>
      <c r="CU115" s="15">
        <v>1551</v>
      </c>
      <c r="CV115" s="14">
        <v>822</v>
      </c>
      <c r="CW115" s="15">
        <v>676</v>
      </c>
      <c r="CX115" s="14">
        <v>599</v>
      </c>
      <c r="CY115" s="18" t="s">
        <v>61</v>
      </c>
      <c r="CZ115" s="14" t="s">
        <v>61</v>
      </c>
      <c r="DA115" s="15">
        <v>4373</v>
      </c>
      <c r="DB115" s="14">
        <v>1700</v>
      </c>
      <c r="DC115" s="15">
        <v>6779</v>
      </c>
      <c r="DD115" s="14">
        <v>2481</v>
      </c>
      <c r="DE115" s="15">
        <v>2648</v>
      </c>
      <c r="DF115" s="14">
        <v>1525</v>
      </c>
      <c r="DG115" s="15">
        <v>423</v>
      </c>
      <c r="DH115" s="14">
        <v>429</v>
      </c>
      <c r="DI115" s="15">
        <v>1306</v>
      </c>
      <c r="DJ115" s="14">
        <v>872</v>
      </c>
      <c r="DM115"/>
      <c r="DN115"/>
      <c r="DO115"/>
      <c r="DP115"/>
    </row>
    <row r="116" spans="7:120">
      <c r="G116" s="19">
        <v>49</v>
      </c>
      <c r="H116" s="38" t="s">
        <v>55</v>
      </c>
      <c r="I116" s="15">
        <v>191784</v>
      </c>
      <c r="J116" s="14">
        <v>12094</v>
      </c>
      <c r="K116" s="15">
        <v>1322</v>
      </c>
      <c r="L116" s="14">
        <v>1150</v>
      </c>
      <c r="M116" s="15">
        <v>5644</v>
      </c>
      <c r="N116" s="14">
        <v>2055</v>
      </c>
      <c r="O116" s="15">
        <v>5971</v>
      </c>
      <c r="P116" s="14">
        <v>2284</v>
      </c>
      <c r="Q116" s="15">
        <v>658</v>
      </c>
      <c r="R116" s="14">
        <v>531</v>
      </c>
      <c r="S116" s="15">
        <v>39468</v>
      </c>
      <c r="T116" s="14">
        <v>5451</v>
      </c>
      <c r="U116" s="15">
        <v>4883</v>
      </c>
      <c r="V116" s="14">
        <v>1316</v>
      </c>
      <c r="W116" s="15">
        <v>642</v>
      </c>
      <c r="X116" s="14">
        <v>450</v>
      </c>
      <c r="Y116" s="15">
        <v>202</v>
      </c>
      <c r="Z116" s="14">
        <v>198</v>
      </c>
      <c r="AA116" s="15">
        <v>243</v>
      </c>
      <c r="AB116" s="14">
        <v>260</v>
      </c>
      <c r="AC116" s="15">
        <v>5378</v>
      </c>
      <c r="AD116" s="14">
        <v>1314</v>
      </c>
      <c r="AE116" s="15">
        <v>3107</v>
      </c>
      <c r="AF116" s="14">
        <v>1650</v>
      </c>
      <c r="AG116" s="15">
        <v>4246</v>
      </c>
      <c r="AH116" s="14">
        <v>1482</v>
      </c>
      <c r="AI116" s="15">
        <v>12661</v>
      </c>
      <c r="AJ116" s="14">
        <v>3237</v>
      </c>
      <c r="AK116" s="15">
        <v>3931</v>
      </c>
      <c r="AL116" s="14">
        <v>1438</v>
      </c>
      <c r="AM116" s="15">
        <v>1912</v>
      </c>
      <c r="AN116" s="14">
        <v>1321</v>
      </c>
      <c r="AO116" s="15">
        <v>1685</v>
      </c>
      <c r="AP116" s="14">
        <v>993</v>
      </c>
      <c r="AQ116" s="15">
        <v>1694</v>
      </c>
      <c r="AR116" s="14">
        <v>1174</v>
      </c>
      <c r="AS116" s="15">
        <v>886</v>
      </c>
      <c r="AT116" s="14">
        <v>626</v>
      </c>
      <c r="AU116" s="15">
        <v>1011</v>
      </c>
      <c r="AV116" s="14">
        <v>588</v>
      </c>
      <c r="AW116" s="15">
        <v>717</v>
      </c>
      <c r="AX116" s="14">
        <v>653</v>
      </c>
      <c r="AY116" s="15">
        <v>629</v>
      </c>
      <c r="AZ116" s="14">
        <v>445</v>
      </c>
      <c r="BA116" s="15">
        <v>1448</v>
      </c>
      <c r="BB116" s="14">
        <v>796</v>
      </c>
      <c r="BC116" s="15">
        <v>2871</v>
      </c>
      <c r="BD116" s="14">
        <v>1443</v>
      </c>
      <c r="BE116" s="15">
        <v>1323</v>
      </c>
      <c r="BF116" s="14">
        <v>656</v>
      </c>
      <c r="BG116" s="15">
        <v>737</v>
      </c>
      <c r="BH116" s="14">
        <v>784</v>
      </c>
      <c r="BI116" s="15">
        <v>3727</v>
      </c>
      <c r="BJ116" s="14">
        <v>2288</v>
      </c>
      <c r="BK116" s="15">
        <v>5094</v>
      </c>
      <c r="BL116" s="14">
        <v>1449</v>
      </c>
      <c r="BM116" s="15">
        <v>323</v>
      </c>
      <c r="BN116" s="14">
        <v>245</v>
      </c>
      <c r="BO116" s="15">
        <v>5310</v>
      </c>
      <c r="BP116" s="14">
        <v>1954</v>
      </c>
      <c r="BQ116" s="15">
        <v>282</v>
      </c>
      <c r="BR116" s="14">
        <v>305</v>
      </c>
      <c r="BS116" s="15">
        <v>721</v>
      </c>
      <c r="BT116" s="14">
        <v>604</v>
      </c>
      <c r="BU116" s="15">
        <v>1012</v>
      </c>
      <c r="BV116" s="14">
        <v>599</v>
      </c>
      <c r="BW116" s="15">
        <v>4140</v>
      </c>
      <c r="BX116" s="14">
        <v>1494</v>
      </c>
      <c r="BY116" s="15">
        <v>2143</v>
      </c>
      <c r="BZ116" s="14">
        <v>1189</v>
      </c>
      <c r="CA116" s="15">
        <v>515</v>
      </c>
      <c r="CB116" s="14">
        <v>426</v>
      </c>
      <c r="CC116" s="15">
        <v>2727</v>
      </c>
      <c r="CD116" s="14">
        <v>1146</v>
      </c>
      <c r="CE116" s="15">
        <v>1986</v>
      </c>
      <c r="CF116" s="14">
        <v>1131</v>
      </c>
      <c r="CG116" s="15">
        <v>26235</v>
      </c>
      <c r="CH116" s="14">
        <v>4414</v>
      </c>
      <c r="CI116" s="15">
        <v>2893</v>
      </c>
      <c r="CJ116" s="14">
        <v>1410</v>
      </c>
      <c r="CK116" s="15">
        <v>220</v>
      </c>
      <c r="CL116" s="14">
        <v>197</v>
      </c>
      <c r="CM116" s="15">
        <v>3047</v>
      </c>
      <c r="CN116" s="14">
        <v>1800</v>
      </c>
      <c r="CO116" s="15">
        <v>866</v>
      </c>
      <c r="CP116" s="14">
        <v>729</v>
      </c>
      <c r="CQ116" s="15">
        <v>789</v>
      </c>
      <c r="CR116" s="14">
        <v>511</v>
      </c>
      <c r="CS116" s="15">
        <v>11338</v>
      </c>
      <c r="CT116" s="14">
        <v>3003</v>
      </c>
      <c r="CU116" s="15">
        <v>4020</v>
      </c>
      <c r="CV116" s="14">
        <v>1681</v>
      </c>
      <c r="CW116" s="15">
        <v>981</v>
      </c>
      <c r="CX116" s="14">
        <v>803</v>
      </c>
      <c r="CY116" s="15">
        <v>7266</v>
      </c>
      <c r="CZ116" s="14">
        <v>2764</v>
      </c>
      <c r="DA116" s="18" t="s">
        <v>61</v>
      </c>
      <c r="DB116" s="14" t="s">
        <v>61</v>
      </c>
      <c r="DC116" s="15">
        <v>62</v>
      </c>
      <c r="DD116" s="14">
        <v>107</v>
      </c>
      <c r="DE116" s="15">
        <v>2180</v>
      </c>
      <c r="DF116" s="14">
        <v>1074</v>
      </c>
      <c r="DG116" s="15">
        <v>638</v>
      </c>
      <c r="DH116" s="14">
        <v>524</v>
      </c>
      <c r="DI116" s="15">
        <v>0</v>
      </c>
      <c r="DJ116" s="14">
        <v>277</v>
      </c>
      <c r="DM116"/>
      <c r="DN116"/>
      <c r="DO116"/>
      <c r="DP116"/>
    </row>
    <row r="117" spans="7:120">
      <c r="G117" s="19">
        <v>50</v>
      </c>
      <c r="H117" s="38" t="s">
        <v>56</v>
      </c>
      <c r="I117" s="15">
        <v>39609</v>
      </c>
      <c r="J117" s="14">
        <v>4590</v>
      </c>
      <c r="K117" s="15">
        <v>41</v>
      </c>
      <c r="L117" s="14">
        <v>69</v>
      </c>
      <c r="M117" s="15">
        <v>1326</v>
      </c>
      <c r="N117" s="14">
        <v>1210</v>
      </c>
      <c r="O117" s="15">
        <v>0</v>
      </c>
      <c r="P117" s="14">
        <v>269</v>
      </c>
      <c r="Q117" s="15">
        <v>0</v>
      </c>
      <c r="R117" s="14">
        <v>269</v>
      </c>
      <c r="S117" s="15">
        <v>760</v>
      </c>
      <c r="T117" s="14">
        <v>511</v>
      </c>
      <c r="U117" s="15">
        <v>608</v>
      </c>
      <c r="V117" s="14">
        <v>553</v>
      </c>
      <c r="W117" s="15">
        <v>84</v>
      </c>
      <c r="X117" s="14">
        <v>148</v>
      </c>
      <c r="Y117" s="15">
        <v>556</v>
      </c>
      <c r="Z117" s="14">
        <v>506</v>
      </c>
      <c r="AA117" s="15">
        <v>480</v>
      </c>
      <c r="AB117" s="14">
        <v>466</v>
      </c>
      <c r="AC117" s="15">
        <v>1842</v>
      </c>
      <c r="AD117" s="14">
        <v>825</v>
      </c>
      <c r="AE117" s="15">
        <v>485</v>
      </c>
      <c r="AF117" s="14">
        <v>354</v>
      </c>
      <c r="AG117" s="15">
        <v>0</v>
      </c>
      <c r="AH117" s="14">
        <v>269</v>
      </c>
      <c r="AI117" s="15">
        <v>88</v>
      </c>
      <c r="AJ117" s="14">
        <v>158</v>
      </c>
      <c r="AK117" s="15">
        <v>356</v>
      </c>
      <c r="AL117" s="14">
        <v>338</v>
      </c>
      <c r="AM117" s="15">
        <v>366</v>
      </c>
      <c r="AN117" s="14">
        <v>311</v>
      </c>
      <c r="AO117" s="15">
        <v>0</v>
      </c>
      <c r="AP117" s="14">
        <v>269</v>
      </c>
      <c r="AQ117" s="15">
        <v>161</v>
      </c>
      <c r="AR117" s="14">
        <v>198</v>
      </c>
      <c r="AS117" s="15">
        <v>851</v>
      </c>
      <c r="AT117" s="14">
        <v>732</v>
      </c>
      <c r="AU117" s="15">
        <v>60</v>
      </c>
      <c r="AV117" s="14">
        <v>117</v>
      </c>
      <c r="AW117" s="15">
        <v>0</v>
      </c>
      <c r="AX117" s="14">
        <v>269</v>
      </c>
      <c r="AY117" s="15">
        <v>4249</v>
      </c>
      <c r="AZ117" s="14">
        <v>1182</v>
      </c>
      <c r="BA117" s="15">
        <v>191</v>
      </c>
      <c r="BB117" s="14">
        <v>169</v>
      </c>
      <c r="BC117" s="15">
        <v>657</v>
      </c>
      <c r="BD117" s="14">
        <v>379</v>
      </c>
      <c r="BE117" s="15">
        <v>0</v>
      </c>
      <c r="BF117" s="14">
        <v>269</v>
      </c>
      <c r="BG117" s="15">
        <v>44</v>
      </c>
      <c r="BH117" s="14">
        <v>75</v>
      </c>
      <c r="BI117" s="15">
        <v>160</v>
      </c>
      <c r="BJ117" s="14">
        <v>190</v>
      </c>
      <c r="BK117" s="15">
        <v>39</v>
      </c>
      <c r="BL117" s="14">
        <v>62</v>
      </c>
      <c r="BM117" s="15">
        <v>0</v>
      </c>
      <c r="BN117" s="14">
        <v>269</v>
      </c>
      <c r="BO117" s="15">
        <v>25</v>
      </c>
      <c r="BP117" s="14">
        <v>42</v>
      </c>
      <c r="BQ117" s="15">
        <v>107</v>
      </c>
      <c r="BR117" s="14">
        <v>185</v>
      </c>
      <c r="BS117" s="15">
        <v>906</v>
      </c>
      <c r="BT117" s="14">
        <v>537</v>
      </c>
      <c r="BU117" s="15">
        <v>0</v>
      </c>
      <c r="BV117" s="14">
        <v>269</v>
      </c>
      <c r="BW117" s="15">
        <v>611</v>
      </c>
      <c r="BX117" s="14">
        <v>416</v>
      </c>
      <c r="BY117" s="15">
        <v>2552</v>
      </c>
      <c r="BZ117" s="14">
        <v>985</v>
      </c>
      <c r="CA117" s="15">
        <v>268</v>
      </c>
      <c r="CB117" s="14">
        <v>399</v>
      </c>
      <c r="CC117" s="15">
        <v>7925</v>
      </c>
      <c r="CD117" s="14">
        <v>2201</v>
      </c>
      <c r="CE117" s="15">
        <v>229</v>
      </c>
      <c r="CF117" s="14">
        <v>363</v>
      </c>
      <c r="CG117" s="15">
        <v>0</v>
      </c>
      <c r="CH117" s="14">
        <v>269</v>
      </c>
      <c r="CI117" s="15">
        <v>4908</v>
      </c>
      <c r="CJ117" s="14">
        <v>1396</v>
      </c>
      <c r="CK117" s="15">
        <v>238</v>
      </c>
      <c r="CL117" s="14">
        <v>292</v>
      </c>
      <c r="CM117" s="15">
        <v>647</v>
      </c>
      <c r="CN117" s="14">
        <v>493</v>
      </c>
      <c r="CO117" s="15">
        <v>0</v>
      </c>
      <c r="CP117" s="14">
        <v>269</v>
      </c>
      <c r="CQ117" s="15">
        <v>1160</v>
      </c>
      <c r="CR117" s="14">
        <v>833</v>
      </c>
      <c r="CS117" s="15">
        <v>968</v>
      </c>
      <c r="CT117" s="14">
        <v>650</v>
      </c>
      <c r="CU117" s="15">
        <v>112</v>
      </c>
      <c r="CV117" s="14">
        <v>144</v>
      </c>
      <c r="CW117" s="15">
        <v>208</v>
      </c>
      <c r="CX117" s="14">
        <v>205</v>
      </c>
      <c r="CY117" s="15">
        <v>4999</v>
      </c>
      <c r="CZ117" s="14">
        <v>1573</v>
      </c>
      <c r="DA117" s="15">
        <v>192</v>
      </c>
      <c r="DB117" s="14">
        <v>199</v>
      </c>
      <c r="DC117" s="18" t="s">
        <v>61</v>
      </c>
      <c r="DD117" s="14" t="s">
        <v>61</v>
      </c>
      <c r="DE117" s="15">
        <v>150</v>
      </c>
      <c r="DF117" s="14">
        <v>188</v>
      </c>
      <c r="DG117" s="15">
        <v>0</v>
      </c>
      <c r="DH117" s="14">
        <v>269</v>
      </c>
      <c r="DI117" s="15">
        <v>182</v>
      </c>
      <c r="DJ117" s="14">
        <v>232</v>
      </c>
      <c r="DM117"/>
      <c r="DN117"/>
      <c r="DO117"/>
      <c r="DP117"/>
    </row>
    <row r="118" spans="7:120">
      <c r="G118" s="19">
        <v>51</v>
      </c>
      <c r="H118" s="38" t="s">
        <v>57</v>
      </c>
      <c r="I118" s="15">
        <v>93065</v>
      </c>
      <c r="J118" s="14">
        <v>6949</v>
      </c>
      <c r="K118" s="15">
        <v>552</v>
      </c>
      <c r="L118" s="14">
        <v>523</v>
      </c>
      <c r="M118" s="15">
        <v>798</v>
      </c>
      <c r="N118" s="14">
        <v>549</v>
      </c>
      <c r="O118" s="15">
        <v>1854</v>
      </c>
      <c r="P118" s="14">
        <v>674</v>
      </c>
      <c r="Q118" s="15">
        <v>518</v>
      </c>
      <c r="R118" s="14">
        <v>299</v>
      </c>
      <c r="S118" s="15">
        <v>4506</v>
      </c>
      <c r="T118" s="14">
        <v>1080</v>
      </c>
      <c r="U118" s="15">
        <v>1890</v>
      </c>
      <c r="V118" s="14">
        <v>806</v>
      </c>
      <c r="W118" s="15">
        <v>359</v>
      </c>
      <c r="X118" s="14">
        <v>356</v>
      </c>
      <c r="Y118" s="15">
        <v>351</v>
      </c>
      <c r="Z118" s="14">
        <v>522</v>
      </c>
      <c r="AA118" s="15">
        <v>98</v>
      </c>
      <c r="AB118" s="14">
        <v>118</v>
      </c>
      <c r="AC118" s="15">
        <v>4492</v>
      </c>
      <c r="AD118" s="14">
        <v>1416</v>
      </c>
      <c r="AE118" s="15">
        <v>1656</v>
      </c>
      <c r="AF118" s="14">
        <v>684</v>
      </c>
      <c r="AG118" s="15">
        <v>550</v>
      </c>
      <c r="AH118" s="14">
        <v>532</v>
      </c>
      <c r="AI118" s="15">
        <v>902</v>
      </c>
      <c r="AJ118" s="14">
        <v>771</v>
      </c>
      <c r="AK118" s="15">
        <v>20299</v>
      </c>
      <c r="AL118" s="14">
        <v>3115</v>
      </c>
      <c r="AM118" s="15">
        <v>2563</v>
      </c>
      <c r="AN118" s="14">
        <v>921</v>
      </c>
      <c r="AO118" s="15">
        <v>2300</v>
      </c>
      <c r="AP118" s="14">
        <v>936</v>
      </c>
      <c r="AQ118" s="15">
        <v>752</v>
      </c>
      <c r="AR118" s="14">
        <v>696</v>
      </c>
      <c r="AS118" s="15">
        <v>287</v>
      </c>
      <c r="AT118" s="14">
        <v>215</v>
      </c>
      <c r="AU118" s="15">
        <v>331</v>
      </c>
      <c r="AV118" s="14">
        <v>302</v>
      </c>
      <c r="AW118" s="15">
        <v>448</v>
      </c>
      <c r="AX118" s="14">
        <v>427</v>
      </c>
      <c r="AY118" s="15">
        <v>1088</v>
      </c>
      <c r="AZ118" s="14">
        <v>700</v>
      </c>
      <c r="BA118" s="15">
        <v>992</v>
      </c>
      <c r="BB118" s="14">
        <v>1121</v>
      </c>
      <c r="BC118" s="15">
        <v>6317</v>
      </c>
      <c r="BD118" s="14">
        <v>1567</v>
      </c>
      <c r="BE118" s="15">
        <v>16741</v>
      </c>
      <c r="BF118" s="14">
        <v>2575</v>
      </c>
      <c r="BG118" s="15">
        <v>810</v>
      </c>
      <c r="BH118" s="14">
        <v>987</v>
      </c>
      <c r="BI118" s="15">
        <v>1716</v>
      </c>
      <c r="BJ118" s="14">
        <v>890</v>
      </c>
      <c r="BK118" s="15">
        <v>154</v>
      </c>
      <c r="BL118" s="14">
        <v>164</v>
      </c>
      <c r="BM118" s="15">
        <v>853</v>
      </c>
      <c r="BN118" s="14">
        <v>685</v>
      </c>
      <c r="BO118" s="15">
        <v>1049</v>
      </c>
      <c r="BP118" s="14">
        <v>897</v>
      </c>
      <c r="BQ118" s="15">
        <v>69</v>
      </c>
      <c r="BR118" s="14">
        <v>116</v>
      </c>
      <c r="BS118" s="15">
        <v>632</v>
      </c>
      <c r="BT118" s="14">
        <v>422</v>
      </c>
      <c r="BU118" s="15">
        <v>123</v>
      </c>
      <c r="BV118" s="14">
        <v>115</v>
      </c>
      <c r="BW118" s="15">
        <v>1291</v>
      </c>
      <c r="BX118" s="14">
        <v>512</v>
      </c>
      <c r="BY118" s="15">
        <v>1817</v>
      </c>
      <c r="BZ118" s="14">
        <v>1007</v>
      </c>
      <c r="CA118" s="15">
        <v>497</v>
      </c>
      <c r="CB118" s="14">
        <v>373</v>
      </c>
      <c r="CC118" s="15">
        <v>1674</v>
      </c>
      <c r="CD118" s="14">
        <v>1063</v>
      </c>
      <c r="CE118" s="15">
        <v>89</v>
      </c>
      <c r="CF118" s="14">
        <v>137</v>
      </c>
      <c r="CG118" s="15">
        <v>1444</v>
      </c>
      <c r="CH118" s="14">
        <v>768</v>
      </c>
      <c r="CI118" s="15">
        <v>2211</v>
      </c>
      <c r="CJ118" s="14">
        <v>1428</v>
      </c>
      <c r="CK118" s="15">
        <v>0</v>
      </c>
      <c r="CL118" s="14">
        <v>218</v>
      </c>
      <c r="CM118" s="15">
        <v>1142</v>
      </c>
      <c r="CN118" s="14">
        <v>626</v>
      </c>
      <c r="CO118" s="15">
        <v>235</v>
      </c>
      <c r="CP118" s="14">
        <v>159</v>
      </c>
      <c r="CQ118" s="15">
        <v>856</v>
      </c>
      <c r="CR118" s="14">
        <v>469</v>
      </c>
      <c r="CS118" s="15">
        <v>3039</v>
      </c>
      <c r="CT118" s="14">
        <v>983</v>
      </c>
      <c r="CU118" s="15">
        <v>476</v>
      </c>
      <c r="CV118" s="14">
        <v>398</v>
      </c>
      <c r="CW118" s="15">
        <v>75</v>
      </c>
      <c r="CX118" s="14">
        <v>123</v>
      </c>
      <c r="CY118" s="15">
        <v>771</v>
      </c>
      <c r="CZ118" s="14">
        <v>543</v>
      </c>
      <c r="DA118" s="15">
        <v>1013</v>
      </c>
      <c r="DB118" s="14">
        <v>634</v>
      </c>
      <c r="DC118" s="15">
        <v>256</v>
      </c>
      <c r="DD118" s="14">
        <v>229</v>
      </c>
      <c r="DE118" s="18" t="s">
        <v>61</v>
      </c>
      <c r="DF118" s="14" t="s">
        <v>61</v>
      </c>
      <c r="DG118" s="15">
        <v>129</v>
      </c>
      <c r="DH118" s="14">
        <v>104</v>
      </c>
      <c r="DI118" s="15">
        <v>521</v>
      </c>
      <c r="DJ118" s="14">
        <v>478</v>
      </c>
      <c r="DM118"/>
      <c r="DN118"/>
      <c r="DO118"/>
      <c r="DP118"/>
    </row>
    <row r="119" spans="7:120">
      <c r="G119" s="19">
        <v>52</v>
      </c>
      <c r="H119" s="38" t="s">
        <v>58</v>
      </c>
      <c r="I119" s="15">
        <v>28046</v>
      </c>
      <c r="J119" s="14">
        <v>4226</v>
      </c>
      <c r="K119" s="15">
        <v>172</v>
      </c>
      <c r="L119" s="14">
        <v>257</v>
      </c>
      <c r="M119" s="15">
        <v>0</v>
      </c>
      <c r="N119" s="14">
        <v>269</v>
      </c>
      <c r="O119" s="15">
        <v>1511</v>
      </c>
      <c r="P119" s="14">
        <v>915</v>
      </c>
      <c r="Q119" s="15">
        <v>0</v>
      </c>
      <c r="R119" s="14">
        <v>269</v>
      </c>
      <c r="S119" s="15">
        <v>2784</v>
      </c>
      <c r="T119" s="14">
        <v>1647</v>
      </c>
      <c r="U119" s="15">
        <v>4390</v>
      </c>
      <c r="V119" s="14">
        <v>1357</v>
      </c>
      <c r="W119" s="15">
        <v>0</v>
      </c>
      <c r="X119" s="14">
        <v>269</v>
      </c>
      <c r="Y119" s="15">
        <v>0</v>
      </c>
      <c r="Z119" s="14">
        <v>269</v>
      </c>
      <c r="AA119" s="15">
        <v>0</v>
      </c>
      <c r="AB119" s="14">
        <v>269</v>
      </c>
      <c r="AC119" s="15">
        <v>396</v>
      </c>
      <c r="AD119" s="14">
        <v>347</v>
      </c>
      <c r="AE119" s="15">
        <v>745</v>
      </c>
      <c r="AF119" s="14">
        <v>553</v>
      </c>
      <c r="AG119" s="15">
        <v>25</v>
      </c>
      <c r="AH119" s="14">
        <v>41</v>
      </c>
      <c r="AI119" s="15">
        <v>942</v>
      </c>
      <c r="AJ119" s="14">
        <v>849</v>
      </c>
      <c r="AK119" s="15">
        <v>415</v>
      </c>
      <c r="AL119" s="14">
        <v>444</v>
      </c>
      <c r="AM119" s="15">
        <v>132</v>
      </c>
      <c r="AN119" s="14">
        <v>217</v>
      </c>
      <c r="AO119" s="15">
        <v>462</v>
      </c>
      <c r="AP119" s="14">
        <v>641</v>
      </c>
      <c r="AQ119" s="15">
        <v>532</v>
      </c>
      <c r="AR119" s="14">
        <v>514</v>
      </c>
      <c r="AS119" s="15">
        <v>519</v>
      </c>
      <c r="AT119" s="14">
        <v>743</v>
      </c>
      <c r="AU119" s="15">
        <v>107</v>
      </c>
      <c r="AV119" s="14">
        <v>144</v>
      </c>
      <c r="AW119" s="15">
        <v>0</v>
      </c>
      <c r="AX119" s="14">
        <v>269</v>
      </c>
      <c r="AY119" s="15">
        <v>51</v>
      </c>
      <c r="AZ119" s="14">
        <v>92</v>
      </c>
      <c r="BA119" s="15">
        <v>252</v>
      </c>
      <c r="BB119" s="14">
        <v>470</v>
      </c>
      <c r="BC119" s="15">
        <v>570</v>
      </c>
      <c r="BD119" s="14">
        <v>597</v>
      </c>
      <c r="BE119" s="15">
        <v>218</v>
      </c>
      <c r="BF119" s="14">
        <v>277</v>
      </c>
      <c r="BG119" s="15">
        <v>0</v>
      </c>
      <c r="BH119" s="14">
        <v>269</v>
      </c>
      <c r="BI119" s="15">
        <v>421</v>
      </c>
      <c r="BJ119" s="14">
        <v>418</v>
      </c>
      <c r="BK119" s="15">
        <v>2528</v>
      </c>
      <c r="BL119" s="14">
        <v>1395</v>
      </c>
      <c r="BM119" s="15">
        <v>1711</v>
      </c>
      <c r="BN119" s="14">
        <v>1394</v>
      </c>
      <c r="BO119" s="15">
        <v>416</v>
      </c>
      <c r="BP119" s="14">
        <v>383</v>
      </c>
      <c r="BQ119" s="15">
        <v>0</v>
      </c>
      <c r="BR119" s="14">
        <v>269</v>
      </c>
      <c r="BS119" s="15">
        <v>0</v>
      </c>
      <c r="BT119" s="14">
        <v>269</v>
      </c>
      <c r="BU119" s="15">
        <v>707</v>
      </c>
      <c r="BV119" s="14">
        <v>527</v>
      </c>
      <c r="BW119" s="15">
        <v>146</v>
      </c>
      <c r="BX119" s="14">
        <v>144</v>
      </c>
      <c r="BY119" s="15">
        <v>34</v>
      </c>
      <c r="BZ119" s="14">
        <v>84</v>
      </c>
      <c r="CA119" s="15">
        <v>233</v>
      </c>
      <c r="CB119" s="14">
        <v>228</v>
      </c>
      <c r="CC119" s="15">
        <v>56</v>
      </c>
      <c r="CD119" s="14">
        <v>90</v>
      </c>
      <c r="CE119" s="15">
        <v>62</v>
      </c>
      <c r="CF119" s="14">
        <v>79</v>
      </c>
      <c r="CG119" s="15">
        <v>14</v>
      </c>
      <c r="CH119" s="14">
        <v>25</v>
      </c>
      <c r="CI119" s="15">
        <v>95</v>
      </c>
      <c r="CJ119" s="14">
        <v>118</v>
      </c>
      <c r="CK119" s="15">
        <v>0</v>
      </c>
      <c r="CL119" s="14">
        <v>269</v>
      </c>
      <c r="CM119" s="15">
        <v>220</v>
      </c>
      <c r="CN119" s="14">
        <v>235</v>
      </c>
      <c r="CO119" s="15">
        <v>258</v>
      </c>
      <c r="CP119" s="14">
        <v>183</v>
      </c>
      <c r="CQ119" s="15">
        <v>495</v>
      </c>
      <c r="CR119" s="14">
        <v>638</v>
      </c>
      <c r="CS119" s="15">
        <v>1990</v>
      </c>
      <c r="CT119" s="14">
        <v>1143</v>
      </c>
      <c r="CU119" s="15">
        <v>3226</v>
      </c>
      <c r="CV119" s="14">
        <v>1437</v>
      </c>
      <c r="CW119" s="15">
        <v>75</v>
      </c>
      <c r="CX119" s="14">
        <v>137</v>
      </c>
      <c r="CY119" s="15">
        <v>580</v>
      </c>
      <c r="CZ119" s="14">
        <v>459</v>
      </c>
      <c r="DA119" s="15">
        <v>556</v>
      </c>
      <c r="DB119" s="14">
        <v>469</v>
      </c>
      <c r="DC119" s="15">
        <v>0</v>
      </c>
      <c r="DD119" s="14">
        <v>269</v>
      </c>
      <c r="DE119" s="15">
        <v>0</v>
      </c>
      <c r="DF119" s="14">
        <v>269</v>
      </c>
      <c r="DG119" s="18" t="s">
        <v>61</v>
      </c>
      <c r="DH119" s="14" t="s">
        <v>61</v>
      </c>
      <c r="DI119" s="15">
        <v>0</v>
      </c>
      <c r="DJ119" s="14">
        <v>269</v>
      </c>
      <c r="DM119"/>
      <c r="DN119"/>
      <c r="DO119"/>
      <c r="DP119"/>
    </row>
    <row r="120" spans="7:120">
      <c r="G120" s="19">
        <v>53</v>
      </c>
      <c r="H120" s="38" t="s">
        <v>62</v>
      </c>
      <c r="I120" s="15">
        <v>31732</v>
      </c>
      <c r="J120" s="14">
        <v>4381</v>
      </c>
      <c r="K120" s="15">
        <v>629</v>
      </c>
      <c r="L120" s="14">
        <v>711</v>
      </c>
      <c r="M120" s="15">
        <v>156</v>
      </c>
      <c r="N120" s="14">
        <v>259</v>
      </c>
      <c r="O120" s="15">
        <v>288</v>
      </c>
      <c r="P120" s="14">
        <v>356</v>
      </c>
      <c r="Q120" s="15">
        <v>0</v>
      </c>
      <c r="R120" s="14">
        <v>285</v>
      </c>
      <c r="S120" s="15">
        <v>1177</v>
      </c>
      <c r="T120" s="14">
        <v>949</v>
      </c>
      <c r="U120" s="15">
        <v>388</v>
      </c>
      <c r="V120" s="14">
        <v>492</v>
      </c>
      <c r="W120" s="15">
        <v>899</v>
      </c>
      <c r="X120" s="14">
        <v>653</v>
      </c>
      <c r="Y120" s="15">
        <v>0</v>
      </c>
      <c r="Z120" s="14">
        <v>285</v>
      </c>
      <c r="AA120" s="15">
        <v>0</v>
      </c>
      <c r="AB120" s="14">
        <v>285</v>
      </c>
      <c r="AC120" s="15">
        <v>11262</v>
      </c>
      <c r="AD120" s="14">
        <v>2512</v>
      </c>
      <c r="AE120" s="15">
        <v>207</v>
      </c>
      <c r="AF120" s="14">
        <v>334</v>
      </c>
      <c r="AG120" s="15">
        <v>0</v>
      </c>
      <c r="AH120" s="14">
        <v>285</v>
      </c>
      <c r="AI120" s="15">
        <v>0</v>
      </c>
      <c r="AJ120" s="14">
        <v>285</v>
      </c>
      <c r="AK120" s="15">
        <v>1642</v>
      </c>
      <c r="AL120" s="14">
        <v>1175</v>
      </c>
      <c r="AM120" s="15">
        <v>109</v>
      </c>
      <c r="AN120" s="14">
        <v>173</v>
      </c>
      <c r="AO120" s="15">
        <v>0</v>
      </c>
      <c r="AP120" s="14">
        <v>285</v>
      </c>
      <c r="AQ120" s="15">
        <v>112</v>
      </c>
      <c r="AR120" s="14">
        <v>184</v>
      </c>
      <c r="AS120" s="15">
        <v>254</v>
      </c>
      <c r="AT120" s="14">
        <v>211</v>
      </c>
      <c r="AU120" s="15">
        <v>109</v>
      </c>
      <c r="AV120" s="14">
        <v>130</v>
      </c>
      <c r="AW120" s="15">
        <v>0</v>
      </c>
      <c r="AX120" s="14">
        <v>285</v>
      </c>
      <c r="AY120" s="15">
        <v>59</v>
      </c>
      <c r="AZ120" s="14">
        <v>106</v>
      </c>
      <c r="BA120" s="15">
        <v>2004</v>
      </c>
      <c r="BB120" s="14">
        <v>960</v>
      </c>
      <c r="BC120" s="15">
        <v>89</v>
      </c>
      <c r="BD120" s="14">
        <v>149</v>
      </c>
      <c r="BE120" s="15">
        <v>50</v>
      </c>
      <c r="BF120" s="14">
        <v>83</v>
      </c>
      <c r="BG120" s="15">
        <v>170</v>
      </c>
      <c r="BH120" s="14">
        <v>198</v>
      </c>
      <c r="BI120" s="15">
        <v>221</v>
      </c>
      <c r="BJ120" s="14">
        <v>258</v>
      </c>
      <c r="BK120" s="15">
        <v>0</v>
      </c>
      <c r="BL120" s="14">
        <v>285</v>
      </c>
      <c r="BM120" s="15">
        <v>0</v>
      </c>
      <c r="BN120" s="14">
        <v>285</v>
      </c>
      <c r="BO120" s="15">
        <v>0</v>
      </c>
      <c r="BP120" s="14">
        <v>285</v>
      </c>
      <c r="BQ120" s="15">
        <v>0</v>
      </c>
      <c r="BR120" s="14">
        <v>285</v>
      </c>
      <c r="BS120" s="15">
        <v>1244</v>
      </c>
      <c r="BT120" s="14">
        <v>830</v>
      </c>
      <c r="BU120" s="15">
        <v>364</v>
      </c>
      <c r="BV120" s="14">
        <v>603</v>
      </c>
      <c r="BW120" s="15">
        <v>4768</v>
      </c>
      <c r="BX120" s="14">
        <v>1546</v>
      </c>
      <c r="BY120" s="15">
        <v>146</v>
      </c>
      <c r="BZ120" s="14">
        <v>240</v>
      </c>
      <c r="CA120" s="15">
        <v>0</v>
      </c>
      <c r="CB120" s="14">
        <v>285</v>
      </c>
      <c r="CC120" s="15">
        <v>69</v>
      </c>
      <c r="CD120" s="14">
        <v>127</v>
      </c>
      <c r="CE120" s="15">
        <v>0</v>
      </c>
      <c r="CF120" s="14">
        <v>285</v>
      </c>
      <c r="CG120" s="15">
        <v>0</v>
      </c>
      <c r="CH120" s="14">
        <v>285</v>
      </c>
      <c r="CI120" s="15">
        <v>1516</v>
      </c>
      <c r="CJ120" s="14">
        <v>772</v>
      </c>
      <c r="CK120" s="15">
        <v>684</v>
      </c>
      <c r="CL120" s="14">
        <v>829</v>
      </c>
      <c r="CM120" s="15">
        <v>109</v>
      </c>
      <c r="CN120" s="14">
        <v>173</v>
      </c>
      <c r="CO120" s="15">
        <v>0</v>
      </c>
      <c r="CP120" s="14">
        <v>285</v>
      </c>
      <c r="CQ120" s="15">
        <v>30</v>
      </c>
      <c r="CR120" s="14">
        <v>56</v>
      </c>
      <c r="CS120" s="15">
        <v>977</v>
      </c>
      <c r="CT120" s="14">
        <v>742</v>
      </c>
      <c r="CU120" s="15">
        <v>882</v>
      </c>
      <c r="CV120" s="14">
        <v>1289</v>
      </c>
      <c r="CW120" s="15">
        <v>0</v>
      </c>
      <c r="CX120" s="14">
        <v>285</v>
      </c>
      <c r="CY120" s="15">
        <v>392</v>
      </c>
      <c r="CZ120" s="14">
        <v>320</v>
      </c>
      <c r="DA120" s="15">
        <v>0</v>
      </c>
      <c r="DB120" s="14">
        <v>285</v>
      </c>
      <c r="DC120" s="15">
        <v>141</v>
      </c>
      <c r="DD120" s="14">
        <v>135</v>
      </c>
      <c r="DE120" s="15">
        <v>585</v>
      </c>
      <c r="DF120" s="14">
        <v>815</v>
      </c>
      <c r="DG120" s="15">
        <v>0</v>
      </c>
      <c r="DH120" s="14">
        <v>285</v>
      </c>
      <c r="DI120" s="18" t="s">
        <v>61</v>
      </c>
      <c r="DJ120" s="14" t="s">
        <v>61</v>
      </c>
      <c r="DM120"/>
      <c r="DN120"/>
      <c r="DO120"/>
      <c r="DP1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sheetPr>
  <dimension ref="B2:DP120"/>
  <sheetViews>
    <sheetView showGridLines="0" zoomScaleNormal="100" workbookViewId="0">
      <selection activeCell="A6" sqref="A6:DJ62"/>
    </sheetView>
  </sheetViews>
  <sheetFormatPr defaultRowHeight="15"/>
  <cols>
    <col min="1" max="1" width="9.140625" style="19"/>
    <col min="2" max="2" width="21.28515625" style="19" customWidth="1"/>
    <col min="3" max="3" width="11.140625" style="19" bestFit="1" customWidth="1"/>
    <col min="4" max="4" width="9.5703125" style="19" bestFit="1" customWidth="1"/>
    <col min="5" max="5" width="11.140625" style="19" bestFit="1" customWidth="1"/>
    <col min="6" max="6" width="10.5703125" style="19" bestFit="1" customWidth="1"/>
    <col min="7" max="7" width="10.140625" style="19" bestFit="1" customWidth="1"/>
    <col min="8" max="8" width="10.5703125" style="19" bestFit="1" customWidth="1"/>
    <col min="9" max="9" width="9.28515625" style="19" bestFit="1" customWidth="1"/>
    <col min="10" max="10" width="9.5703125" style="19" bestFit="1" customWidth="1"/>
    <col min="11" max="11" width="9.28515625" style="19" bestFit="1" customWidth="1"/>
    <col min="12" max="12" width="9.5703125" style="19" bestFit="1" customWidth="1"/>
    <col min="13" max="120" width="9.28515625" style="19" bestFit="1" customWidth="1"/>
    <col min="121" max="16384" width="9.140625" style="19"/>
  </cols>
  <sheetData>
    <row r="2" spans="2:120">
      <c r="B2" s="26" t="s">
        <v>69</v>
      </c>
    </row>
    <row r="3" spans="2:120">
      <c r="B3" s="27" t="s">
        <v>67</v>
      </c>
    </row>
    <row r="4" spans="2:120">
      <c r="B4" s="27" t="s">
        <v>2</v>
      </c>
    </row>
    <row r="5" spans="2:120">
      <c r="B5" s="19" t="s">
        <v>68</v>
      </c>
    </row>
    <row r="6" spans="2:120">
      <c r="I6" s="32" t="s">
        <v>70</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3" t="s">
        <v>71</v>
      </c>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row>
    <row r="7" spans="2:120" ht="15.75" customHeight="1">
      <c r="B7" s="53" t="s">
        <v>4</v>
      </c>
      <c r="C7" s="52" t="s">
        <v>5</v>
      </c>
      <c r="D7" s="52"/>
      <c r="E7" s="52" t="s">
        <v>6</v>
      </c>
      <c r="F7" s="52"/>
      <c r="G7" s="52" t="s">
        <v>7</v>
      </c>
      <c r="H7" s="52"/>
      <c r="I7" s="39">
        <v>1</v>
      </c>
      <c r="J7" s="40">
        <v>2</v>
      </c>
      <c r="K7" s="40">
        <v>3</v>
      </c>
      <c r="L7" s="40">
        <v>4</v>
      </c>
      <c r="M7" s="40">
        <v>5</v>
      </c>
      <c r="N7" s="40">
        <v>6</v>
      </c>
      <c r="O7" s="40">
        <v>7</v>
      </c>
      <c r="P7" s="40">
        <v>8</v>
      </c>
      <c r="Q7" s="40">
        <v>9</v>
      </c>
      <c r="R7" s="40">
        <v>10</v>
      </c>
      <c r="S7" s="40">
        <v>11</v>
      </c>
      <c r="T7" s="40">
        <v>12</v>
      </c>
      <c r="U7" s="40">
        <v>13</v>
      </c>
      <c r="V7" s="40">
        <v>14</v>
      </c>
      <c r="W7" s="40">
        <v>15</v>
      </c>
      <c r="X7" s="40">
        <v>16</v>
      </c>
      <c r="Y7" s="40">
        <v>17</v>
      </c>
      <c r="Z7" s="40">
        <v>18</v>
      </c>
      <c r="AA7" s="40">
        <v>19</v>
      </c>
      <c r="AB7" s="40">
        <v>20</v>
      </c>
      <c r="AC7" s="40">
        <v>21</v>
      </c>
      <c r="AD7" s="40">
        <v>22</v>
      </c>
      <c r="AE7" s="40">
        <v>23</v>
      </c>
      <c r="AF7" s="40">
        <v>24</v>
      </c>
      <c r="AG7" s="40">
        <v>25</v>
      </c>
      <c r="AH7" s="40">
        <v>26</v>
      </c>
      <c r="AI7" s="40">
        <v>27</v>
      </c>
      <c r="AJ7" s="40">
        <v>28</v>
      </c>
      <c r="AK7" s="40">
        <v>29</v>
      </c>
      <c r="AL7" s="40">
        <v>30</v>
      </c>
      <c r="AM7" s="40">
        <v>31</v>
      </c>
      <c r="AN7" s="40">
        <v>32</v>
      </c>
      <c r="AO7" s="40">
        <v>33</v>
      </c>
      <c r="AP7" s="40">
        <v>34</v>
      </c>
      <c r="AQ7" s="40">
        <v>35</v>
      </c>
      <c r="AR7" s="40">
        <v>36</v>
      </c>
      <c r="AS7" s="40">
        <v>37</v>
      </c>
      <c r="AT7" s="40">
        <v>38</v>
      </c>
      <c r="AU7" s="40">
        <v>39</v>
      </c>
      <c r="AV7" s="40">
        <v>40</v>
      </c>
      <c r="AW7" s="40">
        <v>41</v>
      </c>
      <c r="AX7" s="40">
        <v>42</v>
      </c>
      <c r="AY7" s="40">
        <v>43</v>
      </c>
      <c r="AZ7" s="40">
        <v>44</v>
      </c>
      <c r="BA7" s="40">
        <v>45</v>
      </c>
      <c r="BB7" s="40">
        <v>46</v>
      </c>
      <c r="BC7" s="40">
        <v>47</v>
      </c>
      <c r="BD7" s="40">
        <v>48</v>
      </c>
      <c r="BE7" s="40">
        <v>49</v>
      </c>
      <c r="BF7" s="40">
        <v>50</v>
      </c>
      <c r="BG7" s="40">
        <v>51</v>
      </c>
      <c r="BH7" s="40">
        <v>52</v>
      </c>
      <c r="BI7" s="40">
        <v>53</v>
      </c>
      <c r="BJ7" s="40">
        <v>1</v>
      </c>
      <c r="BK7" s="40">
        <v>2</v>
      </c>
      <c r="BL7" s="40">
        <v>3</v>
      </c>
      <c r="BM7" s="40">
        <v>4</v>
      </c>
      <c r="BN7" s="40">
        <v>5</v>
      </c>
      <c r="BO7" s="40">
        <v>6</v>
      </c>
      <c r="BP7" s="40">
        <v>7</v>
      </c>
      <c r="BQ7" s="40">
        <v>8</v>
      </c>
      <c r="BR7" s="40">
        <v>9</v>
      </c>
      <c r="BS7" s="40">
        <v>10</v>
      </c>
      <c r="BT7" s="40">
        <v>11</v>
      </c>
      <c r="BU7" s="40">
        <v>12</v>
      </c>
      <c r="BV7" s="40">
        <v>13</v>
      </c>
      <c r="BW7" s="40">
        <v>14</v>
      </c>
      <c r="BX7" s="40">
        <v>15</v>
      </c>
      <c r="BY7" s="40">
        <v>16</v>
      </c>
      <c r="BZ7" s="40">
        <v>17</v>
      </c>
      <c r="CA7" s="40">
        <v>18</v>
      </c>
      <c r="CB7" s="40">
        <v>19</v>
      </c>
      <c r="CC7" s="40">
        <v>20</v>
      </c>
      <c r="CD7" s="40">
        <v>21</v>
      </c>
      <c r="CE7" s="40">
        <v>22</v>
      </c>
      <c r="CF7" s="40">
        <v>23</v>
      </c>
      <c r="CG7" s="40">
        <v>24</v>
      </c>
      <c r="CH7" s="40">
        <v>25</v>
      </c>
      <c r="CI7" s="40">
        <v>26</v>
      </c>
      <c r="CJ7" s="40">
        <v>27</v>
      </c>
      <c r="CK7" s="40">
        <v>28</v>
      </c>
      <c r="CL7" s="40">
        <v>29</v>
      </c>
      <c r="CM7" s="40">
        <v>30</v>
      </c>
      <c r="CN7" s="40">
        <v>31</v>
      </c>
      <c r="CO7" s="40">
        <v>32</v>
      </c>
      <c r="CP7" s="40">
        <v>33</v>
      </c>
      <c r="CQ7" s="40">
        <v>34</v>
      </c>
      <c r="CR7" s="40">
        <v>35</v>
      </c>
      <c r="CS7" s="40">
        <v>36</v>
      </c>
      <c r="CT7" s="40">
        <v>37</v>
      </c>
      <c r="CU7" s="40">
        <v>38</v>
      </c>
      <c r="CV7" s="40">
        <v>39</v>
      </c>
      <c r="CW7" s="40">
        <v>40</v>
      </c>
      <c r="CX7" s="40">
        <v>41</v>
      </c>
      <c r="CY7" s="40">
        <v>42</v>
      </c>
      <c r="CZ7" s="40">
        <v>43</v>
      </c>
      <c r="DA7" s="40">
        <v>44</v>
      </c>
      <c r="DB7" s="40">
        <v>45</v>
      </c>
      <c r="DC7" s="40">
        <v>46</v>
      </c>
      <c r="DD7" s="40">
        <v>47</v>
      </c>
      <c r="DE7" s="40">
        <v>48</v>
      </c>
      <c r="DF7" s="40">
        <v>49</v>
      </c>
      <c r="DG7" s="40">
        <v>50</v>
      </c>
      <c r="DH7" s="40">
        <v>51</v>
      </c>
      <c r="DI7" s="40">
        <v>52</v>
      </c>
      <c r="DJ7" s="40">
        <v>53</v>
      </c>
      <c r="DK7"/>
      <c r="DL7"/>
      <c r="DM7"/>
      <c r="DN7"/>
      <c r="DO7"/>
      <c r="DP7"/>
    </row>
    <row r="8" spans="2:120" ht="15" customHeight="1">
      <c r="B8" s="53"/>
      <c r="C8" s="52"/>
      <c r="D8" s="52"/>
      <c r="E8" s="52"/>
      <c r="F8" s="52"/>
      <c r="G8" s="52"/>
      <c r="H8" s="52"/>
      <c r="I8" s="41" t="s">
        <v>64</v>
      </c>
      <c r="J8" s="41"/>
      <c r="K8" s="41"/>
      <c r="L8" s="41"/>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3" t="s">
        <v>66</v>
      </c>
      <c r="BK8" s="41"/>
      <c r="BL8" s="41"/>
      <c r="BM8" s="41"/>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4"/>
      <c r="DK8"/>
      <c r="DL8"/>
      <c r="DM8"/>
      <c r="DN8"/>
      <c r="DO8"/>
      <c r="DP8"/>
    </row>
    <row r="9" spans="2:120" s="35" customFormat="1">
      <c r="B9" s="53"/>
      <c r="C9" s="45" t="s">
        <v>59</v>
      </c>
      <c r="D9" s="46" t="s">
        <v>60</v>
      </c>
      <c r="E9" s="45" t="s">
        <v>59</v>
      </c>
      <c r="F9" s="46" t="s">
        <v>60</v>
      </c>
      <c r="G9" s="45" t="s">
        <v>59</v>
      </c>
      <c r="H9" s="46" t="s">
        <v>60</v>
      </c>
      <c r="I9" s="47" t="s">
        <v>65</v>
      </c>
      <c r="J9" s="48" t="s">
        <v>8</v>
      </c>
      <c r="K9" s="48" t="s">
        <v>9</v>
      </c>
      <c r="L9" s="48" t="s">
        <v>10</v>
      </c>
      <c r="M9" s="48" t="s">
        <v>11</v>
      </c>
      <c r="N9" s="48" t="s">
        <v>12</v>
      </c>
      <c r="O9" s="48" t="s">
        <v>13</v>
      </c>
      <c r="P9" s="48" t="s">
        <v>14</v>
      </c>
      <c r="Q9" s="48" t="s">
        <v>15</v>
      </c>
      <c r="R9" s="48" t="s">
        <v>16</v>
      </c>
      <c r="S9" s="48" t="s">
        <v>17</v>
      </c>
      <c r="T9" s="48" t="s">
        <v>18</v>
      </c>
      <c r="U9" s="48" t="s">
        <v>19</v>
      </c>
      <c r="V9" s="48" t="s">
        <v>20</v>
      </c>
      <c r="W9" s="48" t="s">
        <v>21</v>
      </c>
      <c r="X9" s="48" t="s">
        <v>22</v>
      </c>
      <c r="Y9" s="48" t="s">
        <v>23</v>
      </c>
      <c r="Z9" s="48" t="s">
        <v>24</v>
      </c>
      <c r="AA9" s="48" t="s">
        <v>25</v>
      </c>
      <c r="AB9" s="48" t="s">
        <v>26</v>
      </c>
      <c r="AC9" s="48" t="s">
        <v>27</v>
      </c>
      <c r="AD9" s="48" t="s">
        <v>28</v>
      </c>
      <c r="AE9" s="48" t="s">
        <v>29</v>
      </c>
      <c r="AF9" s="48" t="s">
        <v>30</v>
      </c>
      <c r="AG9" s="48" t="s">
        <v>31</v>
      </c>
      <c r="AH9" s="48" t="s">
        <v>32</v>
      </c>
      <c r="AI9" s="48" t="s">
        <v>33</v>
      </c>
      <c r="AJ9" s="48" t="s">
        <v>34</v>
      </c>
      <c r="AK9" s="48" t="s">
        <v>35</v>
      </c>
      <c r="AL9" s="48" t="s">
        <v>36</v>
      </c>
      <c r="AM9" s="48" t="s">
        <v>37</v>
      </c>
      <c r="AN9" s="48" t="s">
        <v>38</v>
      </c>
      <c r="AO9" s="48" t="s">
        <v>39</v>
      </c>
      <c r="AP9" s="48" t="s">
        <v>40</v>
      </c>
      <c r="AQ9" s="48" t="s">
        <v>41</v>
      </c>
      <c r="AR9" s="48" t="s">
        <v>42</v>
      </c>
      <c r="AS9" s="48" t="s">
        <v>43</v>
      </c>
      <c r="AT9" s="48" t="s">
        <v>44</v>
      </c>
      <c r="AU9" s="48" t="s">
        <v>45</v>
      </c>
      <c r="AV9" s="48" t="s">
        <v>46</v>
      </c>
      <c r="AW9" s="48" t="s">
        <v>47</v>
      </c>
      <c r="AX9" s="48" t="s">
        <v>48</v>
      </c>
      <c r="AY9" s="48" t="s">
        <v>49</v>
      </c>
      <c r="AZ9" s="48" t="s">
        <v>50</v>
      </c>
      <c r="BA9" s="48" t="s">
        <v>51</v>
      </c>
      <c r="BB9" s="48" t="s">
        <v>52</v>
      </c>
      <c r="BC9" s="48" t="s">
        <v>53</v>
      </c>
      <c r="BD9" s="48" t="s">
        <v>54</v>
      </c>
      <c r="BE9" s="48" t="s">
        <v>55</v>
      </c>
      <c r="BF9" s="48" t="s">
        <v>56</v>
      </c>
      <c r="BG9" s="48" t="s">
        <v>57</v>
      </c>
      <c r="BH9" s="48" t="s">
        <v>58</v>
      </c>
      <c r="BI9" s="48" t="s">
        <v>62</v>
      </c>
      <c r="BJ9" s="49" t="s">
        <v>65</v>
      </c>
      <c r="BK9" s="48" t="s">
        <v>8</v>
      </c>
      <c r="BL9" s="48" t="s">
        <v>9</v>
      </c>
      <c r="BM9" s="48" t="s">
        <v>10</v>
      </c>
      <c r="BN9" s="48" t="s">
        <v>11</v>
      </c>
      <c r="BO9" s="48" t="s">
        <v>12</v>
      </c>
      <c r="BP9" s="48" t="s">
        <v>13</v>
      </c>
      <c r="BQ9" s="48" t="s">
        <v>14</v>
      </c>
      <c r="BR9" s="48" t="s">
        <v>15</v>
      </c>
      <c r="BS9" s="48" t="s">
        <v>16</v>
      </c>
      <c r="BT9" s="48" t="s">
        <v>17</v>
      </c>
      <c r="BU9" s="48" t="s">
        <v>18</v>
      </c>
      <c r="BV9" s="48" t="s">
        <v>19</v>
      </c>
      <c r="BW9" s="48" t="s">
        <v>20</v>
      </c>
      <c r="BX9" s="48" t="s">
        <v>21</v>
      </c>
      <c r="BY9" s="48" t="s">
        <v>22</v>
      </c>
      <c r="BZ9" s="48" t="s">
        <v>23</v>
      </c>
      <c r="CA9" s="48" t="s">
        <v>24</v>
      </c>
      <c r="CB9" s="48" t="s">
        <v>25</v>
      </c>
      <c r="CC9" s="48" t="s">
        <v>26</v>
      </c>
      <c r="CD9" s="48" t="s">
        <v>27</v>
      </c>
      <c r="CE9" s="48" t="s">
        <v>28</v>
      </c>
      <c r="CF9" s="48" t="s">
        <v>29</v>
      </c>
      <c r="CG9" s="48" t="s">
        <v>30</v>
      </c>
      <c r="CH9" s="48" t="s">
        <v>31</v>
      </c>
      <c r="CI9" s="48" t="s">
        <v>32</v>
      </c>
      <c r="CJ9" s="48" t="s">
        <v>33</v>
      </c>
      <c r="CK9" s="48" t="s">
        <v>34</v>
      </c>
      <c r="CL9" s="48" t="s">
        <v>35</v>
      </c>
      <c r="CM9" s="48" t="s">
        <v>36</v>
      </c>
      <c r="CN9" s="48" t="s">
        <v>37</v>
      </c>
      <c r="CO9" s="48" t="s">
        <v>38</v>
      </c>
      <c r="CP9" s="48" t="s">
        <v>39</v>
      </c>
      <c r="CQ9" s="48" t="s">
        <v>40</v>
      </c>
      <c r="CR9" s="48" t="s">
        <v>41</v>
      </c>
      <c r="CS9" s="48" t="s">
        <v>42</v>
      </c>
      <c r="CT9" s="48" t="s">
        <v>43</v>
      </c>
      <c r="CU9" s="48" t="s">
        <v>44</v>
      </c>
      <c r="CV9" s="48" t="s">
        <v>45</v>
      </c>
      <c r="CW9" s="48" t="s">
        <v>46</v>
      </c>
      <c r="CX9" s="48" t="s">
        <v>47</v>
      </c>
      <c r="CY9" s="48" t="s">
        <v>48</v>
      </c>
      <c r="CZ9" s="48" t="s">
        <v>49</v>
      </c>
      <c r="DA9" s="48" t="s">
        <v>50</v>
      </c>
      <c r="DB9" s="48" t="s">
        <v>51</v>
      </c>
      <c r="DC9" s="48" t="s">
        <v>52</v>
      </c>
      <c r="DD9" s="48" t="s">
        <v>53</v>
      </c>
      <c r="DE9" s="48" t="s">
        <v>54</v>
      </c>
      <c r="DF9" s="48" t="s">
        <v>55</v>
      </c>
      <c r="DG9" s="48" t="s">
        <v>56</v>
      </c>
      <c r="DH9" s="48" t="s">
        <v>57</v>
      </c>
      <c r="DI9" s="48" t="s">
        <v>58</v>
      </c>
      <c r="DJ9" s="48" t="s">
        <v>62</v>
      </c>
    </row>
    <row r="10" spans="2:120">
      <c r="B10" s="37" t="s">
        <v>63</v>
      </c>
      <c r="C10" s="11">
        <v>307900319</v>
      </c>
      <c r="D10" s="12">
        <v>29996</v>
      </c>
      <c r="E10" s="11">
        <v>261087925</v>
      </c>
      <c r="F10" s="12">
        <v>263315</v>
      </c>
      <c r="G10" s="11">
        <v>37998701</v>
      </c>
      <c r="H10" s="12">
        <v>233440</v>
      </c>
      <c r="I10" s="36">
        <f>HLOOKUP(I$7,$I$66:$DJ$120,ROWS($A$10:$A10)+2,FALSE)</f>
        <v>6987416</v>
      </c>
      <c r="J10" s="25">
        <f>HLOOKUP(J$7,$I$66:$DJ$120,ROWS($A$10:$A10)+2,FALSE)</f>
        <v>106806</v>
      </c>
      <c r="K10" s="25">
        <f>HLOOKUP(K$7,$I$66:$DJ$120,ROWS($A$10:$A10)+2,FALSE)</f>
        <v>88850</v>
      </c>
      <c r="L10" s="25">
        <f>HLOOKUP(L$7,$I$66:$DJ$120,ROWS($A$10:$A10)+2,FALSE)</f>
        <v>211816</v>
      </c>
      <c r="M10" s="25">
        <f>HLOOKUP(M$7,$I$66:$DJ$120,ROWS($A$10:$A10)+2,FALSE)</f>
        <v>77226</v>
      </c>
      <c r="N10" s="25">
        <f>HLOOKUP(N$7,$I$66:$DJ$120,ROWS($A$10:$A10)+2,FALSE)</f>
        <v>562343</v>
      </c>
      <c r="O10" s="25">
        <f>HLOOKUP(O$7,$I$66:$DJ$120,ROWS($A$10:$A10)+2,FALSE)</f>
        <v>160623</v>
      </c>
      <c r="P10" s="25">
        <f>HLOOKUP(P$7,$I$66:$DJ$120,ROWS($A$10:$A10)+2,FALSE)</f>
        <v>91295</v>
      </c>
      <c r="Q10" s="25">
        <f>HLOOKUP(Q$7,$I$66:$DJ$120,ROWS($A$10:$A10)+2,FALSE)</f>
        <v>26631</v>
      </c>
      <c r="R10" s="25">
        <f>HLOOKUP(R$7,$I$66:$DJ$120,ROWS($A$10:$A10)+2,FALSE)</f>
        <v>49732</v>
      </c>
      <c r="S10" s="25">
        <f>HLOOKUP(S$7,$I$66:$DJ$120,ROWS($A$10:$A10)+2,FALSE)</f>
        <v>437202</v>
      </c>
      <c r="T10" s="25">
        <f>HLOOKUP(T$7,$I$66:$DJ$120,ROWS($A$10:$A10)+2,FALSE)</f>
        <v>248892</v>
      </c>
      <c r="U10" s="25">
        <f>HLOOKUP(U$7,$I$66:$DJ$120,ROWS($A$10:$A10)+2,FALSE)</f>
        <v>61940</v>
      </c>
      <c r="V10" s="25">
        <f>HLOOKUP(V$7,$I$66:$DJ$120,ROWS($A$10:$A10)+2,FALSE)</f>
        <v>57831</v>
      </c>
      <c r="W10" s="25">
        <f>HLOOKUP(W$7,$I$66:$DJ$120,ROWS($A$10:$A10)+2,FALSE)</f>
        <v>269008</v>
      </c>
      <c r="X10" s="25">
        <f>HLOOKUP(X$7,$I$66:$DJ$120,ROWS($A$10:$A10)+2,FALSE)</f>
        <v>143228</v>
      </c>
      <c r="Y10" s="25">
        <f>HLOOKUP(Y$7,$I$66:$DJ$120,ROWS($A$10:$A10)+2,FALSE)</f>
        <v>74516</v>
      </c>
      <c r="Z10" s="25">
        <f>HLOOKUP(Z$7,$I$66:$DJ$120,ROWS($A$10:$A10)+2,FALSE)</f>
        <v>94180</v>
      </c>
      <c r="AA10" s="25">
        <f>HLOOKUP(AA$7,$I$66:$DJ$120,ROWS($A$10:$A10)+2,FALSE)</f>
        <v>99256</v>
      </c>
      <c r="AB10" s="25">
        <f>HLOOKUP(AB$7,$I$66:$DJ$120,ROWS($A$10:$A10)+2,FALSE)</f>
        <v>86593</v>
      </c>
      <c r="AC10" s="25">
        <f>HLOOKUP(AC$7,$I$66:$DJ$120,ROWS($A$10:$A10)+2,FALSE)</f>
        <v>33729</v>
      </c>
      <c r="AD10" s="25">
        <f>HLOOKUP(AD$7,$I$66:$DJ$120,ROWS($A$10:$A10)+2,FALSE)</f>
        <v>165041</v>
      </c>
      <c r="AE10" s="25">
        <f>HLOOKUP(AE$7,$I$66:$DJ$120,ROWS($A$10:$A10)+2,FALSE)</f>
        <v>145869</v>
      </c>
      <c r="AF10" s="25">
        <f>HLOOKUP(AF$7,$I$66:$DJ$120,ROWS($A$10:$A10)+2,FALSE)</f>
        <v>186505</v>
      </c>
      <c r="AG10" s="25">
        <f>HLOOKUP(AG$7,$I$66:$DJ$120,ROWS($A$10:$A10)+2,FALSE)</f>
        <v>103253</v>
      </c>
      <c r="AH10" s="25">
        <f>HLOOKUP(AH$7,$I$66:$DJ$120,ROWS($A$10:$A10)+2,FALSE)</f>
        <v>68597</v>
      </c>
      <c r="AI10" s="25">
        <f>HLOOKUP(AI$7,$I$66:$DJ$120,ROWS($A$10:$A10)+2,FALSE)</f>
        <v>138404</v>
      </c>
      <c r="AJ10" s="25">
        <f>HLOOKUP(AJ$7,$I$66:$DJ$120,ROWS($A$10:$A10)+2,FALSE)</f>
        <v>31204</v>
      </c>
      <c r="AK10" s="25">
        <f>HLOOKUP(AK$7,$I$66:$DJ$120,ROWS($A$10:$A10)+2,FALSE)</f>
        <v>52809</v>
      </c>
      <c r="AL10" s="25">
        <f>HLOOKUP(AL$7,$I$66:$DJ$120,ROWS($A$10:$A10)+2,FALSE)</f>
        <v>115943</v>
      </c>
      <c r="AM10" s="25">
        <f>HLOOKUP(AM$7,$I$66:$DJ$120,ROWS($A$10:$A10)+2,FALSE)</f>
        <v>43277</v>
      </c>
      <c r="AN10" s="25">
        <f>HLOOKUP(AN$7,$I$66:$DJ$120,ROWS($A$10:$A10)+2,FALSE)</f>
        <v>216369</v>
      </c>
      <c r="AO10" s="25">
        <f>HLOOKUP(AO$7,$I$66:$DJ$120,ROWS($A$10:$A10)+2,FALSE)</f>
        <v>61431</v>
      </c>
      <c r="AP10" s="25">
        <f>HLOOKUP(AP$7,$I$66:$DJ$120,ROWS($A$10:$A10)+2,FALSE)</f>
        <v>377800</v>
      </c>
      <c r="AQ10" s="25">
        <f>HLOOKUP(AQ$7,$I$66:$DJ$120,ROWS($A$10:$A10)+2,FALSE)</f>
        <v>225147</v>
      </c>
      <c r="AR10" s="25">
        <f>HLOOKUP(AR$7,$I$66:$DJ$120,ROWS($A$10:$A10)+2,FALSE)</f>
        <v>26563</v>
      </c>
      <c r="AS10" s="25">
        <f>HLOOKUP(AS$7,$I$66:$DJ$120,ROWS($A$10:$A10)+2,FALSE)</f>
        <v>206049</v>
      </c>
      <c r="AT10" s="25">
        <f>HLOOKUP(AT$7,$I$66:$DJ$120,ROWS($A$10:$A10)+2,FALSE)</f>
        <v>81009</v>
      </c>
      <c r="AU10" s="25">
        <f>HLOOKUP(AU$7,$I$66:$DJ$120,ROWS($A$10:$A10)+2,FALSE)</f>
        <v>109795</v>
      </c>
      <c r="AV10" s="25">
        <f>HLOOKUP(AV$7,$I$66:$DJ$120,ROWS($A$10:$A10)+2,FALSE)</f>
        <v>215127</v>
      </c>
      <c r="AW10" s="25">
        <f>HLOOKUP(AW$7,$I$66:$DJ$120,ROWS($A$10:$A10)+2,FALSE)</f>
        <v>31065</v>
      </c>
      <c r="AX10" s="25">
        <f>HLOOKUP(AX$7,$I$66:$DJ$120,ROWS($A$10:$A10)+2,FALSE)</f>
        <v>121426</v>
      </c>
      <c r="AY10" s="25">
        <f>HLOOKUP(AY$7,$I$66:$DJ$120,ROWS($A$10:$A10)+2,FALSE)</f>
        <v>29383</v>
      </c>
      <c r="AZ10" s="25">
        <f>HLOOKUP(AZ$7,$I$66:$DJ$120,ROWS($A$10:$A10)+2,FALSE)</f>
        <v>154243</v>
      </c>
      <c r="BA10" s="25">
        <f>HLOOKUP(BA$7,$I$66:$DJ$120,ROWS($A$10:$A10)+2,FALSE)</f>
        <v>404839</v>
      </c>
      <c r="BB10" s="25">
        <f>HLOOKUP(BB$7,$I$66:$DJ$120,ROWS($A$10:$A10)+2,FALSE)</f>
        <v>73211</v>
      </c>
      <c r="BC10" s="25">
        <f>HLOOKUP(BC$7,$I$66:$DJ$120,ROWS($A$10:$A10)+2,FALSE)</f>
        <v>18172</v>
      </c>
      <c r="BD10" s="25">
        <f>HLOOKUP(BD$7,$I$66:$DJ$120,ROWS($A$10:$A10)+2,FALSE)</f>
        <v>229227</v>
      </c>
      <c r="BE10" s="25">
        <f>HLOOKUP(BE$7,$I$66:$DJ$120,ROWS($A$10:$A10)+2,FALSE)</f>
        <v>190644</v>
      </c>
      <c r="BF10" s="25">
        <f>HLOOKUP(BF$7,$I$66:$DJ$120,ROWS($A$10:$A10)+2,FALSE)</f>
        <v>45956</v>
      </c>
      <c r="BG10" s="25">
        <f>HLOOKUP(BG$7,$I$66:$DJ$120,ROWS($A$10:$A10)+2,FALSE)</f>
        <v>105370</v>
      </c>
      <c r="BH10" s="25">
        <f>HLOOKUP(BH$7,$I$66:$DJ$120,ROWS($A$10:$A10)+2,FALSE)</f>
        <v>31991</v>
      </c>
      <c r="BI10" s="25">
        <f>HLOOKUP(BI$7,$I$66:$DJ$120,ROWS($A$10:$A10)+2,FALSE)</f>
        <v>76218</v>
      </c>
      <c r="BJ10" s="34">
        <f>HLOOKUP(BJ$7+0.5,$I$66:$DJ$120,ROWS($A$10:$A10)+2,FALSE)</f>
        <v>77858</v>
      </c>
      <c r="BK10" s="34">
        <f>HLOOKUP(BK$7+0.5,$I$66:$DJ$120,ROWS($A$10:$A10)+2,FALSE)</f>
        <v>10575</v>
      </c>
      <c r="BL10" s="34">
        <f>HLOOKUP(BL$7+0.5,$I$66:$DJ$120,ROWS($A$10:$A10)+2,FALSE)</f>
        <v>10161</v>
      </c>
      <c r="BM10" s="34">
        <f>HLOOKUP(BM$7+0.5,$I$66:$DJ$120,ROWS($A$10:$A10)+2,FALSE)</f>
        <v>17644</v>
      </c>
      <c r="BN10" s="34">
        <f>HLOOKUP(BN$7+0.5,$I$66:$DJ$120,ROWS($A$10:$A10)+2,FALSE)</f>
        <v>6899</v>
      </c>
      <c r="BO10" s="34">
        <f>HLOOKUP(BO$7+0.5,$I$66:$DJ$120,ROWS($A$10:$A10)+2,FALSE)</f>
        <v>20646</v>
      </c>
      <c r="BP10" s="34">
        <f>HLOOKUP(BP$7+0.5,$I$66:$DJ$120,ROWS($A$10:$A10)+2,FALSE)</f>
        <v>10427</v>
      </c>
      <c r="BQ10" s="34">
        <f>HLOOKUP(BQ$7+0.5,$I$66:$DJ$120,ROWS($A$10:$A10)+2,FALSE)</f>
        <v>7653</v>
      </c>
      <c r="BR10" s="34">
        <f>HLOOKUP(BR$7+0.5,$I$66:$DJ$120,ROWS($A$10:$A10)+2,FALSE)</f>
        <v>3629</v>
      </c>
      <c r="BS10" s="34">
        <f>HLOOKUP(BS$7+0.5,$I$66:$DJ$120,ROWS($A$10:$A10)+2,FALSE)</f>
        <v>4949</v>
      </c>
      <c r="BT10" s="34">
        <f>HLOOKUP(BT$7+0.5,$I$66:$DJ$120,ROWS($A$10:$A10)+2,FALSE)</f>
        <v>19015</v>
      </c>
      <c r="BU10" s="34">
        <f>HLOOKUP(BU$7+0.5,$I$66:$DJ$120,ROWS($A$10:$A10)+2,FALSE)</f>
        <v>13318</v>
      </c>
      <c r="BV10" s="34">
        <f>HLOOKUP(BV$7+0.5,$I$66:$DJ$120,ROWS($A$10:$A10)+2,FALSE)</f>
        <v>7295</v>
      </c>
      <c r="BW10" s="34">
        <f>HLOOKUP(BW$7+0.5,$I$66:$DJ$120,ROWS($A$10:$A10)+2,FALSE)</f>
        <v>7401</v>
      </c>
      <c r="BX10" s="34">
        <f>HLOOKUP(BX$7+0.5,$I$66:$DJ$120,ROWS($A$10:$A10)+2,FALSE)</f>
        <v>13750</v>
      </c>
      <c r="BY10" s="34">
        <f>HLOOKUP(BY$7+0.5,$I$66:$DJ$120,ROWS($A$10:$A10)+2,FALSE)</f>
        <v>10568</v>
      </c>
      <c r="BZ10" s="34">
        <f>HLOOKUP(BZ$7+0.5,$I$66:$DJ$120,ROWS($A$10:$A10)+2,FALSE)</f>
        <v>6398</v>
      </c>
      <c r="CA10" s="34">
        <f>HLOOKUP(CA$7+0.5,$I$66:$DJ$120,ROWS($A$10:$A10)+2,FALSE)</f>
        <v>10699</v>
      </c>
      <c r="CB10" s="34">
        <f>HLOOKUP(CB$7+0.5,$I$66:$DJ$120,ROWS($A$10:$A10)+2,FALSE)</f>
        <v>7329</v>
      </c>
      <c r="CC10" s="34">
        <f>HLOOKUP(CC$7+0.5,$I$66:$DJ$120,ROWS($A$10:$A10)+2,FALSE)</f>
        <v>8952</v>
      </c>
      <c r="CD10" s="34">
        <f>HLOOKUP(CD$7+0.5,$I$66:$DJ$120,ROWS($A$10:$A10)+2,FALSE)</f>
        <v>4154</v>
      </c>
      <c r="CE10" s="34">
        <f>HLOOKUP(CE$7+0.5,$I$66:$DJ$120,ROWS($A$10:$A10)+2,FALSE)</f>
        <v>11278</v>
      </c>
      <c r="CF10" s="34">
        <f>HLOOKUP(CF$7+0.5,$I$66:$DJ$120,ROWS($A$10:$A10)+2,FALSE)</f>
        <v>10414</v>
      </c>
      <c r="CG10" s="34">
        <f>HLOOKUP(CG$7+0.5,$I$66:$DJ$120,ROWS($A$10:$A10)+2,FALSE)</f>
        <v>13304</v>
      </c>
      <c r="CH10" s="34">
        <f>HLOOKUP(CH$7+0.5,$I$66:$DJ$120,ROWS($A$10:$A10)+2,FALSE)</f>
        <v>6978</v>
      </c>
      <c r="CI10" s="34">
        <f>HLOOKUP(CI$7+0.5,$I$66:$DJ$120,ROWS($A$10:$A10)+2,FALSE)</f>
        <v>7559</v>
      </c>
      <c r="CJ10" s="34">
        <f>HLOOKUP(CJ$7+0.5,$I$66:$DJ$120,ROWS($A$10:$A10)+2,FALSE)</f>
        <v>11145</v>
      </c>
      <c r="CK10" s="34">
        <f>HLOOKUP(CK$7+0.5,$I$66:$DJ$120,ROWS($A$10:$A10)+2,FALSE)</f>
        <v>4179</v>
      </c>
      <c r="CL10" s="34">
        <f>HLOOKUP(CL$7+0.5,$I$66:$DJ$120,ROWS($A$10:$A10)+2,FALSE)</f>
        <v>6362</v>
      </c>
      <c r="CM10" s="34">
        <f>HLOOKUP(CM$7+0.5,$I$66:$DJ$120,ROWS($A$10:$A10)+2,FALSE)</f>
        <v>8686</v>
      </c>
      <c r="CN10" s="34">
        <f>HLOOKUP(CN$7+0.5,$I$66:$DJ$120,ROWS($A$10:$A10)+2,FALSE)</f>
        <v>4875</v>
      </c>
      <c r="CO10" s="34">
        <f>HLOOKUP(CO$7+0.5,$I$66:$DJ$120,ROWS($A$10:$A10)+2,FALSE)</f>
        <v>12474</v>
      </c>
      <c r="CP10" s="34">
        <f>HLOOKUP(CP$7+0.5,$I$66:$DJ$120,ROWS($A$10:$A10)+2,FALSE)</f>
        <v>5579</v>
      </c>
      <c r="CQ10" s="34">
        <f>HLOOKUP(CQ$7+0.5,$I$66:$DJ$120,ROWS($A$10:$A10)+2,FALSE)</f>
        <v>15333</v>
      </c>
      <c r="CR10" s="34">
        <f>HLOOKUP(CR$7+0.5,$I$66:$DJ$120,ROWS($A$10:$A10)+2,FALSE)</f>
        <v>14191</v>
      </c>
      <c r="CS10" s="34">
        <f>HLOOKUP(CS$7+0.5,$I$66:$DJ$120,ROWS($A$10:$A10)+2,FALSE)</f>
        <v>3090</v>
      </c>
      <c r="CT10" s="34">
        <f>HLOOKUP(CT$7+0.5,$I$66:$DJ$120,ROWS($A$10:$A10)+2,FALSE)</f>
        <v>11406</v>
      </c>
      <c r="CU10" s="34">
        <f>HLOOKUP(CU$7+0.5,$I$66:$DJ$120,ROWS($A$10:$A10)+2,FALSE)</f>
        <v>8616</v>
      </c>
      <c r="CV10" s="34">
        <f>HLOOKUP(CV$7+0.5,$I$66:$DJ$120,ROWS($A$10:$A10)+2,FALSE)</f>
        <v>8590</v>
      </c>
      <c r="CW10" s="34">
        <f>HLOOKUP(CW$7+0.5,$I$66:$DJ$120,ROWS($A$10:$A10)+2,FALSE)</f>
        <v>11482</v>
      </c>
      <c r="CX10" s="34">
        <f>HLOOKUP(CX$7+0.5,$I$66:$DJ$120,ROWS($A$10:$A10)+2,FALSE)</f>
        <v>4192</v>
      </c>
      <c r="CY10" s="34">
        <f>HLOOKUP(CY$7+0.5,$I$66:$DJ$120,ROWS($A$10:$A10)+2,FALSE)</f>
        <v>9952</v>
      </c>
      <c r="CZ10" s="34">
        <f>HLOOKUP(CZ$7+0.5,$I$66:$DJ$120,ROWS($A$10:$A10)+2,FALSE)</f>
        <v>4358</v>
      </c>
      <c r="DA10" s="34">
        <f>HLOOKUP(DA$7+0.5,$I$66:$DJ$120,ROWS($A$10:$A10)+2,FALSE)</f>
        <v>9679</v>
      </c>
      <c r="DB10" s="34">
        <f>HLOOKUP(DB$7+0.5,$I$66:$DJ$120,ROWS($A$10:$A10)+2,FALSE)</f>
        <v>17998</v>
      </c>
      <c r="DC10" s="34">
        <f>HLOOKUP(DC$7+0.5,$I$66:$DJ$120,ROWS($A$10:$A10)+2,FALSE)</f>
        <v>7130</v>
      </c>
      <c r="DD10" s="34">
        <f>HLOOKUP(DD$7+0.5,$I$66:$DJ$120,ROWS($A$10:$A10)+2,FALSE)</f>
        <v>2845</v>
      </c>
      <c r="DE10" s="34">
        <f>HLOOKUP(DE$7+0.5,$I$66:$DJ$120,ROWS($A$10:$A10)+2,FALSE)</f>
        <v>11582</v>
      </c>
      <c r="DF10" s="34">
        <f>HLOOKUP(DF$7+0.5,$I$66:$DJ$120,ROWS($A$10:$A10)+2,FALSE)</f>
        <v>11567</v>
      </c>
      <c r="DG10" s="34">
        <f>HLOOKUP(DG$7+0.5,$I$66:$DJ$120,ROWS($A$10:$A10)+2,FALSE)</f>
        <v>5684</v>
      </c>
      <c r="DH10" s="34">
        <f>HLOOKUP(DH$7+0.5,$I$66:$DJ$120,ROWS($A$10:$A10)+2,FALSE)</f>
        <v>8011</v>
      </c>
      <c r="DI10" s="34">
        <f>HLOOKUP(DI$7+0.5,$I$66:$DJ$120,ROWS($A$10:$A10)+2,FALSE)</f>
        <v>4631</v>
      </c>
      <c r="DJ10" s="34">
        <f>HLOOKUP(DJ$7+0.5,$I$66:$DJ$120,ROWS($A$10:$A10)+2,FALSE)</f>
        <v>8799</v>
      </c>
    </row>
    <row r="11" spans="2:120">
      <c r="B11" s="38" t="s">
        <v>8</v>
      </c>
      <c r="C11" s="16">
        <v>4745278</v>
      </c>
      <c r="D11" s="17">
        <v>4078</v>
      </c>
      <c r="E11" s="16">
        <v>4024442</v>
      </c>
      <c r="F11" s="17">
        <v>22751</v>
      </c>
      <c r="G11" s="16">
        <v>588293</v>
      </c>
      <c r="H11" s="17">
        <v>20366</v>
      </c>
      <c r="I11" s="36">
        <f>HLOOKUP(I$7,$I$66:$DJ$120,ROWS($A$10:$A11)+2,FALSE)</f>
        <v>117726</v>
      </c>
      <c r="J11" s="25" t="str">
        <f>HLOOKUP(J$7,$I$66:$DJ$120,ROWS($A$10:$A11)+2,FALSE)</f>
        <v>N/A</v>
      </c>
      <c r="K11" s="25">
        <f>HLOOKUP(K$7,$I$66:$DJ$120,ROWS($A$10:$A11)+2,FALSE)</f>
        <v>1771</v>
      </c>
      <c r="L11" s="25">
        <f>HLOOKUP(L$7,$I$66:$DJ$120,ROWS($A$10:$A11)+2,FALSE)</f>
        <v>1677</v>
      </c>
      <c r="M11" s="25">
        <f>HLOOKUP(M$7,$I$66:$DJ$120,ROWS($A$10:$A11)+2,FALSE)</f>
        <v>1642</v>
      </c>
      <c r="N11" s="25">
        <f>HLOOKUP(N$7,$I$66:$DJ$120,ROWS($A$10:$A11)+2,FALSE)</f>
        <v>3389</v>
      </c>
      <c r="O11" s="25">
        <f>HLOOKUP(O$7,$I$66:$DJ$120,ROWS($A$10:$A11)+2,FALSE)</f>
        <v>348</v>
      </c>
      <c r="P11" s="25">
        <f>HLOOKUP(P$7,$I$66:$DJ$120,ROWS($A$10:$A11)+2,FALSE)</f>
        <v>2921</v>
      </c>
      <c r="Q11" s="25">
        <f>HLOOKUP(Q$7,$I$66:$DJ$120,ROWS($A$10:$A11)+2,FALSE)</f>
        <v>232</v>
      </c>
      <c r="R11" s="25">
        <f>HLOOKUP(R$7,$I$66:$DJ$120,ROWS($A$10:$A11)+2,FALSE)</f>
        <v>399</v>
      </c>
      <c r="S11" s="25">
        <f>HLOOKUP(S$7,$I$66:$DJ$120,ROWS($A$10:$A11)+2,FALSE)</f>
        <v>20063</v>
      </c>
      <c r="T11" s="25">
        <f>HLOOKUP(T$7,$I$66:$DJ$120,ROWS($A$10:$A11)+2,FALSE)</f>
        <v>19346</v>
      </c>
      <c r="U11" s="25">
        <f>HLOOKUP(U$7,$I$66:$DJ$120,ROWS($A$10:$A11)+2,FALSE)</f>
        <v>1259</v>
      </c>
      <c r="V11" s="25">
        <f>HLOOKUP(V$7,$I$66:$DJ$120,ROWS($A$10:$A11)+2,FALSE)</f>
        <v>137</v>
      </c>
      <c r="W11" s="25">
        <f>HLOOKUP(W$7,$I$66:$DJ$120,ROWS($A$10:$A11)+2,FALSE)</f>
        <v>6991</v>
      </c>
      <c r="X11" s="25">
        <f>HLOOKUP(X$7,$I$66:$DJ$120,ROWS($A$10:$A11)+2,FALSE)</f>
        <v>1434</v>
      </c>
      <c r="Y11" s="25">
        <f>HLOOKUP(Y$7,$I$66:$DJ$120,ROWS($A$10:$A11)+2,FALSE)</f>
        <v>30</v>
      </c>
      <c r="Z11" s="25">
        <f>HLOOKUP(Z$7,$I$66:$DJ$120,ROWS($A$10:$A11)+2,FALSE)</f>
        <v>842</v>
      </c>
      <c r="AA11" s="25">
        <f>HLOOKUP(AA$7,$I$66:$DJ$120,ROWS($A$10:$A11)+2,FALSE)</f>
        <v>2686</v>
      </c>
      <c r="AB11" s="25">
        <f>HLOOKUP(AB$7,$I$66:$DJ$120,ROWS($A$10:$A11)+2,FALSE)</f>
        <v>2413</v>
      </c>
      <c r="AC11" s="25">
        <f>HLOOKUP(AC$7,$I$66:$DJ$120,ROWS($A$10:$A11)+2,FALSE)</f>
        <v>626</v>
      </c>
      <c r="AD11" s="25">
        <f>HLOOKUP(AD$7,$I$66:$DJ$120,ROWS($A$10:$A11)+2,FALSE)</f>
        <v>1606</v>
      </c>
      <c r="AE11" s="25">
        <f>HLOOKUP(AE$7,$I$66:$DJ$120,ROWS($A$10:$A11)+2,FALSE)</f>
        <v>112</v>
      </c>
      <c r="AF11" s="25">
        <f>HLOOKUP(AF$7,$I$66:$DJ$120,ROWS($A$10:$A11)+2,FALSE)</f>
        <v>2797</v>
      </c>
      <c r="AG11" s="25">
        <f>HLOOKUP(AG$7,$I$66:$DJ$120,ROWS($A$10:$A11)+2,FALSE)</f>
        <v>327</v>
      </c>
      <c r="AH11" s="25">
        <f>HLOOKUP(AH$7,$I$66:$DJ$120,ROWS($A$10:$A11)+2,FALSE)</f>
        <v>3945</v>
      </c>
      <c r="AI11" s="25">
        <f>HLOOKUP(AI$7,$I$66:$DJ$120,ROWS($A$10:$A11)+2,FALSE)</f>
        <v>1086</v>
      </c>
      <c r="AJ11" s="25">
        <f>HLOOKUP(AJ$7,$I$66:$DJ$120,ROWS($A$10:$A11)+2,FALSE)</f>
        <v>317</v>
      </c>
      <c r="AK11" s="25">
        <f>HLOOKUP(AK$7,$I$66:$DJ$120,ROWS($A$10:$A11)+2,FALSE)</f>
        <v>770</v>
      </c>
      <c r="AL11" s="25">
        <f>HLOOKUP(AL$7,$I$66:$DJ$120,ROWS($A$10:$A11)+2,FALSE)</f>
        <v>257</v>
      </c>
      <c r="AM11" s="25">
        <f>HLOOKUP(AM$7,$I$66:$DJ$120,ROWS($A$10:$A11)+2,FALSE)</f>
        <v>64</v>
      </c>
      <c r="AN11" s="25">
        <f>HLOOKUP(AN$7,$I$66:$DJ$120,ROWS($A$10:$A11)+2,FALSE)</f>
        <v>1996</v>
      </c>
      <c r="AO11" s="25">
        <f>HLOOKUP(AO$7,$I$66:$DJ$120,ROWS($A$10:$A11)+2,FALSE)</f>
        <v>119</v>
      </c>
      <c r="AP11" s="25">
        <f>HLOOKUP(AP$7,$I$66:$DJ$120,ROWS($A$10:$A11)+2,FALSE)</f>
        <v>1108</v>
      </c>
      <c r="AQ11" s="25">
        <f>HLOOKUP(AQ$7,$I$66:$DJ$120,ROWS($A$10:$A11)+2,FALSE)</f>
        <v>2697</v>
      </c>
      <c r="AR11" s="25">
        <f>HLOOKUP(AR$7,$I$66:$DJ$120,ROWS($A$10:$A11)+2,FALSE)</f>
        <v>284</v>
      </c>
      <c r="AS11" s="25">
        <f>HLOOKUP(AS$7,$I$66:$DJ$120,ROWS($A$10:$A11)+2,FALSE)</f>
        <v>2596</v>
      </c>
      <c r="AT11" s="25">
        <f>HLOOKUP(AT$7,$I$66:$DJ$120,ROWS($A$10:$A11)+2,FALSE)</f>
        <v>973</v>
      </c>
      <c r="AU11" s="25">
        <f>HLOOKUP(AU$7,$I$66:$DJ$120,ROWS($A$10:$A11)+2,FALSE)</f>
        <v>169</v>
      </c>
      <c r="AV11" s="25">
        <f>HLOOKUP(AV$7,$I$66:$DJ$120,ROWS($A$10:$A11)+2,FALSE)</f>
        <v>1075</v>
      </c>
      <c r="AW11" s="25">
        <f>HLOOKUP(AW$7,$I$66:$DJ$120,ROWS($A$10:$A11)+2,FALSE)</f>
        <v>0</v>
      </c>
      <c r="AX11" s="25">
        <f>HLOOKUP(AX$7,$I$66:$DJ$120,ROWS($A$10:$A11)+2,FALSE)</f>
        <v>2036</v>
      </c>
      <c r="AY11" s="25">
        <f>HLOOKUP(AY$7,$I$66:$DJ$120,ROWS($A$10:$A11)+2,FALSE)</f>
        <v>90</v>
      </c>
      <c r="AZ11" s="25">
        <f>HLOOKUP(AZ$7,$I$66:$DJ$120,ROWS($A$10:$A11)+2,FALSE)</f>
        <v>8710</v>
      </c>
      <c r="BA11" s="25">
        <f>HLOOKUP(BA$7,$I$66:$DJ$120,ROWS($A$10:$A11)+2,FALSE)</f>
        <v>7973</v>
      </c>
      <c r="BB11" s="25">
        <f>HLOOKUP(BB$7,$I$66:$DJ$120,ROWS($A$10:$A11)+2,FALSE)</f>
        <v>300</v>
      </c>
      <c r="BC11" s="25">
        <f>HLOOKUP(BC$7,$I$66:$DJ$120,ROWS($A$10:$A11)+2,FALSE)</f>
        <v>66</v>
      </c>
      <c r="BD11" s="25">
        <f>HLOOKUP(BD$7,$I$66:$DJ$120,ROWS($A$10:$A11)+2,FALSE)</f>
        <v>4935</v>
      </c>
      <c r="BE11" s="25">
        <f>HLOOKUP(BE$7,$I$66:$DJ$120,ROWS($A$10:$A11)+2,FALSE)</f>
        <v>2621</v>
      </c>
      <c r="BF11" s="25">
        <f>HLOOKUP(BF$7,$I$66:$DJ$120,ROWS($A$10:$A11)+2,FALSE)</f>
        <v>65</v>
      </c>
      <c r="BG11" s="25">
        <f>HLOOKUP(BG$7,$I$66:$DJ$120,ROWS($A$10:$A11)+2,FALSE)</f>
        <v>417</v>
      </c>
      <c r="BH11" s="25">
        <f>HLOOKUP(BH$7,$I$66:$DJ$120,ROWS($A$10:$A11)+2,FALSE)</f>
        <v>9</v>
      </c>
      <c r="BI11" s="25">
        <f>HLOOKUP(BI$7,$I$66:$DJ$120,ROWS($A$10:$A11)+2,FALSE)</f>
        <v>569</v>
      </c>
      <c r="BJ11" s="34">
        <f>HLOOKUP(BJ$7+0.5,$I$66:$DJ$120,ROWS($A$10:$A11)+2,FALSE)</f>
        <v>9414</v>
      </c>
      <c r="BK11" s="34" t="str">
        <f>HLOOKUP(BK$7+0.5,$I$66:$DJ$120,ROWS($A$10:$A11)+2,FALSE)</f>
        <v>N/A</v>
      </c>
      <c r="BL11" s="34">
        <f>HLOOKUP(BL$7+0.5,$I$66:$DJ$120,ROWS($A$10:$A11)+2,FALSE)</f>
        <v>1098</v>
      </c>
      <c r="BM11" s="34">
        <f>HLOOKUP(BM$7+0.5,$I$66:$DJ$120,ROWS($A$10:$A11)+2,FALSE)</f>
        <v>1060</v>
      </c>
      <c r="BN11" s="34">
        <f>HLOOKUP(BN$7+0.5,$I$66:$DJ$120,ROWS($A$10:$A11)+2,FALSE)</f>
        <v>1063</v>
      </c>
      <c r="BO11" s="34">
        <f>HLOOKUP(BO$7+0.5,$I$66:$DJ$120,ROWS($A$10:$A11)+2,FALSE)</f>
        <v>1286</v>
      </c>
      <c r="BP11" s="34">
        <f>HLOOKUP(BP$7+0.5,$I$66:$DJ$120,ROWS($A$10:$A11)+2,FALSE)</f>
        <v>295</v>
      </c>
      <c r="BQ11" s="34">
        <f>HLOOKUP(BQ$7+0.5,$I$66:$DJ$120,ROWS($A$10:$A11)+2,FALSE)</f>
        <v>3231</v>
      </c>
      <c r="BR11" s="34">
        <f>HLOOKUP(BR$7+0.5,$I$66:$DJ$120,ROWS($A$10:$A11)+2,FALSE)</f>
        <v>301</v>
      </c>
      <c r="BS11" s="34">
        <f>HLOOKUP(BS$7+0.5,$I$66:$DJ$120,ROWS($A$10:$A11)+2,FALSE)</f>
        <v>359</v>
      </c>
      <c r="BT11" s="34">
        <f>HLOOKUP(BT$7+0.5,$I$66:$DJ$120,ROWS($A$10:$A11)+2,FALSE)</f>
        <v>4141</v>
      </c>
      <c r="BU11" s="34">
        <f>HLOOKUP(BU$7+0.5,$I$66:$DJ$120,ROWS($A$10:$A11)+2,FALSE)</f>
        <v>3711</v>
      </c>
      <c r="BV11" s="34">
        <f>HLOOKUP(BV$7+0.5,$I$66:$DJ$120,ROWS($A$10:$A11)+2,FALSE)</f>
        <v>1292</v>
      </c>
      <c r="BW11" s="34">
        <f>HLOOKUP(BW$7+0.5,$I$66:$DJ$120,ROWS($A$10:$A11)+2,FALSE)</f>
        <v>173</v>
      </c>
      <c r="BX11" s="34">
        <f>HLOOKUP(BX$7+0.5,$I$66:$DJ$120,ROWS($A$10:$A11)+2,FALSE)</f>
        <v>3376</v>
      </c>
      <c r="BY11" s="34">
        <f>HLOOKUP(BY$7+0.5,$I$66:$DJ$120,ROWS($A$10:$A11)+2,FALSE)</f>
        <v>634</v>
      </c>
      <c r="BZ11" s="34">
        <f>HLOOKUP(BZ$7+0.5,$I$66:$DJ$120,ROWS($A$10:$A11)+2,FALSE)</f>
        <v>52</v>
      </c>
      <c r="CA11" s="34">
        <f>HLOOKUP(CA$7+0.5,$I$66:$DJ$120,ROWS($A$10:$A11)+2,FALSE)</f>
        <v>632</v>
      </c>
      <c r="CB11" s="34">
        <f>HLOOKUP(CB$7+0.5,$I$66:$DJ$120,ROWS($A$10:$A11)+2,FALSE)</f>
        <v>856</v>
      </c>
      <c r="CC11" s="34">
        <f>HLOOKUP(CC$7+0.5,$I$66:$DJ$120,ROWS($A$10:$A11)+2,FALSE)</f>
        <v>972</v>
      </c>
      <c r="CD11" s="34">
        <f>HLOOKUP(CD$7+0.5,$I$66:$DJ$120,ROWS($A$10:$A11)+2,FALSE)</f>
        <v>378</v>
      </c>
      <c r="CE11" s="34">
        <f>HLOOKUP(CE$7+0.5,$I$66:$DJ$120,ROWS($A$10:$A11)+2,FALSE)</f>
        <v>987</v>
      </c>
      <c r="CF11" s="34">
        <f>HLOOKUP(CF$7+0.5,$I$66:$DJ$120,ROWS($A$10:$A11)+2,FALSE)</f>
        <v>146</v>
      </c>
      <c r="CG11" s="34">
        <f>HLOOKUP(CG$7+0.5,$I$66:$DJ$120,ROWS($A$10:$A11)+2,FALSE)</f>
        <v>1250</v>
      </c>
      <c r="CH11" s="34">
        <f>HLOOKUP(CH$7+0.5,$I$66:$DJ$120,ROWS($A$10:$A11)+2,FALSE)</f>
        <v>342</v>
      </c>
      <c r="CI11" s="34">
        <f>HLOOKUP(CI$7+0.5,$I$66:$DJ$120,ROWS($A$10:$A11)+2,FALSE)</f>
        <v>1492</v>
      </c>
      <c r="CJ11" s="34">
        <f>HLOOKUP(CJ$7+0.5,$I$66:$DJ$120,ROWS($A$10:$A11)+2,FALSE)</f>
        <v>536</v>
      </c>
      <c r="CK11" s="34">
        <f>HLOOKUP(CK$7+0.5,$I$66:$DJ$120,ROWS($A$10:$A11)+2,FALSE)</f>
        <v>463</v>
      </c>
      <c r="CL11" s="34">
        <f>HLOOKUP(CL$7+0.5,$I$66:$DJ$120,ROWS($A$10:$A11)+2,FALSE)</f>
        <v>638</v>
      </c>
      <c r="CM11" s="34">
        <f>HLOOKUP(CM$7+0.5,$I$66:$DJ$120,ROWS($A$10:$A11)+2,FALSE)</f>
        <v>333</v>
      </c>
      <c r="CN11" s="34">
        <f>HLOOKUP(CN$7+0.5,$I$66:$DJ$120,ROWS($A$10:$A11)+2,FALSE)</f>
        <v>109</v>
      </c>
      <c r="CO11" s="34">
        <f>HLOOKUP(CO$7+0.5,$I$66:$DJ$120,ROWS($A$10:$A11)+2,FALSE)</f>
        <v>2284</v>
      </c>
      <c r="CP11" s="34">
        <f>HLOOKUP(CP$7+0.5,$I$66:$DJ$120,ROWS($A$10:$A11)+2,FALSE)</f>
        <v>184</v>
      </c>
      <c r="CQ11" s="34">
        <f>HLOOKUP(CQ$7+0.5,$I$66:$DJ$120,ROWS($A$10:$A11)+2,FALSE)</f>
        <v>442</v>
      </c>
      <c r="CR11" s="34">
        <f>HLOOKUP(CR$7+0.5,$I$66:$DJ$120,ROWS($A$10:$A11)+2,FALSE)</f>
        <v>1820</v>
      </c>
      <c r="CS11" s="34">
        <f>HLOOKUP(CS$7+0.5,$I$66:$DJ$120,ROWS($A$10:$A11)+2,FALSE)</f>
        <v>333</v>
      </c>
      <c r="CT11" s="34">
        <f>HLOOKUP(CT$7+0.5,$I$66:$DJ$120,ROWS($A$10:$A11)+2,FALSE)</f>
        <v>958</v>
      </c>
      <c r="CU11" s="34">
        <f>HLOOKUP(CU$7+0.5,$I$66:$DJ$120,ROWS($A$10:$A11)+2,FALSE)</f>
        <v>840</v>
      </c>
      <c r="CV11" s="34">
        <f>HLOOKUP(CV$7+0.5,$I$66:$DJ$120,ROWS($A$10:$A11)+2,FALSE)</f>
        <v>182</v>
      </c>
      <c r="CW11" s="34">
        <f>HLOOKUP(CW$7+0.5,$I$66:$DJ$120,ROWS($A$10:$A11)+2,FALSE)</f>
        <v>474</v>
      </c>
      <c r="CX11" s="34">
        <f>HLOOKUP(CX$7+0.5,$I$66:$DJ$120,ROWS($A$10:$A11)+2,FALSE)</f>
        <v>190</v>
      </c>
      <c r="CY11" s="34">
        <f>HLOOKUP(CY$7+0.5,$I$66:$DJ$120,ROWS($A$10:$A11)+2,FALSE)</f>
        <v>973</v>
      </c>
      <c r="CZ11" s="34">
        <f>HLOOKUP(CZ$7+0.5,$I$66:$DJ$120,ROWS($A$10:$A11)+2,FALSE)</f>
        <v>98</v>
      </c>
      <c r="DA11" s="34">
        <f>HLOOKUP(DA$7+0.5,$I$66:$DJ$120,ROWS($A$10:$A11)+2,FALSE)</f>
        <v>2300</v>
      </c>
      <c r="DB11" s="34">
        <f>HLOOKUP(DB$7+0.5,$I$66:$DJ$120,ROWS($A$10:$A11)+2,FALSE)</f>
        <v>2240</v>
      </c>
      <c r="DC11" s="34">
        <f>HLOOKUP(DC$7+0.5,$I$66:$DJ$120,ROWS($A$10:$A11)+2,FALSE)</f>
        <v>390</v>
      </c>
      <c r="DD11" s="34">
        <f>HLOOKUP(DD$7+0.5,$I$66:$DJ$120,ROWS($A$10:$A11)+2,FALSE)</f>
        <v>108</v>
      </c>
      <c r="DE11" s="34">
        <f>HLOOKUP(DE$7+0.5,$I$66:$DJ$120,ROWS($A$10:$A11)+2,FALSE)</f>
        <v>2151</v>
      </c>
      <c r="DF11" s="34">
        <f>HLOOKUP(DF$7+0.5,$I$66:$DJ$120,ROWS($A$10:$A11)+2,FALSE)</f>
        <v>1272</v>
      </c>
      <c r="DG11" s="34">
        <f>HLOOKUP(DG$7+0.5,$I$66:$DJ$120,ROWS($A$10:$A11)+2,FALSE)</f>
        <v>110</v>
      </c>
      <c r="DH11" s="34">
        <f>HLOOKUP(DH$7+0.5,$I$66:$DJ$120,ROWS($A$10:$A11)+2,FALSE)</f>
        <v>457</v>
      </c>
      <c r="DI11" s="34">
        <f>HLOOKUP(DI$7+0.5,$I$66:$DJ$120,ROWS($A$10:$A11)+2,FALSE)</f>
        <v>15</v>
      </c>
      <c r="DJ11" s="34">
        <f>HLOOKUP(DJ$7+0.5,$I$66:$DJ$120,ROWS($A$10:$A11)+2,FALSE)</f>
        <v>601</v>
      </c>
    </row>
    <row r="12" spans="2:120">
      <c r="B12" s="38" t="s">
        <v>9</v>
      </c>
      <c r="C12" s="16">
        <v>711962</v>
      </c>
      <c r="D12" s="17">
        <v>1401</v>
      </c>
      <c r="E12" s="16">
        <v>571857</v>
      </c>
      <c r="F12" s="17">
        <v>8892</v>
      </c>
      <c r="G12" s="16">
        <v>100280</v>
      </c>
      <c r="H12" s="17">
        <v>8388</v>
      </c>
      <c r="I12" s="36">
        <f>HLOOKUP(I$7,$I$66:$DJ$120,ROWS($A$10:$A12)+2,FALSE)</f>
        <v>35084</v>
      </c>
      <c r="J12" s="25">
        <f>HLOOKUP(J$7,$I$66:$DJ$120,ROWS($A$10:$A12)+2,FALSE)</f>
        <v>93</v>
      </c>
      <c r="K12" s="25" t="str">
        <f>HLOOKUP(K$7,$I$66:$DJ$120,ROWS($A$10:$A12)+2,FALSE)</f>
        <v>N/A</v>
      </c>
      <c r="L12" s="25">
        <f>HLOOKUP(L$7,$I$66:$DJ$120,ROWS($A$10:$A12)+2,FALSE)</f>
        <v>2467</v>
      </c>
      <c r="M12" s="25">
        <f>HLOOKUP(M$7,$I$66:$DJ$120,ROWS($A$10:$A12)+2,FALSE)</f>
        <v>190</v>
      </c>
      <c r="N12" s="25">
        <f>HLOOKUP(N$7,$I$66:$DJ$120,ROWS($A$10:$A12)+2,FALSE)</f>
        <v>3098</v>
      </c>
      <c r="O12" s="25">
        <f>HLOOKUP(O$7,$I$66:$DJ$120,ROWS($A$10:$A12)+2,FALSE)</f>
        <v>1583</v>
      </c>
      <c r="P12" s="25">
        <f>HLOOKUP(P$7,$I$66:$DJ$120,ROWS($A$10:$A12)+2,FALSE)</f>
        <v>138</v>
      </c>
      <c r="Q12" s="25">
        <f>HLOOKUP(Q$7,$I$66:$DJ$120,ROWS($A$10:$A12)+2,FALSE)</f>
        <v>11</v>
      </c>
      <c r="R12" s="25">
        <f>HLOOKUP(R$7,$I$66:$DJ$120,ROWS($A$10:$A12)+2,FALSE)</f>
        <v>140</v>
      </c>
      <c r="S12" s="25">
        <f>HLOOKUP(S$7,$I$66:$DJ$120,ROWS($A$10:$A12)+2,FALSE)</f>
        <v>1188</v>
      </c>
      <c r="T12" s="25">
        <f>HLOOKUP(T$7,$I$66:$DJ$120,ROWS($A$10:$A12)+2,FALSE)</f>
        <v>556</v>
      </c>
      <c r="U12" s="25">
        <f>HLOOKUP(U$7,$I$66:$DJ$120,ROWS($A$10:$A12)+2,FALSE)</f>
        <v>1366</v>
      </c>
      <c r="V12" s="25">
        <f>HLOOKUP(V$7,$I$66:$DJ$120,ROWS($A$10:$A12)+2,FALSE)</f>
        <v>475</v>
      </c>
      <c r="W12" s="25">
        <f>HLOOKUP(W$7,$I$66:$DJ$120,ROWS($A$10:$A12)+2,FALSE)</f>
        <v>985</v>
      </c>
      <c r="X12" s="25">
        <f>HLOOKUP(X$7,$I$66:$DJ$120,ROWS($A$10:$A12)+2,FALSE)</f>
        <v>181</v>
      </c>
      <c r="Y12" s="25">
        <f>HLOOKUP(Y$7,$I$66:$DJ$120,ROWS($A$10:$A12)+2,FALSE)</f>
        <v>319</v>
      </c>
      <c r="Z12" s="25">
        <f>HLOOKUP(Z$7,$I$66:$DJ$120,ROWS($A$10:$A12)+2,FALSE)</f>
        <v>750</v>
      </c>
      <c r="AA12" s="25">
        <f>HLOOKUP(AA$7,$I$66:$DJ$120,ROWS($A$10:$A12)+2,FALSE)</f>
        <v>237</v>
      </c>
      <c r="AB12" s="25">
        <f>HLOOKUP(AB$7,$I$66:$DJ$120,ROWS($A$10:$A12)+2,FALSE)</f>
        <v>1077</v>
      </c>
      <c r="AC12" s="25">
        <f>HLOOKUP(AC$7,$I$66:$DJ$120,ROWS($A$10:$A12)+2,FALSE)</f>
        <v>0</v>
      </c>
      <c r="AD12" s="25">
        <f>HLOOKUP(AD$7,$I$66:$DJ$120,ROWS($A$10:$A12)+2,FALSE)</f>
        <v>216</v>
      </c>
      <c r="AE12" s="25">
        <f>HLOOKUP(AE$7,$I$66:$DJ$120,ROWS($A$10:$A12)+2,FALSE)</f>
        <v>141</v>
      </c>
      <c r="AF12" s="25">
        <f>HLOOKUP(AF$7,$I$66:$DJ$120,ROWS($A$10:$A12)+2,FALSE)</f>
        <v>771</v>
      </c>
      <c r="AG12" s="25">
        <f>HLOOKUP(AG$7,$I$66:$DJ$120,ROWS($A$10:$A12)+2,FALSE)</f>
        <v>593</v>
      </c>
      <c r="AH12" s="25">
        <f>HLOOKUP(AH$7,$I$66:$DJ$120,ROWS($A$10:$A12)+2,FALSE)</f>
        <v>554</v>
      </c>
      <c r="AI12" s="25">
        <f>HLOOKUP(AI$7,$I$66:$DJ$120,ROWS($A$10:$A12)+2,FALSE)</f>
        <v>921</v>
      </c>
      <c r="AJ12" s="25">
        <f>HLOOKUP(AJ$7,$I$66:$DJ$120,ROWS($A$10:$A12)+2,FALSE)</f>
        <v>248</v>
      </c>
      <c r="AK12" s="25">
        <f>HLOOKUP(AK$7,$I$66:$DJ$120,ROWS($A$10:$A12)+2,FALSE)</f>
        <v>5</v>
      </c>
      <c r="AL12" s="25">
        <f>HLOOKUP(AL$7,$I$66:$DJ$120,ROWS($A$10:$A12)+2,FALSE)</f>
        <v>532</v>
      </c>
      <c r="AM12" s="25">
        <f>HLOOKUP(AM$7,$I$66:$DJ$120,ROWS($A$10:$A12)+2,FALSE)</f>
        <v>520</v>
      </c>
      <c r="AN12" s="25">
        <f>HLOOKUP(AN$7,$I$66:$DJ$120,ROWS($A$10:$A12)+2,FALSE)</f>
        <v>128</v>
      </c>
      <c r="AO12" s="25">
        <f>HLOOKUP(AO$7,$I$66:$DJ$120,ROWS($A$10:$A12)+2,FALSE)</f>
        <v>226</v>
      </c>
      <c r="AP12" s="25">
        <f>HLOOKUP(AP$7,$I$66:$DJ$120,ROWS($A$10:$A12)+2,FALSE)</f>
        <v>940</v>
      </c>
      <c r="AQ12" s="25">
        <f>HLOOKUP(AQ$7,$I$66:$DJ$120,ROWS($A$10:$A12)+2,FALSE)</f>
        <v>470</v>
      </c>
      <c r="AR12" s="25">
        <f>HLOOKUP(AR$7,$I$66:$DJ$120,ROWS($A$10:$A12)+2,FALSE)</f>
        <v>0</v>
      </c>
      <c r="AS12" s="25">
        <f>HLOOKUP(AS$7,$I$66:$DJ$120,ROWS($A$10:$A12)+2,FALSE)</f>
        <v>319</v>
      </c>
      <c r="AT12" s="25">
        <f>HLOOKUP(AT$7,$I$66:$DJ$120,ROWS($A$10:$A12)+2,FALSE)</f>
        <v>616</v>
      </c>
      <c r="AU12" s="25">
        <f>HLOOKUP(AU$7,$I$66:$DJ$120,ROWS($A$10:$A12)+2,FALSE)</f>
        <v>2161</v>
      </c>
      <c r="AV12" s="25">
        <f>HLOOKUP(AV$7,$I$66:$DJ$120,ROWS($A$10:$A12)+2,FALSE)</f>
        <v>378</v>
      </c>
      <c r="AW12" s="25">
        <f>HLOOKUP(AW$7,$I$66:$DJ$120,ROWS($A$10:$A12)+2,FALSE)</f>
        <v>0</v>
      </c>
      <c r="AX12" s="25">
        <f>HLOOKUP(AX$7,$I$66:$DJ$120,ROWS($A$10:$A12)+2,FALSE)</f>
        <v>186</v>
      </c>
      <c r="AY12" s="25">
        <f>HLOOKUP(AY$7,$I$66:$DJ$120,ROWS($A$10:$A12)+2,FALSE)</f>
        <v>301</v>
      </c>
      <c r="AZ12" s="25">
        <f>HLOOKUP(AZ$7,$I$66:$DJ$120,ROWS($A$10:$A12)+2,FALSE)</f>
        <v>388</v>
      </c>
      <c r="BA12" s="25">
        <f>HLOOKUP(BA$7,$I$66:$DJ$120,ROWS($A$10:$A12)+2,FALSE)</f>
        <v>2492</v>
      </c>
      <c r="BB12" s="25">
        <f>HLOOKUP(BB$7,$I$66:$DJ$120,ROWS($A$10:$A12)+2,FALSE)</f>
        <v>662</v>
      </c>
      <c r="BC12" s="25">
        <f>HLOOKUP(BC$7,$I$66:$DJ$120,ROWS($A$10:$A12)+2,FALSE)</f>
        <v>68</v>
      </c>
      <c r="BD12" s="25">
        <f>HLOOKUP(BD$7,$I$66:$DJ$120,ROWS($A$10:$A12)+2,FALSE)</f>
        <v>1488</v>
      </c>
      <c r="BE12" s="25">
        <f>HLOOKUP(BE$7,$I$66:$DJ$120,ROWS($A$10:$A12)+2,FALSE)</f>
        <v>4548</v>
      </c>
      <c r="BF12" s="25">
        <f>HLOOKUP(BF$7,$I$66:$DJ$120,ROWS($A$10:$A12)+2,FALSE)</f>
        <v>89</v>
      </c>
      <c r="BG12" s="25">
        <f>HLOOKUP(BG$7,$I$66:$DJ$120,ROWS($A$10:$A12)+2,FALSE)</f>
        <v>23</v>
      </c>
      <c r="BH12" s="25">
        <f>HLOOKUP(BH$7,$I$66:$DJ$120,ROWS($A$10:$A12)+2,FALSE)</f>
        <v>246</v>
      </c>
      <c r="BI12" s="25">
        <f>HLOOKUP(BI$7,$I$66:$DJ$120,ROWS($A$10:$A12)+2,FALSE)</f>
        <v>1044</v>
      </c>
      <c r="BJ12" s="34">
        <f>HLOOKUP(BJ$7+0.5,$I$66:$DJ$120,ROWS($A$10:$A12)+2,FALSE)</f>
        <v>4168</v>
      </c>
      <c r="BK12" s="34">
        <f>HLOOKUP(BK$7+0.5,$I$66:$DJ$120,ROWS($A$10:$A12)+2,FALSE)</f>
        <v>113</v>
      </c>
      <c r="BL12" s="34" t="str">
        <f>HLOOKUP(BL$7+0.5,$I$66:$DJ$120,ROWS($A$10:$A12)+2,FALSE)</f>
        <v>N/A</v>
      </c>
      <c r="BM12" s="34">
        <f>HLOOKUP(BM$7+0.5,$I$66:$DJ$120,ROWS($A$10:$A12)+2,FALSE)</f>
        <v>1902</v>
      </c>
      <c r="BN12" s="34">
        <f>HLOOKUP(BN$7+0.5,$I$66:$DJ$120,ROWS($A$10:$A12)+2,FALSE)</f>
        <v>258</v>
      </c>
      <c r="BO12" s="34">
        <f>HLOOKUP(BO$7+0.5,$I$66:$DJ$120,ROWS($A$10:$A12)+2,FALSE)</f>
        <v>1921</v>
      </c>
      <c r="BP12" s="34">
        <f>HLOOKUP(BP$7+0.5,$I$66:$DJ$120,ROWS($A$10:$A12)+2,FALSE)</f>
        <v>727</v>
      </c>
      <c r="BQ12" s="34">
        <f>HLOOKUP(BQ$7+0.5,$I$66:$DJ$120,ROWS($A$10:$A12)+2,FALSE)</f>
        <v>167</v>
      </c>
      <c r="BR12" s="34">
        <f>HLOOKUP(BR$7+0.5,$I$66:$DJ$120,ROWS($A$10:$A12)+2,FALSE)</f>
        <v>24</v>
      </c>
      <c r="BS12" s="34">
        <f>HLOOKUP(BS$7+0.5,$I$66:$DJ$120,ROWS($A$10:$A12)+2,FALSE)</f>
        <v>220</v>
      </c>
      <c r="BT12" s="34">
        <f>HLOOKUP(BT$7+0.5,$I$66:$DJ$120,ROWS($A$10:$A12)+2,FALSE)</f>
        <v>476</v>
      </c>
      <c r="BU12" s="34">
        <f>HLOOKUP(BU$7+0.5,$I$66:$DJ$120,ROWS($A$10:$A12)+2,FALSE)</f>
        <v>419</v>
      </c>
      <c r="BV12" s="34">
        <f>HLOOKUP(BV$7+0.5,$I$66:$DJ$120,ROWS($A$10:$A12)+2,FALSE)</f>
        <v>703</v>
      </c>
      <c r="BW12" s="34">
        <f>HLOOKUP(BW$7+0.5,$I$66:$DJ$120,ROWS($A$10:$A12)+2,FALSE)</f>
        <v>253</v>
      </c>
      <c r="BX12" s="34">
        <f>HLOOKUP(BX$7+0.5,$I$66:$DJ$120,ROWS($A$10:$A12)+2,FALSE)</f>
        <v>686</v>
      </c>
      <c r="BY12" s="34">
        <f>HLOOKUP(BY$7+0.5,$I$66:$DJ$120,ROWS($A$10:$A12)+2,FALSE)</f>
        <v>156</v>
      </c>
      <c r="BZ12" s="34">
        <f>HLOOKUP(BZ$7+0.5,$I$66:$DJ$120,ROWS($A$10:$A12)+2,FALSE)</f>
        <v>374</v>
      </c>
      <c r="CA12" s="34">
        <f>HLOOKUP(CA$7+0.5,$I$66:$DJ$120,ROWS($A$10:$A12)+2,FALSE)</f>
        <v>741</v>
      </c>
      <c r="CB12" s="34">
        <f>HLOOKUP(CB$7+0.5,$I$66:$DJ$120,ROWS($A$10:$A12)+2,FALSE)</f>
        <v>354</v>
      </c>
      <c r="CC12" s="34">
        <f>HLOOKUP(CC$7+0.5,$I$66:$DJ$120,ROWS($A$10:$A12)+2,FALSE)</f>
        <v>1276</v>
      </c>
      <c r="CD12" s="34">
        <f>HLOOKUP(CD$7+0.5,$I$66:$DJ$120,ROWS($A$10:$A12)+2,FALSE)</f>
        <v>149</v>
      </c>
      <c r="CE12" s="34">
        <f>HLOOKUP(CE$7+0.5,$I$66:$DJ$120,ROWS($A$10:$A12)+2,FALSE)</f>
        <v>155</v>
      </c>
      <c r="CF12" s="34">
        <f>HLOOKUP(CF$7+0.5,$I$66:$DJ$120,ROWS($A$10:$A12)+2,FALSE)</f>
        <v>120</v>
      </c>
      <c r="CG12" s="34">
        <f>HLOOKUP(CG$7+0.5,$I$66:$DJ$120,ROWS($A$10:$A12)+2,FALSE)</f>
        <v>435</v>
      </c>
      <c r="CH12" s="34">
        <f>HLOOKUP(CH$7+0.5,$I$66:$DJ$120,ROWS($A$10:$A12)+2,FALSE)</f>
        <v>568</v>
      </c>
      <c r="CI12" s="34">
        <f>HLOOKUP(CI$7+0.5,$I$66:$DJ$120,ROWS($A$10:$A12)+2,FALSE)</f>
        <v>904</v>
      </c>
      <c r="CJ12" s="34">
        <f>HLOOKUP(CJ$7+0.5,$I$66:$DJ$120,ROWS($A$10:$A12)+2,FALSE)</f>
        <v>1014</v>
      </c>
      <c r="CK12" s="34">
        <f>HLOOKUP(CK$7+0.5,$I$66:$DJ$120,ROWS($A$10:$A12)+2,FALSE)</f>
        <v>185</v>
      </c>
      <c r="CL12" s="34">
        <f>HLOOKUP(CL$7+0.5,$I$66:$DJ$120,ROWS($A$10:$A12)+2,FALSE)</f>
        <v>12</v>
      </c>
      <c r="CM12" s="34">
        <f>HLOOKUP(CM$7+0.5,$I$66:$DJ$120,ROWS($A$10:$A12)+2,FALSE)</f>
        <v>485</v>
      </c>
      <c r="CN12" s="34">
        <f>HLOOKUP(CN$7+0.5,$I$66:$DJ$120,ROWS($A$10:$A12)+2,FALSE)</f>
        <v>744</v>
      </c>
      <c r="CO12" s="34">
        <f>HLOOKUP(CO$7+0.5,$I$66:$DJ$120,ROWS($A$10:$A12)+2,FALSE)</f>
        <v>136</v>
      </c>
      <c r="CP12" s="34">
        <f>HLOOKUP(CP$7+0.5,$I$66:$DJ$120,ROWS($A$10:$A12)+2,FALSE)</f>
        <v>188</v>
      </c>
      <c r="CQ12" s="34">
        <f>HLOOKUP(CQ$7+0.5,$I$66:$DJ$120,ROWS($A$10:$A12)+2,FALSE)</f>
        <v>613</v>
      </c>
      <c r="CR12" s="34">
        <f>HLOOKUP(CR$7+0.5,$I$66:$DJ$120,ROWS($A$10:$A12)+2,FALSE)</f>
        <v>404</v>
      </c>
      <c r="CS12" s="34">
        <f>HLOOKUP(CS$7+0.5,$I$66:$DJ$120,ROWS($A$10:$A12)+2,FALSE)</f>
        <v>149</v>
      </c>
      <c r="CT12" s="34">
        <f>HLOOKUP(CT$7+0.5,$I$66:$DJ$120,ROWS($A$10:$A12)+2,FALSE)</f>
        <v>286</v>
      </c>
      <c r="CU12" s="34">
        <f>HLOOKUP(CU$7+0.5,$I$66:$DJ$120,ROWS($A$10:$A12)+2,FALSE)</f>
        <v>733</v>
      </c>
      <c r="CV12" s="34">
        <f>HLOOKUP(CV$7+0.5,$I$66:$DJ$120,ROWS($A$10:$A12)+2,FALSE)</f>
        <v>841</v>
      </c>
      <c r="CW12" s="34">
        <f>HLOOKUP(CW$7+0.5,$I$66:$DJ$120,ROWS($A$10:$A12)+2,FALSE)</f>
        <v>371</v>
      </c>
      <c r="CX12" s="34">
        <f>HLOOKUP(CX$7+0.5,$I$66:$DJ$120,ROWS($A$10:$A12)+2,FALSE)</f>
        <v>149</v>
      </c>
      <c r="CY12" s="34">
        <f>HLOOKUP(CY$7+0.5,$I$66:$DJ$120,ROWS($A$10:$A12)+2,FALSE)</f>
        <v>182</v>
      </c>
      <c r="CZ12" s="34">
        <f>HLOOKUP(CZ$7+0.5,$I$66:$DJ$120,ROWS($A$10:$A12)+2,FALSE)</f>
        <v>343</v>
      </c>
      <c r="DA12" s="34">
        <f>HLOOKUP(DA$7+0.5,$I$66:$DJ$120,ROWS($A$10:$A12)+2,FALSE)</f>
        <v>308</v>
      </c>
      <c r="DB12" s="34">
        <f>HLOOKUP(DB$7+0.5,$I$66:$DJ$120,ROWS($A$10:$A12)+2,FALSE)</f>
        <v>1105</v>
      </c>
      <c r="DC12" s="34">
        <f>HLOOKUP(DC$7+0.5,$I$66:$DJ$120,ROWS($A$10:$A12)+2,FALSE)</f>
        <v>731</v>
      </c>
      <c r="DD12" s="34">
        <f>HLOOKUP(DD$7+0.5,$I$66:$DJ$120,ROWS($A$10:$A12)+2,FALSE)</f>
        <v>105</v>
      </c>
      <c r="DE12" s="34">
        <f>HLOOKUP(DE$7+0.5,$I$66:$DJ$120,ROWS($A$10:$A12)+2,FALSE)</f>
        <v>1112</v>
      </c>
      <c r="DF12" s="34">
        <f>HLOOKUP(DF$7+0.5,$I$66:$DJ$120,ROWS($A$10:$A12)+2,FALSE)</f>
        <v>1520</v>
      </c>
      <c r="DG12" s="34">
        <f>HLOOKUP(DG$7+0.5,$I$66:$DJ$120,ROWS($A$10:$A12)+2,FALSE)</f>
        <v>75</v>
      </c>
      <c r="DH12" s="34">
        <f>HLOOKUP(DH$7+0.5,$I$66:$DJ$120,ROWS($A$10:$A12)+2,FALSE)</f>
        <v>35</v>
      </c>
      <c r="DI12" s="34">
        <f>HLOOKUP(DI$7+0.5,$I$66:$DJ$120,ROWS($A$10:$A12)+2,FALSE)</f>
        <v>272</v>
      </c>
      <c r="DJ12" s="34">
        <f>HLOOKUP(DJ$7+0.5,$I$66:$DJ$120,ROWS($A$10:$A12)+2,FALSE)</f>
        <v>962</v>
      </c>
    </row>
    <row r="13" spans="2:120">
      <c r="B13" s="38" t="s">
        <v>10</v>
      </c>
      <c r="C13" s="16">
        <v>6402301</v>
      </c>
      <c r="D13" s="17">
        <v>5660</v>
      </c>
      <c r="E13" s="16">
        <v>5107496</v>
      </c>
      <c r="F13" s="17">
        <v>39045</v>
      </c>
      <c r="G13" s="16">
        <v>1028366</v>
      </c>
      <c r="H13" s="17">
        <v>36556</v>
      </c>
      <c r="I13" s="36">
        <f>HLOOKUP(I$7,$I$66:$DJ$120,ROWS($A$10:$A13)+2,FALSE)</f>
        <v>222877</v>
      </c>
      <c r="J13" s="25">
        <f>HLOOKUP(J$7,$I$66:$DJ$120,ROWS($A$10:$A13)+2,FALSE)</f>
        <v>833</v>
      </c>
      <c r="K13" s="25">
        <f>HLOOKUP(K$7,$I$66:$DJ$120,ROWS($A$10:$A13)+2,FALSE)</f>
        <v>5001</v>
      </c>
      <c r="L13" s="25" t="str">
        <f>HLOOKUP(L$7,$I$66:$DJ$120,ROWS($A$10:$A13)+2,FALSE)</f>
        <v>N/A</v>
      </c>
      <c r="M13" s="25">
        <f>HLOOKUP(M$7,$I$66:$DJ$120,ROWS($A$10:$A13)+2,FALSE)</f>
        <v>1066</v>
      </c>
      <c r="N13" s="25">
        <f>HLOOKUP(N$7,$I$66:$DJ$120,ROWS($A$10:$A13)+2,FALSE)</f>
        <v>49635</v>
      </c>
      <c r="O13" s="25">
        <f>HLOOKUP(O$7,$I$66:$DJ$120,ROWS($A$10:$A13)+2,FALSE)</f>
        <v>10189</v>
      </c>
      <c r="P13" s="25">
        <f>HLOOKUP(P$7,$I$66:$DJ$120,ROWS($A$10:$A13)+2,FALSE)</f>
        <v>1875</v>
      </c>
      <c r="Q13" s="25">
        <f>HLOOKUP(Q$7,$I$66:$DJ$120,ROWS($A$10:$A13)+2,FALSE)</f>
        <v>0</v>
      </c>
      <c r="R13" s="25">
        <f>HLOOKUP(R$7,$I$66:$DJ$120,ROWS($A$10:$A13)+2,FALSE)</f>
        <v>389</v>
      </c>
      <c r="S13" s="25">
        <f>HLOOKUP(S$7,$I$66:$DJ$120,ROWS($A$10:$A13)+2,FALSE)</f>
        <v>3732</v>
      </c>
      <c r="T13" s="25">
        <f>HLOOKUP(T$7,$I$66:$DJ$120,ROWS($A$10:$A13)+2,FALSE)</f>
        <v>2206</v>
      </c>
      <c r="U13" s="25">
        <f>HLOOKUP(U$7,$I$66:$DJ$120,ROWS($A$10:$A13)+2,FALSE)</f>
        <v>2199</v>
      </c>
      <c r="V13" s="25">
        <f>HLOOKUP(V$7,$I$66:$DJ$120,ROWS($A$10:$A13)+2,FALSE)</f>
        <v>2190</v>
      </c>
      <c r="W13" s="25">
        <f>HLOOKUP(W$7,$I$66:$DJ$120,ROWS($A$10:$A13)+2,FALSE)</f>
        <v>10035</v>
      </c>
      <c r="X13" s="25">
        <f>HLOOKUP(X$7,$I$66:$DJ$120,ROWS($A$10:$A13)+2,FALSE)</f>
        <v>5855</v>
      </c>
      <c r="Y13" s="25">
        <f>HLOOKUP(Y$7,$I$66:$DJ$120,ROWS($A$10:$A13)+2,FALSE)</f>
        <v>4526</v>
      </c>
      <c r="Z13" s="25">
        <f>HLOOKUP(Z$7,$I$66:$DJ$120,ROWS($A$10:$A13)+2,FALSE)</f>
        <v>1708</v>
      </c>
      <c r="AA13" s="25">
        <f>HLOOKUP(AA$7,$I$66:$DJ$120,ROWS($A$10:$A13)+2,FALSE)</f>
        <v>2134</v>
      </c>
      <c r="AB13" s="25">
        <f>HLOOKUP(AB$7,$I$66:$DJ$120,ROWS($A$10:$A13)+2,FALSE)</f>
        <v>844</v>
      </c>
      <c r="AC13" s="25">
        <f>HLOOKUP(AC$7,$I$66:$DJ$120,ROWS($A$10:$A13)+2,FALSE)</f>
        <v>0</v>
      </c>
      <c r="AD13" s="25">
        <f>HLOOKUP(AD$7,$I$66:$DJ$120,ROWS($A$10:$A13)+2,FALSE)</f>
        <v>1918</v>
      </c>
      <c r="AE13" s="25">
        <f>HLOOKUP(AE$7,$I$66:$DJ$120,ROWS($A$10:$A13)+2,FALSE)</f>
        <v>743</v>
      </c>
      <c r="AF13" s="25">
        <f>HLOOKUP(AF$7,$I$66:$DJ$120,ROWS($A$10:$A13)+2,FALSE)</f>
        <v>9396</v>
      </c>
      <c r="AG13" s="25">
        <f>HLOOKUP(AG$7,$I$66:$DJ$120,ROWS($A$10:$A13)+2,FALSE)</f>
        <v>3297</v>
      </c>
      <c r="AH13" s="25">
        <f>HLOOKUP(AH$7,$I$66:$DJ$120,ROWS($A$10:$A13)+2,FALSE)</f>
        <v>1226</v>
      </c>
      <c r="AI13" s="25">
        <f>HLOOKUP(AI$7,$I$66:$DJ$120,ROWS($A$10:$A13)+2,FALSE)</f>
        <v>3872</v>
      </c>
      <c r="AJ13" s="25">
        <f>HLOOKUP(AJ$7,$I$66:$DJ$120,ROWS($A$10:$A13)+2,FALSE)</f>
        <v>2431</v>
      </c>
      <c r="AK13" s="25">
        <f>HLOOKUP(AK$7,$I$66:$DJ$120,ROWS($A$10:$A13)+2,FALSE)</f>
        <v>1393</v>
      </c>
      <c r="AL13" s="25">
        <f>HLOOKUP(AL$7,$I$66:$DJ$120,ROWS($A$10:$A13)+2,FALSE)</f>
        <v>8756</v>
      </c>
      <c r="AM13" s="25">
        <f>HLOOKUP(AM$7,$I$66:$DJ$120,ROWS($A$10:$A13)+2,FALSE)</f>
        <v>228</v>
      </c>
      <c r="AN13" s="25">
        <f>HLOOKUP(AN$7,$I$66:$DJ$120,ROWS($A$10:$A13)+2,FALSE)</f>
        <v>3379</v>
      </c>
      <c r="AO13" s="25">
        <f>HLOOKUP(AO$7,$I$66:$DJ$120,ROWS($A$10:$A13)+2,FALSE)</f>
        <v>4610</v>
      </c>
      <c r="AP13" s="25">
        <f>HLOOKUP(AP$7,$I$66:$DJ$120,ROWS($A$10:$A13)+2,FALSE)</f>
        <v>3880</v>
      </c>
      <c r="AQ13" s="25">
        <f>HLOOKUP(AQ$7,$I$66:$DJ$120,ROWS($A$10:$A13)+2,FALSE)</f>
        <v>2548</v>
      </c>
      <c r="AR13" s="25">
        <f>HLOOKUP(AR$7,$I$66:$DJ$120,ROWS($A$10:$A13)+2,FALSE)</f>
        <v>1159</v>
      </c>
      <c r="AS13" s="25">
        <f>HLOOKUP(AS$7,$I$66:$DJ$120,ROWS($A$10:$A13)+2,FALSE)</f>
        <v>4682</v>
      </c>
      <c r="AT13" s="25">
        <f>HLOOKUP(AT$7,$I$66:$DJ$120,ROWS($A$10:$A13)+2,FALSE)</f>
        <v>3219</v>
      </c>
      <c r="AU13" s="25">
        <f>HLOOKUP(AU$7,$I$66:$DJ$120,ROWS($A$10:$A13)+2,FALSE)</f>
        <v>4613</v>
      </c>
      <c r="AV13" s="25">
        <f>HLOOKUP(AV$7,$I$66:$DJ$120,ROWS($A$10:$A13)+2,FALSE)</f>
        <v>3436</v>
      </c>
      <c r="AW13" s="25">
        <f>HLOOKUP(AW$7,$I$66:$DJ$120,ROWS($A$10:$A13)+2,FALSE)</f>
        <v>72</v>
      </c>
      <c r="AX13" s="25">
        <f>HLOOKUP(AX$7,$I$66:$DJ$120,ROWS($A$10:$A13)+2,FALSE)</f>
        <v>1774</v>
      </c>
      <c r="AY13" s="25">
        <f>HLOOKUP(AY$7,$I$66:$DJ$120,ROWS($A$10:$A13)+2,FALSE)</f>
        <v>1657</v>
      </c>
      <c r="AZ13" s="25">
        <f>HLOOKUP(AZ$7,$I$66:$DJ$120,ROWS($A$10:$A13)+2,FALSE)</f>
        <v>1680</v>
      </c>
      <c r="BA13" s="25">
        <f>HLOOKUP(BA$7,$I$66:$DJ$120,ROWS($A$10:$A13)+2,FALSE)</f>
        <v>12688</v>
      </c>
      <c r="BB13" s="25">
        <f>HLOOKUP(BB$7,$I$66:$DJ$120,ROWS($A$10:$A13)+2,FALSE)</f>
        <v>10577</v>
      </c>
      <c r="BC13" s="25">
        <f>HLOOKUP(BC$7,$I$66:$DJ$120,ROWS($A$10:$A13)+2,FALSE)</f>
        <v>0</v>
      </c>
      <c r="BD13" s="25">
        <f>HLOOKUP(BD$7,$I$66:$DJ$120,ROWS($A$10:$A13)+2,FALSE)</f>
        <v>2233</v>
      </c>
      <c r="BE13" s="25">
        <f>HLOOKUP(BE$7,$I$66:$DJ$120,ROWS($A$10:$A13)+2,FALSE)</f>
        <v>13940</v>
      </c>
      <c r="BF13" s="25">
        <f>HLOOKUP(BF$7,$I$66:$DJ$120,ROWS($A$10:$A13)+2,FALSE)</f>
        <v>70</v>
      </c>
      <c r="BG13" s="25">
        <f>HLOOKUP(BG$7,$I$66:$DJ$120,ROWS($A$10:$A13)+2,FALSE)</f>
        <v>6473</v>
      </c>
      <c r="BH13" s="25">
        <f>HLOOKUP(BH$7,$I$66:$DJ$120,ROWS($A$10:$A13)+2,FALSE)</f>
        <v>2510</v>
      </c>
      <c r="BI13" s="25">
        <f>HLOOKUP(BI$7,$I$66:$DJ$120,ROWS($A$10:$A13)+2,FALSE)</f>
        <v>871</v>
      </c>
      <c r="BJ13" s="34">
        <f>HLOOKUP(BJ$7+0.5,$I$66:$DJ$120,ROWS($A$10:$A13)+2,FALSE)</f>
        <v>14358</v>
      </c>
      <c r="BK13" s="34">
        <f>HLOOKUP(BK$7+0.5,$I$66:$DJ$120,ROWS($A$10:$A13)+2,FALSE)</f>
        <v>587</v>
      </c>
      <c r="BL13" s="34">
        <f>HLOOKUP(BL$7+0.5,$I$66:$DJ$120,ROWS($A$10:$A13)+2,FALSE)</f>
        <v>2214</v>
      </c>
      <c r="BM13" s="34" t="str">
        <f>HLOOKUP(BM$7+0.5,$I$66:$DJ$120,ROWS($A$10:$A13)+2,FALSE)</f>
        <v>N/A</v>
      </c>
      <c r="BN13" s="34">
        <f>HLOOKUP(BN$7+0.5,$I$66:$DJ$120,ROWS($A$10:$A13)+2,FALSE)</f>
        <v>740</v>
      </c>
      <c r="BO13" s="34">
        <f>HLOOKUP(BO$7+0.5,$I$66:$DJ$120,ROWS($A$10:$A13)+2,FALSE)</f>
        <v>8755</v>
      </c>
      <c r="BP13" s="34">
        <f>HLOOKUP(BP$7+0.5,$I$66:$DJ$120,ROWS($A$10:$A13)+2,FALSE)</f>
        <v>2958</v>
      </c>
      <c r="BQ13" s="34">
        <f>HLOOKUP(BQ$7+0.5,$I$66:$DJ$120,ROWS($A$10:$A13)+2,FALSE)</f>
        <v>1213</v>
      </c>
      <c r="BR13" s="34">
        <f>HLOOKUP(BR$7+0.5,$I$66:$DJ$120,ROWS($A$10:$A13)+2,FALSE)</f>
        <v>229</v>
      </c>
      <c r="BS13" s="34">
        <f>HLOOKUP(BS$7+0.5,$I$66:$DJ$120,ROWS($A$10:$A13)+2,FALSE)</f>
        <v>389</v>
      </c>
      <c r="BT13" s="34">
        <f>HLOOKUP(BT$7+0.5,$I$66:$DJ$120,ROWS($A$10:$A13)+2,FALSE)</f>
        <v>1842</v>
      </c>
      <c r="BU13" s="34">
        <f>HLOOKUP(BU$7+0.5,$I$66:$DJ$120,ROWS($A$10:$A13)+2,FALSE)</f>
        <v>1147</v>
      </c>
      <c r="BV13" s="34">
        <f>HLOOKUP(BV$7+0.5,$I$66:$DJ$120,ROWS($A$10:$A13)+2,FALSE)</f>
        <v>1109</v>
      </c>
      <c r="BW13" s="34">
        <f>HLOOKUP(BW$7+0.5,$I$66:$DJ$120,ROWS($A$10:$A13)+2,FALSE)</f>
        <v>1183</v>
      </c>
      <c r="BX13" s="34">
        <f>HLOOKUP(BX$7+0.5,$I$66:$DJ$120,ROWS($A$10:$A13)+2,FALSE)</f>
        <v>4129</v>
      </c>
      <c r="BY13" s="34">
        <f>HLOOKUP(BY$7+0.5,$I$66:$DJ$120,ROWS($A$10:$A13)+2,FALSE)</f>
        <v>1956</v>
      </c>
      <c r="BZ13" s="34">
        <f>HLOOKUP(BZ$7+0.5,$I$66:$DJ$120,ROWS($A$10:$A13)+2,FALSE)</f>
        <v>1745</v>
      </c>
      <c r="CA13" s="34">
        <f>HLOOKUP(CA$7+0.5,$I$66:$DJ$120,ROWS($A$10:$A13)+2,FALSE)</f>
        <v>883</v>
      </c>
      <c r="CB13" s="34">
        <f>HLOOKUP(CB$7+0.5,$I$66:$DJ$120,ROWS($A$10:$A13)+2,FALSE)</f>
        <v>1257</v>
      </c>
      <c r="CC13" s="34">
        <f>HLOOKUP(CC$7+0.5,$I$66:$DJ$120,ROWS($A$10:$A13)+2,FALSE)</f>
        <v>867</v>
      </c>
      <c r="CD13" s="34">
        <f>HLOOKUP(CD$7+0.5,$I$66:$DJ$120,ROWS($A$10:$A13)+2,FALSE)</f>
        <v>229</v>
      </c>
      <c r="CE13" s="34">
        <f>HLOOKUP(CE$7+0.5,$I$66:$DJ$120,ROWS($A$10:$A13)+2,FALSE)</f>
        <v>1096</v>
      </c>
      <c r="CF13" s="34">
        <f>HLOOKUP(CF$7+0.5,$I$66:$DJ$120,ROWS($A$10:$A13)+2,FALSE)</f>
        <v>430</v>
      </c>
      <c r="CG13" s="34">
        <f>HLOOKUP(CG$7+0.5,$I$66:$DJ$120,ROWS($A$10:$A13)+2,FALSE)</f>
        <v>5283</v>
      </c>
      <c r="CH13" s="34">
        <f>HLOOKUP(CH$7+0.5,$I$66:$DJ$120,ROWS($A$10:$A13)+2,FALSE)</f>
        <v>1064</v>
      </c>
      <c r="CI13" s="34">
        <f>HLOOKUP(CI$7+0.5,$I$66:$DJ$120,ROWS($A$10:$A13)+2,FALSE)</f>
        <v>1492</v>
      </c>
      <c r="CJ13" s="34">
        <f>HLOOKUP(CJ$7+0.5,$I$66:$DJ$120,ROWS($A$10:$A13)+2,FALSE)</f>
        <v>1689</v>
      </c>
      <c r="CK13" s="34">
        <f>HLOOKUP(CK$7+0.5,$I$66:$DJ$120,ROWS($A$10:$A13)+2,FALSE)</f>
        <v>1191</v>
      </c>
      <c r="CL13" s="34">
        <f>HLOOKUP(CL$7+0.5,$I$66:$DJ$120,ROWS($A$10:$A13)+2,FALSE)</f>
        <v>798</v>
      </c>
      <c r="CM13" s="34">
        <f>HLOOKUP(CM$7+0.5,$I$66:$DJ$120,ROWS($A$10:$A13)+2,FALSE)</f>
        <v>3417</v>
      </c>
      <c r="CN13" s="34">
        <f>HLOOKUP(CN$7+0.5,$I$66:$DJ$120,ROWS($A$10:$A13)+2,FALSE)</f>
        <v>229</v>
      </c>
      <c r="CO13" s="34">
        <f>HLOOKUP(CO$7+0.5,$I$66:$DJ$120,ROWS($A$10:$A13)+2,FALSE)</f>
        <v>1757</v>
      </c>
      <c r="CP13" s="34">
        <f>HLOOKUP(CP$7+0.5,$I$66:$DJ$120,ROWS($A$10:$A13)+2,FALSE)</f>
        <v>1448</v>
      </c>
      <c r="CQ13" s="34">
        <f>HLOOKUP(CQ$7+0.5,$I$66:$DJ$120,ROWS($A$10:$A13)+2,FALSE)</f>
        <v>1363</v>
      </c>
      <c r="CR13" s="34">
        <f>HLOOKUP(CR$7+0.5,$I$66:$DJ$120,ROWS($A$10:$A13)+2,FALSE)</f>
        <v>1269</v>
      </c>
      <c r="CS13" s="34">
        <f>HLOOKUP(CS$7+0.5,$I$66:$DJ$120,ROWS($A$10:$A13)+2,FALSE)</f>
        <v>891</v>
      </c>
      <c r="CT13" s="34">
        <f>HLOOKUP(CT$7+0.5,$I$66:$DJ$120,ROWS($A$10:$A13)+2,FALSE)</f>
        <v>2116</v>
      </c>
      <c r="CU13" s="34">
        <f>HLOOKUP(CU$7+0.5,$I$66:$DJ$120,ROWS($A$10:$A13)+2,FALSE)</f>
        <v>1761</v>
      </c>
      <c r="CV13" s="34">
        <f>HLOOKUP(CV$7+0.5,$I$66:$DJ$120,ROWS($A$10:$A13)+2,FALSE)</f>
        <v>1465</v>
      </c>
      <c r="CW13" s="34">
        <f>HLOOKUP(CW$7+0.5,$I$66:$DJ$120,ROWS($A$10:$A13)+2,FALSE)</f>
        <v>1476</v>
      </c>
      <c r="CX13" s="34">
        <f>HLOOKUP(CX$7+0.5,$I$66:$DJ$120,ROWS($A$10:$A13)+2,FALSE)</f>
        <v>131</v>
      </c>
      <c r="CY13" s="34">
        <f>HLOOKUP(CY$7+0.5,$I$66:$DJ$120,ROWS($A$10:$A13)+2,FALSE)</f>
        <v>1932</v>
      </c>
      <c r="CZ13" s="34">
        <f>HLOOKUP(CZ$7+0.5,$I$66:$DJ$120,ROWS($A$10:$A13)+2,FALSE)</f>
        <v>1589</v>
      </c>
      <c r="DA13" s="34">
        <f>HLOOKUP(DA$7+0.5,$I$66:$DJ$120,ROWS($A$10:$A13)+2,FALSE)</f>
        <v>647</v>
      </c>
      <c r="DB13" s="34">
        <f>HLOOKUP(DB$7+0.5,$I$66:$DJ$120,ROWS($A$10:$A13)+2,FALSE)</f>
        <v>2976</v>
      </c>
      <c r="DC13" s="34">
        <f>HLOOKUP(DC$7+0.5,$I$66:$DJ$120,ROWS($A$10:$A13)+2,FALSE)</f>
        <v>3336</v>
      </c>
      <c r="DD13" s="34">
        <f>HLOOKUP(DD$7+0.5,$I$66:$DJ$120,ROWS($A$10:$A13)+2,FALSE)</f>
        <v>229</v>
      </c>
      <c r="DE13" s="34">
        <f>HLOOKUP(DE$7+0.5,$I$66:$DJ$120,ROWS($A$10:$A13)+2,FALSE)</f>
        <v>1094</v>
      </c>
      <c r="DF13" s="34">
        <f>HLOOKUP(DF$7+0.5,$I$66:$DJ$120,ROWS($A$10:$A13)+2,FALSE)</f>
        <v>5479</v>
      </c>
      <c r="DG13" s="34">
        <f>HLOOKUP(DG$7+0.5,$I$66:$DJ$120,ROWS($A$10:$A13)+2,FALSE)</f>
        <v>118</v>
      </c>
      <c r="DH13" s="34">
        <f>HLOOKUP(DH$7+0.5,$I$66:$DJ$120,ROWS($A$10:$A13)+2,FALSE)</f>
        <v>2066</v>
      </c>
      <c r="DI13" s="34">
        <f>HLOOKUP(DI$7+0.5,$I$66:$DJ$120,ROWS($A$10:$A13)+2,FALSE)</f>
        <v>1288</v>
      </c>
      <c r="DJ13" s="34">
        <f>HLOOKUP(DJ$7+0.5,$I$66:$DJ$120,ROWS($A$10:$A13)+2,FALSE)</f>
        <v>639</v>
      </c>
    </row>
    <row r="14" spans="2:120">
      <c r="B14" s="38" t="s">
        <v>11</v>
      </c>
      <c r="C14" s="16">
        <v>2906632</v>
      </c>
      <c r="D14" s="17">
        <v>2928</v>
      </c>
      <c r="E14" s="16">
        <v>2421746</v>
      </c>
      <c r="F14" s="17">
        <v>18606</v>
      </c>
      <c r="G14" s="16">
        <v>405831</v>
      </c>
      <c r="H14" s="17">
        <v>18050</v>
      </c>
      <c r="I14" s="36">
        <f>HLOOKUP(I$7,$I$66:$DJ$120,ROWS($A$10:$A14)+2,FALSE)</f>
        <v>69845</v>
      </c>
      <c r="J14" s="25">
        <f>HLOOKUP(J$7,$I$66:$DJ$120,ROWS($A$10:$A14)+2,FALSE)</f>
        <v>691</v>
      </c>
      <c r="K14" s="25">
        <f>HLOOKUP(K$7,$I$66:$DJ$120,ROWS($A$10:$A14)+2,FALSE)</f>
        <v>560</v>
      </c>
      <c r="L14" s="25">
        <f>HLOOKUP(L$7,$I$66:$DJ$120,ROWS($A$10:$A14)+2,FALSE)</f>
        <v>439</v>
      </c>
      <c r="M14" s="25" t="str">
        <f>HLOOKUP(M$7,$I$66:$DJ$120,ROWS($A$10:$A14)+2,FALSE)</f>
        <v>N/A</v>
      </c>
      <c r="N14" s="25">
        <f>HLOOKUP(N$7,$I$66:$DJ$120,ROWS($A$10:$A14)+2,FALSE)</f>
        <v>4077</v>
      </c>
      <c r="O14" s="25">
        <f>HLOOKUP(O$7,$I$66:$DJ$120,ROWS($A$10:$A14)+2,FALSE)</f>
        <v>746</v>
      </c>
      <c r="P14" s="25">
        <f>HLOOKUP(P$7,$I$66:$DJ$120,ROWS($A$10:$A14)+2,FALSE)</f>
        <v>519</v>
      </c>
      <c r="Q14" s="25">
        <f>HLOOKUP(Q$7,$I$66:$DJ$120,ROWS($A$10:$A14)+2,FALSE)</f>
        <v>79</v>
      </c>
      <c r="R14" s="25">
        <f>HLOOKUP(R$7,$I$66:$DJ$120,ROWS($A$10:$A14)+2,FALSE)</f>
        <v>0</v>
      </c>
      <c r="S14" s="25">
        <f>HLOOKUP(S$7,$I$66:$DJ$120,ROWS($A$10:$A14)+2,FALSE)</f>
        <v>3067</v>
      </c>
      <c r="T14" s="25">
        <f>HLOOKUP(T$7,$I$66:$DJ$120,ROWS($A$10:$A14)+2,FALSE)</f>
        <v>1446</v>
      </c>
      <c r="U14" s="25">
        <f>HLOOKUP(U$7,$I$66:$DJ$120,ROWS($A$10:$A14)+2,FALSE)</f>
        <v>13</v>
      </c>
      <c r="V14" s="25">
        <f>HLOOKUP(V$7,$I$66:$DJ$120,ROWS($A$10:$A14)+2,FALSE)</f>
        <v>179</v>
      </c>
      <c r="W14" s="25">
        <f>HLOOKUP(W$7,$I$66:$DJ$120,ROWS($A$10:$A14)+2,FALSE)</f>
        <v>3684</v>
      </c>
      <c r="X14" s="25">
        <f>HLOOKUP(X$7,$I$66:$DJ$120,ROWS($A$10:$A14)+2,FALSE)</f>
        <v>1362</v>
      </c>
      <c r="Y14" s="25">
        <f>HLOOKUP(Y$7,$I$66:$DJ$120,ROWS($A$10:$A14)+2,FALSE)</f>
        <v>851</v>
      </c>
      <c r="Z14" s="25">
        <f>HLOOKUP(Z$7,$I$66:$DJ$120,ROWS($A$10:$A14)+2,FALSE)</f>
        <v>2008</v>
      </c>
      <c r="AA14" s="25">
        <f>HLOOKUP(AA$7,$I$66:$DJ$120,ROWS($A$10:$A14)+2,FALSE)</f>
        <v>213</v>
      </c>
      <c r="AB14" s="25">
        <f>HLOOKUP(AB$7,$I$66:$DJ$120,ROWS($A$10:$A14)+2,FALSE)</f>
        <v>2120</v>
      </c>
      <c r="AC14" s="25">
        <f>HLOOKUP(AC$7,$I$66:$DJ$120,ROWS($A$10:$A14)+2,FALSE)</f>
        <v>30</v>
      </c>
      <c r="AD14" s="25">
        <f>HLOOKUP(AD$7,$I$66:$DJ$120,ROWS($A$10:$A14)+2,FALSE)</f>
        <v>133</v>
      </c>
      <c r="AE14" s="25">
        <f>HLOOKUP(AE$7,$I$66:$DJ$120,ROWS($A$10:$A14)+2,FALSE)</f>
        <v>781</v>
      </c>
      <c r="AF14" s="25">
        <f>HLOOKUP(AF$7,$I$66:$DJ$120,ROWS($A$10:$A14)+2,FALSE)</f>
        <v>1881</v>
      </c>
      <c r="AG14" s="25">
        <f>HLOOKUP(AG$7,$I$66:$DJ$120,ROWS($A$10:$A14)+2,FALSE)</f>
        <v>232</v>
      </c>
      <c r="AH14" s="25">
        <f>HLOOKUP(AH$7,$I$66:$DJ$120,ROWS($A$10:$A14)+2,FALSE)</f>
        <v>1731</v>
      </c>
      <c r="AI14" s="25">
        <f>HLOOKUP(AI$7,$I$66:$DJ$120,ROWS($A$10:$A14)+2,FALSE)</f>
        <v>7314</v>
      </c>
      <c r="AJ14" s="25">
        <f>HLOOKUP(AJ$7,$I$66:$DJ$120,ROWS($A$10:$A14)+2,FALSE)</f>
        <v>713</v>
      </c>
      <c r="AK14" s="25">
        <f>HLOOKUP(AK$7,$I$66:$DJ$120,ROWS($A$10:$A14)+2,FALSE)</f>
        <v>332</v>
      </c>
      <c r="AL14" s="25">
        <f>HLOOKUP(AL$7,$I$66:$DJ$120,ROWS($A$10:$A14)+2,FALSE)</f>
        <v>641</v>
      </c>
      <c r="AM14" s="25">
        <f>HLOOKUP(AM$7,$I$66:$DJ$120,ROWS($A$10:$A14)+2,FALSE)</f>
        <v>52</v>
      </c>
      <c r="AN14" s="25">
        <f>HLOOKUP(AN$7,$I$66:$DJ$120,ROWS($A$10:$A14)+2,FALSE)</f>
        <v>341</v>
      </c>
      <c r="AO14" s="25">
        <f>HLOOKUP(AO$7,$I$66:$DJ$120,ROWS($A$10:$A14)+2,FALSE)</f>
        <v>775</v>
      </c>
      <c r="AP14" s="25">
        <f>HLOOKUP(AP$7,$I$66:$DJ$120,ROWS($A$10:$A14)+2,FALSE)</f>
        <v>674</v>
      </c>
      <c r="AQ14" s="25">
        <f>HLOOKUP(AQ$7,$I$66:$DJ$120,ROWS($A$10:$A14)+2,FALSE)</f>
        <v>1664</v>
      </c>
      <c r="AR14" s="25">
        <f>HLOOKUP(AR$7,$I$66:$DJ$120,ROWS($A$10:$A14)+2,FALSE)</f>
        <v>214</v>
      </c>
      <c r="AS14" s="25">
        <f>HLOOKUP(AS$7,$I$66:$DJ$120,ROWS($A$10:$A14)+2,FALSE)</f>
        <v>174</v>
      </c>
      <c r="AT14" s="25">
        <f>HLOOKUP(AT$7,$I$66:$DJ$120,ROWS($A$10:$A14)+2,FALSE)</f>
        <v>3761</v>
      </c>
      <c r="AU14" s="25">
        <f>HLOOKUP(AU$7,$I$66:$DJ$120,ROWS($A$10:$A14)+2,FALSE)</f>
        <v>632</v>
      </c>
      <c r="AV14" s="25">
        <f>HLOOKUP(AV$7,$I$66:$DJ$120,ROWS($A$10:$A14)+2,FALSE)</f>
        <v>567</v>
      </c>
      <c r="AW14" s="25">
        <f>HLOOKUP(AW$7,$I$66:$DJ$120,ROWS($A$10:$A14)+2,FALSE)</f>
        <v>0</v>
      </c>
      <c r="AX14" s="25">
        <f>HLOOKUP(AX$7,$I$66:$DJ$120,ROWS($A$10:$A14)+2,FALSE)</f>
        <v>235</v>
      </c>
      <c r="AY14" s="25">
        <f>HLOOKUP(AY$7,$I$66:$DJ$120,ROWS($A$10:$A14)+2,FALSE)</f>
        <v>0</v>
      </c>
      <c r="AZ14" s="25">
        <f>HLOOKUP(AZ$7,$I$66:$DJ$120,ROWS($A$10:$A14)+2,FALSE)</f>
        <v>6462</v>
      </c>
      <c r="BA14" s="25">
        <f>HLOOKUP(BA$7,$I$66:$DJ$120,ROWS($A$10:$A14)+2,FALSE)</f>
        <v>14767</v>
      </c>
      <c r="BB14" s="25">
        <f>HLOOKUP(BB$7,$I$66:$DJ$120,ROWS($A$10:$A14)+2,FALSE)</f>
        <v>0</v>
      </c>
      <c r="BC14" s="25">
        <f>HLOOKUP(BC$7,$I$66:$DJ$120,ROWS($A$10:$A14)+2,FALSE)</f>
        <v>0</v>
      </c>
      <c r="BD14" s="25">
        <f>HLOOKUP(BD$7,$I$66:$DJ$120,ROWS($A$10:$A14)+2,FALSE)</f>
        <v>1245</v>
      </c>
      <c r="BE14" s="25">
        <f>HLOOKUP(BE$7,$I$66:$DJ$120,ROWS($A$10:$A14)+2,FALSE)</f>
        <v>1477</v>
      </c>
      <c r="BF14" s="25">
        <f>HLOOKUP(BF$7,$I$66:$DJ$120,ROWS($A$10:$A14)+2,FALSE)</f>
        <v>24</v>
      </c>
      <c r="BG14" s="25">
        <f>HLOOKUP(BG$7,$I$66:$DJ$120,ROWS($A$10:$A14)+2,FALSE)</f>
        <v>687</v>
      </c>
      <c r="BH14" s="25">
        <f>HLOOKUP(BH$7,$I$66:$DJ$120,ROWS($A$10:$A14)+2,FALSE)</f>
        <v>252</v>
      </c>
      <c r="BI14" s="25">
        <f>HLOOKUP(BI$7,$I$66:$DJ$120,ROWS($A$10:$A14)+2,FALSE)</f>
        <v>529</v>
      </c>
      <c r="BJ14" s="34">
        <f>HLOOKUP(BJ$7+0.5,$I$66:$DJ$120,ROWS($A$10:$A14)+2,FALSE)</f>
        <v>7292</v>
      </c>
      <c r="BK14" s="34">
        <f>HLOOKUP(BK$7+0.5,$I$66:$DJ$120,ROWS($A$10:$A14)+2,FALSE)</f>
        <v>573</v>
      </c>
      <c r="BL14" s="34">
        <f>HLOOKUP(BL$7+0.5,$I$66:$DJ$120,ROWS($A$10:$A14)+2,FALSE)</f>
        <v>669</v>
      </c>
      <c r="BM14" s="34">
        <f>HLOOKUP(BM$7+0.5,$I$66:$DJ$120,ROWS($A$10:$A14)+2,FALSE)</f>
        <v>381</v>
      </c>
      <c r="BN14" s="34" t="str">
        <f>HLOOKUP(BN$7+0.5,$I$66:$DJ$120,ROWS($A$10:$A14)+2,FALSE)</f>
        <v>N/A</v>
      </c>
      <c r="BO14" s="34">
        <f>HLOOKUP(BO$7+0.5,$I$66:$DJ$120,ROWS($A$10:$A14)+2,FALSE)</f>
        <v>2327</v>
      </c>
      <c r="BP14" s="34">
        <f>HLOOKUP(BP$7+0.5,$I$66:$DJ$120,ROWS($A$10:$A14)+2,FALSE)</f>
        <v>451</v>
      </c>
      <c r="BQ14" s="34">
        <f>HLOOKUP(BQ$7+0.5,$I$66:$DJ$120,ROWS($A$10:$A14)+2,FALSE)</f>
        <v>654</v>
      </c>
      <c r="BR14" s="34">
        <f>HLOOKUP(BR$7+0.5,$I$66:$DJ$120,ROWS($A$10:$A14)+2,FALSE)</f>
        <v>141</v>
      </c>
      <c r="BS14" s="34">
        <f>HLOOKUP(BS$7+0.5,$I$66:$DJ$120,ROWS($A$10:$A14)+2,FALSE)</f>
        <v>192</v>
      </c>
      <c r="BT14" s="34">
        <f>HLOOKUP(BT$7+0.5,$I$66:$DJ$120,ROWS($A$10:$A14)+2,FALSE)</f>
        <v>1273</v>
      </c>
      <c r="BU14" s="34">
        <f>HLOOKUP(BU$7+0.5,$I$66:$DJ$120,ROWS($A$10:$A14)+2,FALSE)</f>
        <v>759</v>
      </c>
      <c r="BV14" s="34">
        <f>HLOOKUP(BV$7+0.5,$I$66:$DJ$120,ROWS($A$10:$A14)+2,FALSE)</f>
        <v>27</v>
      </c>
      <c r="BW14" s="34">
        <f>HLOOKUP(BW$7+0.5,$I$66:$DJ$120,ROWS($A$10:$A14)+2,FALSE)</f>
        <v>271</v>
      </c>
      <c r="BX14" s="34">
        <f>HLOOKUP(BX$7+0.5,$I$66:$DJ$120,ROWS($A$10:$A14)+2,FALSE)</f>
        <v>2143</v>
      </c>
      <c r="BY14" s="34">
        <f>HLOOKUP(BY$7+0.5,$I$66:$DJ$120,ROWS($A$10:$A14)+2,FALSE)</f>
        <v>1007</v>
      </c>
      <c r="BZ14" s="34">
        <f>HLOOKUP(BZ$7+0.5,$I$66:$DJ$120,ROWS($A$10:$A14)+2,FALSE)</f>
        <v>773</v>
      </c>
      <c r="CA14" s="34">
        <f>HLOOKUP(CA$7+0.5,$I$66:$DJ$120,ROWS($A$10:$A14)+2,FALSE)</f>
        <v>1142</v>
      </c>
      <c r="CB14" s="34">
        <f>HLOOKUP(CB$7+0.5,$I$66:$DJ$120,ROWS($A$10:$A14)+2,FALSE)</f>
        <v>311</v>
      </c>
      <c r="CC14" s="34">
        <f>HLOOKUP(CC$7+0.5,$I$66:$DJ$120,ROWS($A$10:$A14)+2,FALSE)</f>
        <v>1015</v>
      </c>
      <c r="CD14" s="34">
        <f>HLOOKUP(CD$7+0.5,$I$66:$DJ$120,ROWS($A$10:$A14)+2,FALSE)</f>
        <v>53</v>
      </c>
      <c r="CE14" s="34">
        <f>HLOOKUP(CE$7+0.5,$I$66:$DJ$120,ROWS($A$10:$A14)+2,FALSE)</f>
        <v>176</v>
      </c>
      <c r="CF14" s="34">
        <f>HLOOKUP(CF$7+0.5,$I$66:$DJ$120,ROWS($A$10:$A14)+2,FALSE)</f>
        <v>901</v>
      </c>
      <c r="CG14" s="34">
        <f>HLOOKUP(CG$7+0.5,$I$66:$DJ$120,ROWS($A$10:$A14)+2,FALSE)</f>
        <v>1130</v>
      </c>
      <c r="CH14" s="34">
        <f>HLOOKUP(CH$7+0.5,$I$66:$DJ$120,ROWS($A$10:$A14)+2,FALSE)</f>
        <v>396</v>
      </c>
      <c r="CI14" s="34">
        <f>HLOOKUP(CI$7+0.5,$I$66:$DJ$120,ROWS($A$10:$A14)+2,FALSE)</f>
        <v>864</v>
      </c>
      <c r="CJ14" s="34">
        <f>HLOOKUP(CJ$7+0.5,$I$66:$DJ$120,ROWS($A$10:$A14)+2,FALSE)</f>
        <v>2602</v>
      </c>
      <c r="CK14" s="34">
        <f>HLOOKUP(CK$7+0.5,$I$66:$DJ$120,ROWS($A$10:$A14)+2,FALSE)</f>
        <v>858</v>
      </c>
      <c r="CL14" s="34">
        <f>HLOOKUP(CL$7+0.5,$I$66:$DJ$120,ROWS($A$10:$A14)+2,FALSE)</f>
        <v>417</v>
      </c>
      <c r="CM14" s="34">
        <f>HLOOKUP(CM$7+0.5,$I$66:$DJ$120,ROWS($A$10:$A14)+2,FALSE)</f>
        <v>525</v>
      </c>
      <c r="CN14" s="34">
        <f>HLOOKUP(CN$7+0.5,$I$66:$DJ$120,ROWS($A$10:$A14)+2,FALSE)</f>
        <v>69</v>
      </c>
      <c r="CO14" s="34">
        <f>HLOOKUP(CO$7+0.5,$I$66:$DJ$120,ROWS($A$10:$A14)+2,FALSE)</f>
        <v>220</v>
      </c>
      <c r="CP14" s="34">
        <f>HLOOKUP(CP$7+0.5,$I$66:$DJ$120,ROWS($A$10:$A14)+2,FALSE)</f>
        <v>680</v>
      </c>
      <c r="CQ14" s="34">
        <f>HLOOKUP(CQ$7+0.5,$I$66:$DJ$120,ROWS($A$10:$A14)+2,FALSE)</f>
        <v>362</v>
      </c>
      <c r="CR14" s="34">
        <f>HLOOKUP(CR$7+0.5,$I$66:$DJ$120,ROWS($A$10:$A14)+2,FALSE)</f>
        <v>1220</v>
      </c>
      <c r="CS14" s="34">
        <f>HLOOKUP(CS$7+0.5,$I$66:$DJ$120,ROWS($A$10:$A14)+2,FALSE)</f>
        <v>248</v>
      </c>
      <c r="CT14" s="34">
        <f>HLOOKUP(CT$7+0.5,$I$66:$DJ$120,ROWS($A$10:$A14)+2,FALSE)</f>
        <v>176</v>
      </c>
      <c r="CU14" s="34">
        <f>HLOOKUP(CU$7+0.5,$I$66:$DJ$120,ROWS($A$10:$A14)+2,FALSE)</f>
        <v>1456</v>
      </c>
      <c r="CV14" s="34">
        <f>HLOOKUP(CV$7+0.5,$I$66:$DJ$120,ROWS($A$10:$A14)+2,FALSE)</f>
        <v>587</v>
      </c>
      <c r="CW14" s="34">
        <f>HLOOKUP(CW$7+0.5,$I$66:$DJ$120,ROWS($A$10:$A14)+2,FALSE)</f>
        <v>628</v>
      </c>
      <c r="CX14" s="34">
        <f>HLOOKUP(CX$7+0.5,$I$66:$DJ$120,ROWS($A$10:$A14)+2,FALSE)</f>
        <v>192</v>
      </c>
      <c r="CY14" s="34">
        <f>HLOOKUP(CY$7+0.5,$I$66:$DJ$120,ROWS($A$10:$A14)+2,FALSE)</f>
        <v>269</v>
      </c>
      <c r="CZ14" s="34">
        <f>HLOOKUP(CZ$7+0.5,$I$66:$DJ$120,ROWS($A$10:$A14)+2,FALSE)</f>
        <v>192</v>
      </c>
      <c r="DA14" s="34">
        <f>HLOOKUP(DA$7+0.5,$I$66:$DJ$120,ROWS($A$10:$A14)+2,FALSE)</f>
        <v>2269</v>
      </c>
      <c r="DB14" s="34">
        <f>HLOOKUP(DB$7+0.5,$I$66:$DJ$120,ROWS($A$10:$A14)+2,FALSE)</f>
        <v>2746</v>
      </c>
      <c r="DC14" s="34">
        <f>HLOOKUP(DC$7+0.5,$I$66:$DJ$120,ROWS($A$10:$A14)+2,FALSE)</f>
        <v>192</v>
      </c>
      <c r="DD14" s="34">
        <f>HLOOKUP(DD$7+0.5,$I$66:$DJ$120,ROWS($A$10:$A14)+2,FALSE)</f>
        <v>192</v>
      </c>
      <c r="DE14" s="34">
        <f>HLOOKUP(DE$7+0.5,$I$66:$DJ$120,ROWS($A$10:$A14)+2,FALSE)</f>
        <v>769</v>
      </c>
      <c r="DF14" s="34">
        <f>HLOOKUP(DF$7+0.5,$I$66:$DJ$120,ROWS($A$10:$A14)+2,FALSE)</f>
        <v>636</v>
      </c>
      <c r="DG14" s="34">
        <f>HLOOKUP(DG$7+0.5,$I$66:$DJ$120,ROWS($A$10:$A14)+2,FALSE)</f>
        <v>45</v>
      </c>
      <c r="DH14" s="34">
        <f>HLOOKUP(DH$7+0.5,$I$66:$DJ$120,ROWS($A$10:$A14)+2,FALSE)</f>
        <v>632</v>
      </c>
      <c r="DI14" s="34">
        <f>HLOOKUP(DI$7+0.5,$I$66:$DJ$120,ROWS($A$10:$A14)+2,FALSE)</f>
        <v>399</v>
      </c>
      <c r="DJ14" s="34">
        <f>HLOOKUP(DJ$7+0.5,$I$66:$DJ$120,ROWS($A$10:$A14)+2,FALSE)</f>
        <v>507</v>
      </c>
    </row>
    <row r="15" spans="2:120">
      <c r="B15" s="38" t="s">
        <v>12</v>
      </c>
      <c r="C15" s="16">
        <v>37222678</v>
      </c>
      <c r="D15" s="17">
        <v>9999</v>
      </c>
      <c r="E15" s="16">
        <v>31213310</v>
      </c>
      <c r="F15" s="17">
        <v>71183</v>
      </c>
      <c r="G15" s="16">
        <v>5271168</v>
      </c>
      <c r="H15" s="17">
        <v>68394</v>
      </c>
      <c r="I15" s="36">
        <f>HLOOKUP(I$7,$I$66:$DJ$120,ROWS($A$10:$A15)+2,FALSE)</f>
        <v>468428</v>
      </c>
      <c r="J15" s="25">
        <f>HLOOKUP(J$7,$I$66:$DJ$120,ROWS($A$10:$A15)+2,FALSE)</f>
        <v>2087</v>
      </c>
      <c r="K15" s="25">
        <f>HLOOKUP(K$7,$I$66:$DJ$120,ROWS($A$10:$A15)+2,FALSE)</f>
        <v>7358</v>
      </c>
      <c r="L15" s="25">
        <f>HLOOKUP(L$7,$I$66:$DJ$120,ROWS($A$10:$A15)+2,FALSE)</f>
        <v>35650</v>
      </c>
      <c r="M15" s="25">
        <f>HLOOKUP(M$7,$I$66:$DJ$120,ROWS($A$10:$A15)+2,FALSE)</f>
        <v>2648</v>
      </c>
      <c r="N15" s="25" t="str">
        <f>HLOOKUP(N$7,$I$66:$DJ$120,ROWS($A$10:$A15)+2,FALSE)</f>
        <v>N/A</v>
      </c>
      <c r="O15" s="25">
        <f>HLOOKUP(O$7,$I$66:$DJ$120,ROWS($A$10:$A15)+2,FALSE)</f>
        <v>21245</v>
      </c>
      <c r="P15" s="25">
        <f>HLOOKUP(P$7,$I$66:$DJ$120,ROWS($A$10:$A15)+2,FALSE)</f>
        <v>3073</v>
      </c>
      <c r="Q15" s="25">
        <f>HLOOKUP(Q$7,$I$66:$DJ$120,ROWS($A$10:$A15)+2,FALSE)</f>
        <v>1302</v>
      </c>
      <c r="R15" s="25">
        <f>HLOOKUP(R$7,$I$66:$DJ$120,ROWS($A$10:$A15)+2,FALSE)</f>
        <v>3240</v>
      </c>
      <c r="S15" s="25">
        <f>HLOOKUP(S$7,$I$66:$DJ$120,ROWS($A$10:$A15)+2,FALSE)</f>
        <v>22094</v>
      </c>
      <c r="T15" s="25">
        <f>HLOOKUP(T$7,$I$66:$DJ$120,ROWS($A$10:$A15)+2,FALSE)</f>
        <v>13303</v>
      </c>
      <c r="U15" s="25">
        <f>HLOOKUP(U$7,$I$66:$DJ$120,ROWS($A$10:$A15)+2,FALSE)</f>
        <v>9864</v>
      </c>
      <c r="V15" s="25">
        <f>HLOOKUP(V$7,$I$66:$DJ$120,ROWS($A$10:$A15)+2,FALSE)</f>
        <v>4796</v>
      </c>
      <c r="W15" s="25">
        <f>HLOOKUP(W$7,$I$66:$DJ$120,ROWS($A$10:$A15)+2,FALSE)</f>
        <v>20834</v>
      </c>
      <c r="X15" s="25">
        <f>HLOOKUP(X$7,$I$66:$DJ$120,ROWS($A$10:$A15)+2,FALSE)</f>
        <v>4673</v>
      </c>
      <c r="Y15" s="25">
        <f>HLOOKUP(Y$7,$I$66:$DJ$120,ROWS($A$10:$A15)+2,FALSE)</f>
        <v>3324</v>
      </c>
      <c r="Z15" s="25">
        <f>HLOOKUP(Z$7,$I$66:$DJ$120,ROWS($A$10:$A15)+2,FALSE)</f>
        <v>2810</v>
      </c>
      <c r="AA15" s="25">
        <f>HLOOKUP(AA$7,$I$66:$DJ$120,ROWS($A$10:$A15)+2,FALSE)</f>
        <v>1201</v>
      </c>
      <c r="AB15" s="25">
        <f>HLOOKUP(AB$7,$I$66:$DJ$120,ROWS($A$10:$A15)+2,FALSE)</f>
        <v>3600</v>
      </c>
      <c r="AC15" s="25">
        <f>HLOOKUP(AC$7,$I$66:$DJ$120,ROWS($A$10:$A15)+2,FALSE)</f>
        <v>1658</v>
      </c>
      <c r="AD15" s="25">
        <f>HLOOKUP(AD$7,$I$66:$DJ$120,ROWS($A$10:$A15)+2,FALSE)</f>
        <v>7793</v>
      </c>
      <c r="AE15" s="25">
        <f>HLOOKUP(AE$7,$I$66:$DJ$120,ROWS($A$10:$A15)+2,FALSE)</f>
        <v>10244</v>
      </c>
      <c r="AF15" s="25">
        <f>HLOOKUP(AF$7,$I$66:$DJ$120,ROWS($A$10:$A15)+2,FALSE)</f>
        <v>12069</v>
      </c>
      <c r="AG15" s="25">
        <f>HLOOKUP(AG$7,$I$66:$DJ$120,ROWS($A$10:$A15)+2,FALSE)</f>
        <v>5687</v>
      </c>
      <c r="AH15" s="25">
        <f>HLOOKUP(AH$7,$I$66:$DJ$120,ROWS($A$10:$A15)+2,FALSE)</f>
        <v>2092</v>
      </c>
      <c r="AI15" s="25">
        <f>HLOOKUP(AI$7,$I$66:$DJ$120,ROWS($A$10:$A15)+2,FALSE)</f>
        <v>7677</v>
      </c>
      <c r="AJ15" s="25">
        <f>HLOOKUP(AJ$7,$I$66:$DJ$120,ROWS($A$10:$A15)+2,FALSE)</f>
        <v>2599</v>
      </c>
      <c r="AK15" s="25">
        <f>HLOOKUP(AK$7,$I$66:$DJ$120,ROWS($A$10:$A15)+2,FALSE)</f>
        <v>1955</v>
      </c>
      <c r="AL15" s="25">
        <f>HLOOKUP(AL$7,$I$66:$DJ$120,ROWS($A$10:$A15)+2,FALSE)</f>
        <v>36159</v>
      </c>
      <c r="AM15" s="25">
        <f>HLOOKUP(AM$7,$I$66:$DJ$120,ROWS($A$10:$A15)+2,FALSE)</f>
        <v>1222</v>
      </c>
      <c r="AN15" s="25">
        <f>HLOOKUP(AN$7,$I$66:$DJ$120,ROWS($A$10:$A15)+2,FALSE)</f>
        <v>8053</v>
      </c>
      <c r="AO15" s="25">
        <f>HLOOKUP(AO$7,$I$66:$DJ$120,ROWS($A$10:$A15)+2,FALSE)</f>
        <v>5904</v>
      </c>
      <c r="AP15" s="25">
        <f>HLOOKUP(AP$7,$I$66:$DJ$120,ROWS($A$10:$A15)+2,FALSE)</f>
        <v>25629</v>
      </c>
      <c r="AQ15" s="25">
        <f>HLOOKUP(AQ$7,$I$66:$DJ$120,ROWS($A$10:$A15)+2,FALSE)</f>
        <v>8708</v>
      </c>
      <c r="AR15" s="25">
        <f>HLOOKUP(AR$7,$I$66:$DJ$120,ROWS($A$10:$A15)+2,FALSE)</f>
        <v>1392</v>
      </c>
      <c r="AS15" s="25">
        <f>HLOOKUP(AS$7,$I$66:$DJ$120,ROWS($A$10:$A15)+2,FALSE)</f>
        <v>10474</v>
      </c>
      <c r="AT15" s="25">
        <f>HLOOKUP(AT$7,$I$66:$DJ$120,ROWS($A$10:$A15)+2,FALSE)</f>
        <v>5113</v>
      </c>
      <c r="AU15" s="25">
        <f>HLOOKUP(AU$7,$I$66:$DJ$120,ROWS($A$10:$A15)+2,FALSE)</f>
        <v>18165</v>
      </c>
      <c r="AV15" s="25">
        <f>HLOOKUP(AV$7,$I$66:$DJ$120,ROWS($A$10:$A15)+2,FALSE)</f>
        <v>8550</v>
      </c>
      <c r="AW15" s="25">
        <f>HLOOKUP(AW$7,$I$66:$DJ$120,ROWS($A$10:$A15)+2,FALSE)</f>
        <v>1103</v>
      </c>
      <c r="AX15" s="25">
        <f>HLOOKUP(AX$7,$I$66:$DJ$120,ROWS($A$10:$A15)+2,FALSE)</f>
        <v>5758</v>
      </c>
      <c r="AY15" s="25">
        <f>HLOOKUP(AY$7,$I$66:$DJ$120,ROWS($A$10:$A15)+2,FALSE)</f>
        <v>1004</v>
      </c>
      <c r="AZ15" s="25">
        <f>HLOOKUP(AZ$7,$I$66:$DJ$120,ROWS($A$10:$A15)+2,FALSE)</f>
        <v>8761</v>
      </c>
      <c r="BA15" s="25">
        <f>HLOOKUP(BA$7,$I$66:$DJ$120,ROWS($A$10:$A15)+2,FALSE)</f>
        <v>37087</v>
      </c>
      <c r="BB15" s="25">
        <f>HLOOKUP(BB$7,$I$66:$DJ$120,ROWS($A$10:$A15)+2,FALSE)</f>
        <v>8944</v>
      </c>
      <c r="BC15" s="25">
        <f>HLOOKUP(BC$7,$I$66:$DJ$120,ROWS($A$10:$A15)+2,FALSE)</f>
        <v>745</v>
      </c>
      <c r="BD15" s="25">
        <f>HLOOKUP(BD$7,$I$66:$DJ$120,ROWS($A$10:$A15)+2,FALSE)</f>
        <v>15753</v>
      </c>
      <c r="BE15" s="25">
        <f>HLOOKUP(BE$7,$I$66:$DJ$120,ROWS($A$10:$A15)+2,FALSE)</f>
        <v>36481</v>
      </c>
      <c r="BF15" s="25">
        <f>HLOOKUP(BF$7,$I$66:$DJ$120,ROWS($A$10:$A15)+2,FALSE)</f>
        <v>832</v>
      </c>
      <c r="BG15" s="25">
        <f>HLOOKUP(BG$7,$I$66:$DJ$120,ROWS($A$10:$A15)+2,FALSE)</f>
        <v>5668</v>
      </c>
      <c r="BH15" s="25">
        <f>HLOOKUP(BH$7,$I$66:$DJ$120,ROWS($A$10:$A15)+2,FALSE)</f>
        <v>2047</v>
      </c>
      <c r="BI15" s="25">
        <f>HLOOKUP(BI$7,$I$66:$DJ$120,ROWS($A$10:$A15)+2,FALSE)</f>
        <v>1344</v>
      </c>
      <c r="BJ15" s="34">
        <f>HLOOKUP(BJ$7+0.5,$I$66:$DJ$120,ROWS($A$10:$A15)+2,FALSE)</f>
        <v>17921</v>
      </c>
      <c r="BK15" s="34">
        <f>HLOOKUP(BK$7+0.5,$I$66:$DJ$120,ROWS($A$10:$A15)+2,FALSE)</f>
        <v>927</v>
      </c>
      <c r="BL15" s="34">
        <f>HLOOKUP(BL$7+0.5,$I$66:$DJ$120,ROWS($A$10:$A15)+2,FALSE)</f>
        <v>2501</v>
      </c>
      <c r="BM15" s="34">
        <f>HLOOKUP(BM$7+0.5,$I$66:$DJ$120,ROWS($A$10:$A15)+2,FALSE)</f>
        <v>4362</v>
      </c>
      <c r="BN15" s="34">
        <f>HLOOKUP(BN$7+0.5,$I$66:$DJ$120,ROWS($A$10:$A15)+2,FALSE)</f>
        <v>1019</v>
      </c>
      <c r="BO15" s="34" t="str">
        <f>HLOOKUP(BO$7+0.5,$I$66:$DJ$120,ROWS($A$10:$A15)+2,FALSE)</f>
        <v>N/A</v>
      </c>
      <c r="BP15" s="34">
        <f>HLOOKUP(BP$7+0.5,$I$66:$DJ$120,ROWS($A$10:$A15)+2,FALSE)</f>
        <v>3867</v>
      </c>
      <c r="BQ15" s="34">
        <f>HLOOKUP(BQ$7+0.5,$I$66:$DJ$120,ROWS($A$10:$A15)+2,FALSE)</f>
        <v>1222</v>
      </c>
      <c r="BR15" s="34">
        <f>HLOOKUP(BR$7+0.5,$I$66:$DJ$120,ROWS($A$10:$A15)+2,FALSE)</f>
        <v>1343</v>
      </c>
      <c r="BS15" s="34">
        <f>HLOOKUP(BS$7+0.5,$I$66:$DJ$120,ROWS($A$10:$A15)+2,FALSE)</f>
        <v>1457</v>
      </c>
      <c r="BT15" s="34">
        <f>HLOOKUP(BT$7+0.5,$I$66:$DJ$120,ROWS($A$10:$A15)+2,FALSE)</f>
        <v>4333</v>
      </c>
      <c r="BU15" s="34">
        <f>HLOOKUP(BU$7+0.5,$I$66:$DJ$120,ROWS($A$10:$A15)+2,FALSE)</f>
        <v>3042</v>
      </c>
      <c r="BV15" s="34">
        <f>HLOOKUP(BV$7+0.5,$I$66:$DJ$120,ROWS($A$10:$A15)+2,FALSE)</f>
        <v>2683</v>
      </c>
      <c r="BW15" s="34">
        <f>HLOOKUP(BW$7+0.5,$I$66:$DJ$120,ROWS($A$10:$A15)+2,FALSE)</f>
        <v>1560</v>
      </c>
      <c r="BX15" s="34">
        <f>HLOOKUP(BX$7+0.5,$I$66:$DJ$120,ROWS($A$10:$A15)+2,FALSE)</f>
        <v>3496</v>
      </c>
      <c r="BY15" s="34">
        <f>HLOOKUP(BY$7+0.5,$I$66:$DJ$120,ROWS($A$10:$A15)+2,FALSE)</f>
        <v>1297</v>
      </c>
      <c r="BZ15" s="34">
        <f>HLOOKUP(BZ$7+0.5,$I$66:$DJ$120,ROWS($A$10:$A15)+2,FALSE)</f>
        <v>1701</v>
      </c>
      <c r="CA15" s="34">
        <f>HLOOKUP(CA$7+0.5,$I$66:$DJ$120,ROWS($A$10:$A15)+2,FALSE)</f>
        <v>1256</v>
      </c>
      <c r="CB15" s="34">
        <f>HLOOKUP(CB$7+0.5,$I$66:$DJ$120,ROWS($A$10:$A15)+2,FALSE)</f>
        <v>507</v>
      </c>
      <c r="CC15" s="34">
        <f>HLOOKUP(CC$7+0.5,$I$66:$DJ$120,ROWS($A$10:$A15)+2,FALSE)</f>
        <v>1751</v>
      </c>
      <c r="CD15" s="34">
        <f>HLOOKUP(CD$7+0.5,$I$66:$DJ$120,ROWS($A$10:$A15)+2,FALSE)</f>
        <v>1175</v>
      </c>
      <c r="CE15" s="34">
        <f>HLOOKUP(CE$7+0.5,$I$66:$DJ$120,ROWS($A$10:$A15)+2,FALSE)</f>
        <v>1924</v>
      </c>
      <c r="CF15" s="34">
        <f>HLOOKUP(CF$7+0.5,$I$66:$DJ$120,ROWS($A$10:$A15)+2,FALSE)</f>
        <v>2069</v>
      </c>
      <c r="CG15" s="34">
        <f>HLOOKUP(CG$7+0.5,$I$66:$DJ$120,ROWS($A$10:$A15)+2,FALSE)</f>
        <v>4117</v>
      </c>
      <c r="CH15" s="34">
        <f>HLOOKUP(CH$7+0.5,$I$66:$DJ$120,ROWS($A$10:$A15)+2,FALSE)</f>
        <v>1375</v>
      </c>
      <c r="CI15" s="34">
        <f>HLOOKUP(CI$7+0.5,$I$66:$DJ$120,ROWS($A$10:$A15)+2,FALSE)</f>
        <v>896</v>
      </c>
      <c r="CJ15" s="34">
        <f>HLOOKUP(CJ$7+0.5,$I$66:$DJ$120,ROWS($A$10:$A15)+2,FALSE)</f>
        <v>1995</v>
      </c>
      <c r="CK15" s="34">
        <f>HLOOKUP(CK$7+0.5,$I$66:$DJ$120,ROWS($A$10:$A15)+2,FALSE)</f>
        <v>1492</v>
      </c>
      <c r="CL15" s="34">
        <f>HLOOKUP(CL$7+0.5,$I$66:$DJ$120,ROWS($A$10:$A15)+2,FALSE)</f>
        <v>821</v>
      </c>
      <c r="CM15" s="34">
        <f>HLOOKUP(CM$7+0.5,$I$66:$DJ$120,ROWS($A$10:$A15)+2,FALSE)</f>
        <v>5100</v>
      </c>
      <c r="CN15" s="34">
        <f>HLOOKUP(CN$7+0.5,$I$66:$DJ$120,ROWS($A$10:$A15)+2,FALSE)</f>
        <v>869</v>
      </c>
      <c r="CO15" s="34">
        <f>HLOOKUP(CO$7+0.5,$I$66:$DJ$120,ROWS($A$10:$A15)+2,FALSE)</f>
        <v>2169</v>
      </c>
      <c r="CP15" s="34">
        <f>HLOOKUP(CP$7+0.5,$I$66:$DJ$120,ROWS($A$10:$A15)+2,FALSE)</f>
        <v>2207</v>
      </c>
      <c r="CQ15" s="34">
        <f>HLOOKUP(CQ$7+0.5,$I$66:$DJ$120,ROWS($A$10:$A15)+2,FALSE)</f>
        <v>3287</v>
      </c>
      <c r="CR15" s="34">
        <f>HLOOKUP(CR$7+0.5,$I$66:$DJ$120,ROWS($A$10:$A15)+2,FALSE)</f>
        <v>2611</v>
      </c>
      <c r="CS15" s="34">
        <f>HLOOKUP(CS$7+0.5,$I$66:$DJ$120,ROWS($A$10:$A15)+2,FALSE)</f>
        <v>898</v>
      </c>
      <c r="CT15" s="34">
        <f>HLOOKUP(CT$7+0.5,$I$66:$DJ$120,ROWS($A$10:$A15)+2,FALSE)</f>
        <v>3555</v>
      </c>
      <c r="CU15" s="34">
        <f>HLOOKUP(CU$7+0.5,$I$66:$DJ$120,ROWS($A$10:$A15)+2,FALSE)</f>
        <v>1763</v>
      </c>
      <c r="CV15" s="34">
        <f>HLOOKUP(CV$7+0.5,$I$66:$DJ$120,ROWS($A$10:$A15)+2,FALSE)</f>
        <v>2845</v>
      </c>
      <c r="CW15" s="34">
        <f>HLOOKUP(CW$7+0.5,$I$66:$DJ$120,ROWS($A$10:$A15)+2,FALSE)</f>
        <v>2017</v>
      </c>
      <c r="CX15" s="34">
        <f>HLOOKUP(CX$7+0.5,$I$66:$DJ$120,ROWS($A$10:$A15)+2,FALSE)</f>
        <v>545</v>
      </c>
      <c r="CY15" s="34">
        <f>HLOOKUP(CY$7+0.5,$I$66:$DJ$120,ROWS($A$10:$A15)+2,FALSE)</f>
        <v>2383</v>
      </c>
      <c r="CZ15" s="34">
        <f>HLOOKUP(CZ$7+0.5,$I$66:$DJ$120,ROWS($A$10:$A15)+2,FALSE)</f>
        <v>686</v>
      </c>
      <c r="DA15" s="34">
        <f>HLOOKUP(DA$7+0.5,$I$66:$DJ$120,ROWS($A$10:$A15)+2,FALSE)</f>
        <v>2325</v>
      </c>
      <c r="DB15" s="34">
        <f>HLOOKUP(DB$7+0.5,$I$66:$DJ$120,ROWS($A$10:$A15)+2,FALSE)</f>
        <v>5877</v>
      </c>
      <c r="DC15" s="34">
        <f>HLOOKUP(DC$7+0.5,$I$66:$DJ$120,ROWS($A$10:$A15)+2,FALSE)</f>
        <v>2725</v>
      </c>
      <c r="DD15" s="34">
        <f>HLOOKUP(DD$7+0.5,$I$66:$DJ$120,ROWS($A$10:$A15)+2,FALSE)</f>
        <v>504</v>
      </c>
      <c r="DE15" s="34">
        <f>HLOOKUP(DE$7+0.5,$I$66:$DJ$120,ROWS($A$10:$A15)+2,FALSE)</f>
        <v>2373</v>
      </c>
      <c r="DF15" s="34">
        <f>HLOOKUP(DF$7+0.5,$I$66:$DJ$120,ROWS($A$10:$A15)+2,FALSE)</f>
        <v>6266</v>
      </c>
      <c r="DG15" s="34">
        <f>HLOOKUP(DG$7+0.5,$I$66:$DJ$120,ROWS($A$10:$A15)+2,FALSE)</f>
        <v>463</v>
      </c>
      <c r="DH15" s="34">
        <f>HLOOKUP(DH$7+0.5,$I$66:$DJ$120,ROWS($A$10:$A15)+2,FALSE)</f>
        <v>1495</v>
      </c>
      <c r="DI15" s="34">
        <f>HLOOKUP(DI$7+0.5,$I$66:$DJ$120,ROWS($A$10:$A15)+2,FALSE)</f>
        <v>1810</v>
      </c>
      <c r="DJ15" s="34">
        <f>HLOOKUP(DJ$7+0.5,$I$66:$DJ$120,ROWS($A$10:$A15)+2,FALSE)</f>
        <v>635</v>
      </c>
    </row>
    <row r="16" spans="2:120">
      <c r="B16" s="38" t="s">
        <v>13</v>
      </c>
      <c r="C16" s="16">
        <v>5048443</v>
      </c>
      <c r="D16" s="17">
        <v>4037</v>
      </c>
      <c r="E16" s="16">
        <v>4048042</v>
      </c>
      <c r="F16" s="17">
        <v>22888</v>
      </c>
      <c r="G16" s="16">
        <v>763233</v>
      </c>
      <c r="H16" s="17">
        <v>18937</v>
      </c>
      <c r="I16" s="36">
        <f>HLOOKUP(I$7,$I$66:$DJ$120,ROWS($A$10:$A16)+2,FALSE)</f>
        <v>202124</v>
      </c>
      <c r="J16" s="25">
        <f>HLOOKUP(J$7,$I$66:$DJ$120,ROWS($A$10:$A16)+2,FALSE)</f>
        <v>2340</v>
      </c>
      <c r="K16" s="25">
        <f>HLOOKUP(K$7,$I$66:$DJ$120,ROWS($A$10:$A16)+2,FALSE)</f>
        <v>3191</v>
      </c>
      <c r="L16" s="25">
        <f>HLOOKUP(L$7,$I$66:$DJ$120,ROWS($A$10:$A16)+2,FALSE)</f>
        <v>12338</v>
      </c>
      <c r="M16" s="25">
        <f>HLOOKUP(M$7,$I$66:$DJ$120,ROWS($A$10:$A16)+2,FALSE)</f>
        <v>1615</v>
      </c>
      <c r="N16" s="25">
        <f>HLOOKUP(N$7,$I$66:$DJ$120,ROWS($A$10:$A16)+2,FALSE)</f>
        <v>23234</v>
      </c>
      <c r="O16" s="25" t="str">
        <f>HLOOKUP(O$7,$I$66:$DJ$120,ROWS($A$10:$A16)+2,FALSE)</f>
        <v>N/A</v>
      </c>
      <c r="P16" s="25">
        <f>HLOOKUP(P$7,$I$66:$DJ$120,ROWS($A$10:$A16)+2,FALSE)</f>
        <v>1567</v>
      </c>
      <c r="Q16" s="25">
        <f>HLOOKUP(Q$7,$I$66:$DJ$120,ROWS($A$10:$A16)+2,FALSE)</f>
        <v>501</v>
      </c>
      <c r="R16" s="25">
        <f>HLOOKUP(R$7,$I$66:$DJ$120,ROWS($A$10:$A16)+2,FALSE)</f>
        <v>298</v>
      </c>
      <c r="S16" s="25">
        <f>HLOOKUP(S$7,$I$66:$DJ$120,ROWS($A$10:$A16)+2,FALSE)</f>
        <v>8075</v>
      </c>
      <c r="T16" s="25">
        <f>HLOOKUP(T$7,$I$66:$DJ$120,ROWS($A$10:$A16)+2,FALSE)</f>
        <v>3250</v>
      </c>
      <c r="U16" s="25">
        <f>HLOOKUP(U$7,$I$66:$DJ$120,ROWS($A$10:$A16)+2,FALSE)</f>
        <v>1852</v>
      </c>
      <c r="V16" s="25">
        <f>HLOOKUP(V$7,$I$66:$DJ$120,ROWS($A$10:$A16)+2,FALSE)</f>
        <v>1578</v>
      </c>
      <c r="W16" s="25">
        <f>HLOOKUP(W$7,$I$66:$DJ$120,ROWS($A$10:$A16)+2,FALSE)</f>
        <v>6027</v>
      </c>
      <c r="X16" s="25">
        <f>HLOOKUP(X$7,$I$66:$DJ$120,ROWS($A$10:$A16)+2,FALSE)</f>
        <v>2116</v>
      </c>
      <c r="Y16" s="25">
        <f>HLOOKUP(Y$7,$I$66:$DJ$120,ROWS($A$10:$A16)+2,FALSE)</f>
        <v>3510</v>
      </c>
      <c r="Z16" s="25">
        <f>HLOOKUP(Z$7,$I$66:$DJ$120,ROWS($A$10:$A16)+2,FALSE)</f>
        <v>3718</v>
      </c>
      <c r="AA16" s="25">
        <f>HLOOKUP(AA$7,$I$66:$DJ$120,ROWS($A$10:$A16)+2,FALSE)</f>
        <v>1361</v>
      </c>
      <c r="AB16" s="25">
        <f>HLOOKUP(AB$7,$I$66:$DJ$120,ROWS($A$10:$A16)+2,FALSE)</f>
        <v>908</v>
      </c>
      <c r="AC16" s="25">
        <f>HLOOKUP(AC$7,$I$66:$DJ$120,ROWS($A$10:$A16)+2,FALSE)</f>
        <v>1358</v>
      </c>
      <c r="AD16" s="25">
        <f>HLOOKUP(AD$7,$I$66:$DJ$120,ROWS($A$10:$A16)+2,FALSE)</f>
        <v>3303</v>
      </c>
      <c r="AE16" s="25">
        <f>HLOOKUP(AE$7,$I$66:$DJ$120,ROWS($A$10:$A16)+2,FALSE)</f>
        <v>2157</v>
      </c>
      <c r="AF16" s="25">
        <f>HLOOKUP(AF$7,$I$66:$DJ$120,ROWS($A$10:$A16)+2,FALSE)</f>
        <v>3225</v>
      </c>
      <c r="AG16" s="25">
        <f>HLOOKUP(AG$7,$I$66:$DJ$120,ROWS($A$10:$A16)+2,FALSE)</f>
        <v>3055</v>
      </c>
      <c r="AH16" s="25">
        <f>HLOOKUP(AH$7,$I$66:$DJ$120,ROWS($A$10:$A16)+2,FALSE)</f>
        <v>879</v>
      </c>
      <c r="AI16" s="25">
        <f>HLOOKUP(AI$7,$I$66:$DJ$120,ROWS($A$10:$A16)+2,FALSE)</f>
        <v>4552</v>
      </c>
      <c r="AJ16" s="25">
        <f>HLOOKUP(AJ$7,$I$66:$DJ$120,ROWS($A$10:$A16)+2,FALSE)</f>
        <v>4079</v>
      </c>
      <c r="AK16" s="25">
        <f>HLOOKUP(AK$7,$I$66:$DJ$120,ROWS($A$10:$A16)+2,FALSE)</f>
        <v>4582</v>
      </c>
      <c r="AL16" s="25">
        <f>HLOOKUP(AL$7,$I$66:$DJ$120,ROWS($A$10:$A16)+2,FALSE)</f>
        <v>4061</v>
      </c>
      <c r="AM16" s="25">
        <f>HLOOKUP(AM$7,$I$66:$DJ$120,ROWS($A$10:$A16)+2,FALSE)</f>
        <v>489</v>
      </c>
      <c r="AN16" s="25">
        <f>HLOOKUP(AN$7,$I$66:$DJ$120,ROWS($A$10:$A16)+2,FALSE)</f>
        <v>2863</v>
      </c>
      <c r="AO16" s="25">
        <f>HLOOKUP(AO$7,$I$66:$DJ$120,ROWS($A$10:$A16)+2,FALSE)</f>
        <v>8797</v>
      </c>
      <c r="AP16" s="25">
        <f>HLOOKUP(AP$7,$I$66:$DJ$120,ROWS($A$10:$A16)+2,FALSE)</f>
        <v>3998</v>
      </c>
      <c r="AQ16" s="25">
        <f>HLOOKUP(AQ$7,$I$66:$DJ$120,ROWS($A$10:$A16)+2,FALSE)</f>
        <v>4756</v>
      </c>
      <c r="AR16" s="25">
        <f>HLOOKUP(AR$7,$I$66:$DJ$120,ROWS($A$10:$A16)+2,FALSE)</f>
        <v>2249</v>
      </c>
      <c r="AS16" s="25">
        <f>HLOOKUP(AS$7,$I$66:$DJ$120,ROWS($A$10:$A16)+2,FALSE)</f>
        <v>5527</v>
      </c>
      <c r="AT16" s="25">
        <f>HLOOKUP(AT$7,$I$66:$DJ$120,ROWS($A$10:$A16)+2,FALSE)</f>
        <v>3824</v>
      </c>
      <c r="AU16" s="25">
        <f>HLOOKUP(AU$7,$I$66:$DJ$120,ROWS($A$10:$A16)+2,FALSE)</f>
        <v>5543</v>
      </c>
      <c r="AV16" s="25">
        <f>HLOOKUP(AV$7,$I$66:$DJ$120,ROWS($A$10:$A16)+2,FALSE)</f>
        <v>3348</v>
      </c>
      <c r="AW16" s="25">
        <f>HLOOKUP(AW$7,$I$66:$DJ$120,ROWS($A$10:$A16)+2,FALSE)</f>
        <v>435</v>
      </c>
      <c r="AX16" s="25">
        <f>HLOOKUP(AX$7,$I$66:$DJ$120,ROWS($A$10:$A16)+2,FALSE)</f>
        <v>718</v>
      </c>
      <c r="AY16" s="25">
        <f>HLOOKUP(AY$7,$I$66:$DJ$120,ROWS($A$10:$A16)+2,FALSE)</f>
        <v>1340</v>
      </c>
      <c r="AZ16" s="25">
        <f>HLOOKUP(AZ$7,$I$66:$DJ$120,ROWS($A$10:$A16)+2,FALSE)</f>
        <v>3193</v>
      </c>
      <c r="BA16" s="25">
        <f>HLOOKUP(BA$7,$I$66:$DJ$120,ROWS($A$10:$A16)+2,FALSE)</f>
        <v>22390</v>
      </c>
      <c r="BB16" s="25">
        <f>HLOOKUP(BB$7,$I$66:$DJ$120,ROWS($A$10:$A16)+2,FALSE)</f>
        <v>3856</v>
      </c>
      <c r="BC16" s="25">
        <f>HLOOKUP(BC$7,$I$66:$DJ$120,ROWS($A$10:$A16)+2,FALSE)</f>
        <v>914</v>
      </c>
      <c r="BD16" s="25">
        <f>HLOOKUP(BD$7,$I$66:$DJ$120,ROWS($A$10:$A16)+2,FALSE)</f>
        <v>6281</v>
      </c>
      <c r="BE16" s="25">
        <f>HLOOKUP(BE$7,$I$66:$DJ$120,ROWS($A$10:$A16)+2,FALSE)</f>
        <v>5524</v>
      </c>
      <c r="BF16" s="25">
        <f>HLOOKUP(BF$7,$I$66:$DJ$120,ROWS($A$10:$A16)+2,FALSE)</f>
        <v>412</v>
      </c>
      <c r="BG16" s="25">
        <f>HLOOKUP(BG$7,$I$66:$DJ$120,ROWS($A$10:$A16)+2,FALSE)</f>
        <v>3995</v>
      </c>
      <c r="BH16" s="25">
        <f>HLOOKUP(BH$7,$I$66:$DJ$120,ROWS($A$10:$A16)+2,FALSE)</f>
        <v>2942</v>
      </c>
      <c r="BI16" s="25">
        <f>HLOOKUP(BI$7,$I$66:$DJ$120,ROWS($A$10:$A16)+2,FALSE)</f>
        <v>476</v>
      </c>
      <c r="BJ16" s="34">
        <f>HLOOKUP(BJ$7+0.5,$I$66:$DJ$120,ROWS($A$10:$A16)+2,FALSE)</f>
        <v>11431</v>
      </c>
      <c r="BK16" s="34">
        <f>HLOOKUP(BK$7+0.5,$I$66:$DJ$120,ROWS($A$10:$A16)+2,FALSE)</f>
        <v>1681</v>
      </c>
      <c r="BL16" s="34">
        <f>HLOOKUP(BL$7+0.5,$I$66:$DJ$120,ROWS($A$10:$A16)+2,FALSE)</f>
        <v>1622</v>
      </c>
      <c r="BM16" s="34">
        <f>HLOOKUP(BM$7+0.5,$I$66:$DJ$120,ROWS($A$10:$A16)+2,FALSE)</f>
        <v>3704</v>
      </c>
      <c r="BN16" s="34">
        <f>HLOOKUP(BN$7+0.5,$I$66:$DJ$120,ROWS($A$10:$A16)+2,FALSE)</f>
        <v>1191</v>
      </c>
      <c r="BO16" s="34">
        <f>HLOOKUP(BO$7+0.5,$I$66:$DJ$120,ROWS($A$10:$A16)+2,FALSE)</f>
        <v>3742</v>
      </c>
      <c r="BP16" s="34" t="str">
        <f>HLOOKUP(BP$7+0.5,$I$66:$DJ$120,ROWS($A$10:$A16)+2,FALSE)</f>
        <v>N/A</v>
      </c>
      <c r="BQ16" s="34">
        <f>HLOOKUP(BQ$7+0.5,$I$66:$DJ$120,ROWS($A$10:$A16)+2,FALSE)</f>
        <v>838</v>
      </c>
      <c r="BR16" s="34">
        <f>HLOOKUP(BR$7+0.5,$I$66:$DJ$120,ROWS($A$10:$A16)+2,FALSE)</f>
        <v>556</v>
      </c>
      <c r="BS16" s="34">
        <f>HLOOKUP(BS$7+0.5,$I$66:$DJ$120,ROWS($A$10:$A16)+2,FALSE)</f>
        <v>301</v>
      </c>
      <c r="BT16" s="34">
        <f>HLOOKUP(BT$7+0.5,$I$66:$DJ$120,ROWS($A$10:$A16)+2,FALSE)</f>
        <v>2090</v>
      </c>
      <c r="BU16" s="34">
        <f>HLOOKUP(BU$7+0.5,$I$66:$DJ$120,ROWS($A$10:$A16)+2,FALSE)</f>
        <v>1254</v>
      </c>
      <c r="BV16" s="34">
        <f>HLOOKUP(BV$7+0.5,$I$66:$DJ$120,ROWS($A$10:$A16)+2,FALSE)</f>
        <v>832</v>
      </c>
      <c r="BW16" s="34">
        <f>HLOOKUP(BW$7+0.5,$I$66:$DJ$120,ROWS($A$10:$A16)+2,FALSE)</f>
        <v>766</v>
      </c>
      <c r="BX16" s="34">
        <f>HLOOKUP(BX$7+0.5,$I$66:$DJ$120,ROWS($A$10:$A16)+2,FALSE)</f>
        <v>1536</v>
      </c>
      <c r="BY16" s="34">
        <f>HLOOKUP(BY$7+0.5,$I$66:$DJ$120,ROWS($A$10:$A16)+2,FALSE)</f>
        <v>1289</v>
      </c>
      <c r="BZ16" s="34">
        <f>HLOOKUP(BZ$7+0.5,$I$66:$DJ$120,ROWS($A$10:$A16)+2,FALSE)</f>
        <v>1495</v>
      </c>
      <c r="CA16" s="34">
        <f>HLOOKUP(CA$7+0.5,$I$66:$DJ$120,ROWS($A$10:$A16)+2,FALSE)</f>
        <v>1495</v>
      </c>
      <c r="CB16" s="34">
        <f>HLOOKUP(CB$7+0.5,$I$66:$DJ$120,ROWS($A$10:$A16)+2,FALSE)</f>
        <v>1028</v>
      </c>
      <c r="CC16" s="34">
        <f>HLOOKUP(CC$7+0.5,$I$66:$DJ$120,ROWS($A$10:$A16)+2,FALSE)</f>
        <v>550</v>
      </c>
      <c r="CD16" s="34">
        <f>HLOOKUP(CD$7+0.5,$I$66:$DJ$120,ROWS($A$10:$A16)+2,FALSE)</f>
        <v>1235</v>
      </c>
      <c r="CE16" s="34">
        <f>HLOOKUP(CE$7+0.5,$I$66:$DJ$120,ROWS($A$10:$A16)+2,FALSE)</f>
        <v>1416</v>
      </c>
      <c r="CF16" s="34">
        <f>HLOOKUP(CF$7+0.5,$I$66:$DJ$120,ROWS($A$10:$A16)+2,FALSE)</f>
        <v>1085</v>
      </c>
      <c r="CG16" s="34">
        <f>HLOOKUP(CG$7+0.5,$I$66:$DJ$120,ROWS($A$10:$A16)+2,FALSE)</f>
        <v>1061</v>
      </c>
      <c r="CH16" s="34">
        <f>HLOOKUP(CH$7+0.5,$I$66:$DJ$120,ROWS($A$10:$A16)+2,FALSE)</f>
        <v>1092</v>
      </c>
      <c r="CI16" s="34">
        <f>HLOOKUP(CI$7+0.5,$I$66:$DJ$120,ROWS($A$10:$A16)+2,FALSE)</f>
        <v>621</v>
      </c>
      <c r="CJ16" s="34">
        <f>HLOOKUP(CJ$7+0.5,$I$66:$DJ$120,ROWS($A$10:$A16)+2,FALSE)</f>
        <v>1382</v>
      </c>
      <c r="CK16" s="34">
        <f>HLOOKUP(CK$7+0.5,$I$66:$DJ$120,ROWS($A$10:$A16)+2,FALSE)</f>
        <v>1579</v>
      </c>
      <c r="CL16" s="34">
        <f>HLOOKUP(CL$7+0.5,$I$66:$DJ$120,ROWS($A$10:$A16)+2,FALSE)</f>
        <v>1961</v>
      </c>
      <c r="CM16" s="34">
        <f>HLOOKUP(CM$7+0.5,$I$66:$DJ$120,ROWS($A$10:$A16)+2,FALSE)</f>
        <v>1432</v>
      </c>
      <c r="CN16" s="34">
        <f>HLOOKUP(CN$7+0.5,$I$66:$DJ$120,ROWS($A$10:$A16)+2,FALSE)</f>
        <v>396</v>
      </c>
      <c r="CO16" s="34">
        <f>HLOOKUP(CO$7+0.5,$I$66:$DJ$120,ROWS($A$10:$A16)+2,FALSE)</f>
        <v>1788</v>
      </c>
      <c r="CP16" s="34">
        <f>HLOOKUP(CP$7+0.5,$I$66:$DJ$120,ROWS($A$10:$A16)+2,FALSE)</f>
        <v>2308</v>
      </c>
      <c r="CQ16" s="34">
        <f>HLOOKUP(CQ$7+0.5,$I$66:$DJ$120,ROWS($A$10:$A16)+2,FALSE)</f>
        <v>1621</v>
      </c>
      <c r="CR16" s="34">
        <f>HLOOKUP(CR$7+0.5,$I$66:$DJ$120,ROWS($A$10:$A16)+2,FALSE)</f>
        <v>1686</v>
      </c>
      <c r="CS16" s="34">
        <f>HLOOKUP(CS$7+0.5,$I$66:$DJ$120,ROWS($A$10:$A16)+2,FALSE)</f>
        <v>1245</v>
      </c>
      <c r="CT16" s="34">
        <f>HLOOKUP(CT$7+0.5,$I$66:$DJ$120,ROWS($A$10:$A16)+2,FALSE)</f>
        <v>2388</v>
      </c>
      <c r="CU16" s="34">
        <f>HLOOKUP(CU$7+0.5,$I$66:$DJ$120,ROWS($A$10:$A16)+2,FALSE)</f>
        <v>2137</v>
      </c>
      <c r="CV16" s="34">
        <f>HLOOKUP(CV$7+0.5,$I$66:$DJ$120,ROWS($A$10:$A16)+2,FALSE)</f>
        <v>2105</v>
      </c>
      <c r="CW16" s="34">
        <f>HLOOKUP(CW$7+0.5,$I$66:$DJ$120,ROWS($A$10:$A16)+2,FALSE)</f>
        <v>1302</v>
      </c>
      <c r="CX16" s="34">
        <f>HLOOKUP(CX$7+0.5,$I$66:$DJ$120,ROWS($A$10:$A16)+2,FALSE)</f>
        <v>560</v>
      </c>
      <c r="CY16" s="34">
        <f>HLOOKUP(CY$7+0.5,$I$66:$DJ$120,ROWS($A$10:$A16)+2,FALSE)</f>
        <v>480</v>
      </c>
      <c r="CZ16" s="34">
        <f>HLOOKUP(CZ$7+0.5,$I$66:$DJ$120,ROWS($A$10:$A16)+2,FALSE)</f>
        <v>1037</v>
      </c>
      <c r="DA16" s="34">
        <f>HLOOKUP(DA$7+0.5,$I$66:$DJ$120,ROWS($A$10:$A16)+2,FALSE)</f>
        <v>1472</v>
      </c>
      <c r="DB16" s="34">
        <f>HLOOKUP(DB$7+0.5,$I$66:$DJ$120,ROWS($A$10:$A16)+2,FALSE)</f>
        <v>4287</v>
      </c>
      <c r="DC16" s="34">
        <f>HLOOKUP(DC$7+0.5,$I$66:$DJ$120,ROWS($A$10:$A16)+2,FALSE)</f>
        <v>1446</v>
      </c>
      <c r="DD16" s="34">
        <f>HLOOKUP(DD$7+0.5,$I$66:$DJ$120,ROWS($A$10:$A16)+2,FALSE)</f>
        <v>772</v>
      </c>
      <c r="DE16" s="34">
        <f>HLOOKUP(DE$7+0.5,$I$66:$DJ$120,ROWS($A$10:$A16)+2,FALSE)</f>
        <v>2671</v>
      </c>
      <c r="DF16" s="34">
        <f>HLOOKUP(DF$7+0.5,$I$66:$DJ$120,ROWS($A$10:$A16)+2,FALSE)</f>
        <v>2092</v>
      </c>
      <c r="DG16" s="34">
        <f>HLOOKUP(DG$7+0.5,$I$66:$DJ$120,ROWS($A$10:$A16)+2,FALSE)</f>
        <v>490</v>
      </c>
      <c r="DH16" s="34">
        <f>HLOOKUP(DH$7+0.5,$I$66:$DJ$120,ROWS($A$10:$A16)+2,FALSE)</f>
        <v>1774</v>
      </c>
      <c r="DI16" s="34">
        <f>HLOOKUP(DI$7+0.5,$I$66:$DJ$120,ROWS($A$10:$A16)+2,FALSE)</f>
        <v>923</v>
      </c>
      <c r="DJ16" s="34">
        <f>HLOOKUP(DJ$7+0.5,$I$66:$DJ$120,ROWS($A$10:$A16)+2,FALSE)</f>
        <v>556</v>
      </c>
    </row>
    <row r="17" spans="2:114">
      <c r="B17" s="38" t="s">
        <v>14</v>
      </c>
      <c r="C17" s="16">
        <v>3548667</v>
      </c>
      <c r="D17" s="17">
        <v>2644</v>
      </c>
      <c r="E17" s="16">
        <v>3139496</v>
      </c>
      <c r="F17" s="17">
        <v>16755</v>
      </c>
      <c r="G17" s="16">
        <v>316883</v>
      </c>
      <c r="H17" s="17">
        <v>15392</v>
      </c>
      <c r="I17" s="36">
        <f>HLOOKUP(I$7,$I$66:$DJ$120,ROWS($A$10:$A17)+2,FALSE)</f>
        <v>71502</v>
      </c>
      <c r="J17" s="25">
        <f>HLOOKUP(J$7,$I$66:$DJ$120,ROWS($A$10:$A17)+2,FALSE)</f>
        <v>101</v>
      </c>
      <c r="K17" s="25">
        <f>HLOOKUP(K$7,$I$66:$DJ$120,ROWS($A$10:$A17)+2,FALSE)</f>
        <v>180</v>
      </c>
      <c r="L17" s="25">
        <f>HLOOKUP(L$7,$I$66:$DJ$120,ROWS($A$10:$A17)+2,FALSE)</f>
        <v>1387</v>
      </c>
      <c r="M17" s="25">
        <f>HLOOKUP(M$7,$I$66:$DJ$120,ROWS($A$10:$A17)+2,FALSE)</f>
        <v>84</v>
      </c>
      <c r="N17" s="25">
        <f>HLOOKUP(N$7,$I$66:$DJ$120,ROWS($A$10:$A17)+2,FALSE)</f>
        <v>3699</v>
      </c>
      <c r="O17" s="25">
        <f>HLOOKUP(O$7,$I$66:$DJ$120,ROWS($A$10:$A17)+2,FALSE)</f>
        <v>1502</v>
      </c>
      <c r="P17" s="25" t="str">
        <f>HLOOKUP(P$7,$I$66:$DJ$120,ROWS($A$10:$A17)+2,FALSE)</f>
        <v>N/A</v>
      </c>
      <c r="Q17" s="25">
        <f>HLOOKUP(Q$7,$I$66:$DJ$120,ROWS($A$10:$A17)+2,FALSE)</f>
        <v>62</v>
      </c>
      <c r="R17" s="25">
        <f>HLOOKUP(R$7,$I$66:$DJ$120,ROWS($A$10:$A17)+2,FALSE)</f>
        <v>607</v>
      </c>
      <c r="S17" s="25">
        <f>HLOOKUP(S$7,$I$66:$DJ$120,ROWS($A$10:$A17)+2,FALSE)</f>
        <v>4771</v>
      </c>
      <c r="T17" s="25">
        <f>HLOOKUP(T$7,$I$66:$DJ$120,ROWS($A$10:$A17)+2,FALSE)</f>
        <v>2000</v>
      </c>
      <c r="U17" s="25">
        <f>HLOOKUP(U$7,$I$66:$DJ$120,ROWS($A$10:$A17)+2,FALSE)</f>
        <v>587</v>
      </c>
      <c r="V17" s="25">
        <f>HLOOKUP(V$7,$I$66:$DJ$120,ROWS($A$10:$A17)+2,FALSE)</f>
        <v>133</v>
      </c>
      <c r="W17" s="25">
        <f>HLOOKUP(W$7,$I$66:$DJ$120,ROWS($A$10:$A17)+2,FALSE)</f>
        <v>1843</v>
      </c>
      <c r="X17" s="25">
        <f>HLOOKUP(X$7,$I$66:$DJ$120,ROWS($A$10:$A17)+2,FALSE)</f>
        <v>168</v>
      </c>
      <c r="Y17" s="25">
        <f>HLOOKUP(Y$7,$I$66:$DJ$120,ROWS($A$10:$A17)+2,FALSE)</f>
        <v>67</v>
      </c>
      <c r="Z17" s="25">
        <f>HLOOKUP(Z$7,$I$66:$DJ$120,ROWS($A$10:$A17)+2,FALSE)</f>
        <v>16</v>
      </c>
      <c r="AA17" s="25">
        <f>HLOOKUP(AA$7,$I$66:$DJ$120,ROWS($A$10:$A17)+2,FALSE)</f>
        <v>0</v>
      </c>
      <c r="AB17" s="25">
        <f>HLOOKUP(AB$7,$I$66:$DJ$120,ROWS($A$10:$A17)+2,FALSE)</f>
        <v>315</v>
      </c>
      <c r="AC17" s="25">
        <f>HLOOKUP(AC$7,$I$66:$DJ$120,ROWS($A$10:$A17)+2,FALSE)</f>
        <v>259</v>
      </c>
      <c r="AD17" s="25">
        <f>HLOOKUP(AD$7,$I$66:$DJ$120,ROWS($A$10:$A17)+2,FALSE)</f>
        <v>1267</v>
      </c>
      <c r="AE17" s="25">
        <f>HLOOKUP(AE$7,$I$66:$DJ$120,ROWS($A$10:$A17)+2,FALSE)</f>
        <v>8691</v>
      </c>
      <c r="AF17" s="25">
        <f>HLOOKUP(AF$7,$I$66:$DJ$120,ROWS($A$10:$A17)+2,FALSE)</f>
        <v>692</v>
      </c>
      <c r="AG17" s="25">
        <f>HLOOKUP(AG$7,$I$66:$DJ$120,ROWS($A$10:$A17)+2,FALSE)</f>
        <v>76</v>
      </c>
      <c r="AH17" s="25">
        <f>HLOOKUP(AH$7,$I$66:$DJ$120,ROWS($A$10:$A17)+2,FALSE)</f>
        <v>69</v>
      </c>
      <c r="AI17" s="25">
        <f>HLOOKUP(AI$7,$I$66:$DJ$120,ROWS($A$10:$A17)+2,FALSE)</f>
        <v>365</v>
      </c>
      <c r="AJ17" s="25">
        <f>HLOOKUP(AJ$7,$I$66:$DJ$120,ROWS($A$10:$A17)+2,FALSE)</f>
        <v>206</v>
      </c>
      <c r="AK17" s="25">
        <f>HLOOKUP(AK$7,$I$66:$DJ$120,ROWS($A$10:$A17)+2,FALSE)</f>
        <v>62</v>
      </c>
      <c r="AL17" s="25">
        <f>HLOOKUP(AL$7,$I$66:$DJ$120,ROWS($A$10:$A17)+2,FALSE)</f>
        <v>160</v>
      </c>
      <c r="AM17" s="25">
        <f>HLOOKUP(AM$7,$I$66:$DJ$120,ROWS($A$10:$A17)+2,FALSE)</f>
        <v>1221</v>
      </c>
      <c r="AN17" s="25">
        <f>HLOOKUP(AN$7,$I$66:$DJ$120,ROWS($A$10:$A17)+2,FALSE)</f>
        <v>3809</v>
      </c>
      <c r="AO17" s="25">
        <f>HLOOKUP(AO$7,$I$66:$DJ$120,ROWS($A$10:$A17)+2,FALSE)</f>
        <v>265</v>
      </c>
      <c r="AP17" s="25">
        <f>HLOOKUP(AP$7,$I$66:$DJ$120,ROWS($A$10:$A17)+2,FALSE)</f>
        <v>20015</v>
      </c>
      <c r="AQ17" s="25">
        <f>HLOOKUP(AQ$7,$I$66:$DJ$120,ROWS($A$10:$A17)+2,FALSE)</f>
        <v>1029</v>
      </c>
      <c r="AR17" s="25">
        <f>HLOOKUP(AR$7,$I$66:$DJ$120,ROWS($A$10:$A17)+2,FALSE)</f>
        <v>0</v>
      </c>
      <c r="AS17" s="25">
        <f>HLOOKUP(AS$7,$I$66:$DJ$120,ROWS($A$10:$A17)+2,FALSE)</f>
        <v>1383</v>
      </c>
      <c r="AT17" s="25">
        <f>HLOOKUP(AT$7,$I$66:$DJ$120,ROWS($A$10:$A17)+2,FALSE)</f>
        <v>217</v>
      </c>
      <c r="AU17" s="25">
        <f>HLOOKUP(AU$7,$I$66:$DJ$120,ROWS($A$10:$A17)+2,FALSE)</f>
        <v>117</v>
      </c>
      <c r="AV17" s="25">
        <f>HLOOKUP(AV$7,$I$66:$DJ$120,ROWS($A$10:$A17)+2,FALSE)</f>
        <v>3668</v>
      </c>
      <c r="AW17" s="25">
        <f>HLOOKUP(AW$7,$I$66:$DJ$120,ROWS($A$10:$A17)+2,FALSE)</f>
        <v>1488</v>
      </c>
      <c r="AX17" s="25">
        <f>HLOOKUP(AX$7,$I$66:$DJ$120,ROWS($A$10:$A17)+2,FALSE)</f>
        <v>997</v>
      </c>
      <c r="AY17" s="25">
        <f>HLOOKUP(AY$7,$I$66:$DJ$120,ROWS($A$10:$A17)+2,FALSE)</f>
        <v>0</v>
      </c>
      <c r="AZ17" s="25">
        <f>HLOOKUP(AZ$7,$I$66:$DJ$120,ROWS($A$10:$A17)+2,FALSE)</f>
        <v>123</v>
      </c>
      <c r="BA17" s="25">
        <f>HLOOKUP(BA$7,$I$66:$DJ$120,ROWS($A$10:$A17)+2,FALSE)</f>
        <v>1214</v>
      </c>
      <c r="BB17" s="25">
        <f>HLOOKUP(BB$7,$I$66:$DJ$120,ROWS($A$10:$A17)+2,FALSE)</f>
        <v>398</v>
      </c>
      <c r="BC17" s="25">
        <f>HLOOKUP(BC$7,$I$66:$DJ$120,ROWS($A$10:$A17)+2,FALSE)</f>
        <v>608</v>
      </c>
      <c r="BD17" s="25">
        <f>HLOOKUP(BD$7,$I$66:$DJ$120,ROWS($A$10:$A17)+2,FALSE)</f>
        <v>2555</v>
      </c>
      <c r="BE17" s="25">
        <f>HLOOKUP(BE$7,$I$66:$DJ$120,ROWS($A$10:$A17)+2,FALSE)</f>
        <v>2255</v>
      </c>
      <c r="BF17" s="25">
        <f>HLOOKUP(BF$7,$I$66:$DJ$120,ROWS($A$10:$A17)+2,FALSE)</f>
        <v>46</v>
      </c>
      <c r="BG17" s="25">
        <f>HLOOKUP(BG$7,$I$66:$DJ$120,ROWS($A$10:$A17)+2,FALSE)</f>
        <v>660</v>
      </c>
      <c r="BH17" s="25">
        <f>HLOOKUP(BH$7,$I$66:$DJ$120,ROWS($A$10:$A17)+2,FALSE)</f>
        <v>65</v>
      </c>
      <c r="BI17" s="25">
        <f>HLOOKUP(BI$7,$I$66:$DJ$120,ROWS($A$10:$A17)+2,FALSE)</f>
        <v>2105</v>
      </c>
      <c r="BJ17" s="34">
        <f>HLOOKUP(BJ$7+0.5,$I$66:$DJ$120,ROWS($A$10:$A17)+2,FALSE)</f>
        <v>6552</v>
      </c>
      <c r="BK17" s="34">
        <f>HLOOKUP(BK$7+0.5,$I$66:$DJ$120,ROWS($A$10:$A17)+2,FALSE)</f>
        <v>120</v>
      </c>
      <c r="BL17" s="34">
        <f>HLOOKUP(BL$7+0.5,$I$66:$DJ$120,ROWS($A$10:$A17)+2,FALSE)</f>
        <v>299</v>
      </c>
      <c r="BM17" s="34">
        <f>HLOOKUP(BM$7+0.5,$I$66:$DJ$120,ROWS($A$10:$A17)+2,FALSE)</f>
        <v>939</v>
      </c>
      <c r="BN17" s="34">
        <f>HLOOKUP(BN$7+0.5,$I$66:$DJ$120,ROWS($A$10:$A17)+2,FALSE)</f>
        <v>178</v>
      </c>
      <c r="BO17" s="34">
        <f>HLOOKUP(BO$7+0.5,$I$66:$DJ$120,ROWS($A$10:$A17)+2,FALSE)</f>
        <v>1455</v>
      </c>
      <c r="BP17" s="34">
        <f>HLOOKUP(BP$7+0.5,$I$66:$DJ$120,ROWS($A$10:$A17)+2,FALSE)</f>
        <v>618</v>
      </c>
      <c r="BQ17" s="34" t="str">
        <f>HLOOKUP(BQ$7+0.5,$I$66:$DJ$120,ROWS($A$10:$A17)+2,FALSE)</f>
        <v>N/A</v>
      </c>
      <c r="BR17" s="34">
        <f>HLOOKUP(BR$7+0.5,$I$66:$DJ$120,ROWS($A$10:$A17)+2,FALSE)</f>
        <v>132</v>
      </c>
      <c r="BS17" s="34">
        <f>HLOOKUP(BS$7+0.5,$I$66:$DJ$120,ROWS($A$10:$A17)+2,FALSE)</f>
        <v>373</v>
      </c>
      <c r="BT17" s="34">
        <f>HLOOKUP(BT$7+0.5,$I$66:$DJ$120,ROWS($A$10:$A17)+2,FALSE)</f>
        <v>1275</v>
      </c>
      <c r="BU17" s="34">
        <f>HLOOKUP(BU$7+0.5,$I$66:$DJ$120,ROWS($A$10:$A17)+2,FALSE)</f>
        <v>988</v>
      </c>
      <c r="BV17" s="34">
        <f>HLOOKUP(BV$7+0.5,$I$66:$DJ$120,ROWS($A$10:$A17)+2,FALSE)</f>
        <v>523</v>
      </c>
      <c r="BW17" s="34">
        <f>HLOOKUP(BW$7+0.5,$I$66:$DJ$120,ROWS($A$10:$A17)+2,FALSE)</f>
        <v>224</v>
      </c>
      <c r="BX17" s="34">
        <f>HLOOKUP(BX$7+0.5,$I$66:$DJ$120,ROWS($A$10:$A17)+2,FALSE)</f>
        <v>965</v>
      </c>
      <c r="BY17" s="34">
        <f>HLOOKUP(BY$7+0.5,$I$66:$DJ$120,ROWS($A$10:$A17)+2,FALSE)</f>
        <v>214</v>
      </c>
      <c r="BZ17" s="34">
        <f>HLOOKUP(BZ$7+0.5,$I$66:$DJ$120,ROWS($A$10:$A17)+2,FALSE)</f>
        <v>120</v>
      </c>
      <c r="CA17" s="34">
        <f>HLOOKUP(CA$7+0.5,$I$66:$DJ$120,ROWS($A$10:$A17)+2,FALSE)</f>
        <v>36</v>
      </c>
      <c r="CB17" s="34">
        <f>HLOOKUP(CB$7+0.5,$I$66:$DJ$120,ROWS($A$10:$A17)+2,FALSE)</f>
        <v>198</v>
      </c>
      <c r="CC17" s="34">
        <f>HLOOKUP(CC$7+0.5,$I$66:$DJ$120,ROWS($A$10:$A17)+2,FALSE)</f>
        <v>238</v>
      </c>
      <c r="CD17" s="34">
        <f>HLOOKUP(CD$7+0.5,$I$66:$DJ$120,ROWS($A$10:$A17)+2,FALSE)</f>
        <v>193</v>
      </c>
      <c r="CE17" s="34">
        <f>HLOOKUP(CE$7+0.5,$I$66:$DJ$120,ROWS($A$10:$A17)+2,FALSE)</f>
        <v>744</v>
      </c>
      <c r="CF17" s="34">
        <f>HLOOKUP(CF$7+0.5,$I$66:$DJ$120,ROWS($A$10:$A17)+2,FALSE)</f>
        <v>1998</v>
      </c>
      <c r="CG17" s="34">
        <f>HLOOKUP(CG$7+0.5,$I$66:$DJ$120,ROWS($A$10:$A17)+2,FALSE)</f>
        <v>736</v>
      </c>
      <c r="CH17" s="34">
        <f>HLOOKUP(CH$7+0.5,$I$66:$DJ$120,ROWS($A$10:$A17)+2,FALSE)</f>
        <v>120</v>
      </c>
      <c r="CI17" s="34">
        <f>HLOOKUP(CI$7+0.5,$I$66:$DJ$120,ROWS($A$10:$A17)+2,FALSE)</f>
        <v>116</v>
      </c>
      <c r="CJ17" s="34">
        <f>HLOOKUP(CJ$7+0.5,$I$66:$DJ$120,ROWS($A$10:$A17)+2,FALSE)</f>
        <v>297</v>
      </c>
      <c r="CK17" s="34">
        <f>HLOOKUP(CK$7+0.5,$I$66:$DJ$120,ROWS($A$10:$A17)+2,FALSE)</f>
        <v>277</v>
      </c>
      <c r="CL17" s="34">
        <f>HLOOKUP(CL$7+0.5,$I$66:$DJ$120,ROWS($A$10:$A17)+2,FALSE)</f>
        <v>103</v>
      </c>
      <c r="CM17" s="34">
        <f>HLOOKUP(CM$7+0.5,$I$66:$DJ$120,ROWS($A$10:$A17)+2,FALSE)</f>
        <v>189</v>
      </c>
      <c r="CN17" s="34">
        <f>HLOOKUP(CN$7+0.5,$I$66:$DJ$120,ROWS($A$10:$A17)+2,FALSE)</f>
        <v>803</v>
      </c>
      <c r="CO17" s="34">
        <f>HLOOKUP(CO$7+0.5,$I$66:$DJ$120,ROWS($A$10:$A17)+2,FALSE)</f>
        <v>1324</v>
      </c>
      <c r="CP17" s="34">
        <f>HLOOKUP(CP$7+0.5,$I$66:$DJ$120,ROWS($A$10:$A17)+2,FALSE)</f>
        <v>225</v>
      </c>
      <c r="CQ17" s="34">
        <f>HLOOKUP(CQ$7+0.5,$I$66:$DJ$120,ROWS($A$10:$A17)+2,FALSE)</f>
        <v>4005</v>
      </c>
      <c r="CR17" s="34">
        <f>HLOOKUP(CR$7+0.5,$I$66:$DJ$120,ROWS($A$10:$A17)+2,FALSE)</f>
        <v>593</v>
      </c>
      <c r="CS17" s="34">
        <f>HLOOKUP(CS$7+0.5,$I$66:$DJ$120,ROWS($A$10:$A17)+2,FALSE)</f>
        <v>198</v>
      </c>
      <c r="CT17" s="34">
        <f>HLOOKUP(CT$7+0.5,$I$66:$DJ$120,ROWS($A$10:$A17)+2,FALSE)</f>
        <v>791</v>
      </c>
      <c r="CU17" s="34">
        <f>HLOOKUP(CU$7+0.5,$I$66:$DJ$120,ROWS($A$10:$A17)+2,FALSE)</f>
        <v>211</v>
      </c>
      <c r="CV17" s="34">
        <f>HLOOKUP(CV$7+0.5,$I$66:$DJ$120,ROWS($A$10:$A17)+2,FALSE)</f>
        <v>161</v>
      </c>
      <c r="CW17" s="34">
        <f>HLOOKUP(CW$7+0.5,$I$66:$DJ$120,ROWS($A$10:$A17)+2,FALSE)</f>
        <v>1639</v>
      </c>
      <c r="CX17" s="34">
        <f>HLOOKUP(CX$7+0.5,$I$66:$DJ$120,ROWS($A$10:$A17)+2,FALSE)</f>
        <v>645</v>
      </c>
      <c r="CY17" s="34">
        <f>HLOOKUP(CY$7+0.5,$I$66:$DJ$120,ROWS($A$10:$A17)+2,FALSE)</f>
        <v>476</v>
      </c>
      <c r="CZ17" s="34">
        <f>HLOOKUP(CZ$7+0.5,$I$66:$DJ$120,ROWS($A$10:$A17)+2,FALSE)</f>
        <v>198</v>
      </c>
      <c r="DA17" s="34">
        <f>HLOOKUP(DA$7+0.5,$I$66:$DJ$120,ROWS($A$10:$A17)+2,FALSE)</f>
        <v>141</v>
      </c>
      <c r="DB17" s="34">
        <f>HLOOKUP(DB$7+0.5,$I$66:$DJ$120,ROWS($A$10:$A17)+2,FALSE)</f>
        <v>646</v>
      </c>
      <c r="DC17" s="34">
        <f>HLOOKUP(DC$7+0.5,$I$66:$DJ$120,ROWS($A$10:$A17)+2,FALSE)</f>
        <v>359</v>
      </c>
      <c r="DD17" s="34">
        <f>HLOOKUP(DD$7+0.5,$I$66:$DJ$120,ROWS($A$10:$A17)+2,FALSE)</f>
        <v>354</v>
      </c>
      <c r="DE17" s="34">
        <f>HLOOKUP(DE$7+0.5,$I$66:$DJ$120,ROWS($A$10:$A17)+2,FALSE)</f>
        <v>1053</v>
      </c>
      <c r="DF17" s="34">
        <f>HLOOKUP(DF$7+0.5,$I$66:$DJ$120,ROWS($A$10:$A17)+2,FALSE)</f>
        <v>1469</v>
      </c>
      <c r="DG17" s="34">
        <f>HLOOKUP(DG$7+0.5,$I$66:$DJ$120,ROWS($A$10:$A17)+2,FALSE)</f>
        <v>77</v>
      </c>
      <c r="DH17" s="34">
        <f>HLOOKUP(DH$7+0.5,$I$66:$DJ$120,ROWS($A$10:$A17)+2,FALSE)</f>
        <v>898</v>
      </c>
      <c r="DI17" s="34">
        <f>HLOOKUP(DI$7+0.5,$I$66:$DJ$120,ROWS($A$10:$A17)+2,FALSE)</f>
        <v>110</v>
      </c>
      <c r="DJ17" s="34">
        <f>HLOOKUP(DJ$7+0.5,$I$66:$DJ$120,ROWS($A$10:$A17)+2,FALSE)</f>
        <v>1756</v>
      </c>
    </row>
    <row r="18" spans="2:114">
      <c r="B18" s="38" t="s">
        <v>15</v>
      </c>
      <c r="C18" s="16">
        <v>897187</v>
      </c>
      <c r="D18" s="17">
        <v>1369</v>
      </c>
      <c r="E18" s="16">
        <v>775414</v>
      </c>
      <c r="F18" s="17">
        <v>8584</v>
      </c>
      <c r="G18" s="16">
        <v>83156</v>
      </c>
      <c r="H18" s="17">
        <v>6851</v>
      </c>
      <c r="I18" s="36">
        <f>HLOOKUP(I$7,$I$66:$DJ$120,ROWS($A$10:$A18)+2,FALSE)</f>
        <v>33912</v>
      </c>
      <c r="J18" s="25">
        <f>HLOOKUP(J$7,$I$66:$DJ$120,ROWS($A$10:$A18)+2,FALSE)</f>
        <v>81</v>
      </c>
      <c r="K18" s="25">
        <f>HLOOKUP(K$7,$I$66:$DJ$120,ROWS($A$10:$A18)+2,FALSE)</f>
        <v>329</v>
      </c>
      <c r="L18" s="25">
        <f>HLOOKUP(L$7,$I$66:$DJ$120,ROWS($A$10:$A18)+2,FALSE)</f>
        <v>541</v>
      </c>
      <c r="M18" s="25">
        <f>HLOOKUP(M$7,$I$66:$DJ$120,ROWS($A$10:$A18)+2,FALSE)</f>
        <v>0</v>
      </c>
      <c r="N18" s="25">
        <f>HLOOKUP(N$7,$I$66:$DJ$120,ROWS($A$10:$A18)+2,FALSE)</f>
        <v>699</v>
      </c>
      <c r="O18" s="25">
        <f>HLOOKUP(O$7,$I$66:$DJ$120,ROWS($A$10:$A18)+2,FALSE)</f>
        <v>169</v>
      </c>
      <c r="P18" s="25">
        <f>HLOOKUP(P$7,$I$66:$DJ$120,ROWS($A$10:$A18)+2,FALSE)</f>
        <v>66</v>
      </c>
      <c r="Q18" s="25" t="str">
        <f>HLOOKUP(Q$7,$I$66:$DJ$120,ROWS($A$10:$A18)+2,FALSE)</f>
        <v>N/A</v>
      </c>
      <c r="R18" s="25">
        <f>HLOOKUP(R$7,$I$66:$DJ$120,ROWS($A$10:$A18)+2,FALSE)</f>
        <v>154</v>
      </c>
      <c r="S18" s="25">
        <f>HLOOKUP(S$7,$I$66:$DJ$120,ROWS($A$10:$A18)+2,FALSE)</f>
        <v>810</v>
      </c>
      <c r="T18" s="25">
        <f>HLOOKUP(T$7,$I$66:$DJ$120,ROWS($A$10:$A18)+2,FALSE)</f>
        <v>639</v>
      </c>
      <c r="U18" s="25">
        <f>HLOOKUP(U$7,$I$66:$DJ$120,ROWS($A$10:$A18)+2,FALSE)</f>
        <v>201</v>
      </c>
      <c r="V18" s="25">
        <f>HLOOKUP(V$7,$I$66:$DJ$120,ROWS($A$10:$A18)+2,FALSE)</f>
        <v>441</v>
      </c>
      <c r="W18" s="25">
        <f>HLOOKUP(W$7,$I$66:$DJ$120,ROWS($A$10:$A18)+2,FALSE)</f>
        <v>34</v>
      </c>
      <c r="X18" s="25">
        <f>HLOOKUP(X$7,$I$66:$DJ$120,ROWS($A$10:$A18)+2,FALSE)</f>
        <v>210</v>
      </c>
      <c r="Y18" s="25">
        <f>HLOOKUP(Y$7,$I$66:$DJ$120,ROWS($A$10:$A18)+2,FALSE)</f>
        <v>0</v>
      </c>
      <c r="Z18" s="25">
        <f>HLOOKUP(Z$7,$I$66:$DJ$120,ROWS($A$10:$A18)+2,FALSE)</f>
        <v>7</v>
      </c>
      <c r="AA18" s="25">
        <f>HLOOKUP(AA$7,$I$66:$DJ$120,ROWS($A$10:$A18)+2,FALSE)</f>
        <v>305</v>
      </c>
      <c r="AB18" s="25">
        <f>HLOOKUP(AB$7,$I$66:$DJ$120,ROWS($A$10:$A18)+2,FALSE)</f>
        <v>0</v>
      </c>
      <c r="AC18" s="25">
        <f>HLOOKUP(AC$7,$I$66:$DJ$120,ROWS($A$10:$A18)+2,FALSE)</f>
        <v>0</v>
      </c>
      <c r="AD18" s="25">
        <f>HLOOKUP(AD$7,$I$66:$DJ$120,ROWS($A$10:$A18)+2,FALSE)</f>
        <v>4238</v>
      </c>
      <c r="AE18" s="25">
        <f>HLOOKUP(AE$7,$I$66:$DJ$120,ROWS($A$10:$A18)+2,FALSE)</f>
        <v>806</v>
      </c>
      <c r="AF18" s="25">
        <f>HLOOKUP(AF$7,$I$66:$DJ$120,ROWS($A$10:$A18)+2,FALSE)</f>
        <v>43</v>
      </c>
      <c r="AG18" s="25">
        <f>HLOOKUP(AG$7,$I$66:$DJ$120,ROWS($A$10:$A18)+2,FALSE)</f>
        <v>201</v>
      </c>
      <c r="AH18" s="25">
        <f>HLOOKUP(AH$7,$I$66:$DJ$120,ROWS($A$10:$A18)+2,FALSE)</f>
        <v>0</v>
      </c>
      <c r="AI18" s="25">
        <f>HLOOKUP(AI$7,$I$66:$DJ$120,ROWS($A$10:$A18)+2,FALSE)</f>
        <v>713</v>
      </c>
      <c r="AJ18" s="25">
        <f>HLOOKUP(AJ$7,$I$66:$DJ$120,ROWS($A$10:$A18)+2,FALSE)</f>
        <v>0</v>
      </c>
      <c r="AK18" s="25">
        <f>HLOOKUP(AK$7,$I$66:$DJ$120,ROWS($A$10:$A18)+2,FALSE)</f>
        <v>12</v>
      </c>
      <c r="AL18" s="25">
        <f>HLOOKUP(AL$7,$I$66:$DJ$120,ROWS($A$10:$A18)+2,FALSE)</f>
        <v>0</v>
      </c>
      <c r="AM18" s="25">
        <f>HLOOKUP(AM$7,$I$66:$DJ$120,ROWS($A$10:$A18)+2,FALSE)</f>
        <v>0</v>
      </c>
      <c r="AN18" s="25">
        <f>HLOOKUP(AN$7,$I$66:$DJ$120,ROWS($A$10:$A18)+2,FALSE)</f>
        <v>6297</v>
      </c>
      <c r="AO18" s="25">
        <f>HLOOKUP(AO$7,$I$66:$DJ$120,ROWS($A$10:$A18)+2,FALSE)</f>
        <v>0</v>
      </c>
      <c r="AP18" s="25">
        <f>HLOOKUP(AP$7,$I$66:$DJ$120,ROWS($A$10:$A18)+2,FALSE)</f>
        <v>3141</v>
      </c>
      <c r="AQ18" s="25">
        <f>HLOOKUP(AQ$7,$I$66:$DJ$120,ROWS($A$10:$A18)+2,FALSE)</f>
        <v>388</v>
      </c>
      <c r="AR18" s="25">
        <f>HLOOKUP(AR$7,$I$66:$DJ$120,ROWS($A$10:$A18)+2,FALSE)</f>
        <v>0</v>
      </c>
      <c r="AS18" s="25">
        <f>HLOOKUP(AS$7,$I$66:$DJ$120,ROWS($A$10:$A18)+2,FALSE)</f>
        <v>664</v>
      </c>
      <c r="AT18" s="25">
        <f>HLOOKUP(AT$7,$I$66:$DJ$120,ROWS($A$10:$A18)+2,FALSE)</f>
        <v>27</v>
      </c>
      <c r="AU18" s="25">
        <f>HLOOKUP(AU$7,$I$66:$DJ$120,ROWS($A$10:$A18)+2,FALSE)</f>
        <v>0</v>
      </c>
      <c r="AV18" s="25">
        <f>HLOOKUP(AV$7,$I$66:$DJ$120,ROWS($A$10:$A18)+2,FALSE)</f>
        <v>8571</v>
      </c>
      <c r="AW18" s="25">
        <f>HLOOKUP(AW$7,$I$66:$DJ$120,ROWS($A$10:$A18)+2,FALSE)</f>
        <v>131</v>
      </c>
      <c r="AX18" s="25">
        <f>HLOOKUP(AX$7,$I$66:$DJ$120,ROWS($A$10:$A18)+2,FALSE)</f>
        <v>153</v>
      </c>
      <c r="AY18" s="25">
        <f>HLOOKUP(AY$7,$I$66:$DJ$120,ROWS($A$10:$A18)+2,FALSE)</f>
        <v>0</v>
      </c>
      <c r="AZ18" s="25">
        <f>HLOOKUP(AZ$7,$I$66:$DJ$120,ROWS($A$10:$A18)+2,FALSE)</f>
        <v>221</v>
      </c>
      <c r="BA18" s="25">
        <f>HLOOKUP(BA$7,$I$66:$DJ$120,ROWS($A$10:$A18)+2,FALSE)</f>
        <v>883</v>
      </c>
      <c r="BB18" s="25">
        <f>HLOOKUP(BB$7,$I$66:$DJ$120,ROWS($A$10:$A18)+2,FALSE)</f>
        <v>475</v>
      </c>
      <c r="BC18" s="25">
        <f>HLOOKUP(BC$7,$I$66:$DJ$120,ROWS($A$10:$A18)+2,FALSE)</f>
        <v>0</v>
      </c>
      <c r="BD18" s="25">
        <f>HLOOKUP(BD$7,$I$66:$DJ$120,ROWS($A$10:$A18)+2,FALSE)</f>
        <v>1064</v>
      </c>
      <c r="BE18" s="25">
        <f>HLOOKUP(BE$7,$I$66:$DJ$120,ROWS($A$10:$A18)+2,FALSE)</f>
        <v>482</v>
      </c>
      <c r="BF18" s="25">
        <f>HLOOKUP(BF$7,$I$66:$DJ$120,ROWS($A$10:$A18)+2,FALSE)</f>
        <v>198</v>
      </c>
      <c r="BG18" s="25">
        <f>HLOOKUP(BG$7,$I$66:$DJ$120,ROWS($A$10:$A18)+2,FALSE)</f>
        <v>55</v>
      </c>
      <c r="BH18" s="25">
        <f>HLOOKUP(BH$7,$I$66:$DJ$120,ROWS($A$10:$A18)+2,FALSE)</f>
        <v>463</v>
      </c>
      <c r="BI18" s="25">
        <f>HLOOKUP(BI$7,$I$66:$DJ$120,ROWS($A$10:$A18)+2,FALSE)</f>
        <v>1008</v>
      </c>
      <c r="BJ18" s="34">
        <f>HLOOKUP(BJ$7+0.5,$I$66:$DJ$120,ROWS($A$10:$A18)+2,FALSE)</f>
        <v>3955</v>
      </c>
      <c r="BK18" s="34">
        <f>HLOOKUP(BK$7+0.5,$I$66:$DJ$120,ROWS($A$10:$A18)+2,FALSE)</f>
        <v>135</v>
      </c>
      <c r="BL18" s="34">
        <f>HLOOKUP(BL$7+0.5,$I$66:$DJ$120,ROWS($A$10:$A18)+2,FALSE)</f>
        <v>544</v>
      </c>
      <c r="BM18" s="34">
        <f>HLOOKUP(BM$7+0.5,$I$66:$DJ$120,ROWS($A$10:$A18)+2,FALSE)</f>
        <v>728</v>
      </c>
      <c r="BN18" s="34">
        <f>HLOOKUP(BN$7+0.5,$I$66:$DJ$120,ROWS($A$10:$A18)+2,FALSE)</f>
        <v>192</v>
      </c>
      <c r="BO18" s="34">
        <f>HLOOKUP(BO$7+0.5,$I$66:$DJ$120,ROWS($A$10:$A18)+2,FALSE)</f>
        <v>594</v>
      </c>
      <c r="BP18" s="34">
        <f>HLOOKUP(BP$7+0.5,$I$66:$DJ$120,ROWS($A$10:$A18)+2,FALSE)</f>
        <v>218</v>
      </c>
      <c r="BQ18" s="34">
        <f>HLOOKUP(BQ$7+0.5,$I$66:$DJ$120,ROWS($A$10:$A18)+2,FALSE)</f>
        <v>94</v>
      </c>
      <c r="BR18" s="34" t="str">
        <f>HLOOKUP(BR$7+0.5,$I$66:$DJ$120,ROWS($A$10:$A18)+2,FALSE)</f>
        <v>N/A</v>
      </c>
      <c r="BS18" s="34">
        <f>HLOOKUP(BS$7+0.5,$I$66:$DJ$120,ROWS($A$10:$A18)+2,FALSE)</f>
        <v>144</v>
      </c>
      <c r="BT18" s="34">
        <f>HLOOKUP(BT$7+0.5,$I$66:$DJ$120,ROWS($A$10:$A18)+2,FALSE)</f>
        <v>449</v>
      </c>
      <c r="BU18" s="34">
        <f>HLOOKUP(BU$7+0.5,$I$66:$DJ$120,ROWS($A$10:$A18)+2,FALSE)</f>
        <v>422</v>
      </c>
      <c r="BV18" s="34">
        <f>HLOOKUP(BV$7+0.5,$I$66:$DJ$120,ROWS($A$10:$A18)+2,FALSE)</f>
        <v>171</v>
      </c>
      <c r="BW18" s="34">
        <f>HLOOKUP(BW$7+0.5,$I$66:$DJ$120,ROWS($A$10:$A18)+2,FALSE)</f>
        <v>347</v>
      </c>
      <c r="BX18" s="34">
        <f>HLOOKUP(BX$7+0.5,$I$66:$DJ$120,ROWS($A$10:$A18)+2,FALSE)</f>
        <v>35</v>
      </c>
      <c r="BY18" s="34">
        <f>HLOOKUP(BY$7+0.5,$I$66:$DJ$120,ROWS($A$10:$A18)+2,FALSE)</f>
        <v>235</v>
      </c>
      <c r="BZ18" s="34">
        <f>HLOOKUP(BZ$7+0.5,$I$66:$DJ$120,ROWS($A$10:$A18)+2,FALSE)</f>
        <v>192</v>
      </c>
      <c r="CA18" s="34">
        <f>HLOOKUP(CA$7+0.5,$I$66:$DJ$120,ROWS($A$10:$A18)+2,FALSE)</f>
        <v>17</v>
      </c>
      <c r="CB18" s="34">
        <f>HLOOKUP(CB$7+0.5,$I$66:$DJ$120,ROWS($A$10:$A18)+2,FALSE)</f>
        <v>391</v>
      </c>
      <c r="CC18" s="34">
        <f>HLOOKUP(CC$7+0.5,$I$66:$DJ$120,ROWS($A$10:$A18)+2,FALSE)</f>
        <v>192</v>
      </c>
      <c r="CD18" s="34">
        <f>HLOOKUP(CD$7+0.5,$I$66:$DJ$120,ROWS($A$10:$A18)+2,FALSE)</f>
        <v>192</v>
      </c>
      <c r="CE18" s="34">
        <f>HLOOKUP(CE$7+0.5,$I$66:$DJ$120,ROWS($A$10:$A18)+2,FALSE)</f>
        <v>1274</v>
      </c>
      <c r="CF18" s="34">
        <f>HLOOKUP(CF$7+0.5,$I$66:$DJ$120,ROWS($A$10:$A18)+2,FALSE)</f>
        <v>558</v>
      </c>
      <c r="CG18" s="34">
        <f>HLOOKUP(CG$7+0.5,$I$66:$DJ$120,ROWS($A$10:$A18)+2,FALSE)</f>
        <v>71</v>
      </c>
      <c r="CH18" s="34">
        <f>HLOOKUP(CH$7+0.5,$I$66:$DJ$120,ROWS($A$10:$A18)+2,FALSE)</f>
        <v>299</v>
      </c>
      <c r="CI18" s="34">
        <f>HLOOKUP(CI$7+0.5,$I$66:$DJ$120,ROWS($A$10:$A18)+2,FALSE)</f>
        <v>192</v>
      </c>
      <c r="CJ18" s="34">
        <f>HLOOKUP(CJ$7+0.5,$I$66:$DJ$120,ROWS($A$10:$A18)+2,FALSE)</f>
        <v>684</v>
      </c>
      <c r="CK18" s="34">
        <f>HLOOKUP(CK$7+0.5,$I$66:$DJ$120,ROWS($A$10:$A18)+2,FALSE)</f>
        <v>192</v>
      </c>
      <c r="CL18" s="34">
        <f>HLOOKUP(CL$7+0.5,$I$66:$DJ$120,ROWS($A$10:$A18)+2,FALSE)</f>
        <v>28</v>
      </c>
      <c r="CM18" s="34">
        <f>HLOOKUP(CM$7+0.5,$I$66:$DJ$120,ROWS($A$10:$A18)+2,FALSE)</f>
        <v>192</v>
      </c>
      <c r="CN18" s="34">
        <f>HLOOKUP(CN$7+0.5,$I$66:$DJ$120,ROWS($A$10:$A18)+2,FALSE)</f>
        <v>192</v>
      </c>
      <c r="CO18" s="34">
        <f>HLOOKUP(CO$7+0.5,$I$66:$DJ$120,ROWS($A$10:$A18)+2,FALSE)</f>
        <v>1765</v>
      </c>
      <c r="CP18" s="34">
        <f>HLOOKUP(CP$7+0.5,$I$66:$DJ$120,ROWS($A$10:$A18)+2,FALSE)</f>
        <v>192</v>
      </c>
      <c r="CQ18" s="34">
        <f>HLOOKUP(CQ$7+0.5,$I$66:$DJ$120,ROWS($A$10:$A18)+2,FALSE)</f>
        <v>1083</v>
      </c>
      <c r="CR18" s="34">
        <f>HLOOKUP(CR$7+0.5,$I$66:$DJ$120,ROWS($A$10:$A18)+2,FALSE)</f>
        <v>256</v>
      </c>
      <c r="CS18" s="34">
        <f>HLOOKUP(CS$7+0.5,$I$66:$DJ$120,ROWS($A$10:$A18)+2,FALSE)</f>
        <v>192</v>
      </c>
      <c r="CT18" s="34">
        <f>HLOOKUP(CT$7+0.5,$I$66:$DJ$120,ROWS($A$10:$A18)+2,FALSE)</f>
        <v>608</v>
      </c>
      <c r="CU18" s="34">
        <f>HLOOKUP(CU$7+0.5,$I$66:$DJ$120,ROWS($A$10:$A18)+2,FALSE)</f>
        <v>45</v>
      </c>
      <c r="CV18" s="34">
        <f>HLOOKUP(CV$7+0.5,$I$66:$DJ$120,ROWS($A$10:$A18)+2,FALSE)</f>
        <v>192</v>
      </c>
      <c r="CW18" s="34">
        <f>HLOOKUP(CW$7+0.5,$I$66:$DJ$120,ROWS($A$10:$A18)+2,FALSE)</f>
        <v>1728</v>
      </c>
      <c r="CX18" s="34">
        <f>HLOOKUP(CX$7+0.5,$I$66:$DJ$120,ROWS($A$10:$A18)+2,FALSE)</f>
        <v>217</v>
      </c>
      <c r="CY18" s="34">
        <f>HLOOKUP(CY$7+0.5,$I$66:$DJ$120,ROWS($A$10:$A18)+2,FALSE)</f>
        <v>179</v>
      </c>
      <c r="CZ18" s="34">
        <f>HLOOKUP(CZ$7+0.5,$I$66:$DJ$120,ROWS($A$10:$A18)+2,FALSE)</f>
        <v>192</v>
      </c>
      <c r="DA18" s="34">
        <f>HLOOKUP(DA$7+0.5,$I$66:$DJ$120,ROWS($A$10:$A18)+2,FALSE)</f>
        <v>259</v>
      </c>
      <c r="DB18" s="34">
        <f>HLOOKUP(DB$7+0.5,$I$66:$DJ$120,ROWS($A$10:$A18)+2,FALSE)</f>
        <v>755</v>
      </c>
      <c r="DC18" s="34">
        <f>HLOOKUP(DC$7+0.5,$I$66:$DJ$120,ROWS($A$10:$A18)+2,FALSE)</f>
        <v>738</v>
      </c>
      <c r="DD18" s="34">
        <f>HLOOKUP(DD$7+0.5,$I$66:$DJ$120,ROWS($A$10:$A18)+2,FALSE)</f>
        <v>192</v>
      </c>
      <c r="DE18" s="34">
        <f>HLOOKUP(DE$7+0.5,$I$66:$DJ$120,ROWS($A$10:$A18)+2,FALSE)</f>
        <v>512</v>
      </c>
      <c r="DF18" s="34">
        <f>HLOOKUP(DF$7+0.5,$I$66:$DJ$120,ROWS($A$10:$A18)+2,FALSE)</f>
        <v>530</v>
      </c>
      <c r="DG18" s="34">
        <f>HLOOKUP(DG$7+0.5,$I$66:$DJ$120,ROWS($A$10:$A18)+2,FALSE)</f>
        <v>174</v>
      </c>
      <c r="DH18" s="34">
        <f>HLOOKUP(DH$7+0.5,$I$66:$DJ$120,ROWS($A$10:$A18)+2,FALSE)</f>
        <v>96</v>
      </c>
      <c r="DI18" s="34">
        <f>HLOOKUP(DI$7+0.5,$I$66:$DJ$120,ROWS($A$10:$A18)+2,FALSE)</f>
        <v>527</v>
      </c>
      <c r="DJ18" s="34">
        <f>HLOOKUP(DJ$7+0.5,$I$66:$DJ$120,ROWS($A$10:$A18)+2,FALSE)</f>
        <v>971</v>
      </c>
    </row>
    <row r="19" spans="2:114">
      <c r="B19" s="38" t="s">
        <v>16</v>
      </c>
      <c r="C19" s="16">
        <v>611608</v>
      </c>
      <c r="D19" s="17">
        <v>1403</v>
      </c>
      <c r="E19" s="16">
        <v>489659</v>
      </c>
      <c r="F19" s="17">
        <v>6701</v>
      </c>
      <c r="G19" s="16">
        <v>66519</v>
      </c>
      <c r="H19" s="17">
        <v>6073</v>
      </c>
      <c r="I19" s="36">
        <f>HLOOKUP(I$7,$I$66:$DJ$120,ROWS($A$10:$A19)+2,FALSE)</f>
        <v>48066</v>
      </c>
      <c r="J19" s="25">
        <f>HLOOKUP(J$7,$I$66:$DJ$120,ROWS($A$10:$A19)+2,FALSE)</f>
        <v>13</v>
      </c>
      <c r="K19" s="25">
        <f>HLOOKUP(K$7,$I$66:$DJ$120,ROWS($A$10:$A19)+2,FALSE)</f>
        <v>135</v>
      </c>
      <c r="L19" s="25">
        <f>HLOOKUP(L$7,$I$66:$DJ$120,ROWS($A$10:$A19)+2,FALSE)</f>
        <v>43</v>
      </c>
      <c r="M19" s="25">
        <f>HLOOKUP(M$7,$I$66:$DJ$120,ROWS($A$10:$A19)+2,FALSE)</f>
        <v>81</v>
      </c>
      <c r="N19" s="25">
        <f>HLOOKUP(N$7,$I$66:$DJ$120,ROWS($A$10:$A19)+2,FALSE)</f>
        <v>3797</v>
      </c>
      <c r="O19" s="25">
        <f>HLOOKUP(O$7,$I$66:$DJ$120,ROWS($A$10:$A19)+2,FALSE)</f>
        <v>452</v>
      </c>
      <c r="P19" s="25">
        <f>HLOOKUP(P$7,$I$66:$DJ$120,ROWS($A$10:$A19)+2,FALSE)</f>
        <v>981</v>
      </c>
      <c r="Q19" s="25">
        <f>HLOOKUP(Q$7,$I$66:$DJ$120,ROWS($A$10:$A19)+2,FALSE)</f>
        <v>128</v>
      </c>
      <c r="R19" s="25" t="str">
        <f>HLOOKUP(R$7,$I$66:$DJ$120,ROWS($A$10:$A19)+2,FALSE)</f>
        <v>N/A</v>
      </c>
      <c r="S19" s="25">
        <f>HLOOKUP(S$7,$I$66:$DJ$120,ROWS($A$10:$A19)+2,FALSE)</f>
        <v>1254</v>
      </c>
      <c r="T19" s="25">
        <f>HLOOKUP(T$7,$I$66:$DJ$120,ROWS($A$10:$A19)+2,FALSE)</f>
        <v>937</v>
      </c>
      <c r="U19" s="25">
        <f>HLOOKUP(U$7,$I$66:$DJ$120,ROWS($A$10:$A19)+2,FALSE)</f>
        <v>372</v>
      </c>
      <c r="V19" s="25">
        <f>HLOOKUP(V$7,$I$66:$DJ$120,ROWS($A$10:$A19)+2,FALSE)</f>
        <v>68</v>
      </c>
      <c r="W19" s="25">
        <f>HLOOKUP(W$7,$I$66:$DJ$120,ROWS($A$10:$A19)+2,FALSE)</f>
        <v>1397</v>
      </c>
      <c r="X19" s="25">
        <f>HLOOKUP(X$7,$I$66:$DJ$120,ROWS($A$10:$A19)+2,FALSE)</f>
        <v>128</v>
      </c>
      <c r="Y19" s="25">
        <f>HLOOKUP(Y$7,$I$66:$DJ$120,ROWS($A$10:$A19)+2,FALSE)</f>
        <v>241</v>
      </c>
      <c r="Z19" s="25">
        <f>HLOOKUP(Z$7,$I$66:$DJ$120,ROWS($A$10:$A19)+2,FALSE)</f>
        <v>6</v>
      </c>
      <c r="AA19" s="25">
        <f>HLOOKUP(AA$7,$I$66:$DJ$120,ROWS($A$10:$A19)+2,FALSE)</f>
        <v>297</v>
      </c>
      <c r="AB19" s="25">
        <f>HLOOKUP(AB$7,$I$66:$DJ$120,ROWS($A$10:$A19)+2,FALSE)</f>
        <v>0</v>
      </c>
      <c r="AC19" s="25">
        <f>HLOOKUP(AC$7,$I$66:$DJ$120,ROWS($A$10:$A19)+2,FALSE)</f>
        <v>0</v>
      </c>
      <c r="AD19" s="25">
        <f>HLOOKUP(AD$7,$I$66:$DJ$120,ROWS($A$10:$A19)+2,FALSE)</f>
        <v>14129</v>
      </c>
      <c r="AE19" s="25">
        <f>HLOOKUP(AE$7,$I$66:$DJ$120,ROWS($A$10:$A19)+2,FALSE)</f>
        <v>2048</v>
      </c>
      <c r="AF19" s="25">
        <f>HLOOKUP(AF$7,$I$66:$DJ$120,ROWS($A$10:$A19)+2,FALSE)</f>
        <v>1108</v>
      </c>
      <c r="AG19" s="25">
        <f>HLOOKUP(AG$7,$I$66:$DJ$120,ROWS($A$10:$A19)+2,FALSE)</f>
        <v>409</v>
      </c>
      <c r="AH19" s="25">
        <f>HLOOKUP(AH$7,$I$66:$DJ$120,ROWS($A$10:$A19)+2,FALSE)</f>
        <v>83</v>
      </c>
      <c r="AI19" s="25">
        <f>HLOOKUP(AI$7,$I$66:$DJ$120,ROWS($A$10:$A19)+2,FALSE)</f>
        <v>112</v>
      </c>
      <c r="AJ19" s="25">
        <f>HLOOKUP(AJ$7,$I$66:$DJ$120,ROWS($A$10:$A19)+2,FALSE)</f>
        <v>38</v>
      </c>
      <c r="AK19" s="25">
        <f>HLOOKUP(AK$7,$I$66:$DJ$120,ROWS($A$10:$A19)+2,FALSE)</f>
        <v>79</v>
      </c>
      <c r="AL19" s="25">
        <f>HLOOKUP(AL$7,$I$66:$DJ$120,ROWS($A$10:$A19)+2,FALSE)</f>
        <v>238</v>
      </c>
      <c r="AM19" s="25">
        <f>HLOOKUP(AM$7,$I$66:$DJ$120,ROWS($A$10:$A19)+2,FALSE)</f>
        <v>145</v>
      </c>
      <c r="AN19" s="25">
        <f>HLOOKUP(AN$7,$I$66:$DJ$120,ROWS($A$10:$A19)+2,FALSE)</f>
        <v>1035</v>
      </c>
      <c r="AO19" s="25">
        <f>HLOOKUP(AO$7,$I$66:$DJ$120,ROWS($A$10:$A19)+2,FALSE)</f>
        <v>0</v>
      </c>
      <c r="AP19" s="25">
        <f>HLOOKUP(AP$7,$I$66:$DJ$120,ROWS($A$10:$A19)+2,FALSE)</f>
        <v>2313</v>
      </c>
      <c r="AQ19" s="25">
        <f>HLOOKUP(AQ$7,$I$66:$DJ$120,ROWS($A$10:$A19)+2,FALSE)</f>
        <v>1716</v>
      </c>
      <c r="AR19" s="25">
        <f>HLOOKUP(AR$7,$I$66:$DJ$120,ROWS($A$10:$A19)+2,FALSE)</f>
        <v>285</v>
      </c>
      <c r="AS19" s="25">
        <f>HLOOKUP(AS$7,$I$66:$DJ$120,ROWS($A$10:$A19)+2,FALSE)</f>
        <v>306</v>
      </c>
      <c r="AT19" s="25">
        <f>HLOOKUP(AT$7,$I$66:$DJ$120,ROWS($A$10:$A19)+2,FALSE)</f>
        <v>0</v>
      </c>
      <c r="AU19" s="25">
        <f>HLOOKUP(AU$7,$I$66:$DJ$120,ROWS($A$10:$A19)+2,FALSE)</f>
        <v>51</v>
      </c>
      <c r="AV19" s="25">
        <f>HLOOKUP(AV$7,$I$66:$DJ$120,ROWS($A$10:$A19)+2,FALSE)</f>
        <v>1589</v>
      </c>
      <c r="AW19" s="25">
        <f>HLOOKUP(AW$7,$I$66:$DJ$120,ROWS($A$10:$A19)+2,FALSE)</f>
        <v>50</v>
      </c>
      <c r="AX19" s="25">
        <f>HLOOKUP(AX$7,$I$66:$DJ$120,ROWS($A$10:$A19)+2,FALSE)</f>
        <v>357</v>
      </c>
      <c r="AY19" s="25">
        <f>HLOOKUP(AY$7,$I$66:$DJ$120,ROWS($A$10:$A19)+2,FALSE)</f>
        <v>104</v>
      </c>
      <c r="AZ19" s="25">
        <f>HLOOKUP(AZ$7,$I$66:$DJ$120,ROWS($A$10:$A19)+2,FALSE)</f>
        <v>421</v>
      </c>
      <c r="BA19" s="25">
        <f>HLOOKUP(BA$7,$I$66:$DJ$120,ROWS($A$10:$A19)+2,FALSE)</f>
        <v>1083</v>
      </c>
      <c r="BB19" s="25">
        <f>HLOOKUP(BB$7,$I$66:$DJ$120,ROWS($A$10:$A19)+2,FALSE)</f>
        <v>75</v>
      </c>
      <c r="BC19" s="25">
        <f>HLOOKUP(BC$7,$I$66:$DJ$120,ROWS($A$10:$A19)+2,FALSE)</f>
        <v>445</v>
      </c>
      <c r="BD19" s="25">
        <f>HLOOKUP(BD$7,$I$66:$DJ$120,ROWS($A$10:$A19)+2,FALSE)</f>
        <v>7975</v>
      </c>
      <c r="BE19" s="25">
        <f>HLOOKUP(BE$7,$I$66:$DJ$120,ROWS($A$10:$A19)+2,FALSE)</f>
        <v>476</v>
      </c>
      <c r="BF19" s="25">
        <f>HLOOKUP(BF$7,$I$66:$DJ$120,ROWS($A$10:$A19)+2,FALSE)</f>
        <v>120</v>
      </c>
      <c r="BG19" s="25">
        <f>HLOOKUP(BG$7,$I$66:$DJ$120,ROWS($A$10:$A19)+2,FALSE)</f>
        <v>946</v>
      </c>
      <c r="BH19" s="25">
        <f>HLOOKUP(BH$7,$I$66:$DJ$120,ROWS($A$10:$A19)+2,FALSE)</f>
        <v>0</v>
      </c>
      <c r="BI19" s="25">
        <f>HLOOKUP(BI$7,$I$66:$DJ$120,ROWS($A$10:$A19)+2,FALSE)</f>
        <v>0</v>
      </c>
      <c r="BJ19" s="34">
        <f>HLOOKUP(BJ$7+0.5,$I$66:$DJ$120,ROWS($A$10:$A19)+2,FALSE)</f>
        <v>4295</v>
      </c>
      <c r="BK19" s="34">
        <f>HLOOKUP(BK$7+0.5,$I$66:$DJ$120,ROWS($A$10:$A19)+2,FALSE)</f>
        <v>29</v>
      </c>
      <c r="BL19" s="34">
        <f>HLOOKUP(BL$7+0.5,$I$66:$DJ$120,ROWS($A$10:$A19)+2,FALSE)</f>
        <v>217</v>
      </c>
      <c r="BM19" s="34">
        <f>HLOOKUP(BM$7+0.5,$I$66:$DJ$120,ROWS($A$10:$A19)+2,FALSE)</f>
        <v>71</v>
      </c>
      <c r="BN19" s="34">
        <f>HLOOKUP(BN$7+0.5,$I$66:$DJ$120,ROWS($A$10:$A19)+2,FALSE)</f>
        <v>93</v>
      </c>
      <c r="BO19" s="34">
        <f>HLOOKUP(BO$7+0.5,$I$66:$DJ$120,ROWS($A$10:$A19)+2,FALSE)</f>
        <v>1233</v>
      </c>
      <c r="BP19" s="34">
        <f>HLOOKUP(BP$7+0.5,$I$66:$DJ$120,ROWS($A$10:$A19)+2,FALSE)</f>
        <v>321</v>
      </c>
      <c r="BQ19" s="34">
        <f>HLOOKUP(BQ$7+0.5,$I$66:$DJ$120,ROWS($A$10:$A19)+2,FALSE)</f>
        <v>472</v>
      </c>
      <c r="BR19" s="34">
        <f>HLOOKUP(BR$7+0.5,$I$66:$DJ$120,ROWS($A$10:$A19)+2,FALSE)</f>
        <v>125</v>
      </c>
      <c r="BS19" s="34" t="str">
        <f>HLOOKUP(BS$7+0.5,$I$66:$DJ$120,ROWS($A$10:$A19)+2,FALSE)</f>
        <v>N/A</v>
      </c>
      <c r="BT19" s="34">
        <f>HLOOKUP(BT$7+0.5,$I$66:$DJ$120,ROWS($A$10:$A19)+2,FALSE)</f>
        <v>651</v>
      </c>
      <c r="BU19" s="34">
        <f>HLOOKUP(BU$7+0.5,$I$66:$DJ$120,ROWS($A$10:$A19)+2,FALSE)</f>
        <v>572</v>
      </c>
      <c r="BV19" s="34">
        <f>HLOOKUP(BV$7+0.5,$I$66:$DJ$120,ROWS($A$10:$A19)+2,FALSE)</f>
        <v>396</v>
      </c>
      <c r="BW19" s="34">
        <f>HLOOKUP(BW$7+0.5,$I$66:$DJ$120,ROWS($A$10:$A19)+2,FALSE)</f>
        <v>113</v>
      </c>
      <c r="BX19" s="34">
        <f>HLOOKUP(BX$7+0.5,$I$66:$DJ$120,ROWS($A$10:$A19)+2,FALSE)</f>
        <v>814</v>
      </c>
      <c r="BY19" s="34">
        <f>HLOOKUP(BY$7+0.5,$I$66:$DJ$120,ROWS($A$10:$A19)+2,FALSE)</f>
        <v>147</v>
      </c>
      <c r="BZ19" s="34">
        <f>HLOOKUP(BZ$7+0.5,$I$66:$DJ$120,ROWS($A$10:$A19)+2,FALSE)</f>
        <v>284</v>
      </c>
      <c r="CA19" s="34">
        <f>HLOOKUP(CA$7+0.5,$I$66:$DJ$120,ROWS($A$10:$A19)+2,FALSE)</f>
        <v>19</v>
      </c>
      <c r="CB19" s="34">
        <f>HLOOKUP(CB$7+0.5,$I$66:$DJ$120,ROWS($A$10:$A19)+2,FALSE)</f>
        <v>260</v>
      </c>
      <c r="CC19" s="34">
        <f>HLOOKUP(CC$7+0.5,$I$66:$DJ$120,ROWS($A$10:$A19)+2,FALSE)</f>
        <v>200</v>
      </c>
      <c r="CD19" s="34">
        <f>HLOOKUP(CD$7+0.5,$I$66:$DJ$120,ROWS($A$10:$A19)+2,FALSE)</f>
        <v>200</v>
      </c>
      <c r="CE19" s="34">
        <f>HLOOKUP(CE$7+0.5,$I$66:$DJ$120,ROWS($A$10:$A19)+2,FALSE)</f>
        <v>2971</v>
      </c>
      <c r="CF19" s="34">
        <f>HLOOKUP(CF$7+0.5,$I$66:$DJ$120,ROWS($A$10:$A19)+2,FALSE)</f>
        <v>789</v>
      </c>
      <c r="CG19" s="34">
        <f>HLOOKUP(CG$7+0.5,$I$66:$DJ$120,ROWS($A$10:$A19)+2,FALSE)</f>
        <v>554</v>
      </c>
      <c r="CH19" s="34">
        <f>HLOOKUP(CH$7+0.5,$I$66:$DJ$120,ROWS($A$10:$A19)+2,FALSE)</f>
        <v>457</v>
      </c>
      <c r="CI19" s="34">
        <f>HLOOKUP(CI$7+0.5,$I$66:$DJ$120,ROWS($A$10:$A19)+2,FALSE)</f>
        <v>99</v>
      </c>
      <c r="CJ19" s="34">
        <f>HLOOKUP(CJ$7+0.5,$I$66:$DJ$120,ROWS($A$10:$A19)+2,FALSE)</f>
        <v>184</v>
      </c>
      <c r="CK19" s="34">
        <f>HLOOKUP(CK$7+0.5,$I$66:$DJ$120,ROWS($A$10:$A19)+2,FALSE)</f>
        <v>64</v>
      </c>
      <c r="CL19" s="34">
        <f>HLOOKUP(CL$7+0.5,$I$66:$DJ$120,ROWS($A$10:$A19)+2,FALSE)</f>
        <v>110</v>
      </c>
      <c r="CM19" s="34">
        <f>HLOOKUP(CM$7+0.5,$I$66:$DJ$120,ROWS($A$10:$A19)+2,FALSE)</f>
        <v>282</v>
      </c>
      <c r="CN19" s="34">
        <f>HLOOKUP(CN$7+0.5,$I$66:$DJ$120,ROWS($A$10:$A19)+2,FALSE)</f>
        <v>139</v>
      </c>
      <c r="CO19" s="34">
        <f>HLOOKUP(CO$7+0.5,$I$66:$DJ$120,ROWS($A$10:$A19)+2,FALSE)</f>
        <v>605</v>
      </c>
      <c r="CP19" s="34">
        <f>HLOOKUP(CP$7+0.5,$I$66:$DJ$120,ROWS($A$10:$A19)+2,FALSE)</f>
        <v>200</v>
      </c>
      <c r="CQ19" s="34">
        <f>HLOOKUP(CQ$7+0.5,$I$66:$DJ$120,ROWS($A$10:$A19)+2,FALSE)</f>
        <v>697</v>
      </c>
      <c r="CR19" s="34">
        <f>HLOOKUP(CR$7+0.5,$I$66:$DJ$120,ROWS($A$10:$A19)+2,FALSE)</f>
        <v>760</v>
      </c>
      <c r="CS19" s="34">
        <f>HLOOKUP(CS$7+0.5,$I$66:$DJ$120,ROWS($A$10:$A19)+2,FALSE)</f>
        <v>360</v>
      </c>
      <c r="CT19" s="34">
        <f>HLOOKUP(CT$7+0.5,$I$66:$DJ$120,ROWS($A$10:$A19)+2,FALSE)</f>
        <v>224</v>
      </c>
      <c r="CU19" s="34">
        <f>HLOOKUP(CU$7+0.5,$I$66:$DJ$120,ROWS($A$10:$A19)+2,FALSE)</f>
        <v>200</v>
      </c>
      <c r="CV19" s="34">
        <f>HLOOKUP(CV$7+0.5,$I$66:$DJ$120,ROWS($A$10:$A19)+2,FALSE)</f>
        <v>64</v>
      </c>
      <c r="CW19" s="34">
        <f>HLOOKUP(CW$7+0.5,$I$66:$DJ$120,ROWS($A$10:$A19)+2,FALSE)</f>
        <v>757</v>
      </c>
      <c r="CX19" s="34">
        <f>HLOOKUP(CX$7+0.5,$I$66:$DJ$120,ROWS($A$10:$A19)+2,FALSE)</f>
        <v>63</v>
      </c>
      <c r="CY19" s="34">
        <f>HLOOKUP(CY$7+0.5,$I$66:$DJ$120,ROWS($A$10:$A19)+2,FALSE)</f>
        <v>329</v>
      </c>
      <c r="CZ19" s="34">
        <f>HLOOKUP(CZ$7+0.5,$I$66:$DJ$120,ROWS($A$10:$A19)+2,FALSE)</f>
        <v>129</v>
      </c>
      <c r="DA19" s="34">
        <f>HLOOKUP(DA$7+0.5,$I$66:$DJ$120,ROWS($A$10:$A19)+2,FALSE)</f>
        <v>358</v>
      </c>
      <c r="DB19" s="34">
        <f>HLOOKUP(DB$7+0.5,$I$66:$DJ$120,ROWS($A$10:$A19)+2,FALSE)</f>
        <v>491</v>
      </c>
      <c r="DC19" s="34">
        <f>HLOOKUP(DC$7+0.5,$I$66:$DJ$120,ROWS($A$10:$A19)+2,FALSE)</f>
        <v>118</v>
      </c>
      <c r="DD19" s="34">
        <f>HLOOKUP(DD$7+0.5,$I$66:$DJ$120,ROWS($A$10:$A19)+2,FALSE)</f>
        <v>489</v>
      </c>
      <c r="DE19" s="34">
        <f>HLOOKUP(DE$7+0.5,$I$66:$DJ$120,ROWS($A$10:$A19)+2,FALSE)</f>
        <v>1285</v>
      </c>
      <c r="DF19" s="34">
        <f>HLOOKUP(DF$7+0.5,$I$66:$DJ$120,ROWS($A$10:$A19)+2,FALSE)</f>
        <v>300</v>
      </c>
      <c r="DG19" s="34">
        <f>HLOOKUP(DG$7+0.5,$I$66:$DJ$120,ROWS($A$10:$A19)+2,FALSE)</f>
        <v>138</v>
      </c>
      <c r="DH19" s="34">
        <f>HLOOKUP(DH$7+0.5,$I$66:$DJ$120,ROWS($A$10:$A19)+2,FALSE)</f>
        <v>668</v>
      </c>
      <c r="DI19" s="34">
        <f>HLOOKUP(DI$7+0.5,$I$66:$DJ$120,ROWS($A$10:$A19)+2,FALSE)</f>
        <v>200</v>
      </c>
      <c r="DJ19" s="34">
        <f>HLOOKUP(DJ$7+0.5,$I$66:$DJ$120,ROWS($A$10:$A19)+2,FALSE)</f>
        <v>200</v>
      </c>
    </row>
    <row r="20" spans="2:114">
      <c r="B20" s="38" t="s">
        <v>17</v>
      </c>
      <c r="C20" s="16">
        <v>18863948</v>
      </c>
      <c r="D20" s="17">
        <v>8536</v>
      </c>
      <c r="E20" s="16">
        <v>15742168</v>
      </c>
      <c r="F20" s="17">
        <v>59355</v>
      </c>
      <c r="G20" s="16">
        <v>2454255</v>
      </c>
      <c r="H20" s="17">
        <v>53419</v>
      </c>
      <c r="I20" s="36">
        <f>HLOOKUP(I$7,$I$66:$DJ$120,ROWS($A$10:$A20)+2,FALSE)</f>
        <v>498597</v>
      </c>
      <c r="J20" s="25">
        <f>HLOOKUP(J$7,$I$66:$DJ$120,ROWS($A$10:$A20)+2,FALSE)</f>
        <v>12635</v>
      </c>
      <c r="K20" s="25">
        <f>HLOOKUP(K$7,$I$66:$DJ$120,ROWS($A$10:$A20)+2,FALSE)</f>
        <v>7405</v>
      </c>
      <c r="L20" s="25">
        <f>HLOOKUP(L$7,$I$66:$DJ$120,ROWS($A$10:$A20)+2,FALSE)</f>
        <v>8451</v>
      </c>
      <c r="M20" s="25">
        <f>HLOOKUP(M$7,$I$66:$DJ$120,ROWS($A$10:$A20)+2,FALSE)</f>
        <v>3025</v>
      </c>
      <c r="N20" s="25">
        <f>HLOOKUP(N$7,$I$66:$DJ$120,ROWS($A$10:$A20)+2,FALSE)</f>
        <v>22420</v>
      </c>
      <c r="O20" s="25">
        <f>HLOOKUP(O$7,$I$66:$DJ$120,ROWS($A$10:$A20)+2,FALSE)</f>
        <v>9383</v>
      </c>
      <c r="P20" s="25">
        <f>HLOOKUP(P$7,$I$66:$DJ$120,ROWS($A$10:$A20)+2,FALSE)</f>
        <v>11704</v>
      </c>
      <c r="Q20" s="25">
        <f>HLOOKUP(Q$7,$I$66:$DJ$120,ROWS($A$10:$A20)+2,FALSE)</f>
        <v>1264</v>
      </c>
      <c r="R20" s="25">
        <f>HLOOKUP(R$7,$I$66:$DJ$120,ROWS($A$10:$A20)+2,FALSE)</f>
        <v>891</v>
      </c>
      <c r="S20" s="25" t="str">
        <f>HLOOKUP(S$7,$I$66:$DJ$120,ROWS($A$10:$A20)+2,FALSE)</f>
        <v>N/A</v>
      </c>
      <c r="T20" s="25">
        <f>HLOOKUP(T$7,$I$66:$DJ$120,ROWS($A$10:$A20)+2,FALSE)</f>
        <v>38658</v>
      </c>
      <c r="U20" s="25">
        <f>HLOOKUP(U$7,$I$66:$DJ$120,ROWS($A$10:$A20)+2,FALSE)</f>
        <v>3639</v>
      </c>
      <c r="V20" s="25">
        <f>HLOOKUP(V$7,$I$66:$DJ$120,ROWS($A$10:$A20)+2,FALSE)</f>
        <v>312</v>
      </c>
      <c r="W20" s="25">
        <f>HLOOKUP(W$7,$I$66:$DJ$120,ROWS($A$10:$A20)+2,FALSE)</f>
        <v>19152</v>
      </c>
      <c r="X20" s="25">
        <f>HLOOKUP(X$7,$I$66:$DJ$120,ROWS($A$10:$A20)+2,FALSE)</f>
        <v>11472</v>
      </c>
      <c r="Y20" s="25">
        <f>HLOOKUP(Y$7,$I$66:$DJ$120,ROWS($A$10:$A20)+2,FALSE)</f>
        <v>1846</v>
      </c>
      <c r="Z20" s="25">
        <f>HLOOKUP(Z$7,$I$66:$DJ$120,ROWS($A$10:$A20)+2,FALSE)</f>
        <v>2661</v>
      </c>
      <c r="AA20" s="25">
        <f>HLOOKUP(AA$7,$I$66:$DJ$120,ROWS($A$10:$A20)+2,FALSE)</f>
        <v>5441</v>
      </c>
      <c r="AB20" s="25">
        <f>HLOOKUP(AB$7,$I$66:$DJ$120,ROWS($A$10:$A20)+2,FALSE)</f>
        <v>6094</v>
      </c>
      <c r="AC20" s="25">
        <f>HLOOKUP(AC$7,$I$66:$DJ$120,ROWS($A$10:$A20)+2,FALSE)</f>
        <v>4689</v>
      </c>
      <c r="AD20" s="25">
        <f>HLOOKUP(AD$7,$I$66:$DJ$120,ROWS($A$10:$A20)+2,FALSE)</f>
        <v>15410</v>
      </c>
      <c r="AE20" s="25">
        <f>HLOOKUP(AE$7,$I$66:$DJ$120,ROWS($A$10:$A20)+2,FALSE)</f>
        <v>13701</v>
      </c>
      <c r="AF20" s="25">
        <f>HLOOKUP(AF$7,$I$66:$DJ$120,ROWS($A$10:$A20)+2,FALSE)</f>
        <v>19640</v>
      </c>
      <c r="AG20" s="25">
        <f>HLOOKUP(AG$7,$I$66:$DJ$120,ROWS($A$10:$A20)+2,FALSE)</f>
        <v>4663</v>
      </c>
      <c r="AH20" s="25">
        <f>HLOOKUP(AH$7,$I$66:$DJ$120,ROWS($A$10:$A20)+2,FALSE)</f>
        <v>5175</v>
      </c>
      <c r="AI20" s="25">
        <f>HLOOKUP(AI$7,$I$66:$DJ$120,ROWS($A$10:$A20)+2,FALSE)</f>
        <v>7114</v>
      </c>
      <c r="AJ20" s="25">
        <f>HLOOKUP(AJ$7,$I$66:$DJ$120,ROWS($A$10:$A20)+2,FALSE)</f>
        <v>559</v>
      </c>
      <c r="AK20" s="25">
        <f>HLOOKUP(AK$7,$I$66:$DJ$120,ROWS($A$10:$A20)+2,FALSE)</f>
        <v>3857</v>
      </c>
      <c r="AL20" s="25">
        <f>HLOOKUP(AL$7,$I$66:$DJ$120,ROWS($A$10:$A20)+2,FALSE)</f>
        <v>3527</v>
      </c>
      <c r="AM20" s="25">
        <f>HLOOKUP(AM$7,$I$66:$DJ$120,ROWS($A$10:$A20)+2,FALSE)</f>
        <v>4324</v>
      </c>
      <c r="AN20" s="25">
        <f>HLOOKUP(AN$7,$I$66:$DJ$120,ROWS($A$10:$A20)+2,FALSE)</f>
        <v>25206</v>
      </c>
      <c r="AO20" s="25">
        <f>HLOOKUP(AO$7,$I$66:$DJ$120,ROWS($A$10:$A20)+2,FALSE)</f>
        <v>1376</v>
      </c>
      <c r="AP20" s="25">
        <f>HLOOKUP(AP$7,$I$66:$DJ$120,ROWS($A$10:$A20)+2,FALSE)</f>
        <v>59288</v>
      </c>
      <c r="AQ20" s="25">
        <f>HLOOKUP(AQ$7,$I$66:$DJ$120,ROWS($A$10:$A20)+2,FALSE)</f>
        <v>23983</v>
      </c>
      <c r="AR20" s="25">
        <f>HLOOKUP(AR$7,$I$66:$DJ$120,ROWS($A$10:$A20)+2,FALSE)</f>
        <v>514</v>
      </c>
      <c r="AS20" s="25">
        <f>HLOOKUP(AS$7,$I$66:$DJ$120,ROWS($A$10:$A20)+2,FALSE)</f>
        <v>18191</v>
      </c>
      <c r="AT20" s="25">
        <f>HLOOKUP(AT$7,$I$66:$DJ$120,ROWS($A$10:$A20)+2,FALSE)</f>
        <v>2600</v>
      </c>
      <c r="AU20" s="25">
        <f>HLOOKUP(AU$7,$I$66:$DJ$120,ROWS($A$10:$A20)+2,FALSE)</f>
        <v>3315</v>
      </c>
      <c r="AV20" s="25">
        <f>HLOOKUP(AV$7,$I$66:$DJ$120,ROWS($A$10:$A20)+2,FALSE)</f>
        <v>20821</v>
      </c>
      <c r="AW20" s="25">
        <f>HLOOKUP(AW$7,$I$66:$DJ$120,ROWS($A$10:$A20)+2,FALSE)</f>
        <v>5002</v>
      </c>
      <c r="AX20" s="25">
        <f>HLOOKUP(AX$7,$I$66:$DJ$120,ROWS($A$10:$A20)+2,FALSE)</f>
        <v>11953</v>
      </c>
      <c r="AY20" s="25">
        <f>HLOOKUP(AY$7,$I$66:$DJ$120,ROWS($A$10:$A20)+2,FALSE)</f>
        <v>716</v>
      </c>
      <c r="AZ20" s="25">
        <f>HLOOKUP(AZ$7,$I$66:$DJ$120,ROWS($A$10:$A20)+2,FALSE)</f>
        <v>10451</v>
      </c>
      <c r="BA20" s="25">
        <f>HLOOKUP(BA$7,$I$66:$DJ$120,ROWS($A$10:$A20)+2,FALSE)</f>
        <v>25532</v>
      </c>
      <c r="BB20" s="25">
        <f>HLOOKUP(BB$7,$I$66:$DJ$120,ROWS($A$10:$A20)+2,FALSE)</f>
        <v>2343</v>
      </c>
      <c r="BC20" s="25">
        <f>HLOOKUP(BC$7,$I$66:$DJ$120,ROWS($A$10:$A20)+2,FALSE)</f>
        <v>2019</v>
      </c>
      <c r="BD20" s="25">
        <f>HLOOKUP(BD$7,$I$66:$DJ$120,ROWS($A$10:$A20)+2,FALSE)</f>
        <v>16614</v>
      </c>
      <c r="BE20" s="25">
        <f>HLOOKUP(BE$7,$I$66:$DJ$120,ROWS($A$10:$A20)+2,FALSE)</f>
        <v>6339</v>
      </c>
      <c r="BF20" s="25">
        <f>HLOOKUP(BF$7,$I$66:$DJ$120,ROWS($A$10:$A20)+2,FALSE)</f>
        <v>4964</v>
      </c>
      <c r="BG20" s="25">
        <f>HLOOKUP(BG$7,$I$66:$DJ$120,ROWS($A$10:$A20)+2,FALSE)</f>
        <v>7412</v>
      </c>
      <c r="BH20" s="25">
        <f>HLOOKUP(BH$7,$I$66:$DJ$120,ROWS($A$10:$A20)+2,FALSE)</f>
        <v>846</v>
      </c>
      <c r="BI20" s="25">
        <f>HLOOKUP(BI$7,$I$66:$DJ$120,ROWS($A$10:$A20)+2,FALSE)</f>
        <v>21611</v>
      </c>
      <c r="BJ20" s="34">
        <f>HLOOKUP(BJ$7+0.5,$I$66:$DJ$120,ROWS($A$10:$A20)+2,FALSE)</f>
        <v>22483</v>
      </c>
      <c r="BK20" s="34">
        <f>HLOOKUP(BK$7+0.5,$I$66:$DJ$120,ROWS($A$10:$A20)+2,FALSE)</f>
        <v>3566</v>
      </c>
      <c r="BL20" s="34">
        <f>HLOOKUP(BL$7+0.5,$I$66:$DJ$120,ROWS($A$10:$A20)+2,FALSE)</f>
        <v>3412</v>
      </c>
      <c r="BM20" s="34">
        <f>HLOOKUP(BM$7+0.5,$I$66:$DJ$120,ROWS($A$10:$A20)+2,FALSE)</f>
        <v>3258</v>
      </c>
      <c r="BN20" s="34">
        <f>HLOOKUP(BN$7+0.5,$I$66:$DJ$120,ROWS($A$10:$A20)+2,FALSE)</f>
        <v>1241</v>
      </c>
      <c r="BO20" s="34">
        <f>HLOOKUP(BO$7+0.5,$I$66:$DJ$120,ROWS($A$10:$A20)+2,FALSE)</f>
        <v>4065</v>
      </c>
      <c r="BP20" s="34">
        <f>HLOOKUP(BP$7+0.5,$I$66:$DJ$120,ROWS($A$10:$A20)+2,FALSE)</f>
        <v>2988</v>
      </c>
      <c r="BQ20" s="34">
        <f>HLOOKUP(BQ$7+0.5,$I$66:$DJ$120,ROWS($A$10:$A20)+2,FALSE)</f>
        <v>3121</v>
      </c>
      <c r="BR20" s="34">
        <f>HLOOKUP(BR$7+0.5,$I$66:$DJ$120,ROWS($A$10:$A20)+2,FALSE)</f>
        <v>949</v>
      </c>
      <c r="BS20" s="34">
        <f>HLOOKUP(BS$7+0.5,$I$66:$DJ$120,ROWS($A$10:$A20)+2,FALSE)</f>
        <v>495</v>
      </c>
      <c r="BT20" s="34" t="str">
        <f>HLOOKUP(BT$7+0.5,$I$66:$DJ$120,ROWS($A$10:$A20)+2,FALSE)</f>
        <v>N/A</v>
      </c>
      <c r="BU20" s="34">
        <f>HLOOKUP(BU$7+0.5,$I$66:$DJ$120,ROWS($A$10:$A20)+2,FALSE)</f>
        <v>6270</v>
      </c>
      <c r="BV20" s="34">
        <f>HLOOKUP(BV$7+0.5,$I$66:$DJ$120,ROWS($A$10:$A20)+2,FALSE)</f>
        <v>2081</v>
      </c>
      <c r="BW20" s="34">
        <f>HLOOKUP(BW$7+0.5,$I$66:$DJ$120,ROWS($A$10:$A20)+2,FALSE)</f>
        <v>268</v>
      </c>
      <c r="BX20" s="34">
        <f>HLOOKUP(BX$7+0.5,$I$66:$DJ$120,ROWS($A$10:$A20)+2,FALSE)</f>
        <v>3962</v>
      </c>
      <c r="BY20" s="34">
        <f>HLOOKUP(BY$7+0.5,$I$66:$DJ$120,ROWS($A$10:$A20)+2,FALSE)</f>
        <v>3254</v>
      </c>
      <c r="BZ20" s="34">
        <f>HLOOKUP(BZ$7+0.5,$I$66:$DJ$120,ROWS($A$10:$A20)+2,FALSE)</f>
        <v>1137</v>
      </c>
      <c r="CA20" s="34">
        <f>HLOOKUP(CA$7+0.5,$I$66:$DJ$120,ROWS($A$10:$A20)+2,FALSE)</f>
        <v>1410</v>
      </c>
      <c r="CB20" s="34">
        <f>HLOOKUP(CB$7+0.5,$I$66:$DJ$120,ROWS($A$10:$A20)+2,FALSE)</f>
        <v>1674</v>
      </c>
      <c r="CC20" s="34">
        <f>HLOOKUP(CC$7+0.5,$I$66:$DJ$120,ROWS($A$10:$A20)+2,FALSE)</f>
        <v>2316</v>
      </c>
      <c r="CD20" s="34">
        <f>HLOOKUP(CD$7+0.5,$I$66:$DJ$120,ROWS($A$10:$A20)+2,FALSE)</f>
        <v>2049</v>
      </c>
      <c r="CE20" s="34">
        <f>HLOOKUP(CE$7+0.5,$I$66:$DJ$120,ROWS($A$10:$A20)+2,FALSE)</f>
        <v>3515</v>
      </c>
      <c r="CF20" s="34">
        <f>HLOOKUP(CF$7+0.5,$I$66:$DJ$120,ROWS($A$10:$A20)+2,FALSE)</f>
        <v>3380</v>
      </c>
      <c r="CG20" s="34">
        <f>HLOOKUP(CG$7+0.5,$I$66:$DJ$120,ROWS($A$10:$A20)+2,FALSE)</f>
        <v>3920</v>
      </c>
      <c r="CH20" s="34">
        <f>HLOOKUP(CH$7+0.5,$I$66:$DJ$120,ROWS($A$10:$A20)+2,FALSE)</f>
        <v>1888</v>
      </c>
      <c r="CI20" s="34">
        <f>HLOOKUP(CI$7+0.5,$I$66:$DJ$120,ROWS($A$10:$A20)+2,FALSE)</f>
        <v>1968</v>
      </c>
      <c r="CJ20" s="34">
        <f>HLOOKUP(CJ$7+0.5,$I$66:$DJ$120,ROWS($A$10:$A20)+2,FALSE)</f>
        <v>2753</v>
      </c>
      <c r="CK20" s="34">
        <f>HLOOKUP(CK$7+0.5,$I$66:$DJ$120,ROWS($A$10:$A20)+2,FALSE)</f>
        <v>424</v>
      </c>
      <c r="CL20" s="34">
        <f>HLOOKUP(CL$7+0.5,$I$66:$DJ$120,ROWS($A$10:$A20)+2,FALSE)</f>
        <v>2208</v>
      </c>
      <c r="CM20" s="34">
        <f>HLOOKUP(CM$7+0.5,$I$66:$DJ$120,ROWS($A$10:$A20)+2,FALSE)</f>
        <v>1810</v>
      </c>
      <c r="CN20" s="34">
        <f>HLOOKUP(CN$7+0.5,$I$66:$DJ$120,ROWS($A$10:$A20)+2,FALSE)</f>
        <v>1798</v>
      </c>
      <c r="CO20" s="34">
        <f>HLOOKUP(CO$7+0.5,$I$66:$DJ$120,ROWS($A$10:$A20)+2,FALSE)</f>
        <v>6219</v>
      </c>
      <c r="CP20" s="34">
        <f>HLOOKUP(CP$7+0.5,$I$66:$DJ$120,ROWS($A$10:$A20)+2,FALSE)</f>
        <v>781</v>
      </c>
      <c r="CQ20" s="34">
        <f>HLOOKUP(CQ$7+0.5,$I$66:$DJ$120,ROWS($A$10:$A20)+2,FALSE)</f>
        <v>7171</v>
      </c>
      <c r="CR20" s="34">
        <f>HLOOKUP(CR$7+0.5,$I$66:$DJ$120,ROWS($A$10:$A20)+2,FALSE)</f>
        <v>5251</v>
      </c>
      <c r="CS20" s="34">
        <f>HLOOKUP(CS$7+0.5,$I$66:$DJ$120,ROWS($A$10:$A20)+2,FALSE)</f>
        <v>600</v>
      </c>
      <c r="CT20" s="34">
        <f>HLOOKUP(CT$7+0.5,$I$66:$DJ$120,ROWS($A$10:$A20)+2,FALSE)</f>
        <v>3264</v>
      </c>
      <c r="CU20" s="34">
        <f>HLOOKUP(CU$7+0.5,$I$66:$DJ$120,ROWS($A$10:$A20)+2,FALSE)</f>
        <v>1168</v>
      </c>
      <c r="CV20" s="34">
        <f>HLOOKUP(CV$7+0.5,$I$66:$DJ$120,ROWS($A$10:$A20)+2,FALSE)</f>
        <v>2046</v>
      </c>
      <c r="CW20" s="34">
        <f>HLOOKUP(CW$7+0.5,$I$66:$DJ$120,ROWS($A$10:$A20)+2,FALSE)</f>
        <v>4267</v>
      </c>
      <c r="CX20" s="34">
        <f>HLOOKUP(CX$7+0.5,$I$66:$DJ$120,ROWS($A$10:$A20)+2,FALSE)</f>
        <v>2668</v>
      </c>
      <c r="CY20" s="34">
        <f>HLOOKUP(CY$7+0.5,$I$66:$DJ$120,ROWS($A$10:$A20)+2,FALSE)</f>
        <v>2956</v>
      </c>
      <c r="CZ20" s="34">
        <f>HLOOKUP(CZ$7+0.5,$I$66:$DJ$120,ROWS($A$10:$A20)+2,FALSE)</f>
        <v>1027</v>
      </c>
      <c r="DA20" s="34">
        <f>HLOOKUP(DA$7+0.5,$I$66:$DJ$120,ROWS($A$10:$A20)+2,FALSE)</f>
        <v>4102</v>
      </c>
      <c r="DB20" s="34">
        <f>HLOOKUP(DB$7+0.5,$I$66:$DJ$120,ROWS($A$10:$A20)+2,FALSE)</f>
        <v>4638</v>
      </c>
      <c r="DC20" s="34">
        <f>HLOOKUP(DC$7+0.5,$I$66:$DJ$120,ROWS($A$10:$A20)+2,FALSE)</f>
        <v>1891</v>
      </c>
      <c r="DD20" s="34">
        <f>HLOOKUP(DD$7+0.5,$I$66:$DJ$120,ROWS($A$10:$A20)+2,FALSE)</f>
        <v>1616</v>
      </c>
      <c r="DE20" s="34">
        <f>HLOOKUP(DE$7+0.5,$I$66:$DJ$120,ROWS($A$10:$A20)+2,FALSE)</f>
        <v>3087</v>
      </c>
      <c r="DF20" s="34">
        <f>HLOOKUP(DF$7+0.5,$I$66:$DJ$120,ROWS($A$10:$A20)+2,FALSE)</f>
        <v>2687</v>
      </c>
      <c r="DG20" s="34">
        <f>HLOOKUP(DG$7+0.5,$I$66:$DJ$120,ROWS($A$10:$A20)+2,FALSE)</f>
        <v>2202</v>
      </c>
      <c r="DH20" s="34">
        <f>HLOOKUP(DH$7+0.5,$I$66:$DJ$120,ROWS($A$10:$A20)+2,FALSE)</f>
        <v>2467</v>
      </c>
      <c r="DI20" s="34">
        <f>HLOOKUP(DI$7+0.5,$I$66:$DJ$120,ROWS($A$10:$A20)+2,FALSE)</f>
        <v>725</v>
      </c>
      <c r="DJ20" s="34">
        <f>HLOOKUP(DJ$7+0.5,$I$66:$DJ$120,ROWS($A$10:$A20)+2,FALSE)</f>
        <v>5621</v>
      </c>
    </row>
    <row r="21" spans="2:114">
      <c r="B21" s="38" t="s">
        <v>18</v>
      </c>
      <c r="C21" s="16">
        <v>9699859</v>
      </c>
      <c r="D21" s="17">
        <v>5580</v>
      </c>
      <c r="E21" s="16">
        <v>8095407</v>
      </c>
      <c r="F21" s="17">
        <v>40769</v>
      </c>
      <c r="G21" s="16">
        <v>1289450</v>
      </c>
      <c r="H21" s="17">
        <v>37444</v>
      </c>
      <c r="I21" s="36">
        <f>HLOOKUP(I$7,$I$66:$DJ$120,ROWS($A$10:$A21)+2,FALSE)</f>
        <v>271077</v>
      </c>
      <c r="J21" s="25">
        <f>HLOOKUP(J$7,$I$66:$DJ$120,ROWS($A$10:$A21)+2,FALSE)</f>
        <v>18799</v>
      </c>
      <c r="K21" s="25">
        <f>HLOOKUP(K$7,$I$66:$DJ$120,ROWS($A$10:$A21)+2,FALSE)</f>
        <v>1079</v>
      </c>
      <c r="L21" s="25">
        <f>HLOOKUP(L$7,$I$66:$DJ$120,ROWS($A$10:$A21)+2,FALSE)</f>
        <v>4292</v>
      </c>
      <c r="M21" s="25">
        <f>HLOOKUP(M$7,$I$66:$DJ$120,ROWS($A$10:$A21)+2,FALSE)</f>
        <v>2112</v>
      </c>
      <c r="N21" s="25">
        <f>HLOOKUP(N$7,$I$66:$DJ$120,ROWS($A$10:$A21)+2,FALSE)</f>
        <v>14949</v>
      </c>
      <c r="O21" s="25">
        <f>HLOOKUP(O$7,$I$66:$DJ$120,ROWS($A$10:$A21)+2,FALSE)</f>
        <v>2325</v>
      </c>
      <c r="P21" s="25">
        <f>HLOOKUP(P$7,$I$66:$DJ$120,ROWS($A$10:$A21)+2,FALSE)</f>
        <v>709</v>
      </c>
      <c r="Q21" s="25">
        <f>HLOOKUP(Q$7,$I$66:$DJ$120,ROWS($A$10:$A21)+2,FALSE)</f>
        <v>619</v>
      </c>
      <c r="R21" s="25">
        <f>HLOOKUP(R$7,$I$66:$DJ$120,ROWS($A$10:$A21)+2,FALSE)</f>
        <v>364</v>
      </c>
      <c r="S21" s="25">
        <f>HLOOKUP(S$7,$I$66:$DJ$120,ROWS($A$10:$A21)+2,FALSE)</f>
        <v>42666</v>
      </c>
      <c r="T21" s="25" t="str">
        <f>HLOOKUP(T$7,$I$66:$DJ$120,ROWS($A$10:$A21)+2,FALSE)</f>
        <v>N/A</v>
      </c>
      <c r="U21" s="25">
        <f>HLOOKUP(U$7,$I$66:$DJ$120,ROWS($A$10:$A21)+2,FALSE)</f>
        <v>1006</v>
      </c>
      <c r="V21" s="25">
        <f>HLOOKUP(V$7,$I$66:$DJ$120,ROWS($A$10:$A21)+2,FALSE)</f>
        <v>126</v>
      </c>
      <c r="W21" s="25">
        <f>HLOOKUP(W$7,$I$66:$DJ$120,ROWS($A$10:$A21)+2,FALSE)</f>
        <v>6080</v>
      </c>
      <c r="X21" s="25">
        <f>HLOOKUP(X$7,$I$66:$DJ$120,ROWS($A$10:$A21)+2,FALSE)</f>
        <v>2442</v>
      </c>
      <c r="Y21" s="25">
        <f>HLOOKUP(Y$7,$I$66:$DJ$120,ROWS($A$10:$A21)+2,FALSE)</f>
        <v>950</v>
      </c>
      <c r="Z21" s="25">
        <f>HLOOKUP(Z$7,$I$66:$DJ$120,ROWS($A$10:$A21)+2,FALSE)</f>
        <v>4513</v>
      </c>
      <c r="AA21" s="25">
        <f>HLOOKUP(AA$7,$I$66:$DJ$120,ROWS($A$10:$A21)+2,FALSE)</f>
        <v>3686</v>
      </c>
      <c r="AB21" s="25">
        <f>HLOOKUP(AB$7,$I$66:$DJ$120,ROWS($A$10:$A21)+2,FALSE)</f>
        <v>6541</v>
      </c>
      <c r="AC21" s="25">
        <f>HLOOKUP(AC$7,$I$66:$DJ$120,ROWS($A$10:$A21)+2,FALSE)</f>
        <v>408</v>
      </c>
      <c r="AD21" s="25">
        <f>HLOOKUP(AD$7,$I$66:$DJ$120,ROWS($A$10:$A21)+2,FALSE)</f>
        <v>3708</v>
      </c>
      <c r="AE21" s="25">
        <f>HLOOKUP(AE$7,$I$66:$DJ$120,ROWS($A$10:$A21)+2,FALSE)</f>
        <v>4436</v>
      </c>
      <c r="AF21" s="25">
        <f>HLOOKUP(AF$7,$I$66:$DJ$120,ROWS($A$10:$A21)+2,FALSE)</f>
        <v>6992</v>
      </c>
      <c r="AG21" s="25">
        <f>HLOOKUP(AG$7,$I$66:$DJ$120,ROWS($A$10:$A21)+2,FALSE)</f>
        <v>1808</v>
      </c>
      <c r="AH21" s="25">
        <f>HLOOKUP(AH$7,$I$66:$DJ$120,ROWS($A$10:$A21)+2,FALSE)</f>
        <v>5380</v>
      </c>
      <c r="AI21" s="25">
        <f>HLOOKUP(AI$7,$I$66:$DJ$120,ROWS($A$10:$A21)+2,FALSE)</f>
        <v>2514</v>
      </c>
      <c r="AJ21" s="25">
        <f>HLOOKUP(AJ$7,$I$66:$DJ$120,ROWS($A$10:$A21)+2,FALSE)</f>
        <v>246</v>
      </c>
      <c r="AK21" s="25">
        <f>HLOOKUP(AK$7,$I$66:$DJ$120,ROWS($A$10:$A21)+2,FALSE)</f>
        <v>4144</v>
      </c>
      <c r="AL21" s="25">
        <f>HLOOKUP(AL$7,$I$66:$DJ$120,ROWS($A$10:$A21)+2,FALSE)</f>
        <v>774</v>
      </c>
      <c r="AM21" s="25">
        <f>HLOOKUP(AM$7,$I$66:$DJ$120,ROWS($A$10:$A21)+2,FALSE)</f>
        <v>132</v>
      </c>
      <c r="AN21" s="25">
        <f>HLOOKUP(AN$7,$I$66:$DJ$120,ROWS($A$10:$A21)+2,FALSE)</f>
        <v>8371</v>
      </c>
      <c r="AO21" s="25">
        <f>HLOOKUP(AO$7,$I$66:$DJ$120,ROWS($A$10:$A21)+2,FALSE)</f>
        <v>791</v>
      </c>
      <c r="AP21" s="25">
        <f>HLOOKUP(AP$7,$I$66:$DJ$120,ROWS($A$10:$A21)+2,FALSE)</f>
        <v>14454</v>
      </c>
      <c r="AQ21" s="25">
        <f>HLOOKUP(AQ$7,$I$66:$DJ$120,ROWS($A$10:$A21)+2,FALSE)</f>
        <v>19138</v>
      </c>
      <c r="AR21" s="25">
        <f>HLOOKUP(AR$7,$I$66:$DJ$120,ROWS($A$10:$A21)+2,FALSE)</f>
        <v>201</v>
      </c>
      <c r="AS21" s="25">
        <f>HLOOKUP(AS$7,$I$66:$DJ$120,ROWS($A$10:$A21)+2,FALSE)</f>
        <v>6863</v>
      </c>
      <c r="AT21" s="25">
        <f>HLOOKUP(AT$7,$I$66:$DJ$120,ROWS($A$10:$A21)+2,FALSE)</f>
        <v>1632</v>
      </c>
      <c r="AU21" s="25">
        <f>HLOOKUP(AU$7,$I$66:$DJ$120,ROWS($A$10:$A21)+2,FALSE)</f>
        <v>727</v>
      </c>
      <c r="AV21" s="25">
        <f>HLOOKUP(AV$7,$I$66:$DJ$120,ROWS($A$10:$A21)+2,FALSE)</f>
        <v>5791</v>
      </c>
      <c r="AW21" s="25">
        <f>HLOOKUP(AW$7,$I$66:$DJ$120,ROWS($A$10:$A21)+2,FALSE)</f>
        <v>337</v>
      </c>
      <c r="AX21" s="25">
        <f>HLOOKUP(AX$7,$I$66:$DJ$120,ROWS($A$10:$A21)+2,FALSE)</f>
        <v>16914</v>
      </c>
      <c r="AY21" s="25">
        <f>HLOOKUP(AY$7,$I$66:$DJ$120,ROWS($A$10:$A21)+2,FALSE)</f>
        <v>536</v>
      </c>
      <c r="AZ21" s="25">
        <f>HLOOKUP(AZ$7,$I$66:$DJ$120,ROWS($A$10:$A21)+2,FALSE)</f>
        <v>16898</v>
      </c>
      <c r="BA21" s="25">
        <f>HLOOKUP(BA$7,$I$66:$DJ$120,ROWS($A$10:$A21)+2,FALSE)</f>
        <v>15760</v>
      </c>
      <c r="BB21" s="25">
        <f>HLOOKUP(BB$7,$I$66:$DJ$120,ROWS($A$10:$A21)+2,FALSE)</f>
        <v>793</v>
      </c>
      <c r="BC21" s="25">
        <f>HLOOKUP(BC$7,$I$66:$DJ$120,ROWS($A$10:$A21)+2,FALSE)</f>
        <v>361</v>
      </c>
      <c r="BD21" s="25">
        <f>HLOOKUP(BD$7,$I$66:$DJ$120,ROWS($A$10:$A21)+2,FALSE)</f>
        <v>9438</v>
      </c>
      <c r="BE21" s="25">
        <f>HLOOKUP(BE$7,$I$66:$DJ$120,ROWS($A$10:$A21)+2,FALSE)</f>
        <v>3701</v>
      </c>
      <c r="BF21" s="25">
        <f>HLOOKUP(BF$7,$I$66:$DJ$120,ROWS($A$10:$A21)+2,FALSE)</f>
        <v>1340</v>
      </c>
      <c r="BG21" s="25">
        <f>HLOOKUP(BG$7,$I$66:$DJ$120,ROWS($A$10:$A21)+2,FALSE)</f>
        <v>2727</v>
      </c>
      <c r="BH21" s="25">
        <f>HLOOKUP(BH$7,$I$66:$DJ$120,ROWS($A$10:$A21)+2,FALSE)</f>
        <v>504</v>
      </c>
      <c r="BI21" s="25">
        <f>HLOOKUP(BI$7,$I$66:$DJ$120,ROWS($A$10:$A21)+2,FALSE)</f>
        <v>1635</v>
      </c>
      <c r="BJ21" s="34">
        <f>HLOOKUP(BJ$7+0.5,$I$66:$DJ$120,ROWS($A$10:$A21)+2,FALSE)</f>
        <v>15123</v>
      </c>
      <c r="BK21" s="34">
        <f>HLOOKUP(BK$7+0.5,$I$66:$DJ$120,ROWS($A$10:$A21)+2,FALSE)</f>
        <v>5015</v>
      </c>
      <c r="BL21" s="34">
        <f>HLOOKUP(BL$7+0.5,$I$66:$DJ$120,ROWS($A$10:$A21)+2,FALSE)</f>
        <v>765</v>
      </c>
      <c r="BM21" s="34">
        <f>HLOOKUP(BM$7+0.5,$I$66:$DJ$120,ROWS($A$10:$A21)+2,FALSE)</f>
        <v>1849</v>
      </c>
      <c r="BN21" s="34">
        <f>HLOOKUP(BN$7+0.5,$I$66:$DJ$120,ROWS($A$10:$A21)+2,FALSE)</f>
        <v>1366</v>
      </c>
      <c r="BO21" s="34">
        <f>HLOOKUP(BO$7+0.5,$I$66:$DJ$120,ROWS($A$10:$A21)+2,FALSE)</f>
        <v>3387</v>
      </c>
      <c r="BP21" s="34">
        <f>HLOOKUP(BP$7+0.5,$I$66:$DJ$120,ROWS($A$10:$A21)+2,FALSE)</f>
        <v>1399</v>
      </c>
      <c r="BQ21" s="34">
        <f>HLOOKUP(BQ$7+0.5,$I$66:$DJ$120,ROWS($A$10:$A21)+2,FALSE)</f>
        <v>455</v>
      </c>
      <c r="BR21" s="34">
        <f>HLOOKUP(BR$7+0.5,$I$66:$DJ$120,ROWS($A$10:$A21)+2,FALSE)</f>
        <v>606</v>
      </c>
      <c r="BS21" s="34">
        <f>HLOOKUP(BS$7+0.5,$I$66:$DJ$120,ROWS($A$10:$A21)+2,FALSE)</f>
        <v>283</v>
      </c>
      <c r="BT21" s="34">
        <f>HLOOKUP(BT$7+0.5,$I$66:$DJ$120,ROWS($A$10:$A21)+2,FALSE)</f>
        <v>5232</v>
      </c>
      <c r="BU21" s="34" t="str">
        <f>HLOOKUP(BU$7+0.5,$I$66:$DJ$120,ROWS($A$10:$A21)+2,FALSE)</f>
        <v>N/A</v>
      </c>
      <c r="BV21" s="34">
        <f>HLOOKUP(BV$7+0.5,$I$66:$DJ$120,ROWS($A$10:$A21)+2,FALSE)</f>
        <v>883</v>
      </c>
      <c r="BW21" s="34">
        <f>HLOOKUP(BW$7+0.5,$I$66:$DJ$120,ROWS($A$10:$A21)+2,FALSE)</f>
        <v>139</v>
      </c>
      <c r="BX21" s="34">
        <f>HLOOKUP(BX$7+0.5,$I$66:$DJ$120,ROWS($A$10:$A21)+2,FALSE)</f>
        <v>1774</v>
      </c>
      <c r="BY21" s="34">
        <f>HLOOKUP(BY$7+0.5,$I$66:$DJ$120,ROWS($A$10:$A21)+2,FALSE)</f>
        <v>1297</v>
      </c>
      <c r="BZ21" s="34">
        <f>HLOOKUP(BZ$7+0.5,$I$66:$DJ$120,ROWS($A$10:$A21)+2,FALSE)</f>
        <v>528</v>
      </c>
      <c r="CA21" s="34">
        <f>HLOOKUP(CA$7+0.5,$I$66:$DJ$120,ROWS($A$10:$A21)+2,FALSE)</f>
        <v>2909</v>
      </c>
      <c r="CB21" s="34">
        <f>HLOOKUP(CB$7+0.5,$I$66:$DJ$120,ROWS($A$10:$A21)+2,FALSE)</f>
        <v>1708</v>
      </c>
      <c r="CC21" s="34">
        <f>HLOOKUP(CC$7+0.5,$I$66:$DJ$120,ROWS($A$10:$A21)+2,FALSE)</f>
        <v>3121</v>
      </c>
      <c r="CD21" s="34">
        <f>HLOOKUP(CD$7+0.5,$I$66:$DJ$120,ROWS($A$10:$A21)+2,FALSE)</f>
        <v>269</v>
      </c>
      <c r="CE21" s="34">
        <f>HLOOKUP(CE$7+0.5,$I$66:$DJ$120,ROWS($A$10:$A21)+2,FALSE)</f>
        <v>1807</v>
      </c>
      <c r="CF21" s="34">
        <f>HLOOKUP(CF$7+0.5,$I$66:$DJ$120,ROWS($A$10:$A21)+2,FALSE)</f>
        <v>1979</v>
      </c>
      <c r="CG21" s="34">
        <f>HLOOKUP(CG$7+0.5,$I$66:$DJ$120,ROWS($A$10:$A21)+2,FALSE)</f>
        <v>2441</v>
      </c>
      <c r="CH21" s="34">
        <f>HLOOKUP(CH$7+0.5,$I$66:$DJ$120,ROWS($A$10:$A21)+2,FALSE)</f>
        <v>1416</v>
      </c>
      <c r="CI21" s="34">
        <f>HLOOKUP(CI$7+0.5,$I$66:$DJ$120,ROWS($A$10:$A21)+2,FALSE)</f>
        <v>3077</v>
      </c>
      <c r="CJ21" s="34">
        <f>HLOOKUP(CJ$7+0.5,$I$66:$DJ$120,ROWS($A$10:$A21)+2,FALSE)</f>
        <v>989</v>
      </c>
      <c r="CK21" s="34">
        <f>HLOOKUP(CK$7+0.5,$I$66:$DJ$120,ROWS($A$10:$A21)+2,FALSE)</f>
        <v>211</v>
      </c>
      <c r="CL21" s="34">
        <f>HLOOKUP(CL$7+0.5,$I$66:$DJ$120,ROWS($A$10:$A21)+2,FALSE)</f>
        <v>3300</v>
      </c>
      <c r="CM21" s="34">
        <f>HLOOKUP(CM$7+0.5,$I$66:$DJ$120,ROWS($A$10:$A21)+2,FALSE)</f>
        <v>559</v>
      </c>
      <c r="CN21" s="34">
        <f>HLOOKUP(CN$7+0.5,$I$66:$DJ$120,ROWS($A$10:$A21)+2,FALSE)</f>
        <v>150</v>
      </c>
      <c r="CO21" s="34">
        <f>HLOOKUP(CO$7+0.5,$I$66:$DJ$120,ROWS($A$10:$A21)+2,FALSE)</f>
        <v>3016</v>
      </c>
      <c r="CP21" s="34">
        <f>HLOOKUP(CP$7+0.5,$I$66:$DJ$120,ROWS($A$10:$A21)+2,FALSE)</f>
        <v>421</v>
      </c>
      <c r="CQ21" s="34">
        <f>HLOOKUP(CQ$7+0.5,$I$66:$DJ$120,ROWS($A$10:$A21)+2,FALSE)</f>
        <v>4681</v>
      </c>
      <c r="CR21" s="34">
        <f>HLOOKUP(CR$7+0.5,$I$66:$DJ$120,ROWS($A$10:$A21)+2,FALSE)</f>
        <v>3931</v>
      </c>
      <c r="CS21" s="34">
        <f>HLOOKUP(CS$7+0.5,$I$66:$DJ$120,ROWS($A$10:$A21)+2,FALSE)</f>
        <v>221</v>
      </c>
      <c r="CT21" s="34">
        <f>HLOOKUP(CT$7+0.5,$I$66:$DJ$120,ROWS($A$10:$A21)+2,FALSE)</f>
        <v>1986</v>
      </c>
      <c r="CU21" s="34">
        <f>HLOOKUP(CU$7+0.5,$I$66:$DJ$120,ROWS($A$10:$A21)+2,FALSE)</f>
        <v>1107</v>
      </c>
      <c r="CV21" s="34">
        <f>HLOOKUP(CV$7+0.5,$I$66:$DJ$120,ROWS($A$10:$A21)+2,FALSE)</f>
        <v>472</v>
      </c>
      <c r="CW21" s="34">
        <f>HLOOKUP(CW$7+0.5,$I$66:$DJ$120,ROWS($A$10:$A21)+2,FALSE)</f>
        <v>1896</v>
      </c>
      <c r="CX21" s="34">
        <f>HLOOKUP(CX$7+0.5,$I$66:$DJ$120,ROWS($A$10:$A21)+2,FALSE)</f>
        <v>504</v>
      </c>
      <c r="CY21" s="34">
        <f>HLOOKUP(CY$7+0.5,$I$66:$DJ$120,ROWS($A$10:$A21)+2,FALSE)</f>
        <v>5257</v>
      </c>
      <c r="CZ21" s="34">
        <f>HLOOKUP(CZ$7+0.5,$I$66:$DJ$120,ROWS($A$10:$A21)+2,FALSE)</f>
        <v>730</v>
      </c>
      <c r="DA21" s="34">
        <f>HLOOKUP(DA$7+0.5,$I$66:$DJ$120,ROWS($A$10:$A21)+2,FALSE)</f>
        <v>3610</v>
      </c>
      <c r="DB21" s="34">
        <f>HLOOKUP(DB$7+0.5,$I$66:$DJ$120,ROWS($A$10:$A21)+2,FALSE)</f>
        <v>3421</v>
      </c>
      <c r="DC21" s="34">
        <f>HLOOKUP(DC$7+0.5,$I$66:$DJ$120,ROWS($A$10:$A21)+2,FALSE)</f>
        <v>1061</v>
      </c>
      <c r="DD21" s="34">
        <f>HLOOKUP(DD$7+0.5,$I$66:$DJ$120,ROWS($A$10:$A21)+2,FALSE)</f>
        <v>334</v>
      </c>
      <c r="DE21" s="34">
        <f>HLOOKUP(DE$7+0.5,$I$66:$DJ$120,ROWS($A$10:$A21)+2,FALSE)</f>
        <v>3336</v>
      </c>
      <c r="DF21" s="34">
        <f>HLOOKUP(DF$7+0.5,$I$66:$DJ$120,ROWS($A$10:$A21)+2,FALSE)</f>
        <v>1532</v>
      </c>
      <c r="DG21" s="34">
        <f>HLOOKUP(DG$7+0.5,$I$66:$DJ$120,ROWS($A$10:$A21)+2,FALSE)</f>
        <v>778</v>
      </c>
      <c r="DH21" s="34">
        <f>HLOOKUP(DH$7+0.5,$I$66:$DJ$120,ROWS($A$10:$A21)+2,FALSE)</f>
        <v>1401</v>
      </c>
      <c r="DI21" s="34">
        <f>HLOOKUP(DI$7+0.5,$I$66:$DJ$120,ROWS($A$10:$A21)+2,FALSE)</f>
        <v>775</v>
      </c>
      <c r="DJ21" s="34">
        <f>HLOOKUP(DJ$7+0.5,$I$66:$DJ$120,ROWS($A$10:$A21)+2,FALSE)</f>
        <v>841</v>
      </c>
    </row>
    <row r="22" spans="2:114">
      <c r="B22" s="38" t="s">
        <v>19</v>
      </c>
      <c r="C22" s="16">
        <v>1357806</v>
      </c>
      <c r="D22" s="17">
        <v>1803</v>
      </c>
      <c r="E22" s="16">
        <v>1160948</v>
      </c>
      <c r="F22" s="17">
        <v>10743</v>
      </c>
      <c r="G22" s="16">
        <v>122727</v>
      </c>
      <c r="H22" s="17">
        <v>8676</v>
      </c>
      <c r="I22" s="36">
        <f>HLOOKUP(I$7,$I$66:$DJ$120,ROWS($A$10:$A22)+2,FALSE)</f>
        <v>57542</v>
      </c>
      <c r="J22" s="25">
        <f>HLOOKUP(J$7,$I$66:$DJ$120,ROWS($A$10:$A22)+2,FALSE)</f>
        <v>1268</v>
      </c>
      <c r="K22" s="25">
        <f>HLOOKUP(K$7,$I$66:$DJ$120,ROWS($A$10:$A22)+2,FALSE)</f>
        <v>844</v>
      </c>
      <c r="L22" s="25">
        <f>HLOOKUP(L$7,$I$66:$DJ$120,ROWS($A$10:$A22)+2,FALSE)</f>
        <v>2900</v>
      </c>
      <c r="M22" s="25">
        <f>HLOOKUP(M$7,$I$66:$DJ$120,ROWS($A$10:$A22)+2,FALSE)</f>
        <v>242</v>
      </c>
      <c r="N22" s="25">
        <f>HLOOKUP(N$7,$I$66:$DJ$120,ROWS($A$10:$A22)+2,FALSE)</f>
        <v>10173</v>
      </c>
      <c r="O22" s="25">
        <f>HLOOKUP(O$7,$I$66:$DJ$120,ROWS($A$10:$A22)+2,FALSE)</f>
        <v>950</v>
      </c>
      <c r="P22" s="25">
        <f>HLOOKUP(P$7,$I$66:$DJ$120,ROWS($A$10:$A22)+2,FALSE)</f>
        <v>731</v>
      </c>
      <c r="Q22" s="25">
        <f>HLOOKUP(Q$7,$I$66:$DJ$120,ROWS($A$10:$A22)+2,FALSE)</f>
        <v>784</v>
      </c>
      <c r="R22" s="25">
        <f>HLOOKUP(R$7,$I$66:$DJ$120,ROWS($A$10:$A22)+2,FALSE)</f>
        <v>222</v>
      </c>
      <c r="S22" s="25">
        <f>HLOOKUP(S$7,$I$66:$DJ$120,ROWS($A$10:$A22)+2,FALSE)</f>
        <v>3160</v>
      </c>
      <c r="T22" s="25">
        <f>HLOOKUP(T$7,$I$66:$DJ$120,ROWS($A$10:$A22)+2,FALSE)</f>
        <v>2519</v>
      </c>
      <c r="U22" s="25" t="str">
        <f>HLOOKUP(U$7,$I$66:$DJ$120,ROWS($A$10:$A22)+2,FALSE)</f>
        <v>N/A</v>
      </c>
      <c r="V22" s="25">
        <f>HLOOKUP(V$7,$I$66:$DJ$120,ROWS($A$10:$A22)+2,FALSE)</f>
        <v>112</v>
      </c>
      <c r="W22" s="25">
        <f>HLOOKUP(W$7,$I$66:$DJ$120,ROWS($A$10:$A22)+2,FALSE)</f>
        <v>1884</v>
      </c>
      <c r="X22" s="25">
        <f>HLOOKUP(X$7,$I$66:$DJ$120,ROWS($A$10:$A22)+2,FALSE)</f>
        <v>402</v>
      </c>
      <c r="Y22" s="25">
        <f>HLOOKUP(Y$7,$I$66:$DJ$120,ROWS($A$10:$A22)+2,FALSE)</f>
        <v>478</v>
      </c>
      <c r="Z22" s="25">
        <f>HLOOKUP(Z$7,$I$66:$DJ$120,ROWS($A$10:$A22)+2,FALSE)</f>
        <v>125</v>
      </c>
      <c r="AA22" s="25">
        <f>HLOOKUP(AA$7,$I$66:$DJ$120,ROWS($A$10:$A22)+2,FALSE)</f>
        <v>18</v>
      </c>
      <c r="AB22" s="25">
        <f>HLOOKUP(AB$7,$I$66:$DJ$120,ROWS($A$10:$A22)+2,FALSE)</f>
        <v>179</v>
      </c>
      <c r="AC22" s="25">
        <f>HLOOKUP(AC$7,$I$66:$DJ$120,ROWS($A$10:$A22)+2,FALSE)</f>
        <v>106</v>
      </c>
      <c r="AD22" s="25">
        <f>HLOOKUP(AD$7,$I$66:$DJ$120,ROWS($A$10:$A22)+2,FALSE)</f>
        <v>341</v>
      </c>
      <c r="AE22" s="25">
        <f>HLOOKUP(AE$7,$I$66:$DJ$120,ROWS($A$10:$A22)+2,FALSE)</f>
        <v>92</v>
      </c>
      <c r="AF22" s="25">
        <f>HLOOKUP(AF$7,$I$66:$DJ$120,ROWS($A$10:$A22)+2,FALSE)</f>
        <v>1303</v>
      </c>
      <c r="AG22" s="25">
        <f>HLOOKUP(AG$7,$I$66:$DJ$120,ROWS($A$10:$A22)+2,FALSE)</f>
        <v>933</v>
      </c>
      <c r="AH22" s="25">
        <f>HLOOKUP(AH$7,$I$66:$DJ$120,ROWS($A$10:$A22)+2,FALSE)</f>
        <v>371</v>
      </c>
      <c r="AI22" s="25">
        <f>HLOOKUP(AI$7,$I$66:$DJ$120,ROWS($A$10:$A22)+2,FALSE)</f>
        <v>308</v>
      </c>
      <c r="AJ22" s="25">
        <f>HLOOKUP(AJ$7,$I$66:$DJ$120,ROWS($A$10:$A22)+2,FALSE)</f>
        <v>85</v>
      </c>
      <c r="AK22" s="25">
        <f>HLOOKUP(AK$7,$I$66:$DJ$120,ROWS($A$10:$A22)+2,FALSE)</f>
        <v>91</v>
      </c>
      <c r="AL22" s="25">
        <f>HLOOKUP(AL$7,$I$66:$DJ$120,ROWS($A$10:$A22)+2,FALSE)</f>
        <v>1548</v>
      </c>
      <c r="AM22" s="25">
        <f>HLOOKUP(AM$7,$I$66:$DJ$120,ROWS($A$10:$A22)+2,FALSE)</f>
        <v>107</v>
      </c>
      <c r="AN22" s="25">
        <f>HLOOKUP(AN$7,$I$66:$DJ$120,ROWS($A$10:$A22)+2,FALSE)</f>
        <v>564</v>
      </c>
      <c r="AO22" s="25">
        <f>HLOOKUP(AO$7,$I$66:$DJ$120,ROWS($A$10:$A22)+2,FALSE)</f>
        <v>354</v>
      </c>
      <c r="AP22" s="25">
        <f>HLOOKUP(AP$7,$I$66:$DJ$120,ROWS($A$10:$A22)+2,FALSE)</f>
        <v>4246</v>
      </c>
      <c r="AQ22" s="25">
        <f>HLOOKUP(AQ$7,$I$66:$DJ$120,ROWS($A$10:$A22)+2,FALSE)</f>
        <v>2307</v>
      </c>
      <c r="AR22" s="25">
        <f>HLOOKUP(AR$7,$I$66:$DJ$120,ROWS($A$10:$A22)+2,FALSE)</f>
        <v>32</v>
      </c>
      <c r="AS22" s="25">
        <f>HLOOKUP(AS$7,$I$66:$DJ$120,ROWS($A$10:$A22)+2,FALSE)</f>
        <v>970</v>
      </c>
      <c r="AT22" s="25">
        <f>HLOOKUP(AT$7,$I$66:$DJ$120,ROWS($A$10:$A22)+2,FALSE)</f>
        <v>685</v>
      </c>
      <c r="AU22" s="25">
        <f>HLOOKUP(AU$7,$I$66:$DJ$120,ROWS($A$10:$A22)+2,FALSE)</f>
        <v>2030</v>
      </c>
      <c r="AV22" s="25">
        <f>HLOOKUP(AV$7,$I$66:$DJ$120,ROWS($A$10:$A22)+2,FALSE)</f>
        <v>870</v>
      </c>
      <c r="AW22" s="25">
        <f>HLOOKUP(AW$7,$I$66:$DJ$120,ROWS($A$10:$A22)+2,FALSE)</f>
        <v>58</v>
      </c>
      <c r="AX22" s="25">
        <f>HLOOKUP(AX$7,$I$66:$DJ$120,ROWS($A$10:$A22)+2,FALSE)</f>
        <v>1681</v>
      </c>
      <c r="AY22" s="25">
        <f>HLOOKUP(AY$7,$I$66:$DJ$120,ROWS($A$10:$A22)+2,FALSE)</f>
        <v>0</v>
      </c>
      <c r="AZ22" s="25">
        <f>HLOOKUP(AZ$7,$I$66:$DJ$120,ROWS($A$10:$A22)+2,FALSE)</f>
        <v>636</v>
      </c>
      <c r="BA22" s="25">
        <f>HLOOKUP(BA$7,$I$66:$DJ$120,ROWS($A$10:$A22)+2,FALSE)</f>
        <v>3007</v>
      </c>
      <c r="BB22" s="25">
        <f>HLOOKUP(BB$7,$I$66:$DJ$120,ROWS($A$10:$A22)+2,FALSE)</f>
        <v>1040</v>
      </c>
      <c r="BC22" s="25">
        <f>HLOOKUP(BC$7,$I$66:$DJ$120,ROWS($A$10:$A22)+2,FALSE)</f>
        <v>0</v>
      </c>
      <c r="BD22" s="25">
        <f>HLOOKUP(BD$7,$I$66:$DJ$120,ROWS($A$10:$A22)+2,FALSE)</f>
        <v>2523</v>
      </c>
      <c r="BE22" s="25">
        <f>HLOOKUP(BE$7,$I$66:$DJ$120,ROWS($A$10:$A22)+2,FALSE)</f>
        <v>3790</v>
      </c>
      <c r="BF22" s="25">
        <f>HLOOKUP(BF$7,$I$66:$DJ$120,ROWS($A$10:$A22)+2,FALSE)</f>
        <v>312</v>
      </c>
      <c r="BG22" s="25">
        <f>HLOOKUP(BG$7,$I$66:$DJ$120,ROWS($A$10:$A22)+2,FALSE)</f>
        <v>147</v>
      </c>
      <c r="BH22" s="25">
        <f>HLOOKUP(BH$7,$I$66:$DJ$120,ROWS($A$10:$A22)+2,FALSE)</f>
        <v>14</v>
      </c>
      <c r="BI22" s="25">
        <f>HLOOKUP(BI$7,$I$66:$DJ$120,ROWS($A$10:$A22)+2,FALSE)</f>
        <v>238</v>
      </c>
      <c r="BJ22" s="34">
        <f>HLOOKUP(BJ$7+0.5,$I$66:$DJ$120,ROWS($A$10:$A22)+2,FALSE)</f>
        <v>5083</v>
      </c>
      <c r="BK22" s="34">
        <f>HLOOKUP(BK$7+0.5,$I$66:$DJ$120,ROWS($A$10:$A22)+2,FALSE)</f>
        <v>846</v>
      </c>
      <c r="BL22" s="34">
        <f>HLOOKUP(BL$7+0.5,$I$66:$DJ$120,ROWS($A$10:$A22)+2,FALSE)</f>
        <v>670</v>
      </c>
      <c r="BM22" s="34">
        <f>HLOOKUP(BM$7+0.5,$I$66:$DJ$120,ROWS($A$10:$A22)+2,FALSE)</f>
        <v>1208</v>
      </c>
      <c r="BN22" s="34">
        <f>HLOOKUP(BN$7+0.5,$I$66:$DJ$120,ROWS($A$10:$A22)+2,FALSE)</f>
        <v>260</v>
      </c>
      <c r="BO22" s="34">
        <f>HLOOKUP(BO$7+0.5,$I$66:$DJ$120,ROWS($A$10:$A22)+2,FALSE)</f>
        <v>2201</v>
      </c>
      <c r="BP22" s="34">
        <f>HLOOKUP(BP$7+0.5,$I$66:$DJ$120,ROWS($A$10:$A22)+2,FALSE)</f>
        <v>493</v>
      </c>
      <c r="BQ22" s="34">
        <f>HLOOKUP(BQ$7+0.5,$I$66:$DJ$120,ROWS($A$10:$A22)+2,FALSE)</f>
        <v>739</v>
      </c>
      <c r="BR22" s="34">
        <f>HLOOKUP(BR$7+0.5,$I$66:$DJ$120,ROWS($A$10:$A22)+2,FALSE)</f>
        <v>877</v>
      </c>
      <c r="BS22" s="34">
        <f>HLOOKUP(BS$7+0.5,$I$66:$DJ$120,ROWS($A$10:$A22)+2,FALSE)</f>
        <v>275</v>
      </c>
      <c r="BT22" s="34">
        <f>HLOOKUP(BT$7+0.5,$I$66:$DJ$120,ROWS($A$10:$A22)+2,FALSE)</f>
        <v>1311</v>
      </c>
      <c r="BU22" s="34">
        <f>HLOOKUP(BU$7+0.5,$I$66:$DJ$120,ROWS($A$10:$A22)+2,FALSE)</f>
        <v>956</v>
      </c>
      <c r="BV22" s="34" t="str">
        <f>HLOOKUP(BV$7+0.5,$I$66:$DJ$120,ROWS($A$10:$A22)+2,FALSE)</f>
        <v>N/A</v>
      </c>
      <c r="BW22" s="34">
        <f>HLOOKUP(BW$7+0.5,$I$66:$DJ$120,ROWS($A$10:$A22)+2,FALSE)</f>
        <v>199</v>
      </c>
      <c r="BX22" s="34">
        <f>HLOOKUP(BX$7+0.5,$I$66:$DJ$120,ROWS($A$10:$A22)+2,FALSE)</f>
        <v>728</v>
      </c>
      <c r="BY22" s="34">
        <f>HLOOKUP(BY$7+0.5,$I$66:$DJ$120,ROWS($A$10:$A22)+2,FALSE)</f>
        <v>280</v>
      </c>
      <c r="BZ22" s="34">
        <f>HLOOKUP(BZ$7+0.5,$I$66:$DJ$120,ROWS($A$10:$A22)+2,FALSE)</f>
        <v>504</v>
      </c>
      <c r="CA22" s="34">
        <f>HLOOKUP(CA$7+0.5,$I$66:$DJ$120,ROWS($A$10:$A22)+2,FALSE)</f>
        <v>154</v>
      </c>
      <c r="CB22" s="34">
        <f>HLOOKUP(CB$7+0.5,$I$66:$DJ$120,ROWS($A$10:$A22)+2,FALSE)</f>
        <v>36</v>
      </c>
      <c r="CC22" s="34">
        <f>HLOOKUP(CC$7+0.5,$I$66:$DJ$120,ROWS($A$10:$A22)+2,FALSE)</f>
        <v>270</v>
      </c>
      <c r="CD22" s="34">
        <f>HLOOKUP(CD$7+0.5,$I$66:$DJ$120,ROWS($A$10:$A22)+2,FALSE)</f>
        <v>161</v>
      </c>
      <c r="CE22" s="34">
        <f>HLOOKUP(CE$7+0.5,$I$66:$DJ$120,ROWS($A$10:$A22)+2,FALSE)</f>
        <v>212</v>
      </c>
      <c r="CF22" s="34">
        <f>HLOOKUP(CF$7+0.5,$I$66:$DJ$120,ROWS($A$10:$A22)+2,FALSE)</f>
        <v>123</v>
      </c>
      <c r="CG22" s="34">
        <f>HLOOKUP(CG$7+0.5,$I$66:$DJ$120,ROWS($A$10:$A22)+2,FALSE)</f>
        <v>1067</v>
      </c>
      <c r="CH22" s="34">
        <f>HLOOKUP(CH$7+0.5,$I$66:$DJ$120,ROWS($A$10:$A22)+2,FALSE)</f>
        <v>750</v>
      </c>
      <c r="CI22" s="34">
        <f>HLOOKUP(CI$7+0.5,$I$66:$DJ$120,ROWS($A$10:$A22)+2,FALSE)</f>
        <v>391</v>
      </c>
      <c r="CJ22" s="34">
        <f>HLOOKUP(CJ$7+0.5,$I$66:$DJ$120,ROWS($A$10:$A22)+2,FALSE)</f>
        <v>219</v>
      </c>
      <c r="CK22" s="34">
        <f>HLOOKUP(CK$7+0.5,$I$66:$DJ$120,ROWS($A$10:$A22)+2,FALSE)</f>
        <v>140</v>
      </c>
      <c r="CL22" s="34">
        <f>HLOOKUP(CL$7+0.5,$I$66:$DJ$120,ROWS($A$10:$A22)+2,FALSE)</f>
        <v>95</v>
      </c>
      <c r="CM22" s="34">
        <f>HLOOKUP(CM$7+0.5,$I$66:$DJ$120,ROWS($A$10:$A22)+2,FALSE)</f>
        <v>795</v>
      </c>
      <c r="CN22" s="34">
        <f>HLOOKUP(CN$7+0.5,$I$66:$DJ$120,ROWS($A$10:$A22)+2,FALSE)</f>
        <v>141</v>
      </c>
      <c r="CO22" s="34">
        <f>HLOOKUP(CO$7+0.5,$I$66:$DJ$120,ROWS($A$10:$A22)+2,FALSE)</f>
        <v>697</v>
      </c>
      <c r="CP22" s="34">
        <f>HLOOKUP(CP$7+0.5,$I$66:$DJ$120,ROWS($A$10:$A22)+2,FALSE)</f>
        <v>366</v>
      </c>
      <c r="CQ22" s="34">
        <f>HLOOKUP(CQ$7+0.5,$I$66:$DJ$120,ROWS($A$10:$A22)+2,FALSE)</f>
        <v>2556</v>
      </c>
      <c r="CR22" s="34">
        <f>HLOOKUP(CR$7+0.5,$I$66:$DJ$120,ROWS($A$10:$A22)+2,FALSE)</f>
        <v>1256</v>
      </c>
      <c r="CS22" s="34">
        <f>HLOOKUP(CS$7+0.5,$I$66:$DJ$120,ROWS($A$10:$A22)+2,FALSE)</f>
        <v>54</v>
      </c>
      <c r="CT22" s="34">
        <f>HLOOKUP(CT$7+0.5,$I$66:$DJ$120,ROWS($A$10:$A22)+2,FALSE)</f>
        <v>677</v>
      </c>
      <c r="CU22" s="34">
        <f>HLOOKUP(CU$7+0.5,$I$66:$DJ$120,ROWS($A$10:$A22)+2,FALSE)</f>
        <v>502</v>
      </c>
      <c r="CV22" s="34">
        <f>HLOOKUP(CV$7+0.5,$I$66:$DJ$120,ROWS($A$10:$A22)+2,FALSE)</f>
        <v>1378</v>
      </c>
      <c r="CW22" s="34">
        <f>HLOOKUP(CW$7+0.5,$I$66:$DJ$120,ROWS($A$10:$A22)+2,FALSE)</f>
        <v>468</v>
      </c>
      <c r="CX22" s="34">
        <f>HLOOKUP(CX$7+0.5,$I$66:$DJ$120,ROWS($A$10:$A22)+2,FALSE)</f>
        <v>70</v>
      </c>
      <c r="CY22" s="34">
        <f>HLOOKUP(CY$7+0.5,$I$66:$DJ$120,ROWS($A$10:$A22)+2,FALSE)</f>
        <v>919</v>
      </c>
      <c r="CZ22" s="34">
        <f>HLOOKUP(CZ$7+0.5,$I$66:$DJ$120,ROWS($A$10:$A22)+2,FALSE)</f>
        <v>187</v>
      </c>
      <c r="DA22" s="34">
        <f>HLOOKUP(DA$7+0.5,$I$66:$DJ$120,ROWS($A$10:$A22)+2,FALSE)</f>
        <v>1018</v>
      </c>
      <c r="DB22" s="34">
        <f>HLOOKUP(DB$7+0.5,$I$66:$DJ$120,ROWS($A$10:$A22)+2,FALSE)</f>
        <v>1122</v>
      </c>
      <c r="DC22" s="34">
        <f>HLOOKUP(DC$7+0.5,$I$66:$DJ$120,ROWS($A$10:$A22)+2,FALSE)</f>
        <v>872</v>
      </c>
      <c r="DD22" s="34">
        <f>HLOOKUP(DD$7+0.5,$I$66:$DJ$120,ROWS($A$10:$A22)+2,FALSE)</f>
        <v>187</v>
      </c>
      <c r="DE22" s="34">
        <f>HLOOKUP(DE$7+0.5,$I$66:$DJ$120,ROWS($A$10:$A22)+2,FALSE)</f>
        <v>1318</v>
      </c>
      <c r="DF22" s="34">
        <f>HLOOKUP(DF$7+0.5,$I$66:$DJ$120,ROWS($A$10:$A22)+2,FALSE)</f>
        <v>1075</v>
      </c>
      <c r="DG22" s="34">
        <f>HLOOKUP(DG$7+0.5,$I$66:$DJ$120,ROWS($A$10:$A22)+2,FALSE)</f>
        <v>306</v>
      </c>
      <c r="DH22" s="34">
        <f>HLOOKUP(DH$7+0.5,$I$66:$DJ$120,ROWS($A$10:$A22)+2,FALSE)</f>
        <v>159</v>
      </c>
      <c r="DI22" s="34">
        <f>HLOOKUP(DI$7+0.5,$I$66:$DJ$120,ROWS($A$10:$A22)+2,FALSE)</f>
        <v>23</v>
      </c>
      <c r="DJ22" s="34">
        <f>HLOOKUP(DJ$7+0.5,$I$66:$DJ$120,ROWS($A$10:$A22)+2,FALSE)</f>
        <v>398</v>
      </c>
    </row>
    <row r="23" spans="2:114">
      <c r="B23" s="38" t="s">
        <v>20</v>
      </c>
      <c r="C23" s="16">
        <v>1559637</v>
      </c>
      <c r="D23" s="17">
        <v>2674</v>
      </c>
      <c r="E23" s="16">
        <v>1284530</v>
      </c>
      <c r="F23" s="17">
        <v>13188</v>
      </c>
      <c r="G23" s="16">
        <v>208434</v>
      </c>
      <c r="H23" s="17">
        <v>13285</v>
      </c>
      <c r="I23" s="36">
        <f>HLOOKUP(I$7,$I$66:$DJ$120,ROWS($A$10:$A23)+2,FALSE)</f>
        <v>60336</v>
      </c>
      <c r="J23" s="25">
        <f>HLOOKUP(J$7,$I$66:$DJ$120,ROWS($A$10:$A23)+2,FALSE)</f>
        <v>263</v>
      </c>
      <c r="K23" s="25">
        <f>HLOOKUP(K$7,$I$66:$DJ$120,ROWS($A$10:$A23)+2,FALSE)</f>
        <v>4510</v>
      </c>
      <c r="L23" s="25">
        <f>HLOOKUP(L$7,$I$66:$DJ$120,ROWS($A$10:$A23)+2,FALSE)</f>
        <v>3543</v>
      </c>
      <c r="M23" s="25">
        <f>HLOOKUP(M$7,$I$66:$DJ$120,ROWS($A$10:$A23)+2,FALSE)</f>
        <v>224</v>
      </c>
      <c r="N23" s="25">
        <f>HLOOKUP(N$7,$I$66:$DJ$120,ROWS($A$10:$A23)+2,FALSE)</f>
        <v>9021</v>
      </c>
      <c r="O23" s="25">
        <f>HLOOKUP(O$7,$I$66:$DJ$120,ROWS($A$10:$A23)+2,FALSE)</f>
        <v>1813</v>
      </c>
      <c r="P23" s="25">
        <f>HLOOKUP(P$7,$I$66:$DJ$120,ROWS($A$10:$A23)+2,FALSE)</f>
        <v>0</v>
      </c>
      <c r="Q23" s="25">
        <f>HLOOKUP(Q$7,$I$66:$DJ$120,ROWS($A$10:$A23)+2,FALSE)</f>
        <v>0</v>
      </c>
      <c r="R23" s="25">
        <f>HLOOKUP(R$7,$I$66:$DJ$120,ROWS($A$10:$A23)+2,FALSE)</f>
        <v>0</v>
      </c>
      <c r="S23" s="25">
        <f>HLOOKUP(S$7,$I$66:$DJ$120,ROWS($A$10:$A23)+2,FALSE)</f>
        <v>1733</v>
      </c>
      <c r="T23" s="25">
        <f>HLOOKUP(T$7,$I$66:$DJ$120,ROWS($A$10:$A23)+2,FALSE)</f>
        <v>275</v>
      </c>
      <c r="U23" s="25">
        <f>HLOOKUP(U$7,$I$66:$DJ$120,ROWS($A$10:$A23)+2,FALSE)</f>
        <v>254</v>
      </c>
      <c r="V23" s="25" t="str">
        <f>HLOOKUP(V$7,$I$66:$DJ$120,ROWS($A$10:$A23)+2,FALSE)</f>
        <v>N/A</v>
      </c>
      <c r="W23" s="25">
        <f>HLOOKUP(W$7,$I$66:$DJ$120,ROWS($A$10:$A23)+2,FALSE)</f>
        <v>390</v>
      </c>
      <c r="X23" s="25">
        <f>HLOOKUP(X$7,$I$66:$DJ$120,ROWS($A$10:$A23)+2,FALSE)</f>
        <v>296</v>
      </c>
      <c r="Y23" s="25">
        <f>HLOOKUP(Y$7,$I$66:$DJ$120,ROWS($A$10:$A23)+2,FALSE)</f>
        <v>318</v>
      </c>
      <c r="Z23" s="25">
        <f>HLOOKUP(Z$7,$I$66:$DJ$120,ROWS($A$10:$A23)+2,FALSE)</f>
        <v>479</v>
      </c>
      <c r="AA23" s="25">
        <f>HLOOKUP(AA$7,$I$66:$DJ$120,ROWS($A$10:$A23)+2,FALSE)</f>
        <v>120</v>
      </c>
      <c r="AB23" s="25">
        <f>HLOOKUP(AB$7,$I$66:$DJ$120,ROWS($A$10:$A23)+2,FALSE)</f>
        <v>51</v>
      </c>
      <c r="AC23" s="25">
        <f>HLOOKUP(AC$7,$I$66:$DJ$120,ROWS($A$10:$A23)+2,FALSE)</f>
        <v>0</v>
      </c>
      <c r="AD23" s="25">
        <f>HLOOKUP(AD$7,$I$66:$DJ$120,ROWS($A$10:$A23)+2,FALSE)</f>
        <v>0</v>
      </c>
      <c r="AE23" s="25">
        <f>HLOOKUP(AE$7,$I$66:$DJ$120,ROWS($A$10:$A23)+2,FALSE)</f>
        <v>396</v>
      </c>
      <c r="AF23" s="25">
        <f>HLOOKUP(AF$7,$I$66:$DJ$120,ROWS($A$10:$A23)+2,FALSE)</f>
        <v>615</v>
      </c>
      <c r="AG23" s="25">
        <f>HLOOKUP(AG$7,$I$66:$DJ$120,ROWS($A$10:$A23)+2,FALSE)</f>
        <v>566</v>
      </c>
      <c r="AH23" s="25">
        <f>HLOOKUP(AH$7,$I$66:$DJ$120,ROWS($A$10:$A23)+2,FALSE)</f>
        <v>62</v>
      </c>
      <c r="AI23" s="25">
        <f>HLOOKUP(AI$7,$I$66:$DJ$120,ROWS($A$10:$A23)+2,FALSE)</f>
        <v>384</v>
      </c>
      <c r="AJ23" s="25">
        <f>HLOOKUP(AJ$7,$I$66:$DJ$120,ROWS($A$10:$A23)+2,FALSE)</f>
        <v>1602</v>
      </c>
      <c r="AK23" s="25">
        <f>HLOOKUP(AK$7,$I$66:$DJ$120,ROWS($A$10:$A23)+2,FALSE)</f>
        <v>439</v>
      </c>
      <c r="AL23" s="25">
        <f>HLOOKUP(AL$7,$I$66:$DJ$120,ROWS($A$10:$A23)+2,FALSE)</f>
        <v>3581</v>
      </c>
      <c r="AM23" s="25">
        <f>HLOOKUP(AM$7,$I$66:$DJ$120,ROWS($A$10:$A23)+2,FALSE)</f>
        <v>129</v>
      </c>
      <c r="AN23" s="25">
        <f>HLOOKUP(AN$7,$I$66:$DJ$120,ROWS($A$10:$A23)+2,FALSE)</f>
        <v>84</v>
      </c>
      <c r="AO23" s="25">
        <f>HLOOKUP(AO$7,$I$66:$DJ$120,ROWS($A$10:$A23)+2,FALSE)</f>
        <v>141</v>
      </c>
      <c r="AP23" s="25">
        <f>HLOOKUP(AP$7,$I$66:$DJ$120,ROWS($A$10:$A23)+2,FALSE)</f>
        <v>419</v>
      </c>
      <c r="AQ23" s="25">
        <f>HLOOKUP(AQ$7,$I$66:$DJ$120,ROWS($A$10:$A23)+2,FALSE)</f>
        <v>263</v>
      </c>
      <c r="AR23" s="25">
        <f>HLOOKUP(AR$7,$I$66:$DJ$120,ROWS($A$10:$A23)+2,FALSE)</f>
        <v>1201</v>
      </c>
      <c r="AS23" s="25">
        <f>HLOOKUP(AS$7,$I$66:$DJ$120,ROWS($A$10:$A23)+2,FALSE)</f>
        <v>260</v>
      </c>
      <c r="AT23" s="25">
        <f>HLOOKUP(AT$7,$I$66:$DJ$120,ROWS($A$10:$A23)+2,FALSE)</f>
        <v>288</v>
      </c>
      <c r="AU23" s="25">
        <f>HLOOKUP(AU$7,$I$66:$DJ$120,ROWS($A$10:$A23)+2,FALSE)</f>
        <v>7170</v>
      </c>
      <c r="AV23" s="25">
        <f>HLOOKUP(AV$7,$I$66:$DJ$120,ROWS($A$10:$A23)+2,FALSE)</f>
        <v>343</v>
      </c>
      <c r="AW23" s="25">
        <f>HLOOKUP(AW$7,$I$66:$DJ$120,ROWS($A$10:$A23)+2,FALSE)</f>
        <v>0</v>
      </c>
      <c r="AX23" s="25">
        <f>HLOOKUP(AX$7,$I$66:$DJ$120,ROWS($A$10:$A23)+2,FALSE)</f>
        <v>55</v>
      </c>
      <c r="AY23" s="25">
        <f>HLOOKUP(AY$7,$I$66:$DJ$120,ROWS($A$10:$A23)+2,FALSE)</f>
        <v>842</v>
      </c>
      <c r="AZ23" s="25">
        <f>HLOOKUP(AZ$7,$I$66:$DJ$120,ROWS($A$10:$A23)+2,FALSE)</f>
        <v>296</v>
      </c>
      <c r="BA23" s="25">
        <f>HLOOKUP(BA$7,$I$66:$DJ$120,ROWS($A$10:$A23)+2,FALSE)</f>
        <v>1303</v>
      </c>
      <c r="BB23" s="25">
        <f>HLOOKUP(BB$7,$I$66:$DJ$120,ROWS($A$10:$A23)+2,FALSE)</f>
        <v>6059</v>
      </c>
      <c r="BC23" s="25">
        <f>HLOOKUP(BC$7,$I$66:$DJ$120,ROWS($A$10:$A23)+2,FALSE)</f>
        <v>0</v>
      </c>
      <c r="BD23" s="25">
        <f>HLOOKUP(BD$7,$I$66:$DJ$120,ROWS($A$10:$A23)+2,FALSE)</f>
        <v>905</v>
      </c>
      <c r="BE23" s="25">
        <f>HLOOKUP(BE$7,$I$66:$DJ$120,ROWS($A$10:$A23)+2,FALSE)</f>
        <v>8991</v>
      </c>
      <c r="BF23" s="25">
        <f>HLOOKUP(BF$7,$I$66:$DJ$120,ROWS($A$10:$A23)+2,FALSE)</f>
        <v>0</v>
      </c>
      <c r="BG23" s="25">
        <f>HLOOKUP(BG$7,$I$66:$DJ$120,ROWS($A$10:$A23)+2,FALSE)</f>
        <v>165</v>
      </c>
      <c r="BH23" s="25">
        <f>HLOOKUP(BH$7,$I$66:$DJ$120,ROWS($A$10:$A23)+2,FALSE)</f>
        <v>487</v>
      </c>
      <c r="BI23" s="25">
        <f>HLOOKUP(BI$7,$I$66:$DJ$120,ROWS($A$10:$A23)+2,FALSE)</f>
        <v>249</v>
      </c>
      <c r="BJ23" s="34">
        <f>HLOOKUP(BJ$7+0.5,$I$66:$DJ$120,ROWS($A$10:$A23)+2,FALSE)</f>
        <v>6293</v>
      </c>
      <c r="BK23" s="34">
        <f>HLOOKUP(BK$7+0.5,$I$66:$DJ$120,ROWS($A$10:$A23)+2,FALSE)</f>
        <v>259</v>
      </c>
      <c r="BL23" s="34">
        <f>HLOOKUP(BL$7+0.5,$I$66:$DJ$120,ROWS($A$10:$A23)+2,FALSE)</f>
        <v>2938</v>
      </c>
      <c r="BM23" s="34">
        <f>HLOOKUP(BM$7+0.5,$I$66:$DJ$120,ROWS($A$10:$A23)+2,FALSE)</f>
        <v>1771</v>
      </c>
      <c r="BN23" s="34">
        <f>HLOOKUP(BN$7+0.5,$I$66:$DJ$120,ROWS($A$10:$A23)+2,FALSE)</f>
        <v>188</v>
      </c>
      <c r="BO23" s="34">
        <f>HLOOKUP(BO$7+0.5,$I$66:$DJ$120,ROWS($A$10:$A23)+2,FALSE)</f>
        <v>2484</v>
      </c>
      <c r="BP23" s="34">
        <f>HLOOKUP(BP$7+0.5,$I$66:$DJ$120,ROWS($A$10:$A23)+2,FALSE)</f>
        <v>1022</v>
      </c>
      <c r="BQ23" s="34">
        <f>HLOOKUP(BQ$7+0.5,$I$66:$DJ$120,ROWS($A$10:$A23)+2,FALSE)</f>
        <v>195</v>
      </c>
      <c r="BR23" s="34">
        <f>HLOOKUP(BR$7+0.5,$I$66:$DJ$120,ROWS($A$10:$A23)+2,FALSE)</f>
        <v>195</v>
      </c>
      <c r="BS23" s="34">
        <f>HLOOKUP(BS$7+0.5,$I$66:$DJ$120,ROWS($A$10:$A23)+2,FALSE)</f>
        <v>195</v>
      </c>
      <c r="BT23" s="34">
        <f>HLOOKUP(BT$7+0.5,$I$66:$DJ$120,ROWS($A$10:$A23)+2,FALSE)</f>
        <v>1210</v>
      </c>
      <c r="BU23" s="34">
        <f>HLOOKUP(BU$7+0.5,$I$66:$DJ$120,ROWS($A$10:$A23)+2,FALSE)</f>
        <v>234</v>
      </c>
      <c r="BV23" s="34">
        <f>HLOOKUP(BV$7+0.5,$I$66:$DJ$120,ROWS($A$10:$A23)+2,FALSE)</f>
        <v>314</v>
      </c>
      <c r="BW23" s="34" t="str">
        <f>HLOOKUP(BW$7+0.5,$I$66:$DJ$120,ROWS($A$10:$A23)+2,FALSE)</f>
        <v>N/A</v>
      </c>
      <c r="BX23" s="34">
        <f>HLOOKUP(BX$7+0.5,$I$66:$DJ$120,ROWS($A$10:$A23)+2,FALSE)</f>
        <v>342</v>
      </c>
      <c r="BY23" s="34">
        <f>HLOOKUP(BY$7+0.5,$I$66:$DJ$120,ROWS($A$10:$A23)+2,FALSE)</f>
        <v>352</v>
      </c>
      <c r="BZ23" s="34">
        <f>HLOOKUP(BZ$7+0.5,$I$66:$DJ$120,ROWS($A$10:$A23)+2,FALSE)</f>
        <v>424</v>
      </c>
      <c r="CA23" s="34">
        <f>HLOOKUP(CA$7+0.5,$I$66:$DJ$120,ROWS($A$10:$A23)+2,FALSE)</f>
        <v>503</v>
      </c>
      <c r="CB23" s="34">
        <f>HLOOKUP(CB$7+0.5,$I$66:$DJ$120,ROWS($A$10:$A23)+2,FALSE)</f>
        <v>170</v>
      </c>
      <c r="CC23" s="34">
        <f>HLOOKUP(CC$7+0.5,$I$66:$DJ$120,ROWS($A$10:$A23)+2,FALSE)</f>
        <v>110</v>
      </c>
      <c r="CD23" s="34">
        <f>HLOOKUP(CD$7+0.5,$I$66:$DJ$120,ROWS($A$10:$A23)+2,FALSE)</f>
        <v>195</v>
      </c>
      <c r="CE23" s="34">
        <f>HLOOKUP(CE$7+0.5,$I$66:$DJ$120,ROWS($A$10:$A23)+2,FALSE)</f>
        <v>195</v>
      </c>
      <c r="CF23" s="34">
        <f>HLOOKUP(CF$7+0.5,$I$66:$DJ$120,ROWS($A$10:$A23)+2,FALSE)</f>
        <v>625</v>
      </c>
      <c r="CG23" s="34">
        <f>HLOOKUP(CG$7+0.5,$I$66:$DJ$120,ROWS($A$10:$A23)+2,FALSE)</f>
        <v>524</v>
      </c>
      <c r="CH23" s="34">
        <f>HLOOKUP(CH$7+0.5,$I$66:$DJ$120,ROWS($A$10:$A23)+2,FALSE)</f>
        <v>352</v>
      </c>
      <c r="CI23" s="34">
        <f>HLOOKUP(CI$7+0.5,$I$66:$DJ$120,ROWS($A$10:$A23)+2,FALSE)</f>
        <v>106</v>
      </c>
      <c r="CJ23" s="34">
        <f>HLOOKUP(CJ$7+0.5,$I$66:$DJ$120,ROWS($A$10:$A23)+2,FALSE)</f>
        <v>304</v>
      </c>
      <c r="CK23" s="34">
        <f>HLOOKUP(CK$7+0.5,$I$66:$DJ$120,ROWS($A$10:$A23)+2,FALSE)</f>
        <v>828</v>
      </c>
      <c r="CL23" s="34">
        <f>HLOOKUP(CL$7+0.5,$I$66:$DJ$120,ROWS($A$10:$A23)+2,FALSE)</f>
        <v>591</v>
      </c>
      <c r="CM23" s="34">
        <f>HLOOKUP(CM$7+0.5,$I$66:$DJ$120,ROWS($A$10:$A23)+2,FALSE)</f>
        <v>1400</v>
      </c>
      <c r="CN23" s="34">
        <f>HLOOKUP(CN$7+0.5,$I$66:$DJ$120,ROWS($A$10:$A23)+2,FALSE)</f>
        <v>123</v>
      </c>
      <c r="CO23" s="34">
        <f>HLOOKUP(CO$7+0.5,$I$66:$DJ$120,ROWS($A$10:$A23)+2,FALSE)</f>
        <v>78</v>
      </c>
      <c r="CP23" s="34">
        <f>HLOOKUP(CP$7+0.5,$I$66:$DJ$120,ROWS($A$10:$A23)+2,FALSE)</f>
        <v>229</v>
      </c>
      <c r="CQ23" s="34">
        <f>HLOOKUP(CQ$7+0.5,$I$66:$DJ$120,ROWS($A$10:$A23)+2,FALSE)</f>
        <v>399</v>
      </c>
      <c r="CR23" s="34">
        <f>HLOOKUP(CR$7+0.5,$I$66:$DJ$120,ROWS($A$10:$A23)+2,FALSE)</f>
        <v>435</v>
      </c>
      <c r="CS23" s="34">
        <f>HLOOKUP(CS$7+0.5,$I$66:$DJ$120,ROWS($A$10:$A23)+2,FALSE)</f>
        <v>1099</v>
      </c>
      <c r="CT23" s="34">
        <f>HLOOKUP(CT$7+0.5,$I$66:$DJ$120,ROWS($A$10:$A23)+2,FALSE)</f>
        <v>212</v>
      </c>
      <c r="CU23" s="34">
        <f>HLOOKUP(CU$7+0.5,$I$66:$DJ$120,ROWS($A$10:$A23)+2,FALSE)</f>
        <v>243</v>
      </c>
      <c r="CV23" s="34">
        <f>HLOOKUP(CV$7+0.5,$I$66:$DJ$120,ROWS($A$10:$A23)+2,FALSE)</f>
        <v>1894</v>
      </c>
      <c r="CW23" s="34">
        <f>HLOOKUP(CW$7+0.5,$I$66:$DJ$120,ROWS($A$10:$A23)+2,FALSE)</f>
        <v>265</v>
      </c>
      <c r="CX23" s="34">
        <f>HLOOKUP(CX$7+0.5,$I$66:$DJ$120,ROWS($A$10:$A23)+2,FALSE)</f>
        <v>195</v>
      </c>
      <c r="CY23" s="34">
        <f>HLOOKUP(CY$7+0.5,$I$66:$DJ$120,ROWS($A$10:$A23)+2,FALSE)</f>
        <v>90</v>
      </c>
      <c r="CZ23" s="34">
        <f>HLOOKUP(CZ$7+0.5,$I$66:$DJ$120,ROWS($A$10:$A23)+2,FALSE)</f>
        <v>1132</v>
      </c>
      <c r="DA23" s="34">
        <f>HLOOKUP(DA$7+0.5,$I$66:$DJ$120,ROWS($A$10:$A23)+2,FALSE)</f>
        <v>356</v>
      </c>
      <c r="DB23" s="34">
        <f>HLOOKUP(DB$7+0.5,$I$66:$DJ$120,ROWS($A$10:$A23)+2,FALSE)</f>
        <v>952</v>
      </c>
      <c r="DC23" s="34">
        <f>HLOOKUP(DC$7+0.5,$I$66:$DJ$120,ROWS($A$10:$A23)+2,FALSE)</f>
        <v>2187</v>
      </c>
      <c r="DD23" s="34">
        <f>HLOOKUP(DD$7+0.5,$I$66:$DJ$120,ROWS($A$10:$A23)+2,FALSE)</f>
        <v>195</v>
      </c>
      <c r="DE23" s="34">
        <f>HLOOKUP(DE$7+0.5,$I$66:$DJ$120,ROWS($A$10:$A23)+2,FALSE)</f>
        <v>707</v>
      </c>
      <c r="DF23" s="34">
        <f>HLOOKUP(DF$7+0.5,$I$66:$DJ$120,ROWS($A$10:$A23)+2,FALSE)</f>
        <v>2313</v>
      </c>
      <c r="DG23" s="34">
        <f>HLOOKUP(DG$7+0.5,$I$66:$DJ$120,ROWS($A$10:$A23)+2,FALSE)</f>
        <v>195</v>
      </c>
      <c r="DH23" s="34">
        <f>HLOOKUP(DH$7+0.5,$I$66:$DJ$120,ROWS($A$10:$A23)+2,FALSE)</f>
        <v>174</v>
      </c>
      <c r="DI23" s="34">
        <f>HLOOKUP(DI$7+0.5,$I$66:$DJ$120,ROWS($A$10:$A23)+2,FALSE)</f>
        <v>340</v>
      </c>
      <c r="DJ23" s="34">
        <f>HLOOKUP(DJ$7+0.5,$I$66:$DJ$120,ROWS($A$10:$A23)+2,FALSE)</f>
        <v>412</v>
      </c>
    </row>
    <row r="24" spans="2:114">
      <c r="B24" s="38" t="s">
        <v>21</v>
      </c>
      <c r="C24" s="16">
        <v>12718402</v>
      </c>
      <c r="D24" s="17">
        <v>5792</v>
      </c>
      <c r="E24" s="16">
        <v>11076528</v>
      </c>
      <c r="F24" s="17">
        <v>31383</v>
      </c>
      <c r="G24" s="16">
        <v>1353853</v>
      </c>
      <c r="H24" s="17">
        <v>28856</v>
      </c>
      <c r="I24" s="36">
        <f>HLOOKUP(I$7,$I$66:$DJ$120,ROWS($A$10:$A24)+2,FALSE)</f>
        <v>216204</v>
      </c>
      <c r="J24" s="25">
        <f>HLOOKUP(J$7,$I$66:$DJ$120,ROWS($A$10:$A24)+2,FALSE)</f>
        <v>2823</v>
      </c>
      <c r="K24" s="25">
        <f>HLOOKUP(K$7,$I$66:$DJ$120,ROWS($A$10:$A24)+2,FALSE)</f>
        <v>4119</v>
      </c>
      <c r="L24" s="25">
        <f>HLOOKUP(L$7,$I$66:$DJ$120,ROWS($A$10:$A24)+2,FALSE)</f>
        <v>7657</v>
      </c>
      <c r="M24" s="25">
        <f>HLOOKUP(M$7,$I$66:$DJ$120,ROWS($A$10:$A24)+2,FALSE)</f>
        <v>3185</v>
      </c>
      <c r="N24" s="25">
        <f>HLOOKUP(N$7,$I$66:$DJ$120,ROWS($A$10:$A24)+2,FALSE)</f>
        <v>13930</v>
      </c>
      <c r="O24" s="25">
        <f>HLOOKUP(O$7,$I$66:$DJ$120,ROWS($A$10:$A24)+2,FALSE)</f>
        <v>3271</v>
      </c>
      <c r="P24" s="25">
        <f>HLOOKUP(P$7,$I$66:$DJ$120,ROWS($A$10:$A24)+2,FALSE)</f>
        <v>1819</v>
      </c>
      <c r="Q24" s="25">
        <f>HLOOKUP(Q$7,$I$66:$DJ$120,ROWS($A$10:$A24)+2,FALSE)</f>
        <v>277</v>
      </c>
      <c r="R24" s="25">
        <f>HLOOKUP(R$7,$I$66:$DJ$120,ROWS($A$10:$A24)+2,FALSE)</f>
        <v>1440</v>
      </c>
      <c r="S24" s="25">
        <f>HLOOKUP(S$7,$I$66:$DJ$120,ROWS($A$10:$A24)+2,FALSE)</f>
        <v>17548</v>
      </c>
      <c r="T24" s="25">
        <f>HLOOKUP(T$7,$I$66:$DJ$120,ROWS($A$10:$A24)+2,FALSE)</f>
        <v>6042</v>
      </c>
      <c r="U24" s="25">
        <f>HLOOKUP(U$7,$I$66:$DJ$120,ROWS($A$10:$A24)+2,FALSE)</f>
        <v>1269</v>
      </c>
      <c r="V24" s="25">
        <f>HLOOKUP(V$7,$I$66:$DJ$120,ROWS($A$10:$A24)+2,FALSE)</f>
        <v>393</v>
      </c>
      <c r="W24" s="25" t="str">
        <f>HLOOKUP(W$7,$I$66:$DJ$120,ROWS($A$10:$A24)+2,FALSE)</f>
        <v>N/A</v>
      </c>
      <c r="X24" s="25">
        <f>HLOOKUP(X$7,$I$66:$DJ$120,ROWS($A$10:$A24)+2,FALSE)</f>
        <v>23491</v>
      </c>
      <c r="Y24" s="25">
        <f>HLOOKUP(Y$7,$I$66:$DJ$120,ROWS($A$10:$A24)+2,FALSE)</f>
        <v>8420</v>
      </c>
      <c r="Z24" s="25">
        <f>HLOOKUP(Z$7,$I$66:$DJ$120,ROWS($A$10:$A24)+2,FALSE)</f>
        <v>2533</v>
      </c>
      <c r="AA24" s="25">
        <f>HLOOKUP(AA$7,$I$66:$DJ$120,ROWS($A$10:$A24)+2,FALSE)</f>
        <v>5569</v>
      </c>
      <c r="AB24" s="25">
        <f>HLOOKUP(AB$7,$I$66:$DJ$120,ROWS($A$10:$A24)+2,FALSE)</f>
        <v>1315</v>
      </c>
      <c r="AC24" s="25">
        <f>HLOOKUP(AC$7,$I$66:$DJ$120,ROWS($A$10:$A24)+2,FALSE)</f>
        <v>693</v>
      </c>
      <c r="AD24" s="25">
        <f>HLOOKUP(AD$7,$I$66:$DJ$120,ROWS($A$10:$A24)+2,FALSE)</f>
        <v>2565</v>
      </c>
      <c r="AE24" s="25">
        <f>HLOOKUP(AE$7,$I$66:$DJ$120,ROWS($A$10:$A24)+2,FALSE)</f>
        <v>3507</v>
      </c>
      <c r="AF24" s="25">
        <f>HLOOKUP(AF$7,$I$66:$DJ$120,ROWS($A$10:$A24)+2,FALSE)</f>
        <v>10274</v>
      </c>
      <c r="AG24" s="25">
        <f>HLOOKUP(AG$7,$I$66:$DJ$120,ROWS($A$10:$A24)+2,FALSE)</f>
        <v>4496</v>
      </c>
      <c r="AH24" s="25">
        <f>HLOOKUP(AH$7,$I$66:$DJ$120,ROWS($A$10:$A24)+2,FALSE)</f>
        <v>1521</v>
      </c>
      <c r="AI24" s="25">
        <f>HLOOKUP(AI$7,$I$66:$DJ$120,ROWS($A$10:$A24)+2,FALSE)</f>
        <v>13889</v>
      </c>
      <c r="AJ24" s="25">
        <f>HLOOKUP(AJ$7,$I$66:$DJ$120,ROWS($A$10:$A24)+2,FALSE)</f>
        <v>304</v>
      </c>
      <c r="AK24" s="25">
        <f>HLOOKUP(AK$7,$I$66:$DJ$120,ROWS($A$10:$A24)+2,FALSE)</f>
        <v>827</v>
      </c>
      <c r="AL24" s="25">
        <f>HLOOKUP(AL$7,$I$66:$DJ$120,ROWS($A$10:$A24)+2,FALSE)</f>
        <v>2454</v>
      </c>
      <c r="AM24" s="25">
        <f>HLOOKUP(AM$7,$I$66:$DJ$120,ROWS($A$10:$A24)+2,FALSE)</f>
        <v>590</v>
      </c>
      <c r="AN24" s="25">
        <f>HLOOKUP(AN$7,$I$66:$DJ$120,ROWS($A$10:$A24)+2,FALSE)</f>
        <v>3009</v>
      </c>
      <c r="AO24" s="25">
        <f>HLOOKUP(AO$7,$I$66:$DJ$120,ROWS($A$10:$A24)+2,FALSE)</f>
        <v>1573</v>
      </c>
      <c r="AP24" s="25">
        <f>HLOOKUP(AP$7,$I$66:$DJ$120,ROWS($A$10:$A24)+2,FALSE)</f>
        <v>6412</v>
      </c>
      <c r="AQ24" s="25">
        <f>HLOOKUP(AQ$7,$I$66:$DJ$120,ROWS($A$10:$A24)+2,FALSE)</f>
        <v>4057</v>
      </c>
      <c r="AR24" s="25">
        <f>HLOOKUP(AR$7,$I$66:$DJ$120,ROWS($A$10:$A24)+2,FALSE)</f>
        <v>105</v>
      </c>
      <c r="AS24" s="25">
        <f>HLOOKUP(AS$7,$I$66:$DJ$120,ROWS($A$10:$A24)+2,FALSE)</f>
        <v>8384</v>
      </c>
      <c r="AT24" s="25">
        <f>HLOOKUP(AT$7,$I$66:$DJ$120,ROWS($A$10:$A24)+2,FALSE)</f>
        <v>1002</v>
      </c>
      <c r="AU24" s="25">
        <f>HLOOKUP(AU$7,$I$66:$DJ$120,ROWS($A$10:$A24)+2,FALSE)</f>
        <v>792</v>
      </c>
      <c r="AV24" s="25">
        <f>HLOOKUP(AV$7,$I$66:$DJ$120,ROWS($A$10:$A24)+2,FALSE)</f>
        <v>3012</v>
      </c>
      <c r="AW24" s="25">
        <f>HLOOKUP(AW$7,$I$66:$DJ$120,ROWS($A$10:$A24)+2,FALSE)</f>
        <v>278</v>
      </c>
      <c r="AX24" s="25">
        <f>HLOOKUP(AX$7,$I$66:$DJ$120,ROWS($A$10:$A24)+2,FALSE)</f>
        <v>1582</v>
      </c>
      <c r="AY24" s="25">
        <f>HLOOKUP(AY$7,$I$66:$DJ$120,ROWS($A$10:$A24)+2,FALSE)</f>
        <v>1318</v>
      </c>
      <c r="AZ24" s="25">
        <f>HLOOKUP(AZ$7,$I$66:$DJ$120,ROWS($A$10:$A24)+2,FALSE)</f>
        <v>3223</v>
      </c>
      <c r="BA24" s="25">
        <f>HLOOKUP(BA$7,$I$66:$DJ$120,ROWS($A$10:$A24)+2,FALSE)</f>
        <v>11011</v>
      </c>
      <c r="BB24" s="25">
        <f>HLOOKUP(BB$7,$I$66:$DJ$120,ROWS($A$10:$A24)+2,FALSE)</f>
        <v>951</v>
      </c>
      <c r="BC24" s="25">
        <f>HLOOKUP(BC$7,$I$66:$DJ$120,ROWS($A$10:$A24)+2,FALSE)</f>
        <v>49</v>
      </c>
      <c r="BD24" s="25">
        <f>HLOOKUP(BD$7,$I$66:$DJ$120,ROWS($A$10:$A24)+2,FALSE)</f>
        <v>5233</v>
      </c>
      <c r="BE24" s="25">
        <f>HLOOKUP(BE$7,$I$66:$DJ$120,ROWS($A$10:$A24)+2,FALSE)</f>
        <v>3075</v>
      </c>
      <c r="BF24" s="25">
        <f>HLOOKUP(BF$7,$I$66:$DJ$120,ROWS($A$10:$A24)+2,FALSE)</f>
        <v>352</v>
      </c>
      <c r="BG24" s="25">
        <f>HLOOKUP(BG$7,$I$66:$DJ$120,ROWS($A$10:$A24)+2,FALSE)</f>
        <v>14507</v>
      </c>
      <c r="BH24" s="25">
        <f>HLOOKUP(BH$7,$I$66:$DJ$120,ROWS($A$10:$A24)+2,FALSE)</f>
        <v>58</v>
      </c>
      <c r="BI24" s="25">
        <f>HLOOKUP(BI$7,$I$66:$DJ$120,ROWS($A$10:$A24)+2,FALSE)</f>
        <v>2387</v>
      </c>
      <c r="BJ24" s="34">
        <f>HLOOKUP(BJ$7+0.5,$I$66:$DJ$120,ROWS($A$10:$A24)+2,FALSE)</f>
        <v>11862</v>
      </c>
      <c r="BK24" s="34">
        <f>HLOOKUP(BK$7+0.5,$I$66:$DJ$120,ROWS($A$10:$A24)+2,FALSE)</f>
        <v>1526</v>
      </c>
      <c r="BL24" s="34">
        <f>HLOOKUP(BL$7+0.5,$I$66:$DJ$120,ROWS($A$10:$A24)+2,FALSE)</f>
        <v>3153</v>
      </c>
      <c r="BM24" s="34">
        <f>HLOOKUP(BM$7+0.5,$I$66:$DJ$120,ROWS($A$10:$A24)+2,FALSE)</f>
        <v>1987</v>
      </c>
      <c r="BN24" s="34">
        <f>HLOOKUP(BN$7+0.5,$I$66:$DJ$120,ROWS($A$10:$A24)+2,FALSE)</f>
        <v>1513</v>
      </c>
      <c r="BO24" s="34">
        <f>HLOOKUP(BO$7+0.5,$I$66:$DJ$120,ROWS($A$10:$A24)+2,FALSE)</f>
        <v>2863</v>
      </c>
      <c r="BP24" s="34">
        <f>HLOOKUP(BP$7+0.5,$I$66:$DJ$120,ROWS($A$10:$A24)+2,FALSE)</f>
        <v>1390</v>
      </c>
      <c r="BQ24" s="34">
        <f>HLOOKUP(BQ$7+0.5,$I$66:$DJ$120,ROWS($A$10:$A24)+2,FALSE)</f>
        <v>959</v>
      </c>
      <c r="BR24" s="34">
        <f>HLOOKUP(BR$7+0.5,$I$66:$DJ$120,ROWS($A$10:$A24)+2,FALSE)</f>
        <v>303</v>
      </c>
      <c r="BS24" s="34">
        <f>HLOOKUP(BS$7+0.5,$I$66:$DJ$120,ROWS($A$10:$A24)+2,FALSE)</f>
        <v>708</v>
      </c>
      <c r="BT24" s="34">
        <f>HLOOKUP(BT$7+0.5,$I$66:$DJ$120,ROWS($A$10:$A24)+2,FALSE)</f>
        <v>3370</v>
      </c>
      <c r="BU24" s="34">
        <f>HLOOKUP(BU$7+0.5,$I$66:$DJ$120,ROWS($A$10:$A24)+2,FALSE)</f>
        <v>2192</v>
      </c>
      <c r="BV24" s="34">
        <f>HLOOKUP(BV$7+0.5,$I$66:$DJ$120,ROWS($A$10:$A24)+2,FALSE)</f>
        <v>735</v>
      </c>
      <c r="BW24" s="34">
        <f>HLOOKUP(BW$7+0.5,$I$66:$DJ$120,ROWS($A$10:$A24)+2,FALSE)</f>
        <v>356</v>
      </c>
      <c r="BX24" s="34" t="str">
        <f>HLOOKUP(BX$7+0.5,$I$66:$DJ$120,ROWS($A$10:$A24)+2,FALSE)</f>
        <v>N/A</v>
      </c>
      <c r="BY24" s="34">
        <f>HLOOKUP(BY$7+0.5,$I$66:$DJ$120,ROWS($A$10:$A24)+2,FALSE)</f>
        <v>5269</v>
      </c>
      <c r="BZ24" s="34">
        <f>HLOOKUP(BZ$7+0.5,$I$66:$DJ$120,ROWS($A$10:$A24)+2,FALSE)</f>
        <v>1581</v>
      </c>
      <c r="CA24" s="34">
        <f>HLOOKUP(CA$7+0.5,$I$66:$DJ$120,ROWS($A$10:$A24)+2,FALSE)</f>
        <v>1130</v>
      </c>
      <c r="CB24" s="34">
        <f>HLOOKUP(CB$7+0.5,$I$66:$DJ$120,ROWS($A$10:$A24)+2,FALSE)</f>
        <v>1718</v>
      </c>
      <c r="CC24" s="34">
        <f>HLOOKUP(CC$7+0.5,$I$66:$DJ$120,ROWS($A$10:$A24)+2,FALSE)</f>
        <v>761</v>
      </c>
      <c r="CD24" s="34">
        <f>HLOOKUP(CD$7+0.5,$I$66:$DJ$120,ROWS($A$10:$A24)+2,FALSE)</f>
        <v>510</v>
      </c>
      <c r="CE24" s="34">
        <f>HLOOKUP(CE$7+0.5,$I$66:$DJ$120,ROWS($A$10:$A24)+2,FALSE)</f>
        <v>916</v>
      </c>
      <c r="CF24" s="34">
        <f>HLOOKUP(CF$7+0.5,$I$66:$DJ$120,ROWS($A$10:$A24)+2,FALSE)</f>
        <v>1540</v>
      </c>
      <c r="CG24" s="34">
        <f>HLOOKUP(CG$7+0.5,$I$66:$DJ$120,ROWS($A$10:$A24)+2,FALSE)</f>
        <v>2032</v>
      </c>
      <c r="CH24" s="34">
        <f>HLOOKUP(CH$7+0.5,$I$66:$DJ$120,ROWS($A$10:$A24)+2,FALSE)</f>
        <v>1177</v>
      </c>
      <c r="CI24" s="34">
        <f>HLOOKUP(CI$7+0.5,$I$66:$DJ$120,ROWS($A$10:$A24)+2,FALSE)</f>
        <v>581</v>
      </c>
      <c r="CJ24" s="34">
        <f>HLOOKUP(CJ$7+0.5,$I$66:$DJ$120,ROWS($A$10:$A24)+2,FALSE)</f>
        <v>2736</v>
      </c>
      <c r="CK24" s="34">
        <f>HLOOKUP(CK$7+0.5,$I$66:$DJ$120,ROWS($A$10:$A24)+2,FALSE)</f>
        <v>275</v>
      </c>
      <c r="CL24" s="34">
        <f>HLOOKUP(CL$7+0.5,$I$66:$DJ$120,ROWS($A$10:$A24)+2,FALSE)</f>
        <v>520</v>
      </c>
      <c r="CM24" s="34">
        <f>HLOOKUP(CM$7+0.5,$I$66:$DJ$120,ROWS($A$10:$A24)+2,FALSE)</f>
        <v>1187</v>
      </c>
      <c r="CN24" s="34">
        <f>HLOOKUP(CN$7+0.5,$I$66:$DJ$120,ROWS($A$10:$A24)+2,FALSE)</f>
        <v>334</v>
      </c>
      <c r="CO24" s="34">
        <f>HLOOKUP(CO$7+0.5,$I$66:$DJ$120,ROWS($A$10:$A24)+2,FALSE)</f>
        <v>1033</v>
      </c>
      <c r="CP24" s="34">
        <f>HLOOKUP(CP$7+0.5,$I$66:$DJ$120,ROWS($A$10:$A24)+2,FALSE)</f>
        <v>1619</v>
      </c>
      <c r="CQ24" s="34">
        <f>HLOOKUP(CQ$7+0.5,$I$66:$DJ$120,ROWS($A$10:$A24)+2,FALSE)</f>
        <v>1874</v>
      </c>
      <c r="CR24" s="34">
        <f>HLOOKUP(CR$7+0.5,$I$66:$DJ$120,ROWS($A$10:$A24)+2,FALSE)</f>
        <v>1663</v>
      </c>
      <c r="CS24" s="34">
        <f>HLOOKUP(CS$7+0.5,$I$66:$DJ$120,ROWS($A$10:$A24)+2,FALSE)</f>
        <v>115</v>
      </c>
      <c r="CT24" s="34">
        <f>HLOOKUP(CT$7+0.5,$I$66:$DJ$120,ROWS($A$10:$A24)+2,FALSE)</f>
        <v>1627</v>
      </c>
      <c r="CU24" s="34">
        <f>HLOOKUP(CU$7+0.5,$I$66:$DJ$120,ROWS($A$10:$A24)+2,FALSE)</f>
        <v>552</v>
      </c>
      <c r="CV24" s="34">
        <f>HLOOKUP(CV$7+0.5,$I$66:$DJ$120,ROWS($A$10:$A24)+2,FALSE)</f>
        <v>426</v>
      </c>
      <c r="CW24" s="34">
        <f>HLOOKUP(CW$7+0.5,$I$66:$DJ$120,ROWS($A$10:$A24)+2,FALSE)</f>
        <v>1197</v>
      </c>
      <c r="CX24" s="34">
        <f>HLOOKUP(CX$7+0.5,$I$66:$DJ$120,ROWS($A$10:$A24)+2,FALSE)</f>
        <v>266</v>
      </c>
      <c r="CY24" s="34">
        <f>HLOOKUP(CY$7+0.5,$I$66:$DJ$120,ROWS($A$10:$A24)+2,FALSE)</f>
        <v>783</v>
      </c>
      <c r="CZ24" s="34">
        <f>HLOOKUP(CZ$7+0.5,$I$66:$DJ$120,ROWS($A$10:$A24)+2,FALSE)</f>
        <v>1474</v>
      </c>
      <c r="DA24" s="34">
        <f>HLOOKUP(DA$7+0.5,$I$66:$DJ$120,ROWS($A$10:$A24)+2,FALSE)</f>
        <v>1222</v>
      </c>
      <c r="DB24" s="34">
        <f>HLOOKUP(DB$7+0.5,$I$66:$DJ$120,ROWS($A$10:$A24)+2,FALSE)</f>
        <v>2803</v>
      </c>
      <c r="DC24" s="34">
        <f>HLOOKUP(DC$7+0.5,$I$66:$DJ$120,ROWS($A$10:$A24)+2,FALSE)</f>
        <v>595</v>
      </c>
      <c r="DD24" s="34">
        <f>HLOOKUP(DD$7+0.5,$I$66:$DJ$120,ROWS($A$10:$A24)+2,FALSE)</f>
        <v>81</v>
      </c>
      <c r="DE24" s="34">
        <f>HLOOKUP(DE$7+0.5,$I$66:$DJ$120,ROWS($A$10:$A24)+2,FALSE)</f>
        <v>2524</v>
      </c>
      <c r="DF24" s="34">
        <f>HLOOKUP(DF$7+0.5,$I$66:$DJ$120,ROWS($A$10:$A24)+2,FALSE)</f>
        <v>1254</v>
      </c>
      <c r="DG24" s="34">
        <f>HLOOKUP(DG$7+0.5,$I$66:$DJ$120,ROWS($A$10:$A24)+2,FALSE)</f>
        <v>288</v>
      </c>
      <c r="DH24" s="34">
        <f>HLOOKUP(DH$7+0.5,$I$66:$DJ$120,ROWS($A$10:$A24)+2,FALSE)</f>
        <v>2936</v>
      </c>
      <c r="DI24" s="34">
        <f>HLOOKUP(DI$7+0.5,$I$66:$DJ$120,ROWS($A$10:$A24)+2,FALSE)</f>
        <v>76</v>
      </c>
      <c r="DJ24" s="34">
        <f>HLOOKUP(DJ$7+0.5,$I$66:$DJ$120,ROWS($A$10:$A24)+2,FALSE)</f>
        <v>715</v>
      </c>
    </row>
    <row r="25" spans="2:114">
      <c r="B25" s="38" t="s">
        <v>22</v>
      </c>
      <c r="C25" s="16">
        <v>6437155</v>
      </c>
      <c r="D25" s="17">
        <v>3841</v>
      </c>
      <c r="E25" s="16">
        <v>5478683</v>
      </c>
      <c r="F25" s="17">
        <v>24180</v>
      </c>
      <c r="G25" s="16">
        <v>809158</v>
      </c>
      <c r="H25" s="17">
        <v>21392</v>
      </c>
      <c r="I25" s="36">
        <f>HLOOKUP(I$7,$I$66:$DJ$120,ROWS($A$10:$A25)+2,FALSE)</f>
        <v>127874</v>
      </c>
      <c r="J25" s="25">
        <f>HLOOKUP(J$7,$I$66:$DJ$120,ROWS($A$10:$A25)+2,FALSE)</f>
        <v>1562</v>
      </c>
      <c r="K25" s="25">
        <f>HLOOKUP(K$7,$I$66:$DJ$120,ROWS($A$10:$A25)+2,FALSE)</f>
        <v>371</v>
      </c>
      <c r="L25" s="25">
        <f>HLOOKUP(L$7,$I$66:$DJ$120,ROWS($A$10:$A25)+2,FALSE)</f>
        <v>3975</v>
      </c>
      <c r="M25" s="25">
        <f>HLOOKUP(M$7,$I$66:$DJ$120,ROWS($A$10:$A25)+2,FALSE)</f>
        <v>2016</v>
      </c>
      <c r="N25" s="25">
        <f>HLOOKUP(N$7,$I$66:$DJ$120,ROWS($A$10:$A25)+2,FALSE)</f>
        <v>7649</v>
      </c>
      <c r="O25" s="25">
        <f>HLOOKUP(O$7,$I$66:$DJ$120,ROWS($A$10:$A25)+2,FALSE)</f>
        <v>1930</v>
      </c>
      <c r="P25" s="25">
        <f>HLOOKUP(P$7,$I$66:$DJ$120,ROWS($A$10:$A25)+2,FALSE)</f>
        <v>1227</v>
      </c>
      <c r="Q25" s="25">
        <f>HLOOKUP(Q$7,$I$66:$DJ$120,ROWS($A$10:$A25)+2,FALSE)</f>
        <v>79</v>
      </c>
      <c r="R25" s="25">
        <f>HLOOKUP(R$7,$I$66:$DJ$120,ROWS($A$10:$A25)+2,FALSE)</f>
        <v>0</v>
      </c>
      <c r="S25" s="25">
        <f>HLOOKUP(S$7,$I$66:$DJ$120,ROWS($A$10:$A25)+2,FALSE)</f>
        <v>8595</v>
      </c>
      <c r="T25" s="25">
        <f>HLOOKUP(T$7,$I$66:$DJ$120,ROWS($A$10:$A25)+2,FALSE)</f>
        <v>2543</v>
      </c>
      <c r="U25" s="25">
        <f>HLOOKUP(U$7,$I$66:$DJ$120,ROWS($A$10:$A25)+2,FALSE)</f>
        <v>1057</v>
      </c>
      <c r="V25" s="25">
        <f>HLOOKUP(V$7,$I$66:$DJ$120,ROWS($A$10:$A25)+2,FALSE)</f>
        <v>1368</v>
      </c>
      <c r="W25" s="25">
        <f>HLOOKUP(W$7,$I$66:$DJ$120,ROWS($A$10:$A25)+2,FALSE)</f>
        <v>23071</v>
      </c>
      <c r="X25" s="25" t="str">
        <f>HLOOKUP(X$7,$I$66:$DJ$120,ROWS($A$10:$A25)+2,FALSE)</f>
        <v>N/A</v>
      </c>
      <c r="Y25" s="25">
        <f>HLOOKUP(Y$7,$I$66:$DJ$120,ROWS($A$10:$A25)+2,FALSE)</f>
        <v>916</v>
      </c>
      <c r="Z25" s="25">
        <f>HLOOKUP(Z$7,$I$66:$DJ$120,ROWS($A$10:$A25)+2,FALSE)</f>
        <v>1321</v>
      </c>
      <c r="AA25" s="25">
        <f>HLOOKUP(AA$7,$I$66:$DJ$120,ROWS($A$10:$A25)+2,FALSE)</f>
        <v>10177</v>
      </c>
      <c r="AB25" s="25">
        <f>HLOOKUP(AB$7,$I$66:$DJ$120,ROWS($A$10:$A25)+2,FALSE)</f>
        <v>2241</v>
      </c>
      <c r="AC25" s="25">
        <f>HLOOKUP(AC$7,$I$66:$DJ$120,ROWS($A$10:$A25)+2,FALSE)</f>
        <v>275</v>
      </c>
      <c r="AD25" s="25">
        <f>HLOOKUP(AD$7,$I$66:$DJ$120,ROWS($A$10:$A25)+2,FALSE)</f>
        <v>480</v>
      </c>
      <c r="AE25" s="25">
        <f>HLOOKUP(AE$7,$I$66:$DJ$120,ROWS($A$10:$A25)+2,FALSE)</f>
        <v>952</v>
      </c>
      <c r="AF25" s="25">
        <f>HLOOKUP(AF$7,$I$66:$DJ$120,ROWS($A$10:$A25)+2,FALSE)</f>
        <v>7896</v>
      </c>
      <c r="AG25" s="25">
        <f>HLOOKUP(AG$7,$I$66:$DJ$120,ROWS($A$10:$A25)+2,FALSE)</f>
        <v>1168</v>
      </c>
      <c r="AH25" s="25">
        <f>HLOOKUP(AH$7,$I$66:$DJ$120,ROWS($A$10:$A25)+2,FALSE)</f>
        <v>469</v>
      </c>
      <c r="AI25" s="25">
        <f>HLOOKUP(AI$7,$I$66:$DJ$120,ROWS($A$10:$A25)+2,FALSE)</f>
        <v>1824</v>
      </c>
      <c r="AJ25" s="25">
        <f>HLOOKUP(AJ$7,$I$66:$DJ$120,ROWS($A$10:$A25)+2,FALSE)</f>
        <v>34</v>
      </c>
      <c r="AK25" s="25">
        <f>HLOOKUP(AK$7,$I$66:$DJ$120,ROWS($A$10:$A25)+2,FALSE)</f>
        <v>622</v>
      </c>
      <c r="AL25" s="25">
        <f>HLOOKUP(AL$7,$I$66:$DJ$120,ROWS($A$10:$A25)+2,FALSE)</f>
        <v>511</v>
      </c>
      <c r="AM25" s="25">
        <f>HLOOKUP(AM$7,$I$66:$DJ$120,ROWS($A$10:$A25)+2,FALSE)</f>
        <v>90</v>
      </c>
      <c r="AN25" s="25">
        <f>HLOOKUP(AN$7,$I$66:$DJ$120,ROWS($A$10:$A25)+2,FALSE)</f>
        <v>651</v>
      </c>
      <c r="AO25" s="25">
        <f>HLOOKUP(AO$7,$I$66:$DJ$120,ROWS($A$10:$A25)+2,FALSE)</f>
        <v>504</v>
      </c>
      <c r="AP25" s="25">
        <f>HLOOKUP(AP$7,$I$66:$DJ$120,ROWS($A$10:$A25)+2,FALSE)</f>
        <v>2518</v>
      </c>
      <c r="AQ25" s="25">
        <f>HLOOKUP(AQ$7,$I$66:$DJ$120,ROWS($A$10:$A25)+2,FALSE)</f>
        <v>3038</v>
      </c>
      <c r="AR25" s="25">
        <f>HLOOKUP(AR$7,$I$66:$DJ$120,ROWS($A$10:$A25)+2,FALSE)</f>
        <v>70</v>
      </c>
      <c r="AS25" s="25">
        <f>HLOOKUP(AS$7,$I$66:$DJ$120,ROWS($A$10:$A25)+2,FALSE)</f>
        <v>11109</v>
      </c>
      <c r="AT25" s="25">
        <f>HLOOKUP(AT$7,$I$66:$DJ$120,ROWS($A$10:$A25)+2,FALSE)</f>
        <v>844</v>
      </c>
      <c r="AU25" s="25">
        <f>HLOOKUP(AU$7,$I$66:$DJ$120,ROWS($A$10:$A25)+2,FALSE)</f>
        <v>505</v>
      </c>
      <c r="AV25" s="25">
        <f>HLOOKUP(AV$7,$I$66:$DJ$120,ROWS($A$10:$A25)+2,FALSE)</f>
        <v>3998</v>
      </c>
      <c r="AW25" s="25">
        <f>HLOOKUP(AW$7,$I$66:$DJ$120,ROWS($A$10:$A25)+2,FALSE)</f>
        <v>49</v>
      </c>
      <c r="AX25" s="25">
        <f>HLOOKUP(AX$7,$I$66:$DJ$120,ROWS($A$10:$A25)+2,FALSE)</f>
        <v>3306</v>
      </c>
      <c r="AY25" s="25">
        <f>HLOOKUP(AY$7,$I$66:$DJ$120,ROWS($A$10:$A25)+2,FALSE)</f>
        <v>235</v>
      </c>
      <c r="AZ25" s="25">
        <f>HLOOKUP(AZ$7,$I$66:$DJ$120,ROWS($A$10:$A25)+2,FALSE)</f>
        <v>3879</v>
      </c>
      <c r="BA25" s="25">
        <f>HLOOKUP(BA$7,$I$66:$DJ$120,ROWS($A$10:$A25)+2,FALSE)</f>
        <v>6326</v>
      </c>
      <c r="BB25" s="25">
        <f>HLOOKUP(BB$7,$I$66:$DJ$120,ROWS($A$10:$A25)+2,FALSE)</f>
        <v>123</v>
      </c>
      <c r="BC25" s="25">
        <f>HLOOKUP(BC$7,$I$66:$DJ$120,ROWS($A$10:$A25)+2,FALSE)</f>
        <v>530</v>
      </c>
      <c r="BD25" s="25">
        <f>HLOOKUP(BD$7,$I$66:$DJ$120,ROWS($A$10:$A25)+2,FALSE)</f>
        <v>1486</v>
      </c>
      <c r="BE25" s="25">
        <f>HLOOKUP(BE$7,$I$66:$DJ$120,ROWS($A$10:$A25)+2,FALSE)</f>
        <v>1028</v>
      </c>
      <c r="BF25" s="25">
        <f>HLOOKUP(BF$7,$I$66:$DJ$120,ROWS($A$10:$A25)+2,FALSE)</f>
        <v>216</v>
      </c>
      <c r="BG25" s="25">
        <f>HLOOKUP(BG$7,$I$66:$DJ$120,ROWS($A$10:$A25)+2,FALSE)</f>
        <v>2923</v>
      </c>
      <c r="BH25" s="25">
        <f>HLOOKUP(BH$7,$I$66:$DJ$120,ROWS($A$10:$A25)+2,FALSE)</f>
        <v>117</v>
      </c>
      <c r="BI25" s="25">
        <f>HLOOKUP(BI$7,$I$66:$DJ$120,ROWS($A$10:$A25)+2,FALSE)</f>
        <v>132</v>
      </c>
      <c r="BJ25" s="34">
        <f>HLOOKUP(BJ$7+0.5,$I$66:$DJ$120,ROWS($A$10:$A25)+2,FALSE)</f>
        <v>8918</v>
      </c>
      <c r="BK25" s="34">
        <f>HLOOKUP(BK$7+0.5,$I$66:$DJ$120,ROWS($A$10:$A25)+2,FALSE)</f>
        <v>1293</v>
      </c>
      <c r="BL25" s="34">
        <f>HLOOKUP(BL$7+0.5,$I$66:$DJ$120,ROWS($A$10:$A25)+2,FALSE)</f>
        <v>324</v>
      </c>
      <c r="BM25" s="34">
        <f>HLOOKUP(BM$7+0.5,$I$66:$DJ$120,ROWS($A$10:$A25)+2,FALSE)</f>
        <v>1427</v>
      </c>
      <c r="BN25" s="34">
        <f>HLOOKUP(BN$7+0.5,$I$66:$DJ$120,ROWS($A$10:$A25)+2,FALSE)</f>
        <v>1321</v>
      </c>
      <c r="BO25" s="34">
        <f>HLOOKUP(BO$7+0.5,$I$66:$DJ$120,ROWS($A$10:$A25)+2,FALSE)</f>
        <v>2229</v>
      </c>
      <c r="BP25" s="34">
        <f>HLOOKUP(BP$7+0.5,$I$66:$DJ$120,ROWS($A$10:$A25)+2,FALSE)</f>
        <v>759</v>
      </c>
      <c r="BQ25" s="34">
        <f>HLOOKUP(BQ$7+0.5,$I$66:$DJ$120,ROWS($A$10:$A25)+2,FALSE)</f>
        <v>698</v>
      </c>
      <c r="BR25" s="34">
        <f>HLOOKUP(BR$7+0.5,$I$66:$DJ$120,ROWS($A$10:$A25)+2,FALSE)</f>
        <v>134</v>
      </c>
      <c r="BS25" s="34">
        <f>HLOOKUP(BS$7+0.5,$I$66:$DJ$120,ROWS($A$10:$A25)+2,FALSE)</f>
        <v>190</v>
      </c>
      <c r="BT25" s="34">
        <f>HLOOKUP(BT$7+0.5,$I$66:$DJ$120,ROWS($A$10:$A25)+2,FALSE)</f>
        <v>3053</v>
      </c>
      <c r="BU25" s="34">
        <f>HLOOKUP(BU$7+0.5,$I$66:$DJ$120,ROWS($A$10:$A25)+2,FALSE)</f>
        <v>1176</v>
      </c>
      <c r="BV25" s="34">
        <f>HLOOKUP(BV$7+0.5,$I$66:$DJ$120,ROWS($A$10:$A25)+2,FALSE)</f>
        <v>717</v>
      </c>
      <c r="BW25" s="34">
        <f>HLOOKUP(BW$7+0.5,$I$66:$DJ$120,ROWS($A$10:$A25)+2,FALSE)</f>
        <v>1278</v>
      </c>
      <c r="BX25" s="34">
        <f>HLOOKUP(BX$7+0.5,$I$66:$DJ$120,ROWS($A$10:$A25)+2,FALSE)</f>
        <v>4221</v>
      </c>
      <c r="BY25" s="34" t="str">
        <f>HLOOKUP(BY$7+0.5,$I$66:$DJ$120,ROWS($A$10:$A25)+2,FALSE)</f>
        <v>N/A</v>
      </c>
      <c r="BZ25" s="34">
        <f>HLOOKUP(BZ$7+0.5,$I$66:$DJ$120,ROWS($A$10:$A25)+2,FALSE)</f>
        <v>468</v>
      </c>
      <c r="CA25" s="34">
        <f>HLOOKUP(CA$7+0.5,$I$66:$DJ$120,ROWS($A$10:$A25)+2,FALSE)</f>
        <v>946</v>
      </c>
      <c r="CB25" s="34">
        <f>HLOOKUP(CB$7+0.5,$I$66:$DJ$120,ROWS($A$10:$A25)+2,FALSE)</f>
        <v>2220</v>
      </c>
      <c r="CC25" s="34">
        <f>HLOOKUP(CC$7+0.5,$I$66:$DJ$120,ROWS($A$10:$A25)+2,FALSE)</f>
        <v>1537</v>
      </c>
      <c r="CD25" s="34">
        <f>HLOOKUP(CD$7+0.5,$I$66:$DJ$120,ROWS($A$10:$A25)+2,FALSE)</f>
        <v>388</v>
      </c>
      <c r="CE25" s="34">
        <f>HLOOKUP(CE$7+0.5,$I$66:$DJ$120,ROWS($A$10:$A25)+2,FALSE)</f>
        <v>256</v>
      </c>
      <c r="CF25" s="34">
        <f>HLOOKUP(CF$7+0.5,$I$66:$DJ$120,ROWS($A$10:$A25)+2,FALSE)</f>
        <v>703</v>
      </c>
      <c r="CG25" s="34">
        <f>HLOOKUP(CG$7+0.5,$I$66:$DJ$120,ROWS($A$10:$A25)+2,FALSE)</f>
        <v>1777</v>
      </c>
      <c r="CH25" s="34">
        <f>HLOOKUP(CH$7+0.5,$I$66:$DJ$120,ROWS($A$10:$A25)+2,FALSE)</f>
        <v>568</v>
      </c>
      <c r="CI25" s="34">
        <f>HLOOKUP(CI$7+0.5,$I$66:$DJ$120,ROWS($A$10:$A25)+2,FALSE)</f>
        <v>366</v>
      </c>
      <c r="CJ25" s="34">
        <f>HLOOKUP(CJ$7+0.5,$I$66:$DJ$120,ROWS($A$10:$A25)+2,FALSE)</f>
        <v>1033</v>
      </c>
      <c r="CK25" s="34">
        <f>HLOOKUP(CK$7+0.5,$I$66:$DJ$120,ROWS($A$10:$A25)+2,FALSE)</f>
        <v>62</v>
      </c>
      <c r="CL25" s="34">
        <f>HLOOKUP(CL$7+0.5,$I$66:$DJ$120,ROWS($A$10:$A25)+2,FALSE)</f>
        <v>491</v>
      </c>
      <c r="CM25" s="34">
        <f>HLOOKUP(CM$7+0.5,$I$66:$DJ$120,ROWS($A$10:$A25)+2,FALSE)</f>
        <v>338</v>
      </c>
      <c r="CN25" s="34">
        <f>HLOOKUP(CN$7+0.5,$I$66:$DJ$120,ROWS($A$10:$A25)+2,FALSE)</f>
        <v>152</v>
      </c>
      <c r="CO25" s="34">
        <f>HLOOKUP(CO$7+0.5,$I$66:$DJ$120,ROWS($A$10:$A25)+2,FALSE)</f>
        <v>348</v>
      </c>
      <c r="CP25" s="34">
        <f>HLOOKUP(CP$7+0.5,$I$66:$DJ$120,ROWS($A$10:$A25)+2,FALSE)</f>
        <v>410</v>
      </c>
      <c r="CQ25" s="34">
        <f>HLOOKUP(CQ$7+0.5,$I$66:$DJ$120,ROWS($A$10:$A25)+2,FALSE)</f>
        <v>816</v>
      </c>
      <c r="CR25" s="34">
        <f>HLOOKUP(CR$7+0.5,$I$66:$DJ$120,ROWS($A$10:$A25)+2,FALSE)</f>
        <v>1840</v>
      </c>
      <c r="CS25" s="34">
        <f>HLOOKUP(CS$7+0.5,$I$66:$DJ$120,ROWS($A$10:$A25)+2,FALSE)</f>
        <v>94</v>
      </c>
      <c r="CT25" s="34">
        <f>HLOOKUP(CT$7+0.5,$I$66:$DJ$120,ROWS($A$10:$A25)+2,FALSE)</f>
        <v>2141</v>
      </c>
      <c r="CU25" s="34">
        <f>HLOOKUP(CU$7+0.5,$I$66:$DJ$120,ROWS($A$10:$A25)+2,FALSE)</f>
        <v>522</v>
      </c>
      <c r="CV25" s="34">
        <f>HLOOKUP(CV$7+0.5,$I$66:$DJ$120,ROWS($A$10:$A25)+2,FALSE)</f>
        <v>617</v>
      </c>
      <c r="CW25" s="34">
        <f>HLOOKUP(CW$7+0.5,$I$66:$DJ$120,ROWS($A$10:$A25)+2,FALSE)</f>
        <v>1871</v>
      </c>
      <c r="CX25" s="34">
        <f>HLOOKUP(CX$7+0.5,$I$66:$DJ$120,ROWS($A$10:$A25)+2,FALSE)</f>
        <v>84</v>
      </c>
      <c r="CY25" s="34">
        <f>HLOOKUP(CY$7+0.5,$I$66:$DJ$120,ROWS($A$10:$A25)+2,FALSE)</f>
        <v>1917</v>
      </c>
      <c r="CZ25" s="34">
        <f>HLOOKUP(CZ$7+0.5,$I$66:$DJ$120,ROWS($A$10:$A25)+2,FALSE)</f>
        <v>231</v>
      </c>
      <c r="DA25" s="34">
        <f>HLOOKUP(DA$7+0.5,$I$66:$DJ$120,ROWS($A$10:$A25)+2,FALSE)</f>
        <v>1292</v>
      </c>
      <c r="DB25" s="34">
        <f>HLOOKUP(DB$7+0.5,$I$66:$DJ$120,ROWS($A$10:$A25)+2,FALSE)</f>
        <v>2074</v>
      </c>
      <c r="DC25" s="34">
        <f>HLOOKUP(DC$7+0.5,$I$66:$DJ$120,ROWS($A$10:$A25)+2,FALSE)</f>
        <v>127</v>
      </c>
      <c r="DD25" s="34">
        <f>HLOOKUP(DD$7+0.5,$I$66:$DJ$120,ROWS($A$10:$A25)+2,FALSE)</f>
        <v>349</v>
      </c>
      <c r="DE25" s="34">
        <f>HLOOKUP(DE$7+0.5,$I$66:$DJ$120,ROWS($A$10:$A25)+2,FALSE)</f>
        <v>853</v>
      </c>
      <c r="DF25" s="34">
        <f>HLOOKUP(DF$7+0.5,$I$66:$DJ$120,ROWS($A$10:$A25)+2,FALSE)</f>
        <v>744</v>
      </c>
      <c r="DG25" s="34">
        <f>HLOOKUP(DG$7+0.5,$I$66:$DJ$120,ROWS($A$10:$A25)+2,FALSE)</f>
        <v>194</v>
      </c>
      <c r="DH25" s="34">
        <f>HLOOKUP(DH$7+0.5,$I$66:$DJ$120,ROWS($A$10:$A25)+2,FALSE)</f>
        <v>1307</v>
      </c>
      <c r="DI25" s="34">
        <f>HLOOKUP(DI$7+0.5,$I$66:$DJ$120,ROWS($A$10:$A25)+2,FALSE)</f>
        <v>170</v>
      </c>
      <c r="DJ25" s="34">
        <f>HLOOKUP(DJ$7+0.5,$I$66:$DJ$120,ROWS($A$10:$A25)+2,FALSE)</f>
        <v>220</v>
      </c>
    </row>
    <row r="26" spans="2:114">
      <c r="B26" s="38" t="s">
        <v>23</v>
      </c>
      <c r="C26" s="16">
        <v>3027718</v>
      </c>
      <c r="D26" s="17">
        <v>2514</v>
      </c>
      <c r="E26" s="16">
        <v>2573313</v>
      </c>
      <c r="F26" s="17">
        <v>16682</v>
      </c>
      <c r="G26" s="16">
        <v>370554</v>
      </c>
      <c r="H26" s="17">
        <v>15638</v>
      </c>
      <c r="I26" s="36">
        <f>HLOOKUP(I$7,$I$66:$DJ$120,ROWS($A$10:$A26)+2,FALSE)</f>
        <v>70405</v>
      </c>
      <c r="J26" s="25">
        <f>HLOOKUP(J$7,$I$66:$DJ$120,ROWS($A$10:$A26)+2,FALSE)</f>
        <v>207</v>
      </c>
      <c r="K26" s="25">
        <f>HLOOKUP(K$7,$I$66:$DJ$120,ROWS($A$10:$A26)+2,FALSE)</f>
        <v>967</v>
      </c>
      <c r="L26" s="25">
        <f>HLOOKUP(L$7,$I$66:$DJ$120,ROWS($A$10:$A26)+2,FALSE)</f>
        <v>1411</v>
      </c>
      <c r="M26" s="25">
        <f>HLOOKUP(M$7,$I$66:$DJ$120,ROWS($A$10:$A26)+2,FALSE)</f>
        <v>433</v>
      </c>
      <c r="N26" s="25">
        <f>HLOOKUP(N$7,$I$66:$DJ$120,ROWS($A$10:$A26)+2,FALSE)</f>
        <v>3297</v>
      </c>
      <c r="O26" s="25">
        <f>HLOOKUP(O$7,$I$66:$DJ$120,ROWS($A$10:$A26)+2,FALSE)</f>
        <v>2891</v>
      </c>
      <c r="P26" s="25">
        <f>HLOOKUP(P$7,$I$66:$DJ$120,ROWS($A$10:$A26)+2,FALSE)</f>
        <v>424</v>
      </c>
      <c r="Q26" s="25">
        <f>HLOOKUP(Q$7,$I$66:$DJ$120,ROWS($A$10:$A26)+2,FALSE)</f>
        <v>0</v>
      </c>
      <c r="R26" s="25">
        <f>HLOOKUP(R$7,$I$66:$DJ$120,ROWS($A$10:$A26)+2,FALSE)</f>
        <v>0</v>
      </c>
      <c r="S26" s="25">
        <f>HLOOKUP(S$7,$I$66:$DJ$120,ROWS($A$10:$A26)+2,FALSE)</f>
        <v>707</v>
      </c>
      <c r="T26" s="25">
        <f>HLOOKUP(T$7,$I$66:$DJ$120,ROWS($A$10:$A26)+2,FALSE)</f>
        <v>1938</v>
      </c>
      <c r="U26" s="25">
        <f>HLOOKUP(U$7,$I$66:$DJ$120,ROWS($A$10:$A26)+2,FALSE)</f>
        <v>299</v>
      </c>
      <c r="V26" s="25">
        <f>HLOOKUP(V$7,$I$66:$DJ$120,ROWS($A$10:$A26)+2,FALSE)</f>
        <v>161</v>
      </c>
      <c r="W26" s="25">
        <f>HLOOKUP(W$7,$I$66:$DJ$120,ROWS($A$10:$A26)+2,FALSE)</f>
        <v>13725</v>
      </c>
      <c r="X26" s="25">
        <f>HLOOKUP(X$7,$I$66:$DJ$120,ROWS($A$10:$A26)+2,FALSE)</f>
        <v>349</v>
      </c>
      <c r="Y26" s="25" t="str">
        <f>HLOOKUP(Y$7,$I$66:$DJ$120,ROWS($A$10:$A26)+2,FALSE)</f>
        <v>N/A</v>
      </c>
      <c r="Z26" s="25">
        <f>HLOOKUP(Z$7,$I$66:$DJ$120,ROWS($A$10:$A26)+2,FALSE)</f>
        <v>1776</v>
      </c>
      <c r="AA26" s="25">
        <f>HLOOKUP(AA$7,$I$66:$DJ$120,ROWS($A$10:$A26)+2,FALSE)</f>
        <v>387</v>
      </c>
      <c r="AB26" s="25">
        <f>HLOOKUP(AB$7,$I$66:$DJ$120,ROWS($A$10:$A26)+2,FALSE)</f>
        <v>228</v>
      </c>
      <c r="AC26" s="25">
        <f>HLOOKUP(AC$7,$I$66:$DJ$120,ROWS($A$10:$A26)+2,FALSE)</f>
        <v>26</v>
      </c>
      <c r="AD26" s="25">
        <f>HLOOKUP(AD$7,$I$66:$DJ$120,ROWS($A$10:$A26)+2,FALSE)</f>
        <v>487</v>
      </c>
      <c r="AE26" s="25">
        <f>HLOOKUP(AE$7,$I$66:$DJ$120,ROWS($A$10:$A26)+2,FALSE)</f>
        <v>466</v>
      </c>
      <c r="AF26" s="25">
        <f>HLOOKUP(AF$7,$I$66:$DJ$120,ROWS($A$10:$A26)+2,FALSE)</f>
        <v>1687</v>
      </c>
      <c r="AG26" s="25">
        <f>HLOOKUP(AG$7,$I$66:$DJ$120,ROWS($A$10:$A26)+2,FALSE)</f>
        <v>5634</v>
      </c>
      <c r="AH26" s="25">
        <f>HLOOKUP(AH$7,$I$66:$DJ$120,ROWS($A$10:$A26)+2,FALSE)</f>
        <v>408</v>
      </c>
      <c r="AI26" s="25">
        <f>HLOOKUP(AI$7,$I$66:$DJ$120,ROWS($A$10:$A26)+2,FALSE)</f>
        <v>3649</v>
      </c>
      <c r="AJ26" s="25">
        <f>HLOOKUP(AJ$7,$I$66:$DJ$120,ROWS($A$10:$A26)+2,FALSE)</f>
        <v>370</v>
      </c>
      <c r="AK26" s="25">
        <f>HLOOKUP(AK$7,$I$66:$DJ$120,ROWS($A$10:$A26)+2,FALSE)</f>
        <v>6490</v>
      </c>
      <c r="AL26" s="25">
        <f>HLOOKUP(AL$7,$I$66:$DJ$120,ROWS($A$10:$A26)+2,FALSE)</f>
        <v>2009</v>
      </c>
      <c r="AM26" s="25">
        <f>HLOOKUP(AM$7,$I$66:$DJ$120,ROWS($A$10:$A26)+2,FALSE)</f>
        <v>0</v>
      </c>
      <c r="AN26" s="25">
        <f>HLOOKUP(AN$7,$I$66:$DJ$120,ROWS($A$10:$A26)+2,FALSE)</f>
        <v>185</v>
      </c>
      <c r="AO26" s="25">
        <f>HLOOKUP(AO$7,$I$66:$DJ$120,ROWS($A$10:$A26)+2,FALSE)</f>
        <v>421</v>
      </c>
      <c r="AP26" s="25">
        <f>HLOOKUP(AP$7,$I$66:$DJ$120,ROWS($A$10:$A26)+2,FALSE)</f>
        <v>2361</v>
      </c>
      <c r="AQ26" s="25">
        <f>HLOOKUP(AQ$7,$I$66:$DJ$120,ROWS($A$10:$A26)+2,FALSE)</f>
        <v>1760</v>
      </c>
      <c r="AR26" s="25">
        <f>HLOOKUP(AR$7,$I$66:$DJ$120,ROWS($A$10:$A26)+2,FALSE)</f>
        <v>604</v>
      </c>
      <c r="AS26" s="25">
        <f>HLOOKUP(AS$7,$I$66:$DJ$120,ROWS($A$10:$A26)+2,FALSE)</f>
        <v>993</v>
      </c>
      <c r="AT26" s="25">
        <f>HLOOKUP(AT$7,$I$66:$DJ$120,ROWS($A$10:$A26)+2,FALSE)</f>
        <v>532</v>
      </c>
      <c r="AU26" s="25">
        <f>HLOOKUP(AU$7,$I$66:$DJ$120,ROWS($A$10:$A26)+2,FALSE)</f>
        <v>811</v>
      </c>
      <c r="AV26" s="25">
        <f>HLOOKUP(AV$7,$I$66:$DJ$120,ROWS($A$10:$A26)+2,FALSE)</f>
        <v>388</v>
      </c>
      <c r="AW26" s="25">
        <f>HLOOKUP(AW$7,$I$66:$DJ$120,ROWS($A$10:$A26)+2,FALSE)</f>
        <v>65</v>
      </c>
      <c r="AX26" s="25">
        <f>HLOOKUP(AX$7,$I$66:$DJ$120,ROWS($A$10:$A26)+2,FALSE)</f>
        <v>172</v>
      </c>
      <c r="AY26" s="25">
        <f>HLOOKUP(AY$7,$I$66:$DJ$120,ROWS($A$10:$A26)+2,FALSE)</f>
        <v>2842</v>
      </c>
      <c r="AZ26" s="25">
        <f>HLOOKUP(AZ$7,$I$66:$DJ$120,ROWS($A$10:$A26)+2,FALSE)</f>
        <v>623</v>
      </c>
      <c r="BA26" s="25">
        <f>HLOOKUP(BA$7,$I$66:$DJ$120,ROWS($A$10:$A26)+2,FALSE)</f>
        <v>2334</v>
      </c>
      <c r="BB26" s="25">
        <f>HLOOKUP(BB$7,$I$66:$DJ$120,ROWS($A$10:$A26)+2,FALSE)</f>
        <v>1482</v>
      </c>
      <c r="BC26" s="25">
        <f>HLOOKUP(BC$7,$I$66:$DJ$120,ROWS($A$10:$A26)+2,FALSE)</f>
        <v>38</v>
      </c>
      <c r="BD26" s="25">
        <f>HLOOKUP(BD$7,$I$66:$DJ$120,ROWS($A$10:$A26)+2,FALSE)</f>
        <v>720</v>
      </c>
      <c r="BE26" s="25">
        <f>HLOOKUP(BE$7,$I$66:$DJ$120,ROWS($A$10:$A26)+2,FALSE)</f>
        <v>856</v>
      </c>
      <c r="BF26" s="25">
        <f>HLOOKUP(BF$7,$I$66:$DJ$120,ROWS($A$10:$A26)+2,FALSE)</f>
        <v>115</v>
      </c>
      <c r="BG26" s="25">
        <f>HLOOKUP(BG$7,$I$66:$DJ$120,ROWS($A$10:$A26)+2,FALSE)</f>
        <v>2537</v>
      </c>
      <c r="BH26" s="25">
        <f>HLOOKUP(BH$7,$I$66:$DJ$120,ROWS($A$10:$A26)+2,FALSE)</f>
        <v>140</v>
      </c>
      <c r="BI26" s="25">
        <f>HLOOKUP(BI$7,$I$66:$DJ$120,ROWS($A$10:$A26)+2,FALSE)</f>
        <v>57</v>
      </c>
      <c r="BJ26" s="34">
        <f>HLOOKUP(BJ$7+0.5,$I$66:$DJ$120,ROWS($A$10:$A26)+2,FALSE)</f>
        <v>5539</v>
      </c>
      <c r="BK26" s="34">
        <f>HLOOKUP(BK$7+0.5,$I$66:$DJ$120,ROWS($A$10:$A26)+2,FALSE)</f>
        <v>259</v>
      </c>
      <c r="BL26" s="34">
        <f>HLOOKUP(BL$7+0.5,$I$66:$DJ$120,ROWS($A$10:$A26)+2,FALSE)</f>
        <v>651</v>
      </c>
      <c r="BM26" s="34">
        <f>HLOOKUP(BM$7+0.5,$I$66:$DJ$120,ROWS($A$10:$A26)+2,FALSE)</f>
        <v>726</v>
      </c>
      <c r="BN26" s="34">
        <f>HLOOKUP(BN$7+0.5,$I$66:$DJ$120,ROWS($A$10:$A26)+2,FALSE)</f>
        <v>317</v>
      </c>
      <c r="BO26" s="34">
        <f>HLOOKUP(BO$7+0.5,$I$66:$DJ$120,ROWS($A$10:$A26)+2,FALSE)</f>
        <v>1022</v>
      </c>
      <c r="BP26" s="34">
        <f>HLOOKUP(BP$7+0.5,$I$66:$DJ$120,ROWS($A$10:$A26)+2,FALSE)</f>
        <v>1129</v>
      </c>
      <c r="BQ26" s="34">
        <f>HLOOKUP(BQ$7+0.5,$I$66:$DJ$120,ROWS($A$10:$A26)+2,FALSE)</f>
        <v>628</v>
      </c>
      <c r="BR26" s="34">
        <f>HLOOKUP(BR$7+0.5,$I$66:$DJ$120,ROWS($A$10:$A26)+2,FALSE)</f>
        <v>155</v>
      </c>
      <c r="BS26" s="34">
        <f>HLOOKUP(BS$7+0.5,$I$66:$DJ$120,ROWS($A$10:$A26)+2,FALSE)</f>
        <v>155</v>
      </c>
      <c r="BT26" s="34">
        <f>HLOOKUP(BT$7+0.5,$I$66:$DJ$120,ROWS($A$10:$A26)+2,FALSE)</f>
        <v>455</v>
      </c>
      <c r="BU26" s="34">
        <f>HLOOKUP(BU$7+0.5,$I$66:$DJ$120,ROWS($A$10:$A26)+2,FALSE)</f>
        <v>1485</v>
      </c>
      <c r="BV26" s="34">
        <f>HLOOKUP(BV$7+0.5,$I$66:$DJ$120,ROWS($A$10:$A26)+2,FALSE)</f>
        <v>454</v>
      </c>
      <c r="BW26" s="34">
        <f>HLOOKUP(BW$7+0.5,$I$66:$DJ$120,ROWS($A$10:$A26)+2,FALSE)</f>
        <v>175</v>
      </c>
      <c r="BX26" s="34">
        <f>HLOOKUP(BX$7+0.5,$I$66:$DJ$120,ROWS($A$10:$A26)+2,FALSE)</f>
        <v>2238</v>
      </c>
      <c r="BY26" s="34">
        <f>HLOOKUP(BY$7+0.5,$I$66:$DJ$120,ROWS($A$10:$A26)+2,FALSE)</f>
        <v>204</v>
      </c>
      <c r="BZ26" s="34" t="str">
        <f>HLOOKUP(BZ$7+0.5,$I$66:$DJ$120,ROWS($A$10:$A26)+2,FALSE)</f>
        <v>N/A</v>
      </c>
      <c r="CA26" s="34">
        <f>HLOOKUP(CA$7+0.5,$I$66:$DJ$120,ROWS($A$10:$A26)+2,FALSE)</f>
        <v>819</v>
      </c>
      <c r="CB26" s="34">
        <f>HLOOKUP(CB$7+0.5,$I$66:$DJ$120,ROWS($A$10:$A26)+2,FALSE)</f>
        <v>303</v>
      </c>
      <c r="CC26" s="34">
        <f>HLOOKUP(CC$7+0.5,$I$66:$DJ$120,ROWS($A$10:$A26)+2,FALSE)</f>
        <v>223</v>
      </c>
      <c r="CD26" s="34">
        <f>HLOOKUP(CD$7+0.5,$I$66:$DJ$120,ROWS($A$10:$A26)+2,FALSE)</f>
        <v>43</v>
      </c>
      <c r="CE26" s="34">
        <f>HLOOKUP(CE$7+0.5,$I$66:$DJ$120,ROWS($A$10:$A26)+2,FALSE)</f>
        <v>319</v>
      </c>
      <c r="CF26" s="34">
        <f>HLOOKUP(CF$7+0.5,$I$66:$DJ$120,ROWS($A$10:$A26)+2,FALSE)</f>
        <v>632</v>
      </c>
      <c r="CG26" s="34">
        <f>HLOOKUP(CG$7+0.5,$I$66:$DJ$120,ROWS($A$10:$A26)+2,FALSE)</f>
        <v>954</v>
      </c>
      <c r="CH26" s="34">
        <f>HLOOKUP(CH$7+0.5,$I$66:$DJ$120,ROWS($A$10:$A26)+2,FALSE)</f>
        <v>1117</v>
      </c>
      <c r="CI26" s="34">
        <f>HLOOKUP(CI$7+0.5,$I$66:$DJ$120,ROWS($A$10:$A26)+2,FALSE)</f>
        <v>306</v>
      </c>
      <c r="CJ26" s="34">
        <f>HLOOKUP(CJ$7+0.5,$I$66:$DJ$120,ROWS($A$10:$A26)+2,FALSE)</f>
        <v>1188</v>
      </c>
      <c r="CK26" s="34">
        <f>HLOOKUP(CK$7+0.5,$I$66:$DJ$120,ROWS($A$10:$A26)+2,FALSE)</f>
        <v>338</v>
      </c>
      <c r="CL26" s="34">
        <f>HLOOKUP(CL$7+0.5,$I$66:$DJ$120,ROWS($A$10:$A26)+2,FALSE)</f>
        <v>1780</v>
      </c>
      <c r="CM26" s="34">
        <f>HLOOKUP(CM$7+0.5,$I$66:$DJ$120,ROWS($A$10:$A26)+2,FALSE)</f>
        <v>1634</v>
      </c>
      <c r="CN26" s="34">
        <f>HLOOKUP(CN$7+0.5,$I$66:$DJ$120,ROWS($A$10:$A26)+2,FALSE)</f>
        <v>155</v>
      </c>
      <c r="CO26" s="34">
        <f>HLOOKUP(CO$7+0.5,$I$66:$DJ$120,ROWS($A$10:$A26)+2,FALSE)</f>
        <v>209</v>
      </c>
      <c r="CP26" s="34">
        <f>HLOOKUP(CP$7+0.5,$I$66:$DJ$120,ROWS($A$10:$A26)+2,FALSE)</f>
        <v>347</v>
      </c>
      <c r="CQ26" s="34">
        <f>HLOOKUP(CQ$7+0.5,$I$66:$DJ$120,ROWS($A$10:$A26)+2,FALSE)</f>
        <v>1104</v>
      </c>
      <c r="CR26" s="34">
        <f>HLOOKUP(CR$7+0.5,$I$66:$DJ$120,ROWS($A$10:$A26)+2,FALSE)</f>
        <v>1268</v>
      </c>
      <c r="CS26" s="34">
        <f>HLOOKUP(CS$7+0.5,$I$66:$DJ$120,ROWS($A$10:$A26)+2,FALSE)</f>
        <v>377</v>
      </c>
      <c r="CT26" s="34">
        <f>HLOOKUP(CT$7+0.5,$I$66:$DJ$120,ROWS($A$10:$A26)+2,FALSE)</f>
        <v>482</v>
      </c>
      <c r="CU26" s="34">
        <f>HLOOKUP(CU$7+0.5,$I$66:$DJ$120,ROWS($A$10:$A26)+2,FALSE)</f>
        <v>417</v>
      </c>
      <c r="CV26" s="34">
        <f>HLOOKUP(CV$7+0.5,$I$66:$DJ$120,ROWS($A$10:$A26)+2,FALSE)</f>
        <v>476</v>
      </c>
      <c r="CW26" s="34">
        <f>HLOOKUP(CW$7+0.5,$I$66:$DJ$120,ROWS($A$10:$A26)+2,FALSE)</f>
        <v>292</v>
      </c>
      <c r="CX26" s="34">
        <f>HLOOKUP(CX$7+0.5,$I$66:$DJ$120,ROWS($A$10:$A26)+2,FALSE)</f>
        <v>108</v>
      </c>
      <c r="CY26" s="34">
        <f>HLOOKUP(CY$7+0.5,$I$66:$DJ$120,ROWS($A$10:$A26)+2,FALSE)</f>
        <v>200</v>
      </c>
      <c r="CZ26" s="34">
        <f>HLOOKUP(CZ$7+0.5,$I$66:$DJ$120,ROWS($A$10:$A26)+2,FALSE)</f>
        <v>965</v>
      </c>
      <c r="DA26" s="34">
        <f>HLOOKUP(DA$7+0.5,$I$66:$DJ$120,ROWS($A$10:$A26)+2,FALSE)</f>
        <v>529</v>
      </c>
      <c r="DB26" s="34">
        <f>HLOOKUP(DB$7+0.5,$I$66:$DJ$120,ROWS($A$10:$A26)+2,FALSE)</f>
        <v>1235</v>
      </c>
      <c r="DC26" s="34">
        <f>HLOOKUP(DC$7+0.5,$I$66:$DJ$120,ROWS($A$10:$A26)+2,FALSE)</f>
        <v>940</v>
      </c>
      <c r="DD26" s="34">
        <f>HLOOKUP(DD$7+0.5,$I$66:$DJ$120,ROWS($A$10:$A26)+2,FALSE)</f>
        <v>71</v>
      </c>
      <c r="DE26" s="34">
        <f>HLOOKUP(DE$7+0.5,$I$66:$DJ$120,ROWS($A$10:$A26)+2,FALSE)</f>
        <v>854</v>
      </c>
      <c r="DF26" s="34">
        <f>HLOOKUP(DF$7+0.5,$I$66:$DJ$120,ROWS($A$10:$A26)+2,FALSE)</f>
        <v>577</v>
      </c>
      <c r="DG26" s="34">
        <f>HLOOKUP(DG$7+0.5,$I$66:$DJ$120,ROWS($A$10:$A26)+2,FALSE)</f>
        <v>181</v>
      </c>
      <c r="DH26" s="34">
        <f>HLOOKUP(DH$7+0.5,$I$66:$DJ$120,ROWS($A$10:$A26)+2,FALSE)</f>
        <v>850</v>
      </c>
      <c r="DI26" s="34">
        <f>HLOOKUP(DI$7+0.5,$I$66:$DJ$120,ROWS($A$10:$A26)+2,FALSE)</f>
        <v>117</v>
      </c>
      <c r="DJ26" s="34">
        <f>HLOOKUP(DJ$7+0.5,$I$66:$DJ$120,ROWS($A$10:$A26)+2,FALSE)</f>
        <v>115</v>
      </c>
    </row>
    <row r="27" spans="2:114">
      <c r="B27" s="38" t="s">
        <v>24</v>
      </c>
      <c r="C27" s="16">
        <v>2833584</v>
      </c>
      <c r="D27" s="17">
        <v>2851</v>
      </c>
      <c r="E27" s="16">
        <v>2372033</v>
      </c>
      <c r="F27" s="17">
        <v>15236</v>
      </c>
      <c r="G27" s="16">
        <v>362782</v>
      </c>
      <c r="H27" s="17">
        <v>14847</v>
      </c>
      <c r="I27" s="36">
        <f>HLOOKUP(I$7,$I$66:$DJ$120,ROWS($A$10:$A27)+2,FALSE)</f>
        <v>83640</v>
      </c>
      <c r="J27" s="25">
        <f>HLOOKUP(J$7,$I$66:$DJ$120,ROWS($A$10:$A27)+2,FALSE)</f>
        <v>434</v>
      </c>
      <c r="K27" s="25">
        <f>HLOOKUP(K$7,$I$66:$DJ$120,ROWS($A$10:$A27)+2,FALSE)</f>
        <v>108</v>
      </c>
      <c r="L27" s="25">
        <f>HLOOKUP(L$7,$I$66:$DJ$120,ROWS($A$10:$A27)+2,FALSE)</f>
        <v>2028</v>
      </c>
      <c r="M27" s="25">
        <f>HLOOKUP(M$7,$I$66:$DJ$120,ROWS($A$10:$A27)+2,FALSE)</f>
        <v>998</v>
      </c>
      <c r="N27" s="25">
        <f>HLOOKUP(N$7,$I$66:$DJ$120,ROWS($A$10:$A27)+2,FALSE)</f>
        <v>4743</v>
      </c>
      <c r="O27" s="25">
        <f>HLOOKUP(O$7,$I$66:$DJ$120,ROWS($A$10:$A27)+2,FALSE)</f>
        <v>5030</v>
      </c>
      <c r="P27" s="25">
        <f>HLOOKUP(P$7,$I$66:$DJ$120,ROWS($A$10:$A27)+2,FALSE)</f>
        <v>412</v>
      </c>
      <c r="Q27" s="25">
        <f>HLOOKUP(Q$7,$I$66:$DJ$120,ROWS($A$10:$A27)+2,FALSE)</f>
        <v>74</v>
      </c>
      <c r="R27" s="25">
        <f>HLOOKUP(R$7,$I$66:$DJ$120,ROWS($A$10:$A27)+2,FALSE)</f>
        <v>128</v>
      </c>
      <c r="S27" s="25">
        <f>HLOOKUP(S$7,$I$66:$DJ$120,ROWS($A$10:$A27)+2,FALSE)</f>
        <v>1581</v>
      </c>
      <c r="T27" s="25">
        <f>HLOOKUP(T$7,$I$66:$DJ$120,ROWS($A$10:$A27)+2,FALSE)</f>
        <v>1146</v>
      </c>
      <c r="U27" s="25">
        <f>HLOOKUP(U$7,$I$66:$DJ$120,ROWS($A$10:$A27)+2,FALSE)</f>
        <v>287</v>
      </c>
      <c r="V27" s="25">
        <f>HLOOKUP(V$7,$I$66:$DJ$120,ROWS($A$10:$A27)+2,FALSE)</f>
        <v>264</v>
      </c>
      <c r="W27" s="25">
        <f>HLOOKUP(W$7,$I$66:$DJ$120,ROWS($A$10:$A27)+2,FALSE)</f>
        <v>2760</v>
      </c>
      <c r="X27" s="25">
        <f>HLOOKUP(X$7,$I$66:$DJ$120,ROWS($A$10:$A27)+2,FALSE)</f>
        <v>863</v>
      </c>
      <c r="Y27" s="25">
        <f>HLOOKUP(Y$7,$I$66:$DJ$120,ROWS($A$10:$A27)+2,FALSE)</f>
        <v>1715</v>
      </c>
      <c r="Z27" s="25" t="str">
        <f>HLOOKUP(Z$7,$I$66:$DJ$120,ROWS($A$10:$A27)+2,FALSE)</f>
        <v>N/A</v>
      </c>
      <c r="AA27" s="25">
        <f>HLOOKUP(AA$7,$I$66:$DJ$120,ROWS($A$10:$A27)+2,FALSE)</f>
        <v>1167</v>
      </c>
      <c r="AB27" s="25">
        <f>HLOOKUP(AB$7,$I$66:$DJ$120,ROWS($A$10:$A27)+2,FALSE)</f>
        <v>519</v>
      </c>
      <c r="AC27" s="25">
        <f>HLOOKUP(AC$7,$I$66:$DJ$120,ROWS($A$10:$A27)+2,FALSE)</f>
        <v>481</v>
      </c>
      <c r="AD27" s="25">
        <f>HLOOKUP(AD$7,$I$66:$DJ$120,ROWS($A$10:$A27)+2,FALSE)</f>
        <v>3180</v>
      </c>
      <c r="AE27" s="25">
        <f>HLOOKUP(AE$7,$I$66:$DJ$120,ROWS($A$10:$A27)+2,FALSE)</f>
        <v>28</v>
      </c>
      <c r="AF27" s="25">
        <f>HLOOKUP(AF$7,$I$66:$DJ$120,ROWS($A$10:$A27)+2,FALSE)</f>
        <v>1947</v>
      </c>
      <c r="AG27" s="25">
        <f>HLOOKUP(AG$7,$I$66:$DJ$120,ROWS($A$10:$A27)+2,FALSE)</f>
        <v>679</v>
      </c>
      <c r="AH27" s="25">
        <f>HLOOKUP(AH$7,$I$66:$DJ$120,ROWS($A$10:$A27)+2,FALSE)</f>
        <v>1517</v>
      </c>
      <c r="AI27" s="25">
        <f>HLOOKUP(AI$7,$I$66:$DJ$120,ROWS($A$10:$A27)+2,FALSE)</f>
        <v>22033</v>
      </c>
      <c r="AJ27" s="25">
        <f>HLOOKUP(AJ$7,$I$66:$DJ$120,ROWS($A$10:$A27)+2,FALSE)</f>
        <v>270</v>
      </c>
      <c r="AK27" s="25">
        <f>HLOOKUP(AK$7,$I$66:$DJ$120,ROWS($A$10:$A27)+2,FALSE)</f>
        <v>1648</v>
      </c>
      <c r="AL27" s="25">
        <f>HLOOKUP(AL$7,$I$66:$DJ$120,ROWS($A$10:$A27)+2,FALSE)</f>
        <v>657</v>
      </c>
      <c r="AM27" s="25">
        <f>HLOOKUP(AM$7,$I$66:$DJ$120,ROWS($A$10:$A27)+2,FALSE)</f>
        <v>27</v>
      </c>
      <c r="AN27" s="25">
        <f>HLOOKUP(AN$7,$I$66:$DJ$120,ROWS($A$10:$A27)+2,FALSE)</f>
        <v>1189</v>
      </c>
      <c r="AO27" s="25">
        <f>HLOOKUP(AO$7,$I$66:$DJ$120,ROWS($A$10:$A27)+2,FALSE)</f>
        <v>769</v>
      </c>
      <c r="AP27" s="25">
        <f>HLOOKUP(AP$7,$I$66:$DJ$120,ROWS($A$10:$A27)+2,FALSE)</f>
        <v>780</v>
      </c>
      <c r="AQ27" s="25">
        <f>HLOOKUP(AQ$7,$I$66:$DJ$120,ROWS($A$10:$A27)+2,FALSE)</f>
        <v>1223</v>
      </c>
      <c r="AR27" s="25">
        <f>HLOOKUP(AR$7,$I$66:$DJ$120,ROWS($A$10:$A27)+2,FALSE)</f>
        <v>379</v>
      </c>
      <c r="AS27" s="25">
        <f>HLOOKUP(AS$7,$I$66:$DJ$120,ROWS($A$10:$A27)+2,FALSE)</f>
        <v>1616</v>
      </c>
      <c r="AT27" s="25">
        <f>HLOOKUP(AT$7,$I$66:$DJ$120,ROWS($A$10:$A27)+2,FALSE)</f>
        <v>5022</v>
      </c>
      <c r="AU27" s="25">
        <f>HLOOKUP(AU$7,$I$66:$DJ$120,ROWS($A$10:$A27)+2,FALSE)</f>
        <v>285</v>
      </c>
      <c r="AV27" s="25">
        <f>HLOOKUP(AV$7,$I$66:$DJ$120,ROWS($A$10:$A27)+2,FALSE)</f>
        <v>1494</v>
      </c>
      <c r="AW27" s="25">
        <f>HLOOKUP(AW$7,$I$66:$DJ$120,ROWS($A$10:$A27)+2,FALSE)</f>
        <v>180</v>
      </c>
      <c r="AX27" s="25">
        <f>HLOOKUP(AX$7,$I$66:$DJ$120,ROWS($A$10:$A27)+2,FALSE)</f>
        <v>1102</v>
      </c>
      <c r="AY27" s="25">
        <f>HLOOKUP(AY$7,$I$66:$DJ$120,ROWS($A$10:$A27)+2,FALSE)</f>
        <v>104</v>
      </c>
      <c r="AZ27" s="25">
        <f>HLOOKUP(AZ$7,$I$66:$DJ$120,ROWS($A$10:$A27)+2,FALSE)</f>
        <v>1066</v>
      </c>
      <c r="BA27" s="25">
        <f>HLOOKUP(BA$7,$I$66:$DJ$120,ROWS($A$10:$A27)+2,FALSE)</f>
        <v>6575</v>
      </c>
      <c r="BB27" s="25">
        <f>HLOOKUP(BB$7,$I$66:$DJ$120,ROWS($A$10:$A27)+2,FALSE)</f>
        <v>196</v>
      </c>
      <c r="BC27" s="25">
        <f>HLOOKUP(BC$7,$I$66:$DJ$120,ROWS($A$10:$A27)+2,FALSE)</f>
        <v>0</v>
      </c>
      <c r="BD27" s="25">
        <f>HLOOKUP(BD$7,$I$66:$DJ$120,ROWS($A$10:$A27)+2,FALSE)</f>
        <v>1986</v>
      </c>
      <c r="BE27" s="25">
        <f>HLOOKUP(BE$7,$I$66:$DJ$120,ROWS($A$10:$A27)+2,FALSE)</f>
        <v>772</v>
      </c>
      <c r="BF27" s="25">
        <f>HLOOKUP(BF$7,$I$66:$DJ$120,ROWS($A$10:$A27)+2,FALSE)</f>
        <v>0</v>
      </c>
      <c r="BG27" s="25">
        <f>HLOOKUP(BG$7,$I$66:$DJ$120,ROWS($A$10:$A27)+2,FALSE)</f>
        <v>893</v>
      </c>
      <c r="BH27" s="25">
        <f>HLOOKUP(BH$7,$I$66:$DJ$120,ROWS($A$10:$A27)+2,FALSE)</f>
        <v>1285</v>
      </c>
      <c r="BI27" s="25">
        <f>HLOOKUP(BI$7,$I$66:$DJ$120,ROWS($A$10:$A27)+2,FALSE)</f>
        <v>775</v>
      </c>
      <c r="BJ27" s="34">
        <f>HLOOKUP(BJ$7+0.5,$I$66:$DJ$120,ROWS($A$10:$A27)+2,FALSE)</f>
        <v>7144</v>
      </c>
      <c r="BK27" s="34">
        <f>HLOOKUP(BK$7+0.5,$I$66:$DJ$120,ROWS($A$10:$A27)+2,FALSE)</f>
        <v>310</v>
      </c>
      <c r="BL27" s="34">
        <f>HLOOKUP(BL$7+0.5,$I$66:$DJ$120,ROWS($A$10:$A27)+2,FALSE)</f>
        <v>84</v>
      </c>
      <c r="BM27" s="34">
        <f>HLOOKUP(BM$7+0.5,$I$66:$DJ$120,ROWS($A$10:$A27)+2,FALSE)</f>
        <v>858</v>
      </c>
      <c r="BN27" s="34">
        <f>HLOOKUP(BN$7+0.5,$I$66:$DJ$120,ROWS($A$10:$A27)+2,FALSE)</f>
        <v>697</v>
      </c>
      <c r="BO27" s="34">
        <f>HLOOKUP(BO$7+0.5,$I$66:$DJ$120,ROWS($A$10:$A27)+2,FALSE)</f>
        <v>2121</v>
      </c>
      <c r="BP27" s="34">
        <f>HLOOKUP(BP$7+0.5,$I$66:$DJ$120,ROWS($A$10:$A27)+2,FALSE)</f>
        <v>1611</v>
      </c>
      <c r="BQ27" s="34">
        <f>HLOOKUP(BQ$7+0.5,$I$66:$DJ$120,ROWS($A$10:$A27)+2,FALSE)</f>
        <v>519</v>
      </c>
      <c r="BR27" s="34">
        <f>HLOOKUP(BR$7+0.5,$I$66:$DJ$120,ROWS($A$10:$A27)+2,FALSE)</f>
        <v>85</v>
      </c>
      <c r="BS27" s="34">
        <f>HLOOKUP(BS$7+0.5,$I$66:$DJ$120,ROWS($A$10:$A27)+2,FALSE)</f>
        <v>141</v>
      </c>
      <c r="BT27" s="34">
        <f>HLOOKUP(BT$7+0.5,$I$66:$DJ$120,ROWS($A$10:$A27)+2,FALSE)</f>
        <v>790</v>
      </c>
      <c r="BU27" s="34">
        <f>HLOOKUP(BU$7+0.5,$I$66:$DJ$120,ROWS($A$10:$A27)+2,FALSE)</f>
        <v>666</v>
      </c>
      <c r="BV27" s="34">
        <f>HLOOKUP(BV$7+0.5,$I$66:$DJ$120,ROWS($A$10:$A27)+2,FALSE)</f>
        <v>282</v>
      </c>
      <c r="BW27" s="34">
        <f>HLOOKUP(BW$7+0.5,$I$66:$DJ$120,ROWS($A$10:$A27)+2,FALSE)</f>
        <v>358</v>
      </c>
      <c r="BX27" s="34">
        <f>HLOOKUP(BX$7+0.5,$I$66:$DJ$120,ROWS($A$10:$A27)+2,FALSE)</f>
        <v>1019</v>
      </c>
      <c r="BY27" s="34">
        <f>HLOOKUP(BY$7+0.5,$I$66:$DJ$120,ROWS($A$10:$A27)+2,FALSE)</f>
        <v>458</v>
      </c>
      <c r="BZ27" s="34">
        <f>HLOOKUP(BZ$7+0.5,$I$66:$DJ$120,ROWS($A$10:$A27)+2,FALSE)</f>
        <v>888</v>
      </c>
      <c r="CA27" s="34" t="str">
        <f>HLOOKUP(CA$7+0.5,$I$66:$DJ$120,ROWS($A$10:$A27)+2,FALSE)</f>
        <v>N/A</v>
      </c>
      <c r="CB27" s="34">
        <f>HLOOKUP(CB$7+0.5,$I$66:$DJ$120,ROWS($A$10:$A27)+2,FALSE)</f>
        <v>770</v>
      </c>
      <c r="CC27" s="34">
        <f>HLOOKUP(CC$7+0.5,$I$66:$DJ$120,ROWS($A$10:$A27)+2,FALSE)</f>
        <v>338</v>
      </c>
      <c r="CD27" s="34">
        <f>HLOOKUP(CD$7+0.5,$I$66:$DJ$120,ROWS($A$10:$A27)+2,FALSE)</f>
        <v>527</v>
      </c>
      <c r="CE27" s="34">
        <f>HLOOKUP(CE$7+0.5,$I$66:$DJ$120,ROWS($A$10:$A27)+2,FALSE)</f>
        <v>2454</v>
      </c>
      <c r="CF27" s="34">
        <f>HLOOKUP(CF$7+0.5,$I$66:$DJ$120,ROWS($A$10:$A27)+2,FALSE)</f>
        <v>49</v>
      </c>
      <c r="CG27" s="34">
        <f>HLOOKUP(CG$7+0.5,$I$66:$DJ$120,ROWS($A$10:$A27)+2,FALSE)</f>
        <v>1003</v>
      </c>
      <c r="CH27" s="34">
        <f>HLOOKUP(CH$7+0.5,$I$66:$DJ$120,ROWS($A$10:$A27)+2,FALSE)</f>
        <v>418</v>
      </c>
      <c r="CI27" s="34">
        <f>HLOOKUP(CI$7+0.5,$I$66:$DJ$120,ROWS($A$10:$A27)+2,FALSE)</f>
        <v>1370</v>
      </c>
      <c r="CJ27" s="34">
        <f>HLOOKUP(CJ$7+0.5,$I$66:$DJ$120,ROWS($A$10:$A27)+2,FALSE)</f>
        <v>4568</v>
      </c>
      <c r="CK27" s="34">
        <f>HLOOKUP(CK$7+0.5,$I$66:$DJ$120,ROWS($A$10:$A27)+2,FALSE)</f>
        <v>255</v>
      </c>
      <c r="CL27" s="34">
        <f>HLOOKUP(CL$7+0.5,$I$66:$DJ$120,ROWS($A$10:$A27)+2,FALSE)</f>
        <v>701</v>
      </c>
      <c r="CM27" s="34">
        <f>HLOOKUP(CM$7+0.5,$I$66:$DJ$120,ROWS($A$10:$A27)+2,FALSE)</f>
        <v>359</v>
      </c>
      <c r="CN27" s="34">
        <f>HLOOKUP(CN$7+0.5,$I$66:$DJ$120,ROWS($A$10:$A27)+2,FALSE)</f>
        <v>37</v>
      </c>
      <c r="CO27" s="34">
        <f>HLOOKUP(CO$7+0.5,$I$66:$DJ$120,ROWS($A$10:$A27)+2,FALSE)</f>
        <v>724</v>
      </c>
      <c r="CP27" s="34">
        <f>HLOOKUP(CP$7+0.5,$I$66:$DJ$120,ROWS($A$10:$A27)+2,FALSE)</f>
        <v>810</v>
      </c>
      <c r="CQ27" s="34">
        <f>HLOOKUP(CQ$7+0.5,$I$66:$DJ$120,ROWS($A$10:$A27)+2,FALSE)</f>
        <v>411</v>
      </c>
      <c r="CR27" s="34">
        <f>HLOOKUP(CR$7+0.5,$I$66:$DJ$120,ROWS($A$10:$A27)+2,FALSE)</f>
        <v>840</v>
      </c>
      <c r="CS27" s="34">
        <f>HLOOKUP(CS$7+0.5,$I$66:$DJ$120,ROWS($A$10:$A27)+2,FALSE)</f>
        <v>558</v>
      </c>
      <c r="CT27" s="34">
        <f>HLOOKUP(CT$7+0.5,$I$66:$DJ$120,ROWS($A$10:$A27)+2,FALSE)</f>
        <v>901</v>
      </c>
      <c r="CU27" s="34">
        <f>HLOOKUP(CU$7+0.5,$I$66:$DJ$120,ROWS($A$10:$A27)+2,FALSE)</f>
        <v>1204</v>
      </c>
      <c r="CV27" s="34">
        <f>HLOOKUP(CV$7+0.5,$I$66:$DJ$120,ROWS($A$10:$A27)+2,FALSE)</f>
        <v>284</v>
      </c>
      <c r="CW27" s="34">
        <f>HLOOKUP(CW$7+0.5,$I$66:$DJ$120,ROWS($A$10:$A27)+2,FALSE)</f>
        <v>1815</v>
      </c>
      <c r="CX27" s="34">
        <f>HLOOKUP(CX$7+0.5,$I$66:$DJ$120,ROWS($A$10:$A27)+2,FALSE)</f>
        <v>261</v>
      </c>
      <c r="CY27" s="34">
        <f>HLOOKUP(CY$7+0.5,$I$66:$DJ$120,ROWS($A$10:$A27)+2,FALSE)</f>
        <v>670</v>
      </c>
      <c r="CZ27" s="34">
        <f>HLOOKUP(CZ$7+0.5,$I$66:$DJ$120,ROWS($A$10:$A27)+2,FALSE)</f>
        <v>147</v>
      </c>
      <c r="DA27" s="34">
        <f>HLOOKUP(DA$7+0.5,$I$66:$DJ$120,ROWS($A$10:$A27)+2,FALSE)</f>
        <v>496</v>
      </c>
      <c r="DB27" s="34">
        <f>HLOOKUP(DB$7+0.5,$I$66:$DJ$120,ROWS($A$10:$A27)+2,FALSE)</f>
        <v>1436</v>
      </c>
      <c r="DC27" s="34">
        <f>HLOOKUP(DC$7+0.5,$I$66:$DJ$120,ROWS($A$10:$A27)+2,FALSE)</f>
        <v>265</v>
      </c>
      <c r="DD27" s="34">
        <f>HLOOKUP(DD$7+0.5,$I$66:$DJ$120,ROWS($A$10:$A27)+2,FALSE)</f>
        <v>168</v>
      </c>
      <c r="DE27" s="34">
        <f>HLOOKUP(DE$7+0.5,$I$66:$DJ$120,ROWS($A$10:$A27)+2,FALSE)</f>
        <v>1018</v>
      </c>
      <c r="DF27" s="34">
        <f>HLOOKUP(DF$7+0.5,$I$66:$DJ$120,ROWS($A$10:$A27)+2,FALSE)</f>
        <v>459</v>
      </c>
      <c r="DG27" s="34">
        <f>HLOOKUP(DG$7+0.5,$I$66:$DJ$120,ROWS($A$10:$A27)+2,FALSE)</f>
        <v>168</v>
      </c>
      <c r="DH27" s="34">
        <f>HLOOKUP(DH$7+0.5,$I$66:$DJ$120,ROWS($A$10:$A27)+2,FALSE)</f>
        <v>575</v>
      </c>
      <c r="DI27" s="34">
        <f>HLOOKUP(DI$7+0.5,$I$66:$DJ$120,ROWS($A$10:$A27)+2,FALSE)</f>
        <v>791</v>
      </c>
      <c r="DJ27" s="34">
        <f>HLOOKUP(DJ$7+0.5,$I$66:$DJ$120,ROWS($A$10:$A27)+2,FALSE)</f>
        <v>1013</v>
      </c>
    </row>
    <row r="28" spans="2:114">
      <c r="B28" s="38" t="s">
        <v>25</v>
      </c>
      <c r="C28" s="16">
        <v>4316297</v>
      </c>
      <c r="D28" s="17">
        <v>3382</v>
      </c>
      <c r="E28" s="16">
        <v>3686232</v>
      </c>
      <c r="F28" s="17">
        <v>19523</v>
      </c>
      <c r="G28" s="16">
        <v>505741</v>
      </c>
      <c r="H28" s="17">
        <v>18525</v>
      </c>
      <c r="I28" s="36">
        <f>HLOOKUP(I$7,$I$66:$DJ$120,ROWS($A$10:$A28)+2,FALSE)</f>
        <v>110031</v>
      </c>
      <c r="J28" s="25">
        <f>HLOOKUP(J$7,$I$66:$DJ$120,ROWS($A$10:$A28)+2,FALSE)</f>
        <v>925</v>
      </c>
      <c r="K28" s="25">
        <f>HLOOKUP(K$7,$I$66:$DJ$120,ROWS($A$10:$A28)+2,FALSE)</f>
        <v>0</v>
      </c>
      <c r="L28" s="25">
        <f>HLOOKUP(L$7,$I$66:$DJ$120,ROWS($A$10:$A28)+2,FALSE)</f>
        <v>1818</v>
      </c>
      <c r="M28" s="25">
        <f>HLOOKUP(M$7,$I$66:$DJ$120,ROWS($A$10:$A28)+2,FALSE)</f>
        <v>1058</v>
      </c>
      <c r="N28" s="25">
        <f>HLOOKUP(N$7,$I$66:$DJ$120,ROWS($A$10:$A28)+2,FALSE)</f>
        <v>2130</v>
      </c>
      <c r="O28" s="25">
        <f>HLOOKUP(O$7,$I$66:$DJ$120,ROWS($A$10:$A28)+2,FALSE)</f>
        <v>221</v>
      </c>
      <c r="P28" s="25">
        <f>HLOOKUP(P$7,$I$66:$DJ$120,ROWS($A$10:$A28)+2,FALSE)</f>
        <v>176</v>
      </c>
      <c r="Q28" s="25">
        <f>HLOOKUP(Q$7,$I$66:$DJ$120,ROWS($A$10:$A28)+2,FALSE)</f>
        <v>0</v>
      </c>
      <c r="R28" s="25">
        <f>HLOOKUP(R$7,$I$66:$DJ$120,ROWS($A$10:$A28)+2,FALSE)</f>
        <v>201</v>
      </c>
      <c r="S28" s="25">
        <f>HLOOKUP(S$7,$I$66:$DJ$120,ROWS($A$10:$A28)+2,FALSE)</f>
        <v>7400</v>
      </c>
      <c r="T28" s="25">
        <f>HLOOKUP(T$7,$I$66:$DJ$120,ROWS($A$10:$A28)+2,FALSE)</f>
        <v>2725</v>
      </c>
      <c r="U28" s="25">
        <f>HLOOKUP(U$7,$I$66:$DJ$120,ROWS($A$10:$A28)+2,FALSE)</f>
        <v>63</v>
      </c>
      <c r="V28" s="25">
        <f>HLOOKUP(V$7,$I$66:$DJ$120,ROWS($A$10:$A28)+2,FALSE)</f>
        <v>36</v>
      </c>
      <c r="W28" s="25">
        <f>HLOOKUP(W$7,$I$66:$DJ$120,ROWS($A$10:$A28)+2,FALSE)</f>
        <v>4273</v>
      </c>
      <c r="X28" s="25">
        <f>HLOOKUP(X$7,$I$66:$DJ$120,ROWS($A$10:$A28)+2,FALSE)</f>
        <v>11071</v>
      </c>
      <c r="Y28" s="25">
        <f>HLOOKUP(Y$7,$I$66:$DJ$120,ROWS($A$10:$A28)+2,FALSE)</f>
        <v>536</v>
      </c>
      <c r="Z28" s="25">
        <f>HLOOKUP(Z$7,$I$66:$DJ$120,ROWS($A$10:$A28)+2,FALSE)</f>
        <v>253</v>
      </c>
      <c r="AA28" s="25" t="str">
        <f>HLOOKUP(AA$7,$I$66:$DJ$120,ROWS($A$10:$A28)+2,FALSE)</f>
        <v>N/A</v>
      </c>
      <c r="AB28" s="25">
        <f>HLOOKUP(AB$7,$I$66:$DJ$120,ROWS($A$10:$A28)+2,FALSE)</f>
        <v>1399</v>
      </c>
      <c r="AC28" s="25">
        <f>HLOOKUP(AC$7,$I$66:$DJ$120,ROWS($A$10:$A28)+2,FALSE)</f>
        <v>71</v>
      </c>
      <c r="AD28" s="25">
        <f>HLOOKUP(AD$7,$I$66:$DJ$120,ROWS($A$10:$A28)+2,FALSE)</f>
        <v>2076</v>
      </c>
      <c r="AE28" s="25">
        <f>HLOOKUP(AE$7,$I$66:$DJ$120,ROWS($A$10:$A28)+2,FALSE)</f>
        <v>1019</v>
      </c>
      <c r="AF28" s="25">
        <f>HLOOKUP(AF$7,$I$66:$DJ$120,ROWS($A$10:$A28)+2,FALSE)</f>
        <v>3178</v>
      </c>
      <c r="AG28" s="25">
        <f>HLOOKUP(AG$7,$I$66:$DJ$120,ROWS($A$10:$A28)+2,FALSE)</f>
        <v>475</v>
      </c>
      <c r="AH28" s="25">
        <f>HLOOKUP(AH$7,$I$66:$DJ$120,ROWS($A$10:$A28)+2,FALSE)</f>
        <v>1248</v>
      </c>
      <c r="AI28" s="25">
        <f>HLOOKUP(AI$7,$I$66:$DJ$120,ROWS($A$10:$A28)+2,FALSE)</f>
        <v>2793</v>
      </c>
      <c r="AJ28" s="25">
        <f>HLOOKUP(AJ$7,$I$66:$DJ$120,ROWS($A$10:$A28)+2,FALSE)</f>
        <v>216</v>
      </c>
      <c r="AK28" s="25">
        <f>HLOOKUP(AK$7,$I$66:$DJ$120,ROWS($A$10:$A28)+2,FALSE)</f>
        <v>471</v>
      </c>
      <c r="AL28" s="25">
        <f>HLOOKUP(AL$7,$I$66:$DJ$120,ROWS($A$10:$A28)+2,FALSE)</f>
        <v>1358</v>
      </c>
      <c r="AM28" s="25">
        <f>HLOOKUP(AM$7,$I$66:$DJ$120,ROWS($A$10:$A28)+2,FALSE)</f>
        <v>52</v>
      </c>
      <c r="AN28" s="25">
        <f>HLOOKUP(AN$7,$I$66:$DJ$120,ROWS($A$10:$A28)+2,FALSE)</f>
        <v>1289</v>
      </c>
      <c r="AO28" s="25">
        <f>HLOOKUP(AO$7,$I$66:$DJ$120,ROWS($A$10:$A28)+2,FALSE)</f>
        <v>553</v>
      </c>
      <c r="AP28" s="25">
        <f>HLOOKUP(AP$7,$I$66:$DJ$120,ROWS($A$10:$A28)+2,FALSE)</f>
        <v>2174</v>
      </c>
      <c r="AQ28" s="25">
        <f>HLOOKUP(AQ$7,$I$66:$DJ$120,ROWS($A$10:$A28)+2,FALSE)</f>
        <v>3916</v>
      </c>
      <c r="AR28" s="25">
        <f>HLOOKUP(AR$7,$I$66:$DJ$120,ROWS($A$10:$A28)+2,FALSE)</f>
        <v>117</v>
      </c>
      <c r="AS28" s="25">
        <f>HLOOKUP(AS$7,$I$66:$DJ$120,ROWS($A$10:$A28)+2,FALSE)</f>
        <v>19617</v>
      </c>
      <c r="AT28" s="25">
        <f>HLOOKUP(AT$7,$I$66:$DJ$120,ROWS($A$10:$A28)+2,FALSE)</f>
        <v>1256</v>
      </c>
      <c r="AU28" s="25">
        <f>HLOOKUP(AU$7,$I$66:$DJ$120,ROWS($A$10:$A28)+2,FALSE)</f>
        <v>459</v>
      </c>
      <c r="AV28" s="25">
        <f>HLOOKUP(AV$7,$I$66:$DJ$120,ROWS($A$10:$A28)+2,FALSE)</f>
        <v>1490</v>
      </c>
      <c r="AW28" s="25">
        <f>HLOOKUP(AW$7,$I$66:$DJ$120,ROWS($A$10:$A28)+2,FALSE)</f>
        <v>640</v>
      </c>
      <c r="AX28" s="25">
        <f>HLOOKUP(AX$7,$I$66:$DJ$120,ROWS($A$10:$A28)+2,FALSE)</f>
        <v>1387</v>
      </c>
      <c r="AY28" s="25">
        <f>HLOOKUP(AY$7,$I$66:$DJ$120,ROWS($A$10:$A28)+2,FALSE)</f>
        <v>0</v>
      </c>
      <c r="AZ28" s="25">
        <f>HLOOKUP(AZ$7,$I$66:$DJ$120,ROWS($A$10:$A28)+2,FALSE)</f>
        <v>16852</v>
      </c>
      <c r="BA28" s="25">
        <f>HLOOKUP(BA$7,$I$66:$DJ$120,ROWS($A$10:$A28)+2,FALSE)</f>
        <v>4661</v>
      </c>
      <c r="BB28" s="25">
        <f>HLOOKUP(BB$7,$I$66:$DJ$120,ROWS($A$10:$A28)+2,FALSE)</f>
        <v>140</v>
      </c>
      <c r="BC28" s="25">
        <f>HLOOKUP(BC$7,$I$66:$DJ$120,ROWS($A$10:$A28)+2,FALSE)</f>
        <v>151</v>
      </c>
      <c r="BD28" s="25">
        <f>HLOOKUP(BD$7,$I$66:$DJ$120,ROWS($A$10:$A28)+2,FALSE)</f>
        <v>5154</v>
      </c>
      <c r="BE28" s="25">
        <f>HLOOKUP(BE$7,$I$66:$DJ$120,ROWS($A$10:$A28)+2,FALSE)</f>
        <v>1121</v>
      </c>
      <c r="BF28" s="25">
        <f>HLOOKUP(BF$7,$I$66:$DJ$120,ROWS($A$10:$A28)+2,FALSE)</f>
        <v>1174</v>
      </c>
      <c r="BG28" s="25">
        <f>HLOOKUP(BG$7,$I$66:$DJ$120,ROWS($A$10:$A28)+2,FALSE)</f>
        <v>581</v>
      </c>
      <c r="BH28" s="25">
        <f>HLOOKUP(BH$7,$I$66:$DJ$120,ROWS($A$10:$A28)+2,FALSE)</f>
        <v>57</v>
      </c>
      <c r="BI28" s="25">
        <f>HLOOKUP(BI$7,$I$66:$DJ$120,ROWS($A$10:$A28)+2,FALSE)</f>
        <v>192</v>
      </c>
      <c r="BJ28" s="34">
        <f>HLOOKUP(BJ$7+0.5,$I$66:$DJ$120,ROWS($A$10:$A28)+2,FALSE)</f>
        <v>9177</v>
      </c>
      <c r="BK28" s="34">
        <f>HLOOKUP(BK$7+0.5,$I$66:$DJ$120,ROWS($A$10:$A28)+2,FALSE)</f>
        <v>441</v>
      </c>
      <c r="BL28" s="34">
        <f>HLOOKUP(BL$7+0.5,$I$66:$DJ$120,ROWS($A$10:$A28)+2,FALSE)</f>
        <v>189</v>
      </c>
      <c r="BM28" s="34">
        <f>HLOOKUP(BM$7+0.5,$I$66:$DJ$120,ROWS($A$10:$A28)+2,FALSE)</f>
        <v>916</v>
      </c>
      <c r="BN28" s="34">
        <f>HLOOKUP(BN$7+0.5,$I$66:$DJ$120,ROWS($A$10:$A28)+2,FALSE)</f>
        <v>778</v>
      </c>
      <c r="BO28" s="34">
        <f>HLOOKUP(BO$7+0.5,$I$66:$DJ$120,ROWS($A$10:$A28)+2,FALSE)</f>
        <v>1154</v>
      </c>
      <c r="BP28" s="34">
        <f>HLOOKUP(BP$7+0.5,$I$66:$DJ$120,ROWS($A$10:$A28)+2,FALSE)</f>
        <v>197</v>
      </c>
      <c r="BQ28" s="34">
        <f>HLOOKUP(BQ$7+0.5,$I$66:$DJ$120,ROWS($A$10:$A28)+2,FALSE)</f>
        <v>251</v>
      </c>
      <c r="BR28" s="34">
        <f>HLOOKUP(BR$7+0.5,$I$66:$DJ$120,ROWS($A$10:$A28)+2,FALSE)</f>
        <v>189</v>
      </c>
      <c r="BS28" s="34">
        <f>HLOOKUP(BS$7+0.5,$I$66:$DJ$120,ROWS($A$10:$A28)+2,FALSE)</f>
        <v>248</v>
      </c>
      <c r="BT28" s="34">
        <f>HLOOKUP(BT$7+0.5,$I$66:$DJ$120,ROWS($A$10:$A28)+2,FALSE)</f>
        <v>1965</v>
      </c>
      <c r="BU28" s="34">
        <f>HLOOKUP(BU$7+0.5,$I$66:$DJ$120,ROWS($A$10:$A28)+2,FALSE)</f>
        <v>892</v>
      </c>
      <c r="BV28" s="34">
        <f>HLOOKUP(BV$7+0.5,$I$66:$DJ$120,ROWS($A$10:$A28)+2,FALSE)</f>
        <v>80</v>
      </c>
      <c r="BW28" s="34">
        <f>HLOOKUP(BW$7+0.5,$I$66:$DJ$120,ROWS($A$10:$A28)+2,FALSE)</f>
        <v>69</v>
      </c>
      <c r="BX28" s="34">
        <f>HLOOKUP(BX$7+0.5,$I$66:$DJ$120,ROWS($A$10:$A28)+2,FALSE)</f>
        <v>1415</v>
      </c>
      <c r="BY28" s="34">
        <f>HLOOKUP(BY$7+0.5,$I$66:$DJ$120,ROWS($A$10:$A28)+2,FALSE)</f>
        <v>2846</v>
      </c>
      <c r="BZ28" s="34">
        <f>HLOOKUP(BZ$7+0.5,$I$66:$DJ$120,ROWS($A$10:$A28)+2,FALSE)</f>
        <v>410</v>
      </c>
      <c r="CA28" s="34">
        <f>HLOOKUP(CA$7+0.5,$I$66:$DJ$120,ROWS($A$10:$A28)+2,FALSE)</f>
        <v>212</v>
      </c>
      <c r="CB28" s="34" t="str">
        <f>HLOOKUP(CB$7+0.5,$I$66:$DJ$120,ROWS($A$10:$A28)+2,FALSE)</f>
        <v>N/A</v>
      </c>
      <c r="CC28" s="34">
        <f>HLOOKUP(CC$7+0.5,$I$66:$DJ$120,ROWS($A$10:$A28)+2,FALSE)</f>
        <v>906</v>
      </c>
      <c r="CD28" s="34">
        <f>HLOOKUP(CD$7+0.5,$I$66:$DJ$120,ROWS($A$10:$A28)+2,FALSE)</f>
        <v>137</v>
      </c>
      <c r="CE28" s="34">
        <f>HLOOKUP(CE$7+0.5,$I$66:$DJ$120,ROWS($A$10:$A28)+2,FALSE)</f>
        <v>1444</v>
      </c>
      <c r="CF28" s="34">
        <f>HLOOKUP(CF$7+0.5,$I$66:$DJ$120,ROWS($A$10:$A28)+2,FALSE)</f>
        <v>885</v>
      </c>
      <c r="CG28" s="34">
        <f>HLOOKUP(CG$7+0.5,$I$66:$DJ$120,ROWS($A$10:$A28)+2,FALSE)</f>
        <v>1248</v>
      </c>
      <c r="CH28" s="34">
        <f>HLOOKUP(CH$7+0.5,$I$66:$DJ$120,ROWS($A$10:$A28)+2,FALSE)</f>
        <v>415</v>
      </c>
      <c r="CI28" s="34">
        <f>HLOOKUP(CI$7+0.5,$I$66:$DJ$120,ROWS($A$10:$A28)+2,FALSE)</f>
        <v>868</v>
      </c>
      <c r="CJ28" s="34">
        <f>HLOOKUP(CJ$7+0.5,$I$66:$DJ$120,ROWS($A$10:$A28)+2,FALSE)</f>
        <v>1158</v>
      </c>
      <c r="CK28" s="34">
        <f>HLOOKUP(CK$7+0.5,$I$66:$DJ$120,ROWS($A$10:$A28)+2,FALSE)</f>
        <v>238</v>
      </c>
      <c r="CL28" s="34">
        <f>HLOOKUP(CL$7+0.5,$I$66:$DJ$120,ROWS($A$10:$A28)+2,FALSE)</f>
        <v>517</v>
      </c>
      <c r="CM28" s="34">
        <f>HLOOKUP(CM$7+0.5,$I$66:$DJ$120,ROWS($A$10:$A28)+2,FALSE)</f>
        <v>976</v>
      </c>
      <c r="CN28" s="34">
        <f>HLOOKUP(CN$7+0.5,$I$66:$DJ$120,ROWS($A$10:$A28)+2,FALSE)</f>
        <v>84</v>
      </c>
      <c r="CO28" s="34">
        <f>HLOOKUP(CO$7+0.5,$I$66:$DJ$120,ROWS($A$10:$A28)+2,FALSE)</f>
        <v>1472</v>
      </c>
      <c r="CP28" s="34">
        <f>HLOOKUP(CP$7+0.5,$I$66:$DJ$120,ROWS($A$10:$A28)+2,FALSE)</f>
        <v>370</v>
      </c>
      <c r="CQ28" s="34">
        <f>HLOOKUP(CQ$7+0.5,$I$66:$DJ$120,ROWS($A$10:$A28)+2,FALSE)</f>
        <v>1660</v>
      </c>
      <c r="CR28" s="34">
        <f>HLOOKUP(CR$7+0.5,$I$66:$DJ$120,ROWS($A$10:$A28)+2,FALSE)</f>
        <v>1965</v>
      </c>
      <c r="CS28" s="34">
        <f>HLOOKUP(CS$7+0.5,$I$66:$DJ$120,ROWS($A$10:$A28)+2,FALSE)</f>
        <v>195</v>
      </c>
      <c r="CT28" s="34">
        <f>HLOOKUP(CT$7+0.5,$I$66:$DJ$120,ROWS($A$10:$A28)+2,FALSE)</f>
        <v>3115</v>
      </c>
      <c r="CU28" s="34">
        <f>HLOOKUP(CU$7+0.5,$I$66:$DJ$120,ROWS($A$10:$A28)+2,FALSE)</f>
        <v>853</v>
      </c>
      <c r="CV28" s="34">
        <f>HLOOKUP(CV$7+0.5,$I$66:$DJ$120,ROWS($A$10:$A28)+2,FALSE)</f>
        <v>328</v>
      </c>
      <c r="CW28" s="34">
        <f>HLOOKUP(CW$7+0.5,$I$66:$DJ$120,ROWS($A$10:$A28)+2,FALSE)</f>
        <v>598</v>
      </c>
      <c r="CX28" s="34">
        <f>HLOOKUP(CX$7+0.5,$I$66:$DJ$120,ROWS($A$10:$A28)+2,FALSE)</f>
        <v>876</v>
      </c>
      <c r="CY28" s="34">
        <f>HLOOKUP(CY$7+0.5,$I$66:$DJ$120,ROWS($A$10:$A28)+2,FALSE)</f>
        <v>814</v>
      </c>
      <c r="CZ28" s="34">
        <f>HLOOKUP(CZ$7+0.5,$I$66:$DJ$120,ROWS($A$10:$A28)+2,FALSE)</f>
        <v>189</v>
      </c>
      <c r="DA28" s="34">
        <f>HLOOKUP(DA$7+0.5,$I$66:$DJ$120,ROWS($A$10:$A28)+2,FALSE)</f>
        <v>3762</v>
      </c>
      <c r="DB28" s="34">
        <f>HLOOKUP(DB$7+0.5,$I$66:$DJ$120,ROWS($A$10:$A28)+2,FALSE)</f>
        <v>1468</v>
      </c>
      <c r="DC28" s="34">
        <f>HLOOKUP(DC$7+0.5,$I$66:$DJ$120,ROWS($A$10:$A28)+2,FALSE)</f>
        <v>202</v>
      </c>
      <c r="DD28" s="34">
        <f>HLOOKUP(DD$7+0.5,$I$66:$DJ$120,ROWS($A$10:$A28)+2,FALSE)</f>
        <v>152</v>
      </c>
      <c r="DE28" s="34">
        <f>HLOOKUP(DE$7+0.5,$I$66:$DJ$120,ROWS($A$10:$A28)+2,FALSE)</f>
        <v>1719</v>
      </c>
      <c r="DF28" s="34">
        <f>HLOOKUP(DF$7+0.5,$I$66:$DJ$120,ROWS($A$10:$A28)+2,FALSE)</f>
        <v>614</v>
      </c>
      <c r="DG28" s="34">
        <f>HLOOKUP(DG$7+0.5,$I$66:$DJ$120,ROWS($A$10:$A28)+2,FALSE)</f>
        <v>566</v>
      </c>
      <c r="DH28" s="34">
        <f>HLOOKUP(DH$7+0.5,$I$66:$DJ$120,ROWS($A$10:$A28)+2,FALSE)</f>
        <v>414</v>
      </c>
      <c r="DI28" s="34">
        <f>HLOOKUP(DI$7+0.5,$I$66:$DJ$120,ROWS($A$10:$A28)+2,FALSE)</f>
        <v>93</v>
      </c>
      <c r="DJ28" s="34">
        <f>HLOOKUP(DJ$7+0.5,$I$66:$DJ$120,ROWS($A$10:$A28)+2,FALSE)</f>
        <v>262</v>
      </c>
    </row>
    <row r="29" spans="2:114">
      <c r="B29" s="38" t="s">
        <v>26</v>
      </c>
      <c r="C29" s="16">
        <v>4518629</v>
      </c>
      <c r="D29" s="17">
        <v>3250</v>
      </c>
      <c r="E29" s="16">
        <v>3865118</v>
      </c>
      <c r="F29" s="17">
        <v>18789</v>
      </c>
      <c r="G29" s="16">
        <v>538691</v>
      </c>
      <c r="H29" s="17">
        <v>17818</v>
      </c>
      <c r="I29" s="36">
        <f>HLOOKUP(I$7,$I$66:$DJ$120,ROWS($A$10:$A29)+2,FALSE)</f>
        <v>99138</v>
      </c>
      <c r="J29" s="25">
        <f>HLOOKUP(J$7,$I$66:$DJ$120,ROWS($A$10:$A29)+2,FALSE)</f>
        <v>3065</v>
      </c>
      <c r="K29" s="25">
        <f>HLOOKUP(K$7,$I$66:$DJ$120,ROWS($A$10:$A29)+2,FALSE)</f>
        <v>288</v>
      </c>
      <c r="L29" s="25">
        <f>HLOOKUP(L$7,$I$66:$DJ$120,ROWS($A$10:$A29)+2,FALSE)</f>
        <v>2010</v>
      </c>
      <c r="M29" s="25">
        <f>HLOOKUP(M$7,$I$66:$DJ$120,ROWS($A$10:$A29)+2,FALSE)</f>
        <v>2774</v>
      </c>
      <c r="N29" s="25">
        <f>HLOOKUP(N$7,$I$66:$DJ$120,ROWS($A$10:$A29)+2,FALSE)</f>
        <v>3957</v>
      </c>
      <c r="O29" s="25">
        <f>HLOOKUP(O$7,$I$66:$DJ$120,ROWS($A$10:$A29)+2,FALSE)</f>
        <v>1202</v>
      </c>
      <c r="P29" s="25">
        <f>HLOOKUP(P$7,$I$66:$DJ$120,ROWS($A$10:$A29)+2,FALSE)</f>
        <v>358</v>
      </c>
      <c r="Q29" s="25">
        <f>HLOOKUP(Q$7,$I$66:$DJ$120,ROWS($A$10:$A29)+2,FALSE)</f>
        <v>0</v>
      </c>
      <c r="R29" s="25">
        <f>HLOOKUP(R$7,$I$66:$DJ$120,ROWS($A$10:$A29)+2,FALSE)</f>
        <v>195</v>
      </c>
      <c r="S29" s="25">
        <f>HLOOKUP(S$7,$I$66:$DJ$120,ROWS($A$10:$A29)+2,FALSE)</f>
        <v>5193</v>
      </c>
      <c r="T29" s="25">
        <f>HLOOKUP(T$7,$I$66:$DJ$120,ROWS($A$10:$A29)+2,FALSE)</f>
        <v>4425</v>
      </c>
      <c r="U29" s="25">
        <f>HLOOKUP(U$7,$I$66:$DJ$120,ROWS($A$10:$A29)+2,FALSE)</f>
        <v>688</v>
      </c>
      <c r="V29" s="25">
        <f>HLOOKUP(V$7,$I$66:$DJ$120,ROWS($A$10:$A29)+2,FALSE)</f>
        <v>230</v>
      </c>
      <c r="W29" s="25">
        <f>HLOOKUP(W$7,$I$66:$DJ$120,ROWS($A$10:$A29)+2,FALSE)</f>
        <v>1189</v>
      </c>
      <c r="X29" s="25">
        <f>HLOOKUP(X$7,$I$66:$DJ$120,ROWS($A$10:$A29)+2,FALSE)</f>
        <v>1549</v>
      </c>
      <c r="Y29" s="25">
        <f>HLOOKUP(Y$7,$I$66:$DJ$120,ROWS($A$10:$A29)+2,FALSE)</f>
        <v>468</v>
      </c>
      <c r="Z29" s="25">
        <f>HLOOKUP(Z$7,$I$66:$DJ$120,ROWS($A$10:$A29)+2,FALSE)</f>
        <v>312</v>
      </c>
      <c r="AA29" s="25">
        <f>HLOOKUP(AA$7,$I$66:$DJ$120,ROWS($A$10:$A29)+2,FALSE)</f>
        <v>1520</v>
      </c>
      <c r="AB29" s="25" t="str">
        <f>HLOOKUP(AB$7,$I$66:$DJ$120,ROWS($A$10:$A29)+2,FALSE)</f>
        <v>N/A</v>
      </c>
      <c r="AC29" s="25">
        <f>HLOOKUP(AC$7,$I$66:$DJ$120,ROWS($A$10:$A29)+2,FALSE)</f>
        <v>120</v>
      </c>
      <c r="AD29" s="25">
        <f>HLOOKUP(AD$7,$I$66:$DJ$120,ROWS($A$10:$A29)+2,FALSE)</f>
        <v>1221</v>
      </c>
      <c r="AE29" s="25">
        <f>HLOOKUP(AE$7,$I$66:$DJ$120,ROWS($A$10:$A29)+2,FALSE)</f>
        <v>439</v>
      </c>
      <c r="AF29" s="25">
        <f>HLOOKUP(AF$7,$I$66:$DJ$120,ROWS($A$10:$A29)+2,FALSE)</f>
        <v>1163</v>
      </c>
      <c r="AG29" s="25">
        <f>HLOOKUP(AG$7,$I$66:$DJ$120,ROWS($A$10:$A29)+2,FALSE)</f>
        <v>698</v>
      </c>
      <c r="AH29" s="25">
        <f>HLOOKUP(AH$7,$I$66:$DJ$120,ROWS($A$10:$A29)+2,FALSE)</f>
        <v>10255</v>
      </c>
      <c r="AI29" s="25">
        <f>HLOOKUP(AI$7,$I$66:$DJ$120,ROWS($A$10:$A29)+2,FALSE)</f>
        <v>1375</v>
      </c>
      <c r="AJ29" s="25">
        <f>HLOOKUP(AJ$7,$I$66:$DJ$120,ROWS($A$10:$A29)+2,FALSE)</f>
        <v>278</v>
      </c>
      <c r="AK29" s="25">
        <f>HLOOKUP(AK$7,$I$66:$DJ$120,ROWS($A$10:$A29)+2,FALSE)</f>
        <v>176</v>
      </c>
      <c r="AL29" s="25">
        <f>HLOOKUP(AL$7,$I$66:$DJ$120,ROWS($A$10:$A29)+2,FALSE)</f>
        <v>994</v>
      </c>
      <c r="AM29" s="25">
        <f>HLOOKUP(AM$7,$I$66:$DJ$120,ROWS($A$10:$A29)+2,FALSE)</f>
        <v>15</v>
      </c>
      <c r="AN29" s="25">
        <f>HLOOKUP(AN$7,$I$66:$DJ$120,ROWS($A$10:$A29)+2,FALSE)</f>
        <v>453</v>
      </c>
      <c r="AO29" s="25">
        <f>HLOOKUP(AO$7,$I$66:$DJ$120,ROWS($A$10:$A29)+2,FALSE)</f>
        <v>1028</v>
      </c>
      <c r="AP29" s="25">
        <f>HLOOKUP(AP$7,$I$66:$DJ$120,ROWS($A$10:$A29)+2,FALSE)</f>
        <v>1360</v>
      </c>
      <c r="AQ29" s="25">
        <f>HLOOKUP(AQ$7,$I$66:$DJ$120,ROWS($A$10:$A29)+2,FALSE)</f>
        <v>2134</v>
      </c>
      <c r="AR29" s="25">
        <f>HLOOKUP(AR$7,$I$66:$DJ$120,ROWS($A$10:$A29)+2,FALSE)</f>
        <v>277</v>
      </c>
      <c r="AS29" s="25">
        <f>HLOOKUP(AS$7,$I$66:$DJ$120,ROWS($A$10:$A29)+2,FALSE)</f>
        <v>2641</v>
      </c>
      <c r="AT29" s="25">
        <f>HLOOKUP(AT$7,$I$66:$DJ$120,ROWS($A$10:$A29)+2,FALSE)</f>
        <v>4235</v>
      </c>
      <c r="AU29" s="25">
        <f>HLOOKUP(AU$7,$I$66:$DJ$120,ROWS($A$10:$A29)+2,FALSE)</f>
        <v>1531</v>
      </c>
      <c r="AV29" s="25">
        <f>HLOOKUP(AV$7,$I$66:$DJ$120,ROWS($A$10:$A29)+2,FALSE)</f>
        <v>455</v>
      </c>
      <c r="AW29" s="25">
        <f>HLOOKUP(AW$7,$I$66:$DJ$120,ROWS($A$10:$A29)+2,FALSE)</f>
        <v>268</v>
      </c>
      <c r="AX29" s="25">
        <f>HLOOKUP(AX$7,$I$66:$DJ$120,ROWS($A$10:$A29)+2,FALSE)</f>
        <v>1573</v>
      </c>
      <c r="AY29" s="25">
        <f>HLOOKUP(AY$7,$I$66:$DJ$120,ROWS($A$10:$A29)+2,FALSE)</f>
        <v>37</v>
      </c>
      <c r="AZ29" s="25">
        <f>HLOOKUP(AZ$7,$I$66:$DJ$120,ROWS($A$10:$A29)+2,FALSE)</f>
        <v>2495</v>
      </c>
      <c r="BA29" s="25">
        <f>HLOOKUP(BA$7,$I$66:$DJ$120,ROWS($A$10:$A29)+2,FALSE)</f>
        <v>30292</v>
      </c>
      <c r="BB29" s="25">
        <f>HLOOKUP(BB$7,$I$66:$DJ$120,ROWS($A$10:$A29)+2,FALSE)</f>
        <v>179</v>
      </c>
      <c r="BC29" s="25">
        <f>HLOOKUP(BC$7,$I$66:$DJ$120,ROWS($A$10:$A29)+2,FALSE)</f>
        <v>87</v>
      </c>
      <c r="BD29" s="25">
        <f>HLOOKUP(BD$7,$I$66:$DJ$120,ROWS($A$10:$A29)+2,FALSE)</f>
        <v>2055</v>
      </c>
      <c r="BE29" s="25">
        <f>HLOOKUP(BE$7,$I$66:$DJ$120,ROWS($A$10:$A29)+2,FALSE)</f>
        <v>1075</v>
      </c>
      <c r="BF29" s="25">
        <f>HLOOKUP(BF$7,$I$66:$DJ$120,ROWS($A$10:$A29)+2,FALSE)</f>
        <v>110</v>
      </c>
      <c r="BG29" s="25">
        <f>HLOOKUP(BG$7,$I$66:$DJ$120,ROWS($A$10:$A29)+2,FALSE)</f>
        <v>339</v>
      </c>
      <c r="BH29" s="25">
        <f>HLOOKUP(BH$7,$I$66:$DJ$120,ROWS($A$10:$A29)+2,FALSE)</f>
        <v>357</v>
      </c>
      <c r="BI29" s="25">
        <f>HLOOKUP(BI$7,$I$66:$DJ$120,ROWS($A$10:$A29)+2,FALSE)</f>
        <v>393</v>
      </c>
      <c r="BJ29" s="34">
        <f>HLOOKUP(BJ$7+0.5,$I$66:$DJ$120,ROWS($A$10:$A29)+2,FALSE)</f>
        <v>7082</v>
      </c>
      <c r="BK29" s="34">
        <f>HLOOKUP(BK$7+0.5,$I$66:$DJ$120,ROWS($A$10:$A29)+2,FALSE)</f>
        <v>1401</v>
      </c>
      <c r="BL29" s="34">
        <f>HLOOKUP(BL$7+0.5,$I$66:$DJ$120,ROWS($A$10:$A29)+2,FALSE)</f>
        <v>266</v>
      </c>
      <c r="BM29" s="34">
        <f>HLOOKUP(BM$7+0.5,$I$66:$DJ$120,ROWS($A$10:$A29)+2,FALSE)</f>
        <v>1529</v>
      </c>
      <c r="BN29" s="34">
        <f>HLOOKUP(BN$7+0.5,$I$66:$DJ$120,ROWS($A$10:$A29)+2,FALSE)</f>
        <v>1144</v>
      </c>
      <c r="BO29" s="34">
        <f>HLOOKUP(BO$7+0.5,$I$66:$DJ$120,ROWS($A$10:$A29)+2,FALSE)</f>
        <v>898</v>
      </c>
      <c r="BP29" s="34">
        <f>HLOOKUP(BP$7+0.5,$I$66:$DJ$120,ROWS($A$10:$A29)+2,FALSE)</f>
        <v>983</v>
      </c>
      <c r="BQ29" s="34">
        <f>HLOOKUP(BQ$7+0.5,$I$66:$DJ$120,ROWS($A$10:$A29)+2,FALSE)</f>
        <v>264</v>
      </c>
      <c r="BR29" s="34">
        <f>HLOOKUP(BR$7+0.5,$I$66:$DJ$120,ROWS($A$10:$A29)+2,FALSE)</f>
        <v>198</v>
      </c>
      <c r="BS29" s="34">
        <f>HLOOKUP(BS$7+0.5,$I$66:$DJ$120,ROWS($A$10:$A29)+2,FALSE)</f>
        <v>168</v>
      </c>
      <c r="BT29" s="34">
        <f>HLOOKUP(BT$7+0.5,$I$66:$DJ$120,ROWS($A$10:$A29)+2,FALSE)</f>
        <v>2120</v>
      </c>
      <c r="BU29" s="34">
        <f>HLOOKUP(BU$7+0.5,$I$66:$DJ$120,ROWS($A$10:$A29)+2,FALSE)</f>
        <v>1541</v>
      </c>
      <c r="BV29" s="34">
        <f>HLOOKUP(BV$7+0.5,$I$66:$DJ$120,ROWS($A$10:$A29)+2,FALSE)</f>
        <v>808</v>
      </c>
      <c r="BW29" s="34">
        <f>HLOOKUP(BW$7+0.5,$I$66:$DJ$120,ROWS($A$10:$A29)+2,FALSE)</f>
        <v>269</v>
      </c>
      <c r="BX29" s="34">
        <f>HLOOKUP(BX$7+0.5,$I$66:$DJ$120,ROWS($A$10:$A29)+2,FALSE)</f>
        <v>417</v>
      </c>
      <c r="BY29" s="34">
        <f>HLOOKUP(BY$7+0.5,$I$66:$DJ$120,ROWS($A$10:$A29)+2,FALSE)</f>
        <v>827</v>
      </c>
      <c r="BZ29" s="34">
        <f>HLOOKUP(BZ$7+0.5,$I$66:$DJ$120,ROWS($A$10:$A29)+2,FALSE)</f>
        <v>441</v>
      </c>
      <c r="CA29" s="34">
        <f>HLOOKUP(CA$7+0.5,$I$66:$DJ$120,ROWS($A$10:$A29)+2,FALSE)</f>
        <v>466</v>
      </c>
      <c r="CB29" s="34">
        <f>HLOOKUP(CB$7+0.5,$I$66:$DJ$120,ROWS($A$10:$A29)+2,FALSE)</f>
        <v>1286</v>
      </c>
      <c r="CC29" s="34" t="str">
        <f>HLOOKUP(CC$7+0.5,$I$66:$DJ$120,ROWS($A$10:$A29)+2,FALSE)</f>
        <v>N/A</v>
      </c>
      <c r="CD29" s="34">
        <f>HLOOKUP(CD$7+0.5,$I$66:$DJ$120,ROWS($A$10:$A29)+2,FALSE)</f>
        <v>163</v>
      </c>
      <c r="CE29" s="34">
        <f>HLOOKUP(CE$7+0.5,$I$66:$DJ$120,ROWS($A$10:$A29)+2,FALSE)</f>
        <v>1058</v>
      </c>
      <c r="CF29" s="34">
        <f>HLOOKUP(CF$7+0.5,$I$66:$DJ$120,ROWS($A$10:$A29)+2,FALSE)</f>
        <v>255</v>
      </c>
      <c r="CG29" s="34">
        <f>HLOOKUP(CG$7+0.5,$I$66:$DJ$120,ROWS($A$10:$A29)+2,FALSE)</f>
        <v>875</v>
      </c>
      <c r="CH29" s="34">
        <f>HLOOKUP(CH$7+0.5,$I$66:$DJ$120,ROWS($A$10:$A29)+2,FALSE)</f>
        <v>445</v>
      </c>
      <c r="CI29" s="34">
        <f>HLOOKUP(CI$7+0.5,$I$66:$DJ$120,ROWS($A$10:$A29)+2,FALSE)</f>
        <v>2829</v>
      </c>
      <c r="CJ29" s="34">
        <f>HLOOKUP(CJ$7+0.5,$I$66:$DJ$120,ROWS($A$10:$A29)+2,FALSE)</f>
        <v>565</v>
      </c>
      <c r="CK29" s="34">
        <f>HLOOKUP(CK$7+0.5,$I$66:$DJ$120,ROWS($A$10:$A29)+2,FALSE)</f>
        <v>364</v>
      </c>
      <c r="CL29" s="34">
        <f>HLOOKUP(CL$7+0.5,$I$66:$DJ$120,ROWS($A$10:$A29)+2,FALSE)</f>
        <v>198</v>
      </c>
      <c r="CM29" s="34">
        <f>HLOOKUP(CM$7+0.5,$I$66:$DJ$120,ROWS($A$10:$A29)+2,FALSE)</f>
        <v>623</v>
      </c>
      <c r="CN29" s="34">
        <f>HLOOKUP(CN$7+0.5,$I$66:$DJ$120,ROWS($A$10:$A29)+2,FALSE)</f>
        <v>26</v>
      </c>
      <c r="CO29" s="34">
        <f>HLOOKUP(CO$7+0.5,$I$66:$DJ$120,ROWS($A$10:$A29)+2,FALSE)</f>
        <v>269</v>
      </c>
      <c r="CP29" s="34">
        <f>HLOOKUP(CP$7+0.5,$I$66:$DJ$120,ROWS($A$10:$A29)+2,FALSE)</f>
        <v>867</v>
      </c>
      <c r="CQ29" s="34">
        <f>HLOOKUP(CQ$7+0.5,$I$66:$DJ$120,ROWS($A$10:$A29)+2,FALSE)</f>
        <v>849</v>
      </c>
      <c r="CR29" s="34">
        <f>HLOOKUP(CR$7+0.5,$I$66:$DJ$120,ROWS($A$10:$A29)+2,FALSE)</f>
        <v>1242</v>
      </c>
      <c r="CS29" s="34">
        <f>HLOOKUP(CS$7+0.5,$I$66:$DJ$120,ROWS($A$10:$A29)+2,FALSE)</f>
        <v>359</v>
      </c>
      <c r="CT29" s="34">
        <f>HLOOKUP(CT$7+0.5,$I$66:$DJ$120,ROWS($A$10:$A29)+2,FALSE)</f>
        <v>2281</v>
      </c>
      <c r="CU29" s="34">
        <f>HLOOKUP(CU$7+0.5,$I$66:$DJ$120,ROWS($A$10:$A29)+2,FALSE)</f>
        <v>3044</v>
      </c>
      <c r="CV29" s="34">
        <f>HLOOKUP(CV$7+0.5,$I$66:$DJ$120,ROWS($A$10:$A29)+2,FALSE)</f>
        <v>1577</v>
      </c>
      <c r="CW29" s="34">
        <f>HLOOKUP(CW$7+0.5,$I$66:$DJ$120,ROWS($A$10:$A29)+2,FALSE)</f>
        <v>473</v>
      </c>
      <c r="CX29" s="34">
        <f>HLOOKUP(CX$7+0.5,$I$66:$DJ$120,ROWS($A$10:$A29)+2,FALSE)</f>
        <v>395</v>
      </c>
      <c r="CY29" s="34">
        <f>HLOOKUP(CY$7+0.5,$I$66:$DJ$120,ROWS($A$10:$A29)+2,FALSE)</f>
        <v>1149</v>
      </c>
      <c r="CZ29" s="34">
        <f>HLOOKUP(CZ$7+0.5,$I$66:$DJ$120,ROWS($A$10:$A29)+2,FALSE)</f>
        <v>47</v>
      </c>
      <c r="DA29" s="34">
        <f>HLOOKUP(DA$7+0.5,$I$66:$DJ$120,ROWS($A$10:$A29)+2,FALSE)</f>
        <v>938</v>
      </c>
      <c r="DB29" s="34">
        <f>HLOOKUP(DB$7+0.5,$I$66:$DJ$120,ROWS($A$10:$A29)+2,FALSE)</f>
        <v>5028</v>
      </c>
      <c r="DC29" s="34">
        <f>HLOOKUP(DC$7+0.5,$I$66:$DJ$120,ROWS($A$10:$A29)+2,FALSE)</f>
        <v>275</v>
      </c>
      <c r="DD29" s="34">
        <f>HLOOKUP(DD$7+0.5,$I$66:$DJ$120,ROWS($A$10:$A29)+2,FALSE)</f>
        <v>149</v>
      </c>
      <c r="DE29" s="34">
        <f>HLOOKUP(DE$7+0.5,$I$66:$DJ$120,ROWS($A$10:$A29)+2,FALSE)</f>
        <v>1060</v>
      </c>
      <c r="DF29" s="34">
        <f>HLOOKUP(DF$7+0.5,$I$66:$DJ$120,ROWS($A$10:$A29)+2,FALSE)</f>
        <v>504</v>
      </c>
      <c r="DG29" s="34">
        <f>HLOOKUP(DG$7+0.5,$I$66:$DJ$120,ROWS($A$10:$A29)+2,FALSE)</f>
        <v>123</v>
      </c>
      <c r="DH29" s="34">
        <f>HLOOKUP(DH$7+0.5,$I$66:$DJ$120,ROWS($A$10:$A29)+2,FALSE)</f>
        <v>372</v>
      </c>
      <c r="DI29" s="34">
        <f>HLOOKUP(DI$7+0.5,$I$66:$DJ$120,ROWS($A$10:$A29)+2,FALSE)</f>
        <v>541</v>
      </c>
      <c r="DJ29" s="34">
        <f>HLOOKUP(DJ$7+0.5,$I$66:$DJ$120,ROWS($A$10:$A29)+2,FALSE)</f>
        <v>384</v>
      </c>
    </row>
    <row r="30" spans="2:114">
      <c r="B30" s="38" t="s">
        <v>27</v>
      </c>
      <c r="C30" s="16">
        <v>1315833</v>
      </c>
      <c r="D30" s="17">
        <v>1456</v>
      </c>
      <c r="E30" s="16">
        <v>1120364</v>
      </c>
      <c r="F30" s="17">
        <v>10400</v>
      </c>
      <c r="G30" s="16">
        <v>157102</v>
      </c>
      <c r="H30" s="17">
        <v>9401</v>
      </c>
      <c r="I30" s="36">
        <f>HLOOKUP(I$7,$I$66:$DJ$120,ROWS($A$10:$A30)+2,FALSE)</f>
        <v>33818</v>
      </c>
      <c r="J30" s="25">
        <f>HLOOKUP(J$7,$I$66:$DJ$120,ROWS($A$10:$A30)+2,FALSE)</f>
        <v>634</v>
      </c>
      <c r="K30" s="25">
        <f>HLOOKUP(K$7,$I$66:$DJ$120,ROWS($A$10:$A30)+2,FALSE)</f>
        <v>37</v>
      </c>
      <c r="L30" s="25">
        <f>HLOOKUP(L$7,$I$66:$DJ$120,ROWS($A$10:$A30)+2,FALSE)</f>
        <v>325</v>
      </c>
      <c r="M30" s="25">
        <f>HLOOKUP(M$7,$I$66:$DJ$120,ROWS($A$10:$A30)+2,FALSE)</f>
        <v>38</v>
      </c>
      <c r="N30" s="25">
        <f>HLOOKUP(N$7,$I$66:$DJ$120,ROWS($A$10:$A30)+2,FALSE)</f>
        <v>829</v>
      </c>
      <c r="O30" s="25">
        <f>HLOOKUP(O$7,$I$66:$DJ$120,ROWS($A$10:$A30)+2,FALSE)</f>
        <v>290</v>
      </c>
      <c r="P30" s="25">
        <f>HLOOKUP(P$7,$I$66:$DJ$120,ROWS($A$10:$A30)+2,FALSE)</f>
        <v>2481</v>
      </c>
      <c r="Q30" s="25">
        <f>HLOOKUP(Q$7,$I$66:$DJ$120,ROWS($A$10:$A30)+2,FALSE)</f>
        <v>238</v>
      </c>
      <c r="R30" s="25">
        <f>HLOOKUP(R$7,$I$66:$DJ$120,ROWS($A$10:$A30)+2,FALSE)</f>
        <v>239</v>
      </c>
      <c r="S30" s="25">
        <f>HLOOKUP(S$7,$I$66:$DJ$120,ROWS($A$10:$A30)+2,FALSE)</f>
        <v>4304</v>
      </c>
      <c r="T30" s="25">
        <f>HLOOKUP(T$7,$I$66:$DJ$120,ROWS($A$10:$A30)+2,FALSE)</f>
        <v>507</v>
      </c>
      <c r="U30" s="25">
        <f>HLOOKUP(U$7,$I$66:$DJ$120,ROWS($A$10:$A30)+2,FALSE)</f>
        <v>177</v>
      </c>
      <c r="V30" s="25">
        <f>HLOOKUP(V$7,$I$66:$DJ$120,ROWS($A$10:$A30)+2,FALSE)</f>
        <v>0</v>
      </c>
      <c r="W30" s="25">
        <f>HLOOKUP(W$7,$I$66:$DJ$120,ROWS($A$10:$A30)+2,FALSE)</f>
        <v>675</v>
      </c>
      <c r="X30" s="25">
        <f>HLOOKUP(X$7,$I$66:$DJ$120,ROWS($A$10:$A30)+2,FALSE)</f>
        <v>164</v>
      </c>
      <c r="Y30" s="25">
        <f>HLOOKUP(Y$7,$I$66:$DJ$120,ROWS($A$10:$A30)+2,FALSE)</f>
        <v>275</v>
      </c>
      <c r="Z30" s="25">
        <f>HLOOKUP(Z$7,$I$66:$DJ$120,ROWS($A$10:$A30)+2,FALSE)</f>
        <v>523</v>
      </c>
      <c r="AA30" s="25">
        <f>HLOOKUP(AA$7,$I$66:$DJ$120,ROWS($A$10:$A30)+2,FALSE)</f>
        <v>158</v>
      </c>
      <c r="AB30" s="25">
        <f>HLOOKUP(AB$7,$I$66:$DJ$120,ROWS($A$10:$A30)+2,FALSE)</f>
        <v>138</v>
      </c>
      <c r="AC30" s="25" t="str">
        <f>HLOOKUP(AC$7,$I$66:$DJ$120,ROWS($A$10:$A30)+2,FALSE)</f>
        <v>N/A</v>
      </c>
      <c r="AD30" s="25">
        <f>HLOOKUP(AD$7,$I$66:$DJ$120,ROWS($A$10:$A30)+2,FALSE)</f>
        <v>52</v>
      </c>
      <c r="AE30" s="25">
        <f>HLOOKUP(AE$7,$I$66:$DJ$120,ROWS($A$10:$A30)+2,FALSE)</f>
        <v>4439</v>
      </c>
      <c r="AF30" s="25">
        <f>HLOOKUP(AF$7,$I$66:$DJ$120,ROWS($A$10:$A30)+2,FALSE)</f>
        <v>702</v>
      </c>
      <c r="AG30" s="25">
        <f>HLOOKUP(AG$7,$I$66:$DJ$120,ROWS($A$10:$A30)+2,FALSE)</f>
        <v>296</v>
      </c>
      <c r="AH30" s="25">
        <f>HLOOKUP(AH$7,$I$66:$DJ$120,ROWS($A$10:$A30)+2,FALSE)</f>
        <v>0</v>
      </c>
      <c r="AI30" s="25">
        <f>HLOOKUP(AI$7,$I$66:$DJ$120,ROWS($A$10:$A30)+2,FALSE)</f>
        <v>325</v>
      </c>
      <c r="AJ30" s="25">
        <f>HLOOKUP(AJ$7,$I$66:$DJ$120,ROWS($A$10:$A30)+2,FALSE)</f>
        <v>10</v>
      </c>
      <c r="AK30" s="25">
        <f>HLOOKUP(AK$7,$I$66:$DJ$120,ROWS($A$10:$A30)+2,FALSE)</f>
        <v>0</v>
      </c>
      <c r="AL30" s="25">
        <f>HLOOKUP(AL$7,$I$66:$DJ$120,ROWS($A$10:$A30)+2,FALSE)</f>
        <v>150</v>
      </c>
      <c r="AM30" s="25">
        <f>HLOOKUP(AM$7,$I$66:$DJ$120,ROWS($A$10:$A30)+2,FALSE)</f>
        <v>4302</v>
      </c>
      <c r="AN30" s="25">
        <f>HLOOKUP(AN$7,$I$66:$DJ$120,ROWS($A$10:$A30)+2,FALSE)</f>
        <v>694</v>
      </c>
      <c r="AO30" s="25">
        <f>HLOOKUP(AO$7,$I$66:$DJ$120,ROWS($A$10:$A30)+2,FALSE)</f>
        <v>144</v>
      </c>
      <c r="AP30" s="25">
        <f>HLOOKUP(AP$7,$I$66:$DJ$120,ROWS($A$10:$A30)+2,FALSE)</f>
        <v>2589</v>
      </c>
      <c r="AQ30" s="25">
        <f>HLOOKUP(AQ$7,$I$66:$DJ$120,ROWS($A$10:$A30)+2,FALSE)</f>
        <v>1439</v>
      </c>
      <c r="AR30" s="25">
        <f>HLOOKUP(AR$7,$I$66:$DJ$120,ROWS($A$10:$A30)+2,FALSE)</f>
        <v>19</v>
      </c>
      <c r="AS30" s="25">
        <f>HLOOKUP(AS$7,$I$66:$DJ$120,ROWS($A$10:$A30)+2,FALSE)</f>
        <v>483</v>
      </c>
      <c r="AT30" s="25">
        <f>HLOOKUP(AT$7,$I$66:$DJ$120,ROWS($A$10:$A30)+2,FALSE)</f>
        <v>25</v>
      </c>
      <c r="AU30" s="25">
        <f>HLOOKUP(AU$7,$I$66:$DJ$120,ROWS($A$10:$A30)+2,FALSE)</f>
        <v>471</v>
      </c>
      <c r="AV30" s="25">
        <f>HLOOKUP(AV$7,$I$66:$DJ$120,ROWS($A$10:$A30)+2,FALSE)</f>
        <v>915</v>
      </c>
      <c r="AW30" s="25">
        <f>HLOOKUP(AW$7,$I$66:$DJ$120,ROWS($A$10:$A30)+2,FALSE)</f>
        <v>234</v>
      </c>
      <c r="AX30" s="25">
        <f>HLOOKUP(AX$7,$I$66:$DJ$120,ROWS($A$10:$A30)+2,FALSE)</f>
        <v>587</v>
      </c>
      <c r="AY30" s="25">
        <f>HLOOKUP(AY$7,$I$66:$DJ$120,ROWS($A$10:$A30)+2,FALSE)</f>
        <v>42</v>
      </c>
      <c r="AZ30" s="25">
        <f>HLOOKUP(AZ$7,$I$66:$DJ$120,ROWS($A$10:$A30)+2,FALSE)</f>
        <v>394</v>
      </c>
      <c r="BA30" s="25">
        <f>HLOOKUP(BA$7,$I$66:$DJ$120,ROWS($A$10:$A30)+2,FALSE)</f>
        <v>1637</v>
      </c>
      <c r="BB30" s="25">
        <f>HLOOKUP(BB$7,$I$66:$DJ$120,ROWS($A$10:$A30)+2,FALSE)</f>
        <v>182</v>
      </c>
      <c r="BC30" s="25">
        <f>HLOOKUP(BC$7,$I$66:$DJ$120,ROWS($A$10:$A30)+2,FALSE)</f>
        <v>612</v>
      </c>
      <c r="BD30" s="25">
        <f>HLOOKUP(BD$7,$I$66:$DJ$120,ROWS($A$10:$A30)+2,FALSE)</f>
        <v>570</v>
      </c>
      <c r="BE30" s="25">
        <f>HLOOKUP(BE$7,$I$66:$DJ$120,ROWS($A$10:$A30)+2,FALSE)</f>
        <v>88</v>
      </c>
      <c r="BF30" s="25">
        <f>HLOOKUP(BF$7,$I$66:$DJ$120,ROWS($A$10:$A30)+2,FALSE)</f>
        <v>43</v>
      </c>
      <c r="BG30" s="25">
        <f>HLOOKUP(BG$7,$I$66:$DJ$120,ROWS($A$10:$A30)+2,FALSE)</f>
        <v>321</v>
      </c>
      <c r="BH30" s="25">
        <f>HLOOKUP(BH$7,$I$66:$DJ$120,ROWS($A$10:$A30)+2,FALSE)</f>
        <v>21</v>
      </c>
      <c r="BI30" s="25">
        <f>HLOOKUP(BI$7,$I$66:$DJ$120,ROWS($A$10:$A30)+2,FALSE)</f>
        <v>65</v>
      </c>
      <c r="BJ30" s="34">
        <f>HLOOKUP(BJ$7+0.5,$I$66:$DJ$120,ROWS($A$10:$A30)+2,FALSE)</f>
        <v>4248</v>
      </c>
      <c r="BK30" s="34">
        <f>HLOOKUP(BK$7+0.5,$I$66:$DJ$120,ROWS($A$10:$A30)+2,FALSE)</f>
        <v>541</v>
      </c>
      <c r="BL30" s="34">
        <f>HLOOKUP(BL$7+0.5,$I$66:$DJ$120,ROWS($A$10:$A30)+2,FALSE)</f>
        <v>43</v>
      </c>
      <c r="BM30" s="34">
        <f>HLOOKUP(BM$7+0.5,$I$66:$DJ$120,ROWS($A$10:$A30)+2,FALSE)</f>
        <v>301</v>
      </c>
      <c r="BN30" s="34">
        <f>HLOOKUP(BN$7+0.5,$I$66:$DJ$120,ROWS($A$10:$A30)+2,FALSE)</f>
        <v>67</v>
      </c>
      <c r="BO30" s="34">
        <f>HLOOKUP(BO$7+0.5,$I$66:$DJ$120,ROWS($A$10:$A30)+2,FALSE)</f>
        <v>428</v>
      </c>
      <c r="BP30" s="34">
        <f>HLOOKUP(BP$7+0.5,$I$66:$DJ$120,ROWS($A$10:$A30)+2,FALSE)</f>
        <v>222</v>
      </c>
      <c r="BQ30" s="34">
        <f>HLOOKUP(BQ$7+0.5,$I$66:$DJ$120,ROWS($A$10:$A30)+2,FALSE)</f>
        <v>668</v>
      </c>
      <c r="BR30" s="34">
        <f>HLOOKUP(BR$7+0.5,$I$66:$DJ$120,ROWS($A$10:$A30)+2,FALSE)</f>
        <v>228</v>
      </c>
      <c r="BS30" s="34">
        <f>HLOOKUP(BS$7+0.5,$I$66:$DJ$120,ROWS($A$10:$A30)+2,FALSE)</f>
        <v>177</v>
      </c>
      <c r="BT30" s="34">
        <f>HLOOKUP(BT$7+0.5,$I$66:$DJ$120,ROWS($A$10:$A30)+2,FALSE)</f>
        <v>1908</v>
      </c>
      <c r="BU30" s="34">
        <f>HLOOKUP(BU$7+0.5,$I$66:$DJ$120,ROWS($A$10:$A30)+2,FALSE)</f>
        <v>415</v>
      </c>
      <c r="BV30" s="34">
        <f>HLOOKUP(BV$7+0.5,$I$66:$DJ$120,ROWS($A$10:$A30)+2,FALSE)</f>
        <v>214</v>
      </c>
      <c r="BW30" s="34">
        <f>HLOOKUP(BW$7+0.5,$I$66:$DJ$120,ROWS($A$10:$A30)+2,FALSE)</f>
        <v>157</v>
      </c>
      <c r="BX30" s="34">
        <f>HLOOKUP(BX$7+0.5,$I$66:$DJ$120,ROWS($A$10:$A30)+2,FALSE)</f>
        <v>358</v>
      </c>
      <c r="BY30" s="34">
        <f>HLOOKUP(BY$7+0.5,$I$66:$DJ$120,ROWS($A$10:$A30)+2,FALSE)</f>
        <v>157</v>
      </c>
      <c r="BZ30" s="34">
        <f>HLOOKUP(BZ$7+0.5,$I$66:$DJ$120,ROWS($A$10:$A30)+2,FALSE)</f>
        <v>452</v>
      </c>
      <c r="CA30" s="34">
        <f>HLOOKUP(CA$7+0.5,$I$66:$DJ$120,ROWS($A$10:$A30)+2,FALSE)</f>
        <v>641</v>
      </c>
      <c r="CB30" s="34">
        <f>HLOOKUP(CB$7+0.5,$I$66:$DJ$120,ROWS($A$10:$A30)+2,FALSE)</f>
        <v>217</v>
      </c>
      <c r="CC30" s="34">
        <f>HLOOKUP(CC$7+0.5,$I$66:$DJ$120,ROWS($A$10:$A30)+2,FALSE)</f>
        <v>218</v>
      </c>
      <c r="CD30" s="34" t="str">
        <f>HLOOKUP(CD$7+0.5,$I$66:$DJ$120,ROWS($A$10:$A30)+2,FALSE)</f>
        <v>N/A</v>
      </c>
      <c r="CE30" s="34">
        <f>HLOOKUP(CE$7+0.5,$I$66:$DJ$120,ROWS($A$10:$A30)+2,FALSE)</f>
        <v>105</v>
      </c>
      <c r="CF30" s="34">
        <f>HLOOKUP(CF$7+0.5,$I$66:$DJ$120,ROWS($A$10:$A30)+2,FALSE)</f>
        <v>1293</v>
      </c>
      <c r="CG30" s="34">
        <f>HLOOKUP(CG$7+0.5,$I$66:$DJ$120,ROWS($A$10:$A30)+2,FALSE)</f>
        <v>703</v>
      </c>
      <c r="CH30" s="34">
        <f>HLOOKUP(CH$7+0.5,$I$66:$DJ$120,ROWS($A$10:$A30)+2,FALSE)</f>
        <v>307</v>
      </c>
      <c r="CI30" s="34">
        <f>HLOOKUP(CI$7+0.5,$I$66:$DJ$120,ROWS($A$10:$A30)+2,FALSE)</f>
        <v>157</v>
      </c>
      <c r="CJ30" s="34">
        <f>HLOOKUP(CJ$7+0.5,$I$66:$DJ$120,ROWS($A$10:$A30)+2,FALSE)</f>
        <v>228</v>
      </c>
      <c r="CK30" s="34">
        <f>HLOOKUP(CK$7+0.5,$I$66:$DJ$120,ROWS($A$10:$A30)+2,FALSE)</f>
        <v>18</v>
      </c>
      <c r="CL30" s="34">
        <f>HLOOKUP(CL$7+0.5,$I$66:$DJ$120,ROWS($A$10:$A30)+2,FALSE)</f>
        <v>157</v>
      </c>
      <c r="CM30" s="34">
        <f>HLOOKUP(CM$7+0.5,$I$66:$DJ$120,ROWS($A$10:$A30)+2,FALSE)</f>
        <v>250</v>
      </c>
      <c r="CN30" s="34">
        <f>HLOOKUP(CN$7+0.5,$I$66:$DJ$120,ROWS($A$10:$A30)+2,FALSE)</f>
        <v>1394</v>
      </c>
      <c r="CO30" s="34">
        <f>HLOOKUP(CO$7+0.5,$I$66:$DJ$120,ROWS($A$10:$A30)+2,FALSE)</f>
        <v>498</v>
      </c>
      <c r="CP30" s="34">
        <f>HLOOKUP(CP$7+0.5,$I$66:$DJ$120,ROWS($A$10:$A30)+2,FALSE)</f>
        <v>191</v>
      </c>
      <c r="CQ30" s="34">
        <f>HLOOKUP(CQ$7+0.5,$I$66:$DJ$120,ROWS($A$10:$A30)+2,FALSE)</f>
        <v>1633</v>
      </c>
      <c r="CR30" s="34">
        <f>HLOOKUP(CR$7+0.5,$I$66:$DJ$120,ROWS($A$10:$A30)+2,FALSE)</f>
        <v>1059</v>
      </c>
      <c r="CS30" s="34">
        <f>HLOOKUP(CS$7+0.5,$I$66:$DJ$120,ROWS($A$10:$A30)+2,FALSE)</f>
        <v>31</v>
      </c>
      <c r="CT30" s="34">
        <f>HLOOKUP(CT$7+0.5,$I$66:$DJ$120,ROWS($A$10:$A30)+2,FALSE)</f>
        <v>530</v>
      </c>
      <c r="CU30" s="34">
        <f>HLOOKUP(CU$7+0.5,$I$66:$DJ$120,ROWS($A$10:$A30)+2,FALSE)</f>
        <v>48</v>
      </c>
      <c r="CV30" s="34">
        <f>HLOOKUP(CV$7+0.5,$I$66:$DJ$120,ROWS($A$10:$A30)+2,FALSE)</f>
        <v>406</v>
      </c>
      <c r="CW30" s="34">
        <f>HLOOKUP(CW$7+0.5,$I$66:$DJ$120,ROWS($A$10:$A30)+2,FALSE)</f>
        <v>418</v>
      </c>
      <c r="CX30" s="34">
        <f>HLOOKUP(CX$7+0.5,$I$66:$DJ$120,ROWS($A$10:$A30)+2,FALSE)</f>
        <v>282</v>
      </c>
      <c r="CY30" s="34">
        <f>HLOOKUP(CY$7+0.5,$I$66:$DJ$120,ROWS($A$10:$A30)+2,FALSE)</f>
        <v>429</v>
      </c>
      <c r="CZ30" s="34">
        <f>HLOOKUP(CZ$7+0.5,$I$66:$DJ$120,ROWS($A$10:$A30)+2,FALSE)</f>
        <v>89</v>
      </c>
      <c r="DA30" s="34">
        <f>HLOOKUP(DA$7+0.5,$I$66:$DJ$120,ROWS($A$10:$A30)+2,FALSE)</f>
        <v>513</v>
      </c>
      <c r="DB30" s="34">
        <f>HLOOKUP(DB$7+0.5,$I$66:$DJ$120,ROWS($A$10:$A30)+2,FALSE)</f>
        <v>1115</v>
      </c>
      <c r="DC30" s="34">
        <f>HLOOKUP(DC$7+0.5,$I$66:$DJ$120,ROWS($A$10:$A30)+2,FALSE)</f>
        <v>202</v>
      </c>
      <c r="DD30" s="34">
        <f>HLOOKUP(DD$7+0.5,$I$66:$DJ$120,ROWS($A$10:$A30)+2,FALSE)</f>
        <v>341</v>
      </c>
      <c r="DE30" s="34">
        <f>HLOOKUP(DE$7+0.5,$I$66:$DJ$120,ROWS($A$10:$A30)+2,FALSE)</f>
        <v>337</v>
      </c>
      <c r="DF30" s="34">
        <f>HLOOKUP(DF$7+0.5,$I$66:$DJ$120,ROWS($A$10:$A30)+2,FALSE)</f>
        <v>131</v>
      </c>
      <c r="DG30" s="34">
        <f>HLOOKUP(DG$7+0.5,$I$66:$DJ$120,ROWS($A$10:$A30)+2,FALSE)</f>
        <v>73</v>
      </c>
      <c r="DH30" s="34">
        <f>HLOOKUP(DH$7+0.5,$I$66:$DJ$120,ROWS($A$10:$A30)+2,FALSE)</f>
        <v>408</v>
      </c>
      <c r="DI30" s="34">
        <f>HLOOKUP(DI$7+0.5,$I$66:$DJ$120,ROWS($A$10:$A30)+2,FALSE)</f>
        <v>37</v>
      </c>
      <c r="DJ30" s="34">
        <f>HLOOKUP(DJ$7+0.5,$I$66:$DJ$120,ROWS($A$10:$A30)+2,FALSE)</f>
        <v>64</v>
      </c>
    </row>
    <row r="31" spans="2:114">
      <c r="B31" s="38" t="s">
        <v>28</v>
      </c>
      <c r="C31" s="16">
        <v>5759087</v>
      </c>
      <c r="D31" s="17">
        <v>4326</v>
      </c>
      <c r="E31" s="16">
        <v>5008452</v>
      </c>
      <c r="F31" s="17">
        <v>20478</v>
      </c>
      <c r="G31" s="16">
        <v>553895</v>
      </c>
      <c r="H31" s="17">
        <v>18323</v>
      </c>
      <c r="I31" s="36">
        <f>HLOOKUP(I$7,$I$66:$DJ$120,ROWS($A$10:$A31)+2,FALSE)</f>
        <v>153979</v>
      </c>
      <c r="J31" s="25">
        <f>HLOOKUP(J$7,$I$66:$DJ$120,ROWS($A$10:$A31)+2,FALSE)</f>
        <v>228</v>
      </c>
      <c r="K31" s="25">
        <f>HLOOKUP(K$7,$I$66:$DJ$120,ROWS($A$10:$A31)+2,FALSE)</f>
        <v>671</v>
      </c>
      <c r="L31" s="25">
        <f>HLOOKUP(L$7,$I$66:$DJ$120,ROWS($A$10:$A31)+2,FALSE)</f>
        <v>945</v>
      </c>
      <c r="M31" s="25">
        <f>HLOOKUP(M$7,$I$66:$DJ$120,ROWS($A$10:$A31)+2,FALSE)</f>
        <v>423</v>
      </c>
      <c r="N31" s="25">
        <f>HLOOKUP(N$7,$I$66:$DJ$120,ROWS($A$10:$A31)+2,FALSE)</f>
        <v>8595</v>
      </c>
      <c r="O31" s="25">
        <f>HLOOKUP(O$7,$I$66:$DJ$120,ROWS($A$10:$A31)+2,FALSE)</f>
        <v>1796</v>
      </c>
      <c r="P31" s="25">
        <f>HLOOKUP(P$7,$I$66:$DJ$120,ROWS($A$10:$A31)+2,FALSE)</f>
        <v>1608</v>
      </c>
      <c r="Q31" s="25">
        <f>HLOOKUP(Q$7,$I$66:$DJ$120,ROWS($A$10:$A31)+2,FALSE)</f>
        <v>6652</v>
      </c>
      <c r="R31" s="25">
        <f>HLOOKUP(R$7,$I$66:$DJ$120,ROWS($A$10:$A31)+2,FALSE)</f>
        <v>18492</v>
      </c>
      <c r="S31" s="25">
        <f>HLOOKUP(S$7,$I$66:$DJ$120,ROWS($A$10:$A31)+2,FALSE)</f>
        <v>7825</v>
      </c>
      <c r="T31" s="25">
        <f>HLOOKUP(T$7,$I$66:$DJ$120,ROWS($A$10:$A31)+2,FALSE)</f>
        <v>7113</v>
      </c>
      <c r="U31" s="25">
        <f>HLOOKUP(U$7,$I$66:$DJ$120,ROWS($A$10:$A31)+2,FALSE)</f>
        <v>1170</v>
      </c>
      <c r="V31" s="25">
        <f>HLOOKUP(V$7,$I$66:$DJ$120,ROWS($A$10:$A31)+2,FALSE)</f>
        <v>389</v>
      </c>
      <c r="W31" s="25">
        <f>HLOOKUP(W$7,$I$66:$DJ$120,ROWS($A$10:$A31)+2,FALSE)</f>
        <v>2392</v>
      </c>
      <c r="X31" s="25">
        <f>HLOOKUP(X$7,$I$66:$DJ$120,ROWS($A$10:$A31)+2,FALSE)</f>
        <v>1318</v>
      </c>
      <c r="Y31" s="25">
        <f>HLOOKUP(Y$7,$I$66:$DJ$120,ROWS($A$10:$A31)+2,FALSE)</f>
        <v>110</v>
      </c>
      <c r="Z31" s="25">
        <f>HLOOKUP(Z$7,$I$66:$DJ$120,ROWS($A$10:$A31)+2,FALSE)</f>
        <v>689</v>
      </c>
      <c r="AA31" s="25">
        <f>HLOOKUP(AA$7,$I$66:$DJ$120,ROWS($A$10:$A31)+2,FALSE)</f>
        <v>848</v>
      </c>
      <c r="AB31" s="25">
        <f>HLOOKUP(AB$7,$I$66:$DJ$120,ROWS($A$10:$A31)+2,FALSE)</f>
        <v>860</v>
      </c>
      <c r="AC31" s="25">
        <f>HLOOKUP(AC$7,$I$66:$DJ$120,ROWS($A$10:$A31)+2,FALSE)</f>
        <v>1526</v>
      </c>
      <c r="AD31" s="25" t="str">
        <f>HLOOKUP(AD$7,$I$66:$DJ$120,ROWS($A$10:$A31)+2,FALSE)</f>
        <v>N/A</v>
      </c>
      <c r="AE31" s="25">
        <f>HLOOKUP(AE$7,$I$66:$DJ$120,ROWS($A$10:$A31)+2,FALSE)</f>
        <v>3470</v>
      </c>
      <c r="AF31" s="25">
        <f>HLOOKUP(AF$7,$I$66:$DJ$120,ROWS($A$10:$A31)+2,FALSE)</f>
        <v>2077</v>
      </c>
      <c r="AG31" s="25">
        <f>HLOOKUP(AG$7,$I$66:$DJ$120,ROWS($A$10:$A31)+2,FALSE)</f>
        <v>810</v>
      </c>
      <c r="AH31" s="25">
        <f>HLOOKUP(AH$7,$I$66:$DJ$120,ROWS($A$10:$A31)+2,FALSE)</f>
        <v>1109</v>
      </c>
      <c r="AI31" s="25">
        <f>HLOOKUP(AI$7,$I$66:$DJ$120,ROWS($A$10:$A31)+2,FALSE)</f>
        <v>1469</v>
      </c>
      <c r="AJ31" s="25">
        <f>HLOOKUP(AJ$7,$I$66:$DJ$120,ROWS($A$10:$A31)+2,FALSE)</f>
        <v>73</v>
      </c>
      <c r="AK31" s="25">
        <f>HLOOKUP(AK$7,$I$66:$DJ$120,ROWS($A$10:$A31)+2,FALSE)</f>
        <v>0</v>
      </c>
      <c r="AL31" s="25">
        <f>HLOOKUP(AL$7,$I$66:$DJ$120,ROWS($A$10:$A31)+2,FALSE)</f>
        <v>1105</v>
      </c>
      <c r="AM31" s="25">
        <f>HLOOKUP(AM$7,$I$66:$DJ$120,ROWS($A$10:$A31)+2,FALSE)</f>
        <v>232</v>
      </c>
      <c r="AN31" s="25">
        <f>HLOOKUP(AN$7,$I$66:$DJ$120,ROWS($A$10:$A31)+2,FALSE)</f>
        <v>9627</v>
      </c>
      <c r="AO31" s="25">
        <f>HLOOKUP(AO$7,$I$66:$DJ$120,ROWS($A$10:$A31)+2,FALSE)</f>
        <v>797</v>
      </c>
      <c r="AP31" s="25">
        <f>HLOOKUP(AP$7,$I$66:$DJ$120,ROWS($A$10:$A31)+2,FALSE)</f>
        <v>9222</v>
      </c>
      <c r="AQ31" s="25">
        <f>HLOOKUP(AQ$7,$I$66:$DJ$120,ROWS($A$10:$A31)+2,FALSE)</f>
        <v>6686</v>
      </c>
      <c r="AR31" s="25">
        <f>HLOOKUP(AR$7,$I$66:$DJ$120,ROWS($A$10:$A31)+2,FALSE)</f>
        <v>0</v>
      </c>
      <c r="AS31" s="25">
        <f>HLOOKUP(AS$7,$I$66:$DJ$120,ROWS($A$10:$A31)+2,FALSE)</f>
        <v>3396</v>
      </c>
      <c r="AT31" s="25">
        <f>HLOOKUP(AT$7,$I$66:$DJ$120,ROWS($A$10:$A31)+2,FALSE)</f>
        <v>845</v>
      </c>
      <c r="AU31" s="25">
        <f>HLOOKUP(AU$7,$I$66:$DJ$120,ROWS($A$10:$A31)+2,FALSE)</f>
        <v>276</v>
      </c>
      <c r="AV31" s="25">
        <f>HLOOKUP(AV$7,$I$66:$DJ$120,ROWS($A$10:$A31)+2,FALSE)</f>
        <v>14158</v>
      </c>
      <c r="AW31" s="25">
        <f>HLOOKUP(AW$7,$I$66:$DJ$120,ROWS($A$10:$A31)+2,FALSE)</f>
        <v>197</v>
      </c>
      <c r="AX31" s="25">
        <f>HLOOKUP(AX$7,$I$66:$DJ$120,ROWS($A$10:$A31)+2,FALSE)</f>
        <v>2882</v>
      </c>
      <c r="AY31" s="25">
        <f>HLOOKUP(AY$7,$I$66:$DJ$120,ROWS($A$10:$A31)+2,FALSE)</f>
        <v>0</v>
      </c>
      <c r="AZ31" s="25">
        <f>HLOOKUP(AZ$7,$I$66:$DJ$120,ROWS($A$10:$A31)+2,FALSE)</f>
        <v>1942</v>
      </c>
      <c r="BA31" s="25">
        <f>HLOOKUP(BA$7,$I$66:$DJ$120,ROWS($A$10:$A31)+2,FALSE)</f>
        <v>3619</v>
      </c>
      <c r="BB31" s="25">
        <f>HLOOKUP(BB$7,$I$66:$DJ$120,ROWS($A$10:$A31)+2,FALSE)</f>
        <v>223</v>
      </c>
      <c r="BC31" s="25">
        <f>HLOOKUP(BC$7,$I$66:$DJ$120,ROWS($A$10:$A31)+2,FALSE)</f>
        <v>40</v>
      </c>
      <c r="BD31" s="25">
        <f>HLOOKUP(BD$7,$I$66:$DJ$120,ROWS($A$10:$A31)+2,FALSE)</f>
        <v>22089</v>
      </c>
      <c r="BE31" s="25">
        <f>HLOOKUP(BE$7,$I$66:$DJ$120,ROWS($A$10:$A31)+2,FALSE)</f>
        <v>1525</v>
      </c>
      <c r="BF31" s="25">
        <f>HLOOKUP(BF$7,$I$66:$DJ$120,ROWS($A$10:$A31)+2,FALSE)</f>
        <v>2027</v>
      </c>
      <c r="BG31" s="25">
        <f>HLOOKUP(BG$7,$I$66:$DJ$120,ROWS($A$10:$A31)+2,FALSE)</f>
        <v>353</v>
      </c>
      <c r="BH31" s="25">
        <f>HLOOKUP(BH$7,$I$66:$DJ$120,ROWS($A$10:$A31)+2,FALSE)</f>
        <v>80</v>
      </c>
      <c r="BI31" s="25">
        <f>HLOOKUP(BI$7,$I$66:$DJ$120,ROWS($A$10:$A31)+2,FALSE)</f>
        <v>779</v>
      </c>
      <c r="BJ31" s="34">
        <f>HLOOKUP(BJ$7+0.5,$I$66:$DJ$120,ROWS($A$10:$A31)+2,FALSE)</f>
        <v>9033</v>
      </c>
      <c r="BK31" s="34">
        <f>HLOOKUP(BK$7+0.5,$I$66:$DJ$120,ROWS($A$10:$A31)+2,FALSE)</f>
        <v>128</v>
      </c>
      <c r="BL31" s="34">
        <f>HLOOKUP(BL$7+0.5,$I$66:$DJ$120,ROWS($A$10:$A31)+2,FALSE)</f>
        <v>493</v>
      </c>
      <c r="BM31" s="34">
        <f>HLOOKUP(BM$7+0.5,$I$66:$DJ$120,ROWS($A$10:$A31)+2,FALSE)</f>
        <v>604</v>
      </c>
      <c r="BN31" s="34">
        <f>HLOOKUP(BN$7+0.5,$I$66:$DJ$120,ROWS($A$10:$A31)+2,FALSE)</f>
        <v>528</v>
      </c>
      <c r="BO31" s="34">
        <f>HLOOKUP(BO$7+0.5,$I$66:$DJ$120,ROWS($A$10:$A31)+2,FALSE)</f>
        <v>1773</v>
      </c>
      <c r="BP31" s="34">
        <f>HLOOKUP(BP$7+0.5,$I$66:$DJ$120,ROWS($A$10:$A31)+2,FALSE)</f>
        <v>837</v>
      </c>
      <c r="BQ31" s="34">
        <f>HLOOKUP(BQ$7+0.5,$I$66:$DJ$120,ROWS($A$10:$A31)+2,FALSE)</f>
        <v>903</v>
      </c>
      <c r="BR31" s="34">
        <f>HLOOKUP(BR$7+0.5,$I$66:$DJ$120,ROWS($A$10:$A31)+2,FALSE)</f>
        <v>1916</v>
      </c>
      <c r="BS31" s="34">
        <f>HLOOKUP(BS$7+0.5,$I$66:$DJ$120,ROWS($A$10:$A31)+2,FALSE)</f>
        <v>3025</v>
      </c>
      <c r="BT31" s="34">
        <f>HLOOKUP(BT$7+0.5,$I$66:$DJ$120,ROWS($A$10:$A31)+2,FALSE)</f>
        <v>1691</v>
      </c>
      <c r="BU31" s="34">
        <f>HLOOKUP(BU$7+0.5,$I$66:$DJ$120,ROWS($A$10:$A31)+2,FALSE)</f>
        <v>1789</v>
      </c>
      <c r="BV31" s="34">
        <f>HLOOKUP(BV$7+0.5,$I$66:$DJ$120,ROWS($A$10:$A31)+2,FALSE)</f>
        <v>815</v>
      </c>
      <c r="BW31" s="34">
        <f>HLOOKUP(BW$7+0.5,$I$66:$DJ$120,ROWS($A$10:$A31)+2,FALSE)</f>
        <v>366</v>
      </c>
      <c r="BX31" s="34">
        <f>HLOOKUP(BX$7+0.5,$I$66:$DJ$120,ROWS($A$10:$A31)+2,FALSE)</f>
        <v>1052</v>
      </c>
      <c r="BY31" s="34">
        <f>HLOOKUP(BY$7+0.5,$I$66:$DJ$120,ROWS($A$10:$A31)+2,FALSE)</f>
        <v>791</v>
      </c>
      <c r="BZ31" s="34">
        <f>HLOOKUP(BZ$7+0.5,$I$66:$DJ$120,ROWS($A$10:$A31)+2,FALSE)</f>
        <v>146</v>
      </c>
      <c r="CA31" s="34">
        <f>HLOOKUP(CA$7+0.5,$I$66:$DJ$120,ROWS($A$10:$A31)+2,FALSE)</f>
        <v>551</v>
      </c>
      <c r="CB31" s="34">
        <f>HLOOKUP(CB$7+0.5,$I$66:$DJ$120,ROWS($A$10:$A31)+2,FALSE)</f>
        <v>671</v>
      </c>
      <c r="CC31" s="34">
        <f>HLOOKUP(CC$7+0.5,$I$66:$DJ$120,ROWS($A$10:$A31)+2,FALSE)</f>
        <v>484</v>
      </c>
      <c r="CD31" s="34">
        <f>HLOOKUP(CD$7+0.5,$I$66:$DJ$120,ROWS($A$10:$A31)+2,FALSE)</f>
        <v>1245</v>
      </c>
      <c r="CE31" s="34" t="str">
        <f>HLOOKUP(CE$7+0.5,$I$66:$DJ$120,ROWS($A$10:$A31)+2,FALSE)</f>
        <v>N/A</v>
      </c>
      <c r="CF31" s="34">
        <f>HLOOKUP(CF$7+0.5,$I$66:$DJ$120,ROWS($A$10:$A31)+2,FALSE)</f>
        <v>1341</v>
      </c>
      <c r="CG31" s="34">
        <f>HLOOKUP(CG$7+0.5,$I$66:$DJ$120,ROWS($A$10:$A31)+2,FALSE)</f>
        <v>1273</v>
      </c>
      <c r="CH31" s="34">
        <f>HLOOKUP(CH$7+0.5,$I$66:$DJ$120,ROWS($A$10:$A31)+2,FALSE)</f>
        <v>503</v>
      </c>
      <c r="CI31" s="34">
        <f>HLOOKUP(CI$7+0.5,$I$66:$DJ$120,ROWS($A$10:$A31)+2,FALSE)</f>
        <v>825</v>
      </c>
      <c r="CJ31" s="34">
        <f>HLOOKUP(CJ$7+0.5,$I$66:$DJ$120,ROWS($A$10:$A31)+2,FALSE)</f>
        <v>944</v>
      </c>
      <c r="CK31" s="34">
        <f>HLOOKUP(CK$7+0.5,$I$66:$DJ$120,ROWS($A$10:$A31)+2,FALSE)</f>
        <v>103</v>
      </c>
      <c r="CL31" s="34">
        <f>HLOOKUP(CL$7+0.5,$I$66:$DJ$120,ROWS($A$10:$A31)+2,FALSE)</f>
        <v>204</v>
      </c>
      <c r="CM31" s="34">
        <f>HLOOKUP(CM$7+0.5,$I$66:$DJ$120,ROWS($A$10:$A31)+2,FALSE)</f>
        <v>1033</v>
      </c>
      <c r="CN31" s="34">
        <f>HLOOKUP(CN$7+0.5,$I$66:$DJ$120,ROWS($A$10:$A31)+2,FALSE)</f>
        <v>160</v>
      </c>
      <c r="CO31" s="34">
        <f>HLOOKUP(CO$7+0.5,$I$66:$DJ$120,ROWS($A$10:$A31)+2,FALSE)</f>
        <v>1880</v>
      </c>
      <c r="CP31" s="34">
        <f>HLOOKUP(CP$7+0.5,$I$66:$DJ$120,ROWS($A$10:$A31)+2,FALSE)</f>
        <v>676</v>
      </c>
      <c r="CQ31" s="34">
        <f>HLOOKUP(CQ$7+0.5,$I$66:$DJ$120,ROWS($A$10:$A31)+2,FALSE)</f>
        <v>2041</v>
      </c>
      <c r="CR31" s="34">
        <f>HLOOKUP(CR$7+0.5,$I$66:$DJ$120,ROWS($A$10:$A31)+2,FALSE)</f>
        <v>2008</v>
      </c>
      <c r="CS31" s="34">
        <f>HLOOKUP(CS$7+0.5,$I$66:$DJ$120,ROWS($A$10:$A31)+2,FALSE)</f>
        <v>204</v>
      </c>
      <c r="CT31" s="34">
        <f>HLOOKUP(CT$7+0.5,$I$66:$DJ$120,ROWS($A$10:$A31)+2,FALSE)</f>
        <v>1110</v>
      </c>
      <c r="CU31" s="34">
        <f>HLOOKUP(CU$7+0.5,$I$66:$DJ$120,ROWS($A$10:$A31)+2,FALSE)</f>
        <v>592</v>
      </c>
      <c r="CV31" s="34">
        <f>HLOOKUP(CV$7+0.5,$I$66:$DJ$120,ROWS($A$10:$A31)+2,FALSE)</f>
        <v>247</v>
      </c>
      <c r="CW31" s="34">
        <f>HLOOKUP(CW$7+0.5,$I$66:$DJ$120,ROWS($A$10:$A31)+2,FALSE)</f>
        <v>3380</v>
      </c>
      <c r="CX31" s="34">
        <f>HLOOKUP(CX$7+0.5,$I$66:$DJ$120,ROWS($A$10:$A31)+2,FALSE)</f>
        <v>162</v>
      </c>
      <c r="CY31" s="34">
        <f>HLOOKUP(CY$7+0.5,$I$66:$DJ$120,ROWS($A$10:$A31)+2,FALSE)</f>
        <v>1696</v>
      </c>
      <c r="CZ31" s="34">
        <f>HLOOKUP(CZ$7+0.5,$I$66:$DJ$120,ROWS($A$10:$A31)+2,FALSE)</f>
        <v>204</v>
      </c>
      <c r="DA31" s="34">
        <f>HLOOKUP(DA$7+0.5,$I$66:$DJ$120,ROWS($A$10:$A31)+2,FALSE)</f>
        <v>1093</v>
      </c>
      <c r="DB31" s="34">
        <f>HLOOKUP(DB$7+0.5,$I$66:$DJ$120,ROWS($A$10:$A31)+2,FALSE)</f>
        <v>1102</v>
      </c>
      <c r="DC31" s="34">
        <f>HLOOKUP(DC$7+0.5,$I$66:$DJ$120,ROWS($A$10:$A31)+2,FALSE)</f>
        <v>230</v>
      </c>
      <c r="DD31" s="34">
        <f>HLOOKUP(DD$7+0.5,$I$66:$DJ$120,ROWS($A$10:$A31)+2,FALSE)</f>
        <v>69</v>
      </c>
      <c r="DE31" s="34">
        <f>HLOOKUP(DE$7+0.5,$I$66:$DJ$120,ROWS($A$10:$A31)+2,FALSE)</f>
        <v>3805</v>
      </c>
      <c r="DF31" s="34">
        <f>HLOOKUP(DF$7+0.5,$I$66:$DJ$120,ROWS($A$10:$A31)+2,FALSE)</f>
        <v>611</v>
      </c>
      <c r="DG31" s="34">
        <f>HLOOKUP(DG$7+0.5,$I$66:$DJ$120,ROWS($A$10:$A31)+2,FALSE)</f>
        <v>859</v>
      </c>
      <c r="DH31" s="34">
        <f>HLOOKUP(DH$7+0.5,$I$66:$DJ$120,ROWS($A$10:$A31)+2,FALSE)</f>
        <v>514</v>
      </c>
      <c r="DI31" s="34">
        <f>HLOOKUP(DI$7+0.5,$I$66:$DJ$120,ROWS($A$10:$A31)+2,FALSE)</f>
        <v>132</v>
      </c>
      <c r="DJ31" s="34">
        <f>HLOOKUP(DJ$7+0.5,$I$66:$DJ$120,ROWS($A$10:$A31)+2,FALSE)</f>
        <v>654</v>
      </c>
    </row>
    <row r="32" spans="2:114">
      <c r="B32" s="38" t="s">
        <v>29</v>
      </c>
      <c r="C32" s="16">
        <v>6515057</v>
      </c>
      <c r="D32" s="17">
        <v>3680</v>
      </c>
      <c r="E32" s="16">
        <v>5658768</v>
      </c>
      <c r="F32" s="17">
        <v>20357</v>
      </c>
      <c r="G32" s="16">
        <v>656441</v>
      </c>
      <c r="H32" s="17">
        <v>18778</v>
      </c>
      <c r="I32" s="36">
        <f>HLOOKUP(I$7,$I$66:$DJ$120,ROWS($A$10:$A32)+2,FALSE)</f>
        <v>139830</v>
      </c>
      <c r="J32" s="25">
        <f>HLOOKUP(J$7,$I$66:$DJ$120,ROWS($A$10:$A32)+2,FALSE)</f>
        <v>1201</v>
      </c>
      <c r="K32" s="25">
        <f>HLOOKUP(K$7,$I$66:$DJ$120,ROWS($A$10:$A32)+2,FALSE)</f>
        <v>225</v>
      </c>
      <c r="L32" s="25">
        <f>HLOOKUP(L$7,$I$66:$DJ$120,ROWS($A$10:$A32)+2,FALSE)</f>
        <v>1017</v>
      </c>
      <c r="M32" s="25">
        <f>HLOOKUP(M$7,$I$66:$DJ$120,ROWS($A$10:$A32)+2,FALSE)</f>
        <v>167</v>
      </c>
      <c r="N32" s="25">
        <f>HLOOKUP(N$7,$I$66:$DJ$120,ROWS($A$10:$A32)+2,FALSE)</f>
        <v>11556</v>
      </c>
      <c r="O32" s="25">
        <f>HLOOKUP(O$7,$I$66:$DJ$120,ROWS($A$10:$A32)+2,FALSE)</f>
        <v>1388</v>
      </c>
      <c r="P32" s="25">
        <f>HLOOKUP(P$7,$I$66:$DJ$120,ROWS($A$10:$A32)+2,FALSE)</f>
        <v>9445</v>
      </c>
      <c r="Q32" s="25">
        <f>HLOOKUP(Q$7,$I$66:$DJ$120,ROWS($A$10:$A32)+2,FALSE)</f>
        <v>399</v>
      </c>
      <c r="R32" s="25">
        <f>HLOOKUP(R$7,$I$66:$DJ$120,ROWS($A$10:$A32)+2,FALSE)</f>
        <v>676</v>
      </c>
      <c r="S32" s="25">
        <f>HLOOKUP(S$7,$I$66:$DJ$120,ROWS($A$10:$A32)+2,FALSE)</f>
        <v>11396</v>
      </c>
      <c r="T32" s="25">
        <f>HLOOKUP(T$7,$I$66:$DJ$120,ROWS($A$10:$A32)+2,FALSE)</f>
        <v>3264</v>
      </c>
      <c r="U32" s="25">
        <f>HLOOKUP(U$7,$I$66:$DJ$120,ROWS($A$10:$A32)+2,FALSE)</f>
        <v>733</v>
      </c>
      <c r="V32" s="25">
        <f>HLOOKUP(V$7,$I$66:$DJ$120,ROWS($A$10:$A32)+2,FALSE)</f>
        <v>412</v>
      </c>
      <c r="W32" s="25">
        <f>HLOOKUP(W$7,$I$66:$DJ$120,ROWS($A$10:$A32)+2,FALSE)</f>
        <v>2991</v>
      </c>
      <c r="X32" s="25">
        <f>HLOOKUP(X$7,$I$66:$DJ$120,ROWS($A$10:$A32)+2,FALSE)</f>
        <v>640</v>
      </c>
      <c r="Y32" s="25">
        <f>HLOOKUP(Y$7,$I$66:$DJ$120,ROWS($A$10:$A32)+2,FALSE)</f>
        <v>138</v>
      </c>
      <c r="Z32" s="25">
        <f>HLOOKUP(Z$7,$I$66:$DJ$120,ROWS($A$10:$A32)+2,FALSE)</f>
        <v>969</v>
      </c>
      <c r="AA32" s="25">
        <f>HLOOKUP(AA$7,$I$66:$DJ$120,ROWS($A$10:$A32)+2,FALSE)</f>
        <v>180</v>
      </c>
      <c r="AB32" s="25">
        <f>HLOOKUP(AB$7,$I$66:$DJ$120,ROWS($A$10:$A32)+2,FALSE)</f>
        <v>977</v>
      </c>
      <c r="AC32" s="25">
        <f>HLOOKUP(AC$7,$I$66:$DJ$120,ROWS($A$10:$A32)+2,FALSE)</f>
        <v>4006</v>
      </c>
      <c r="AD32" s="25">
        <f>HLOOKUP(AD$7,$I$66:$DJ$120,ROWS($A$10:$A32)+2,FALSE)</f>
        <v>2762</v>
      </c>
      <c r="AE32" s="25" t="str">
        <f>HLOOKUP(AE$7,$I$66:$DJ$120,ROWS($A$10:$A32)+2,FALSE)</f>
        <v>N/A</v>
      </c>
      <c r="AF32" s="25">
        <f>HLOOKUP(AF$7,$I$66:$DJ$120,ROWS($A$10:$A32)+2,FALSE)</f>
        <v>2629</v>
      </c>
      <c r="AG32" s="25">
        <f>HLOOKUP(AG$7,$I$66:$DJ$120,ROWS($A$10:$A32)+2,FALSE)</f>
        <v>862</v>
      </c>
      <c r="AH32" s="25">
        <f>HLOOKUP(AH$7,$I$66:$DJ$120,ROWS($A$10:$A32)+2,FALSE)</f>
        <v>356</v>
      </c>
      <c r="AI32" s="25">
        <f>HLOOKUP(AI$7,$I$66:$DJ$120,ROWS($A$10:$A32)+2,FALSE)</f>
        <v>1261</v>
      </c>
      <c r="AJ32" s="25">
        <f>HLOOKUP(AJ$7,$I$66:$DJ$120,ROWS($A$10:$A32)+2,FALSE)</f>
        <v>596</v>
      </c>
      <c r="AK32" s="25">
        <f>HLOOKUP(AK$7,$I$66:$DJ$120,ROWS($A$10:$A32)+2,FALSE)</f>
        <v>637</v>
      </c>
      <c r="AL32" s="25">
        <f>HLOOKUP(AL$7,$I$66:$DJ$120,ROWS($A$10:$A32)+2,FALSE)</f>
        <v>163</v>
      </c>
      <c r="AM32" s="25">
        <f>HLOOKUP(AM$7,$I$66:$DJ$120,ROWS($A$10:$A32)+2,FALSE)</f>
        <v>12010</v>
      </c>
      <c r="AN32" s="25">
        <f>HLOOKUP(AN$7,$I$66:$DJ$120,ROWS($A$10:$A32)+2,FALSE)</f>
        <v>8332</v>
      </c>
      <c r="AO32" s="25">
        <f>HLOOKUP(AO$7,$I$66:$DJ$120,ROWS($A$10:$A32)+2,FALSE)</f>
        <v>199</v>
      </c>
      <c r="AP32" s="25">
        <f>HLOOKUP(AP$7,$I$66:$DJ$120,ROWS($A$10:$A32)+2,FALSE)</f>
        <v>19431</v>
      </c>
      <c r="AQ32" s="25">
        <f>HLOOKUP(AQ$7,$I$66:$DJ$120,ROWS($A$10:$A32)+2,FALSE)</f>
        <v>3964</v>
      </c>
      <c r="AR32" s="25">
        <f>HLOOKUP(AR$7,$I$66:$DJ$120,ROWS($A$10:$A32)+2,FALSE)</f>
        <v>61</v>
      </c>
      <c r="AS32" s="25">
        <f>HLOOKUP(AS$7,$I$66:$DJ$120,ROWS($A$10:$A32)+2,FALSE)</f>
        <v>1757</v>
      </c>
      <c r="AT32" s="25">
        <f>HLOOKUP(AT$7,$I$66:$DJ$120,ROWS($A$10:$A32)+2,FALSE)</f>
        <v>90</v>
      </c>
      <c r="AU32" s="25">
        <f>HLOOKUP(AU$7,$I$66:$DJ$120,ROWS($A$10:$A32)+2,FALSE)</f>
        <v>178</v>
      </c>
      <c r="AV32" s="25">
        <f>HLOOKUP(AV$7,$I$66:$DJ$120,ROWS($A$10:$A32)+2,FALSE)</f>
        <v>6538</v>
      </c>
      <c r="AW32" s="25">
        <f>HLOOKUP(AW$7,$I$66:$DJ$120,ROWS($A$10:$A32)+2,FALSE)</f>
        <v>10182</v>
      </c>
      <c r="AX32" s="25">
        <f>HLOOKUP(AX$7,$I$66:$DJ$120,ROWS($A$10:$A32)+2,FALSE)</f>
        <v>1621</v>
      </c>
      <c r="AY32" s="25">
        <f>HLOOKUP(AY$7,$I$66:$DJ$120,ROWS($A$10:$A32)+2,FALSE)</f>
        <v>44</v>
      </c>
      <c r="AZ32" s="25">
        <f>HLOOKUP(AZ$7,$I$66:$DJ$120,ROWS($A$10:$A32)+2,FALSE)</f>
        <v>371</v>
      </c>
      <c r="BA32" s="25">
        <f>HLOOKUP(BA$7,$I$66:$DJ$120,ROWS($A$10:$A32)+2,FALSE)</f>
        <v>5203</v>
      </c>
      <c r="BB32" s="25">
        <f>HLOOKUP(BB$7,$I$66:$DJ$120,ROWS($A$10:$A32)+2,FALSE)</f>
        <v>548</v>
      </c>
      <c r="BC32" s="25">
        <f>HLOOKUP(BC$7,$I$66:$DJ$120,ROWS($A$10:$A32)+2,FALSE)</f>
        <v>2246</v>
      </c>
      <c r="BD32" s="25">
        <f>HLOOKUP(BD$7,$I$66:$DJ$120,ROWS($A$10:$A32)+2,FALSE)</f>
        <v>2984</v>
      </c>
      <c r="BE32" s="25">
        <f>HLOOKUP(BE$7,$I$66:$DJ$120,ROWS($A$10:$A32)+2,FALSE)</f>
        <v>1673</v>
      </c>
      <c r="BF32" s="25">
        <f>HLOOKUP(BF$7,$I$66:$DJ$120,ROWS($A$10:$A32)+2,FALSE)</f>
        <v>911</v>
      </c>
      <c r="BG32" s="25">
        <f>HLOOKUP(BG$7,$I$66:$DJ$120,ROWS($A$10:$A32)+2,FALSE)</f>
        <v>441</v>
      </c>
      <c r="BH32" s="25">
        <f>HLOOKUP(BH$7,$I$66:$DJ$120,ROWS($A$10:$A32)+2,FALSE)</f>
        <v>0</v>
      </c>
      <c r="BI32" s="25">
        <f>HLOOKUP(BI$7,$I$66:$DJ$120,ROWS($A$10:$A32)+2,FALSE)</f>
        <v>4413</v>
      </c>
      <c r="BJ32" s="34">
        <f>HLOOKUP(BJ$7+0.5,$I$66:$DJ$120,ROWS($A$10:$A32)+2,FALSE)</f>
        <v>8282</v>
      </c>
      <c r="BK32" s="34">
        <f>HLOOKUP(BK$7+0.5,$I$66:$DJ$120,ROWS($A$10:$A32)+2,FALSE)</f>
        <v>1083</v>
      </c>
      <c r="BL32" s="34">
        <f>HLOOKUP(BL$7+0.5,$I$66:$DJ$120,ROWS($A$10:$A32)+2,FALSE)</f>
        <v>345</v>
      </c>
      <c r="BM32" s="34">
        <f>HLOOKUP(BM$7+0.5,$I$66:$DJ$120,ROWS($A$10:$A32)+2,FALSE)</f>
        <v>518</v>
      </c>
      <c r="BN32" s="34">
        <f>HLOOKUP(BN$7+0.5,$I$66:$DJ$120,ROWS($A$10:$A32)+2,FALSE)</f>
        <v>201</v>
      </c>
      <c r="BO32" s="34">
        <f>HLOOKUP(BO$7+0.5,$I$66:$DJ$120,ROWS($A$10:$A32)+2,FALSE)</f>
        <v>2290</v>
      </c>
      <c r="BP32" s="34">
        <f>HLOOKUP(BP$7+0.5,$I$66:$DJ$120,ROWS($A$10:$A32)+2,FALSE)</f>
        <v>972</v>
      </c>
      <c r="BQ32" s="34">
        <f>HLOOKUP(BQ$7+0.5,$I$66:$DJ$120,ROWS($A$10:$A32)+2,FALSE)</f>
        <v>1884</v>
      </c>
      <c r="BR32" s="34">
        <f>HLOOKUP(BR$7+0.5,$I$66:$DJ$120,ROWS($A$10:$A32)+2,FALSE)</f>
        <v>579</v>
      </c>
      <c r="BS32" s="34">
        <f>HLOOKUP(BS$7+0.5,$I$66:$DJ$120,ROWS($A$10:$A32)+2,FALSE)</f>
        <v>358</v>
      </c>
      <c r="BT32" s="34">
        <f>HLOOKUP(BT$7+0.5,$I$66:$DJ$120,ROWS($A$10:$A32)+2,FALSE)</f>
        <v>2715</v>
      </c>
      <c r="BU32" s="34">
        <f>HLOOKUP(BU$7+0.5,$I$66:$DJ$120,ROWS($A$10:$A32)+2,FALSE)</f>
        <v>1666</v>
      </c>
      <c r="BV32" s="34">
        <f>HLOOKUP(BV$7+0.5,$I$66:$DJ$120,ROWS($A$10:$A32)+2,FALSE)</f>
        <v>860</v>
      </c>
      <c r="BW32" s="34">
        <f>HLOOKUP(BW$7+0.5,$I$66:$DJ$120,ROWS($A$10:$A32)+2,FALSE)</f>
        <v>695</v>
      </c>
      <c r="BX32" s="34">
        <f>HLOOKUP(BX$7+0.5,$I$66:$DJ$120,ROWS($A$10:$A32)+2,FALSE)</f>
        <v>899</v>
      </c>
      <c r="BY32" s="34">
        <f>HLOOKUP(BY$7+0.5,$I$66:$DJ$120,ROWS($A$10:$A32)+2,FALSE)</f>
        <v>456</v>
      </c>
      <c r="BZ32" s="34">
        <f>HLOOKUP(BZ$7+0.5,$I$66:$DJ$120,ROWS($A$10:$A32)+2,FALSE)</f>
        <v>136</v>
      </c>
      <c r="CA32" s="34">
        <f>HLOOKUP(CA$7+0.5,$I$66:$DJ$120,ROWS($A$10:$A32)+2,FALSE)</f>
        <v>867</v>
      </c>
      <c r="CB32" s="34">
        <f>HLOOKUP(CB$7+0.5,$I$66:$DJ$120,ROWS($A$10:$A32)+2,FALSE)</f>
        <v>203</v>
      </c>
      <c r="CC32" s="34">
        <f>HLOOKUP(CC$7+0.5,$I$66:$DJ$120,ROWS($A$10:$A32)+2,FALSE)</f>
        <v>1200</v>
      </c>
      <c r="CD32" s="34">
        <f>HLOOKUP(CD$7+0.5,$I$66:$DJ$120,ROWS($A$10:$A32)+2,FALSE)</f>
        <v>1526</v>
      </c>
      <c r="CE32" s="34">
        <f>HLOOKUP(CE$7+0.5,$I$66:$DJ$120,ROWS($A$10:$A32)+2,FALSE)</f>
        <v>2048</v>
      </c>
      <c r="CF32" s="34" t="str">
        <f>HLOOKUP(CF$7+0.5,$I$66:$DJ$120,ROWS($A$10:$A32)+2,FALSE)</f>
        <v>N/A</v>
      </c>
      <c r="CG32" s="34">
        <f>HLOOKUP(CG$7+0.5,$I$66:$DJ$120,ROWS($A$10:$A32)+2,FALSE)</f>
        <v>1245</v>
      </c>
      <c r="CH32" s="34">
        <f>HLOOKUP(CH$7+0.5,$I$66:$DJ$120,ROWS($A$10:$A32)+2,FALSE)</f>
        <v>537</v>
      </c>
      <c r="CI32" s="34">
        <f>HLOOKUP(CI$7+0.5,$I$66:$DJ$120,ROWS($A$10:$A32)+2,FALSE)</f>
        <v>567</v>
      </c>
      <c r="CJ32" s="34">
        <f>HLOOKUP(CJ$7+0.5,$I$66:$DJ$120,ROWS($A$10:$A32)+2,FALSE)</f>
        <v>654</v>
      </c>
      <c r="CK32" s="34">
        <f>HLOOKUP(CK$7+0.5,$I$66:$DJ$120,ROWS($A$10:$A32)+2,FALSE)</f>
        <v>719</v>
      </c>
      <c r="CL32" s="34">
        <f>HLOOKUP(CL$7+0.5,$I$66:$DJ$120,ROWS($A$10:$A32)+2,FALSE)</f>
        <v>727</v>
      </c>
      <c r="CM32" s="34">
        <f>HLOOKUP(CM$7+0.5,$I$66:$DJ$120,ROWS($A$10:$A32)+2,FALSE)</f>
        <v>158</v>
      </c>
      <c r="CN32" s="34">
        <f>HLOOKUP(CN$7+0.5,$I$66:$DJ$120,ROWS($A$10:$A32)+2,FALSE)</f>
        <v>2630</v>
      </c>
      <c r="CO32" s="34">
        <f>HLOOKUP(CO$7+0.5,$I$66:$DJ$120,ROWS($A$10:$A32)+2,FALSE)</f>
        <v>1949</v>
      </c>
      <c r="CP32" s="34">
        <f>HLOOKUP(CP$7+0.5,$I$66:$DJ$120,ROWS($A$10:$A32)+2,FALSE)</f>
        <v>276</v>
      </c>
      <c r="CQ32" s="34">
        <f>HLOOKUP(CQ$7+0.5,$I$66:$DJ$120,ROWS($A$10:$A32)+2,FALSE)</f>
        <v>3914</v>
      </c>
      <c r="CR32" s="34">
        <f>HLOOKUP(CR$7+0.5,$I$66:$DJ$120,ROWS($A$10:$A32)+2,FALSE)</f>
        <v>1384</v>
      </c>
      <c r="CS32" s="34">
        <f>HLOOKUP(CS$7+0.5,$I$66:$DJ$120,ROWS($A$10:$A32)+2,FALSE)</f>
        <v>111</v>
      </c>
      <c r="CT32" s="34">
        <f>HLOOKUP(CT$7+0.5,$I$66:$DJ$120,ROWS($A$10:$A32)+2,FALSE)</f>
        <v>681</v>
      </c>
      <c r="CU32" s="34">
        <f>HLOOKUP(CU$7+0.5,$I$66:$DJ$120,ROWS($A$10:$A32)+2,FALSE)</f>
        <v>123</v>
      </c>
      <c r="CV32" s="34">
        <f>HLOOKUP(CV$7+0.5,$I$66:$DJ$120,ROWS($A$10:$A32)+2,FALSE)</f>
        <v>220</v>
      </c>
      <c r="CW32" s="34">
        <f>HLOOKUP(CW$7+0.5,$I$66:$DJ$120,ROWS($A$10:$A32)+2,FALSE)</f>
        <v>1883</v>
      </c>
      <c r="CX32" s="34">
        <f>HLOOKUP(CX$7+0.5,$I$66:$DJ$120,ROWS($A$10:$A32)+2,FALSE)</f>
        <v>2144</v>
      </c>
      <c r="CY32" s="34">
        <f>HLOOKUP(CY$7+0.5,$I$66:$DJ$120,ROWS($A$10:$A32)+2,FALSE)</f>
        <v>989</v>
      </c>
      <c r="CZ32" s="34">
        <f>HLOOKUP(CZ$7+0.5,$I$66:$DJ$120,ROWS($A$10:$A32)+2,FALSE)</f>
        <v>72</v>
      </c>
      <c r="DA32" s="34">
        <f>HLOOKUP(DA$7+0.5,$I$66:$DJ$120,ROWS($A$10:$A32)+2,FALSE)</f>
        <v>355</v>
      </c>
      <c r="DB32" s="34">
        <f>HLOOKUP(DB$7+0.5,$I$66:$DJ$120,ROWS($A$10:$A32)+2,FALSE)</f>
        <v>1491</v>
      </c>
      <c r="DC32" s="34">
        <f>HLOOKUP(DC$7+0.5,$I$66:$DJ$120,ROWS($A$10:$A32)+2,FALSE)</f>
        <v>411</v>
      </c>
      <c r="DD32" s="34">
        <f>HLOOKUP(DD$7+0.5,$I$66:$DJ$120,ROWS($A$10:$A32)+2,FALSE)</f>
        <v>944</v>
      </c>
      <c r="DE32" s="34">
        <f>HLOOKUP(DE$7+0.5,$I$66:$DJ$120,ROWS($A$10:$A32)+2,FALSE)</f>
        <v>1241</v>
      </c>
      <c r="DF32" s="34">
        <f>HLOOKUP(DF$7+0.5,$I$66:$DJ$120,ROWS($A$10:$A32)+2,FALSE)</f>
        <v>741</v>
      </c>
      <c r="DG32" s="34">
        <f>HLOOKUP(DG$7+0.5,$I$66:$DJ$120,ROWS($A$10:$A32)+2,FALSE)</f>
        <v>855</v>
      </c>
      <c r="DH32" s="34">
        <f>HLOOKUP(DH$7+0.5,$I$66:$DJ$120,ROWS($A$10:$A32)+2,FALSE)</f>
        <v>311</v>
      </c>
      <c r="DI32" s="34">
        <f>HLOOKUP(DI$7+0.5,$I$66:$DJ$120,ROWS($A$10:$A32)+2,FALSE)</f>
        <v>204</v>
      </c>
      <c r="DJ32" s="34">
        <f>HLOOKUP(DJ$7+0.5,$I$66:$DJ$120,ROWS($A$10:$A32)+2,FALSE)</f>
        <v>1542</v>
      </c>
    </row>
    <row r="33" spans="2:114">
      <c r="B33" s="38" t="s">
        <v>30</v>
      </c>
      <c r="C33" s="16">
        <v>9766574</v>
      </c>
      <c r="D33" s="17">
        <v>4376</v>
      </c>
      <c r="E33" s="16">
        <v>8340767</v>
      </c>
      <c r="F33" s="17">
        <v>29076</v>
      </c>
      <c r="G33" s="16">
        <v>1242917</v>
      </c>
      <c r="H33" s="17">
        <v>25401</v>
      </c>
      <c r="I33" s="36">
        <f>HLOOKUP(I$7,$I$66:$DJ$120,ROWS($A$10:$A33)+2,FALSE)</f>
        <v>139158</v>
      </c>
      <c r="J33" s="25">
        <f>HLOOKUP(J$7,$I$66:$DJ$120,ROWS($A$10:$A33)+2,FALSE)</f>
        <v>3527</v>
      </c>
      <c r="K33" s="25">
        <f>HLOOKUP(K$7,$I$66:$DJ$120,ROWS($A$10:$A33)+2,FALSE)</f>
        <v>3456</v>
      </c>
      <c r="L33" s="25">
        <f>HLOOKUP(L$7,$I$66:$DJ$120,ROWS($A$10:$A33)+2,FALSE)</f>
        <v>3840</v>
      </c>
      <c r="M33" s="25">
        <f>HLOOKUP(M$7,$I$66:$DJ$120,ROWS($A$10:$A33)+2,FALSE)</f>
        <v>2054</v>
      </c>
      <c r="N33" s="25">
        <f>HLOOKUP(N$7,$I$66:$DJ$120,ROWS($A$10:$A33)+2,FALSE)</f>
        <v>7793</v>
      </c>
      <c r="O33" s="25">
        <f>HLOOKUP(O$7,$I$66:$DJ$120,ROWS($A$10:$A33)+2,FALSE)</f>
        <v>3425</v>
      </c>
      <c r="P33" s="25">
        <f>HLOOKUP(P$7,$I$66:$DJ$120,ROWS($A$10:$A33)+2,FALSE)</f>
        <v>1656</v>
      </c>
      <c r="Q33" s="25">
        <f>HLOOKUP(Q$7,$I$66:$DJ$120,ROWS($A$10:$A33)+2,FALSE)</f>
        <v>0</v>
      </c>
      <c r="R33" s="25">
        <f>HLOOKUP(R$7,$I$66:$DJ$120,ROWS($A$10:$A33)+2,FALSE)</f>
        <v>256</v>
      </c>
      <c r="S33" s="25">
        <f>HLOOKUP(S$7,$I$66:$DJ$120,ROWS($A$10:$A33)+2,FALSE)</f>
        <v>17712</v>
      </c>
      <c r="T33" s="25">
        <f>HLOOKUP(T$7,$I$66:$DJ$120,ROWS($A$10:$A33)+2,FALSE)</f>
        <v>4254</v>
      </c>
      <c r="U33" s="25">
        <f>HLOOKUP(U$7,$I$66:$DJ$120,ROWS($A$10:$A33)+2,FALSE)</f>
        <v>630</v>
      </c>
      <c r="V33" s="25">
        <f>HLOOKUP(V$7,$I$66:$DJ$120,ROWS($A$10:$A33)+2,FALSE)</f>
        <v>882</v>
      </c>
      <c r="W33" s="25">
        <f>HLOOKUP(W$7,$I$66:$DJ$120,ROWS($A$10:$A33)+2,FALSE)</f>
        <v>9897</v>
      </c>
      <c r="X33" s="25">
        <f>HLOOKUP(X$7,$I$66:$DJ$120,ROWS($A$10:$A33)+2,FALSE)</f>
        <v>7668</v>
      </c>
      <c r="Y33" s="25">
        <f>HLOOKUP(Y$7,$I$66:$DJ$120,ROWS($A$10:$A33)+2,FALSE)</f>
        <v>1709</v>
      </c>
      <c r="Z33" s="25">
        <f>HLOOKUP(Z$7,$I$66:$DJ$120,ROWS($A$10:$A33)+2,FALSE)</f>
        <v>1148</v>
      </c>
      <c r="AA33" s="25">
        <f>HLOOKUP(AA$7,$I$66:$DJ$120,ROWS($A$10:$A33)+2,FALSE)</f>
        <v>2578</v>
      </c>
      <c r="AB33" s="25">
        <f>HLOOKUP(AB$7,$I$66:$DJ$120,ROWS($A$10:$A33)+2,FALSE)</f>
        <v>955</v>
      </c>
      <c r="AC33" s="25">
        <f>HLOOKUP(AC$7,$I$66:$DJ$120,ROWS($A$10:$A33)+2,FALSE)</f>
        <v>599</v>
      </c>
      <c r="AD33" s="25">
        <f>HLOOKUP(AD$7,$I$66:$DJ$120,ROWS($A$10:$A33)+2,FALSE)</f>
        <v>1035</v>
      </c>
      <c r="AE33" s="25">
        <f>HLOOKUP(AE$7,$I$66:$DJ$120,ROWS($A$10:$A33)+2,FALSE)</f>
        <v>2861</v>
      </c>
      <c r="AF33" s="25" t="str">
        <f>HLOOKUP(AF$7,$I$66:$DJ$120,ROWS($A$10:$A33)+2,FALSE)</f>
        <v>N/A</v>
      </c>
      <c r="AG33" s="25">
        <f>HLOOKUP(AG$7,$I$66:$DJ$120,ROWS($A$10:$A33)+2,FALSE)</f>
        <v>2671</v>
      </c>
      <c r="AH33" s="25">
        <f>HLOOKUP(AH$7,$I$66:$DJ$120,ROWS($A$10:$A33)+2,FALSE)</f>
        <v>715</v>
      </c>
      <c r="AI33" s="25">
        <f>HLOOKUP(AI$7,$I$66:$DJ$120,ROWS($A$10:$A33)+2,FALSE)</f>
        <v>2509</v>
      </c>
      <c r="AJ33" s="25">
        <f>HLOOKUP(AJ$7,$I$66:$DJ$120,ROWS($A$10:$A33)+2,FALSE)</f>
        <v>84</v>
      </c>
      <c r="AK33" s="25">
        <f>HLOOKUP(AK$7,$I$66:$DJ$120,ROWS($A$10:$A33)+2,FALSE)</f>
        <v>439</v>
      </c>
      <c r="AL33" s="25">
        <f>HLOOKUP(AL$7,$I$66:$DJ$120,ROWS($A$10:$A33)+2,FALSE)</f>
        <v>1215</v>
      </c>
      <c r="AM33" s="25">
        <f>HLOOKUP(AM$7,$I$66:$DJ$120,ROWS($A$10:$A33)+2,FALSE)</f>
        <v>73</v>
      </c>
      <c r="AN33" s="25">
        <f>HLOOKUP(AN$7,$I$66:$DJ$120,ROWS($A$10:$A33)+2,FALSE)</f>
        <v>1849</v>
      </c>
      <c r="AO33" s="25">
        <f>HLOOKUP(AO$7,$I$66:$DJ$120,ROWS($A$10:$A33)+2,FALSE)</f>
        <v>508</v>
      </c>
      <c r="AP33" s="25">
        <f>HLOOKUP(AP$7,$I$66:$DJ$120,ROWS($A$10:$A33)+2,FALSE)</f>
        <v>6087</v>
      </c>
      <c r="AQ33" s="25">
        <f>HLOOKUP(AQ$7,$I$66:$DJ$120,ROWS($A$10:$A33)+2,FALSE)</f>
        <v>3405</v>
      </c>
      <c r="AR33" s="25">
        <f>HLOOKUP(AR$7,$I$66:$DJ$120,ROWS($A$10:$A33)+2,FALSE)</f>
        <v>159</v>
      </c>
      <c r="AS33" s="25">
        <f>HLOOKUP(AS$7,$I$66:$DJ$120,ROWS($A$10:$A33)+2,FALSE)</f>
        <v>11224</v>
      </c>
      <c r="AT33" s="25">
        <f>HLOOKUP(AT$7,$I$66:$DJ$120,ROWS($A$10:$A33)+2,FALSE)</f>
        <v>917</v>
      </c>
      <c r="AU33" s="25">
        <f>HLOOKUP(AU$7,$I$66:$DJ$120,ROWS($A$10:$A33)+2,FALSE)</f>
        <v>647</v>
      </c>
      <c r="AV33" s="25">
        <f>HLOOKUP(AV$7,$I$66:$DJ$120,ROWS($A$10:$A33)+2,FALSE)</f>
        <v>2864</v>
      </c>
      <c r="AW33" s="25">
        <f>HLOOKUP(AW$7,$I$66:$DJ$120,ROWS($A$10:$A33)+2,FALSE)</f>
        <v>385</v>
      </c>
      <c r="AX33" s="25">
        <f>HLOOKUP(AX$7,$I$66:$DJ$120,ROWS($A$10:$A33)+2,FALSE)</f>
        <v>2185</v>
      </c>
      <c r="AY33" s="25">
        <f>HLOOKUP(AY$7,$I$66:$DJ$120,ROWS($A$10:$A33)+2,FALSE)</f>
        <v>571</v>
      </c>
      <c r="AZ33" s="25">
        <f>HLOOKUP(AZ$7,$I$66:$DJ$120,ROWS($A$10:$A33)+2,FALSE)</f>
        <v>3106</v>
      </c>
      <c r="BA33" s="25">
        <f>HLOOKUP(BA$7,$I$66:$DJ$120,ROWS($A$10:$A33)+2,FALSE)</f>
        <v>9935</v>
      </c>
      <c r="BB33" s="25">
        <f>HLOOKUP(BB$7,$I$66:$DJ$120,ROWS($A$10:$A33)+2,FALSE)</f>
        <v>642</v>
      </c>
      <c r="BC33" s="25">
        <f>HLOOKUP(BC$7,$I$66:$DJ$120,ROWS($A$10:$A33)+2,FALSE)</f>
        <v>0</v>
      </c>
      <c r="BD33" s="25">
        <f>HLOOKUP(BD$7,$I$66:$DJ$120,ROWS($A$10:$A33)+2,FALSE)</f>
        <v>2327</v>
      </c>
      <c r="BE33" s="25">
        <f>HLOOKUP(BE$7,$I$66:$DJ$120,ROWS($A$10:$A33)+2,FALSE)</f>
        <v>1430</v>
      </c>
      <c r="BF33" s="25">
        <f>HLOOKUP(BF$7,$I$66:$DJ$120,ROWS($A$10:$A33)+2,FALSE)</f>
        <v>417</v>
      </c>
      <c r="BG33" s="25">
        <f>HLOOKUP(BG$7,$I$66:$DJ$120,ROWS($A$10:$A33)+2,FALSE)</f>
        <v>4018</v>
      </c>
      <c r="BH33" s="25">
        <f>HLOOKUP(BH$7,$I$66:$DJ$120,ROWS($A$10:$A33)+2,FALSE)</f>
        <v>841</v>
      </c>
      <c r="BI33" s="25">
        <f>HLOOKUP(BI$7,$I$66:$DJ$120,ROWS($A$10:$A33)+2,FALSE)</f>
        <v>908</v>
      </c>
      <c r="BJ33" s="34">
        <f>HLOOKUP(BJ$7+0.5,$I$66:$DJ$120,ROWS($A$10:$A33)+2,FALSE)</f>
        <v>8465</v>
      </c>
      <c r="BK33" s="34">
        <f>HLOOKUP(BK$7+0.5,$I$66:$DJ$120,ROWS($A$10:$A33)+2,FALSE)</f>
        <v>2060</v>
      </c>
      <c r="BL33" s="34">
        <f>HLOOKUP(BL$7+0.5,$I$66:$DJ$120,ROWS($A$10:$A33)+2,FALSE)</f>
        <v>1793</v>
      </c>
      <c r="BM33" s="34">
        <f>HLOOKUP(BM$7+0.5,$I$66:$DJ$120,ROWS($A$10:$A33)+2,FALSE)</f>
        <v>1382</v>
      </c>
      <c r="BN33" s="34">
        <f>HLOOKUP(BN$7+0.5,$I$66:$DJ$120,ROWS($A$10:$A33)+2,FALSE)</f>
        <v>1024</v>
      </c>
      <c r="BO33" s="34">
        <f>HLOOKUP(BO$7+0.5,$I$66:$DJ$120,ROWS($A$10:$A33)+2,FALSE)</f>
        <v>1752</v>
      </c>
      <c r="BP33" s="34">
        <f>HLOOKUP(BP$7+0.5,$I$66:$DJ$120,ROWS($A$10:$A33)+2,FALSE)</f>
        <v>1462</v>
      </c>
      <c r="BQ33" s="34">
        <f>HLOOKUP(BQ$7+0.5,$I$66:$DJ$120,ROWS($A$10:$A33)+2,FALSE)</f>
        <v>1087</v>
      </c>
      <c r="BR33" s="34">
        <f>HLOOKUP(BR$7+0.5,$I$66:$DJ$120,ROWS($A$10:$A33)+2,FALSE)</f>
        <v>167</v>
      </c>
      <c r="BS33" s="34">
        <f>HLOOKUP(BS$7+0.5,$I$66:$DJ$120,ROWS($A$10:$A33)+2,FALSE)</f>
        <v>259</v>
      </c>
      <c r="BT33" s="34">
        <f>HLOOKUP(BT$7+0.5,$I$66:$DJ$120,ROWS($A$10:$A33)+2,FALSE)</f>
        <v>3844</v>
      </c>
      <c r="BU33" s="34">
        <f>HLOOKUP(BU$7+0.5,$I$66:$DJ$120,ROWS($A$10:$A33)+2,FALSE)</f>
        <v>1566</v>
      </c>
      <c r="BV33" s="34">
        <f>HLOOKUP(BV$7+0.5,$I$66:$DJ$120,ROWS($A$10:$A33)+2,FALSE)</f>
        <v>469</v>
      </c>
      <c r="BW33" s="34">
        <f>HLOOKUP(BW$7+0.5,$I$66:$DJ$120,ROWS($A$10:$A33)+2,FALSE)</f>
        <v>675</v>
      </c>
      <c r="BX33" s="34">
        <f>HLOOKUP(BX$7+0.5,$I$66:$DJ$120,ROWS($A$10:$A33)+2,FALSE)</f>
        <v>1863</v>
      </c>
      <c r="BY33" s="34">
        <f>HLOOKUP(BY$7+0.5,$I$66:$DJ$120,ROWS($A$10:$A33)+2,FALSE)</f>
        <v>1841</v>
      </c>
      <c r="BZ33" s="34">
        <f>HLOOKUP(BZ$7+0.5,$I$66:$DJ$120,ROWS($A$10:$A33)+2,FALSE)</f>
        <v>1026</v>
      </c>
      <c r="CA33" s="34">
        <f>HLOOKUP(CA$7+0.5,$I$66:$DJ$120,ROWS($A$10:$A33)+2,FALSE)</f>
        <v>867</v>
      </c>
      <c r="CB33" s="34">
        <f>HLOOKUP(CB$7+0.5,$I$66:$DJ$120,ROWS($A$10:$A33)+2,FALSE)</f>
        <v>1158</v>
      </c>
      <c r="CC33" s="34">
        <f>HLOOKUP(CC$7+0.5,$I$66:$DJ$120,ROWS($A$10:$A33)+2,FALSE)</f>
        <v>556</v>
      </c>
      <c r="CD33" s="34">
        <f>HLOOKUP(CD$7+0.5,$I$66:$DJ$120,ROWS($A$10:$A33)+2,FALSE)</f>
        <v>735</v>
      </c>
      <c r="CE33" s="34">
        <f>HLOOKUP(CE$7+0.5,$I$66:$DJ$120,ROWS($A$10:$A33)+2,FALSE)</f>
        <v>431</v>
      </c>
      <c r="CF33" s="34">
        <f>HLOOKUP(CF$7+0.5,$I$66:$DJ$120,ROWS($A$10:$A33)+2,FALSE)</f>
        <v>1135</v>
      </c>
      <c r="CG33" s="34" t="str">
        <f>HLOOKUP(CG$7+0.5,$I$66:$DJ$120,ROWS($A$10:$A33)+2,FALSE)</f>
        <v>N/A</v>
      </c>
      <c r="CH33" s="34">
        <f>HLOOKUP(CH$7+0.5,$I$66:$DJ$120,ROWS($A$10:$A33)+2,FALSE)</f>
        <v>1085</v>
      </c>
      <c r="CI33" s="34">
        <f>HLOOKUP(CI$7+0.5,$I$66:$DJ$120,ROWS($A$10:$A33)+2,FALSE)</f>
        <v>558</v>
      </c>
      <c r="CJ33" s="34">
        <f>HLOOKUP(CJ$7+0.5,$I$66:$DJ$120,ROWS($A$10:$A33)+2,FALSE)</f>
        <v>1200</v>
      </c>
      <c r="CK33" s="34">
        <f>HLOOKUP(CK$7+0.5,$I$66:$DJ$120,ROWS($A$10:$A33)+2,FALSE)</f>
        <v>105</v>
      </c>
      <c r="CL33" s="34">
        <f>HLOOKUP(CL$7+0.5,$I$66:$DJ$120,ROWS($A$10:$A33)+2,FALSE)</f>
        <v>312</v>
      </c>
      <c r="CM33" s="34">
        <f>HLOOKUP(CM$7+0.5,$I$66:$DJ$120,ROWS($A$10:$A33)+2,FALSE)</f>
        <v>610</v>
      </c>
      <c r="CN33" s="34">
        <f>HLOOKUP(CN$7+0.5,$I$66:$DJ$120,ROWS($A$10:$A33)+2,FALSE)</f>
        <v>120</v>
      </c>
      <c r="CO33" s="34">
        <f>HLOOKUP(CO$7+0.5,$I$66:$DJ$120,ROWS($A$10:$A33)+2,FALSE)</f>
        <v>779</v>
      </c>
      <c r="CP33" s="34">
        <f>HLOOKUP(CP$7+0.5,$I$66:$DJ$120,ROWS($A$10:$A33)+2,FALSE)</f>
        <v>367</v>
      </c>
      <c r="CQ33" s="34">
        <f>HLOOKUP(CQ$7+0.5,$I$66:$DJ$120,ROWS($A$10:$A33)+2,FALSE)</f>
        <v>2170</v>
      </c>
      <c r="CR33" s="34">
        <f>HLOOKUP(CR$7+0.5,$I$66:$DJ$120,ROWS($A$10:$A33)+2,FALSE)</f>
        <v>1427</v>
      </c>
      <c r="CS33" s="34">
        <f>HLOOKUP(CS$7+0.5,$I$66:$DJ$120,ROWS($A$10:$A33)+2,FALSE)</f>
        <v>164</v>
      </c>
      <c r="CT33" s="34">
        <f>HLOOKUP(CT$7+0.5,$I$66:$DJ$120,ROWS($A$10:$A33)+2,FALSE)</f>
        <v>2069</v>
      </c>
      <c r="CU33" s="34">
        <f>HLOOKUP(CU$7+0.5,$I$66:$DJ$120,ROWS($A$10:$A33)+2,FALSE)</f>
        <v>570</v>
      </c>
      <c r="CV33" s="34">
        <f>HLOOKUP(CV$7+0.5,$I$66:$DJ$120,ROWS($A$10:$A33)+2,FALSE)</f>
        <v>324</v>
      </c>
      <c r="CW33" s="34">
        <f>HLOOKUP(CW$7+0.5,$I$66:$DJ$120,ROWS($A$10:$A33)+2,FALSE)</f>
        <v>1095</v>
      </c>
      <c r="CX33" s="34">
        <f>HLOOKUP(CX$7+0.5,$I$66:$DJ$120,ROWS($A$10:$A33)+2,FALSE)</f>
        <v>377</v>
      </c>
      <c r="CY33" s="34">
        <f>HLOOKUP(CY$7+0.5,$I$66:$DJ$120,ROWS($A$10:$A33)+2,FALSE)</f>
        <v>1094</v>
      </c>
      <c r="CZ33" s="34">
        <f>HLOOKUP(CZ$7+0.5,$I$66:$DJ$120,ROWS($A$10:$A33)+2,FALSE)</f>
        <v>599</v>
      </c>
      <c r="DA33" s="34">
        <f>HLOOKUP(DA$7+0.5,$I$66:$DJ$120,ROWS($A$10:$A33)+2,FALSE)</f>
        <v>973</v>
      </c>
      <c r="DB33" s="34">
        <f>HLOOKUP(DB$7+0.5,$I$66:$DJ$120,ROWS($A$10:$A33)+2,FALSE)</f>
        <v>2208</v>
      </c>
      <c r="DC33" s="34">
        <f>HLOOKUP(DC$7+0.5,$I$66:$DJ$120,ROWS($A$10:$A33)+2,FALSE)</f>
        <v>582</v>
      </c>
      <c r="DD33" s="34">
        <f>HLOOKUP(DD$7+0.5,$I$66:$DJ$120,ROWS($A$10:$A33)+2,FALSE)</f>
        <v>167</v>
      </c>
      <c r="DE33" s="34">
        <f>HLOOKUP(DE$7+0.5,$I$66:$DJ$120,ROWS($A$10:$A33)+2,FALSE)</f>
        <v>834</v>
      </c>
      <c r="DF33" s="34">
        <f>HLOOKUP(DF$7+0.5,$I$66:$DJ$120,ROWS($A$10:$A33)+2,FALSE)</f>
        <v>669</v>
      </c>
      <c r="DG33" s="34">
        <f>HLOOKUP(DG$7+0.5,$I$66:$DJ$120,ROWS($A$10:$A33)+2,FALSE)</f>
        <v>301</v>
      </c>
      <c r="DH33" s="34">
        <f>HLOOKUP(DH$7+0.5,$I$66:$DJ$120,ROWS($A$10:$A33)+2,FALSE)</f>
        <v>1002</v>
      </c>
      <c r="DI33" s="34">
        <f>HLOOKUP(DI$7+0.5,$I$66:$DJ$120,ROWS($A$10:$A33)+2,FALSE)</f>
        <v>655</v>
      </c>
      <c r="DJ33" s="34">
        <f>HLOOKUP(DJ$7+0.5,$I$66:$DJ$120,ROWS($A$10:$A33)+2,FALSE)</f>
        <v>857</v>
      </c>
    </row>
    <row r="34" spans="2:114">
      <c r="B34" s="38" t="s">
        <v>31</v>
      </c>
      <c r="C34" s="16">
        <v>5277329</v>
      </c>
      <c r="D34" s="17">
        <v>3380</v>
      </c>
      <c r="E34" s="16">
        <v>4505462</v>
      </c>
      <c r="F34" s="17">
        <v>20788</v>
      </c>
      <c r="G34" s="16">
        <v>646176</v>
      </c>
      <c r="H34" s="17">
        <v>19647</v>
      </c>
      <c r="I34" s="36">
        <f>HLOOKUP(I$7,$I$66:$DJ$120,ROWS($A$10:$A34)+2,FALSE)</f>
        <v>101029</v>
      </c>
      <c r="J34" s="25">
        <f>HLOOKUP(J$7,$I$66:$DJ$120,ROWS($A$10:$A34)+2,FALSE)</f>
        <v>123</v>
      </c>
      <c r="K34" s="25">
        <f>HLOOKUP(K$7,$I$66:$DJ$120,ROWS($A$10:$A34)+2,FALSE)</f>
        <v>893</v>
      </c>
      <c r="L34" s="25">
        <f>HLOOKUP(L$7,$I$66:$DJ$120,ROWS($A$10:$A34)+2,FALSE)</f>
        <v>2314</v>
      </c>
      <c r="M34" s="25">
        <f>HLOOKUP(M$7,$I$66:$DJ$120,ROWS($A$10:$A34)+2,FALSE)</f>
        <v>951</v>
      </c>
      <c r="N34" s="25">
        <f>HLOOKUP(N$7,$I$66:$DJ$120,ROWS($A$10:$A34)+2,FALSE)</f>
        <v>6638</v>
      </c>
      <c r="O34" s="25">
        <f>HLOOKUP(O$7,$I$66:$DJ$120,ROWS($A$10:$A34)+2,FALSE)</f>
        <v>2662</v>
      </c>
      <c r="P34" s="25">
        <f>HLOOKUP(P$7,$I$66:$DJ$120,ROWS($A$10:$A34)+2,FALSE)</f>
        <v>74</v>
      </c>
      <c r="Q34" s="25">
        <f>HLOOKUP(Q$7,$I$66:$DJ$120,ROWS($A$10:$A34)+2,FALSE)</f>
        <v>86</v>
      </c>
      <c r="R34" s="25">
        <f>HLOOKUP(R$7,$I$66:$DJ$120,ROWS($A$10:$A34)+2,FALSE)</f>
        <v>367</v>
      </c>
      <c r="S34" s="25">
        <f>HLOOKUP(S$7,$I$66:$DJ$120,ROWS($A$10:$A34)+2,FALSE)</f>
        <v>2820</v>
      </c>
      <c r="T34" s="25">
        <f>HLOOKUP(T$7,$I$66:$DJ$120,ROWS($A$10:$A34)+2,FALSE)</f>
        <v>840</v>
      </c>
      <c r="U34" s="25">
        <f>HLOOKUP(U$7,$I$66:$DJ$120,ROWS($A$10:$A34)+2,FALSE)</f>
        <v>901</v>
      </c>
      <c r="V34" s="25">
        <f>HLOOKUP(V$7,$I$66:$DJ$120,ROWS($A$10:$A34)+2,FALSE)</f>
        <v>402</v>
      </c>
      <c r="W34" s="25">
        <f>HLOOKUP(W$7,$I$66:$DJ$120,ROWS($A$10:$A34)+2,FALSE)</f>
        <v>8209</v>
      </c>
      <c r="X34" s="25">
        <f>HLOOKUP(X$7,$I$66:$DJ$120,ROWS($A$10:$A34)+2,FALSE)</f>
        <v>786</v>
      </c>
      <c r="Y34" s="25">
        <f>HLOOKUP(Y$7,$I$66:$DJ$120,ROWS($A$10:$A34)+2,FALSE)</f>
        <v>6175</v>
      </c>
      <c r="Z34" s="25">
        <f>HLOOKUP(Z$7,$I$66:$DJ$120,ROWS($A$10:$A34)+2,FALSE)</f>
        <v>606</v>
      </c>
      <c r="AA34" s="25">
        <f>HLOOKUP(AA$7,$I$66:$DJ$120,ROWS($A$10:$A34)+2,FALSE)</f>
        <v>755</v>
      </c>
      <c r="AB34" s="25">
        <f>HLOOKUP(AB$7,$I$66:$DJ$120,ROWS($A$10:$A34)+2,FALSE)</f>
        <v>573</v>
      </c>
      <c r="AC34" s="25">
        <f>HLOOKUP(AC$7,$I$66:$DJ$120,ROWS($A$10:$A34)+2,FALSE)</f>
        <v>321</v>
      </c>
      <c r="AD34" s="25">
        <f>HLOOKUP(AD$7,$I$66:$DJ$120,ROWS($A$10:$A34)+2,FALSE)</f>
        <v>424</v>
      </c>
      <c r="AE34" s="25">
        <f>HLOOKUP(AE$7,$I$66:$DJ$120,ROWS($A$10:$A34)+2,FALSE)</f>
        <v>970</v>
      </c>
      <c r="AF34" s="25">
        <f>HLOOKUP(AF$7,$I$66:$DJ$120,ROWS($A$10:$A34)+2,FALSE)</f>
        <v>5164</v>
      </c>
      <c r="AG34" s="25" t="str">
        <f>HLOOKUP(AG$7,$I$66:$DJ$120,ROWS($A$10:$A34)+2,FALSE)</f>
        <v>N/A</v>
      </c>
      <c r="AH34" s="25">
        <f>HLOOKUP(AH$7,$I$66:$DJ$120,ROWS($A$10:$A34)+2,FALSE)</f>
        <v>549</v>
      </c>
      <c r="AI34" s="25">
        <f>HLOOKUP(AI$7,$I$66:$DJ$120,ROWS($A$10:$A34)+2,FALSE)</f>
        <v>1345</v>
      </c>
      <c r="AJ34" s="25">
        <f>HLOOKUP(AJ$7,$I$66:$DJ$120,ROWS($A$10:$A34)+2,FALSE)</f>
        <v>1457</v>
      </c>
      <c r="AK34" s="25">
        <f>HLOOKUP(AK$7,$I$66:$DJ$120,ROWS($A$10:$A34)+2,FALSE)</f>
        <v>1936</v>
      </c>
      <c r="AL34" s="25">
        <f>HLOOKUP(AL$7,$I$66:$DJ$120,ROWS($A$10:$A34)+2,FALSE)</f>
        <v>2682</v>
      </c>
      <c r="AM34" s="25">
        <f>HLOOKUP(AM$7,$I$66:$DJ$120,ROWS($A$10:$A34)+2,FALSE)</f>
        <v>21</v>
      </c>
      <c r="AN34" s="25">
        <f>HLOOKUP(AN$7,$I$66:$DJ$120,ROWS($A$10:$A34)+2,FALSE)</f>
        <v>631</v>
      </c>
      <c r="AO34" s="25">
        <f>HLOOKUP(AO$7,$I$66:$DJ$120,ROWS($A$10:$A34)+2,FALSE)</f>
        <v>540</v>
      </c>
      <c r="AP34" s="25">
        <f>HLOOKUP(AP$7,$I$66:$DJ$120,ROWS($A$10:$A34)+2,FALSE)</f>
        <v>2416</v>
      </c>
      <c r="AQ34" s="25">
        <f>HLOOKUP(AQ$7,$I$66:$DJ$120,ROWS($A$10:$A34)+2,FALSE)</f>
        <v>845</v>
      </c>
      <c r="AR34" s="25">
        <f>HLOOKUP(AR$7,$I$66:$DJ$120,ROWS($A$10:$A34)+2,FALSE)</f>
        <v>7574</v>
      </c>
      <c r="AS34" s="25">
        <f>HLOOKUP(AS$7,$I$66:$DJ$120,ROWS($A$10:$A34)+2,FALSE)</f>
        <v>1961</v>
      </c>
      <c r="AT34" s="25">
        <f>HLOOKUP(AT$7,$I$66:$DJ$120,ROWS($A$10:$A34)+2,FALSE)</f>
        <v>546</v>
      </c>
      <c r="AU34" s="25">
        <f>HLOOKUP(AU$7,$I$66:$DJ$120,ROWS($A$10:$A34)+2,FALSE)</f>
        <v>1800</v>
      </c>
      <c r="AV34" s="25">
        <f>HLOOKUP(AV$7,$I$66:$DJ$120,ROWS($A$10:$A34)+2,FALSE)</f>
        <v>870</v>
      </c>
      <c r="AW34" s="25">
        <f>HLOOKUP(AW$7,$I$66:$DJ$120,ROWS($A$10:$A34)+2,FALSE)</f>
        <v>0</v>
      </c>
      <c r="AX34" s="25">
        <f>HLOOKUP(AX$7,$I$66:$DJ$120,ROWS($A$10:$A34)+2,FALSE)</f>
        <v>447</v>
      </c>
      <c r="AY34" s="25">
        <f>HLOOKUP(AY$7,$I$66:$DJ$120,ROWS($A$10:$A34)+2,FALSE)</f>
        <v>5305</v>
      </c>
      <c r="AZ34" s="25">
        <f>HLOOKUP(AZ$7,$I$66:$DJ$120,ROWS($A$10:$A34)+2,FALSE)</f>
        <v>874</v>
      </c>
      <c r="BA34" s="25">
        <f>HLOOKUP(BA$7,$I$66:$DJ$120,ROWS($A$10:$A34)+2,FALSE)</f>
        <v>3062</v>
      </c>
      <c r="BB34" s="25">
        <f>HLOOKUP(BB$7,$I$66:$DJ$120,ROWS($A$10:$A34)+2,FALSE)</f>
        <v>919</v>
      </c>
      <c r="BC34" s="25">
        <f>HLOOKUP(BC$7,$I$66:$DJ$120,ROWS($A$10:$A34)+2,FALSE)</f>
        <v>177</v>
      </c>
      <c r="BD34" s="25">
        <f>HLOOKUP(BD$7,$I$66:$DJ$120,ROWS($A$10:$A34)+2,FALSE)</f>
        <v>1034</v>
      </c>
      <c r="BE34" s="25">
        <f>HLOOKUP(BE$7,$I$66:$DJ$120,ROWS($A$10:$A34)+2,FALSE)</f>
        <v>1413</v>
      </c>
      <c r="BF34" s="25">
        <f>HLOOKUP(BF$7,$I$66:$DJ$120,ROWS($A$10:$A34)+2,FALSE)</f>
        <v>92</v>
      </c>
      <c r="BG34" s="25">
        <f>HLOOKUP(BG$7,$I$66:$DJ$120,ROWS($A$10:$A34)+2,FALSE)</f>
        <v>19255</v>
      </c>
      <c r="BH34" s="25">
        <f>HLOOKUP(BH$7,$I$66:$DJ$120,ROWS($A$10:$A34)+2,FALSE)</f>
        <v>224</v>
      </c>
      <c r="BI34" s="25">
        <f>HLOOKUP(BI$7,$I$66:$DJ$120,ROWS($A$10:$A34)+2,FALSE)</f>
        <v>54</v>
      </c>
      <c r="BJ34" s="34">
        <f>HLOOKUP(BJ$7+0.5,$I$66:$DJ$120,ROWS($A$10:$A34)+2,FALSE)</f>
        <v>7052</v>
      </c>
      <c r="BK34" s="34">
        <f>HLOOKUP(BK$7+0.5,$I$66:$DJ$120,ROWS($A$10:$A34)+2,FALSE)</f>
        <v>150</v>
      </c>
      <c r="BL34" s="34">
        <f>HLOOKUP(BL$7+0.5,$I$66:$DJ$120,ROWS($A$10:$A34)+2,FALSE)</f>
        <v>619</v>
      </c>
      <c r="BM34" s="34">
        <f>HLOOKUP(BM$7+0.5,$I$66:$DJ$120,ROWS($A$10:$A34)+2,FALSE)</f>
        <v>1071</v>
      </c>
      <c r="BN34" s="34">
        <f>HLOOKUP(BN$7+0.5,$I$66:$DJ$120,ROWS($A$10:$A34)+2,FALSE)</f>
        <v>599</v>
      </c>
      <c r="BO34" s="34">
        <f>HLOOKUP(BO$7+0.5,$I$66:$DJ$120,ROWS($A$10:$A34)+2,FALSE)</f>
        <v>2072</v>
      </c>
      <c r="BP34" s="34">
        <f>HLOOKUP(BP$7+0.5,$I$66:$DJ$120,ROWS($A$10:$A34)+2,FALSE)</f>
        <v>1023</v>
      </c>
      <c r="BQ34" s="34">
        <f>HLOOKUP(BQ$7+0.5,$I$66:$DJ$120,ROWS($A$10:$A34)+2,FALSE)</f>
        <v>131</v>
      </c>
      <c r="BR34" s="34">
        <f>HLOOKUP(BR$7+0.5,$I$66:$DJ$120,ROWS($A$10:$A34)+2,FALSE)</f>
        <v>143</v>
      </c>
      <c r="BS34" s="34">
        <f>HLOOKUP(BS$7+0.5,$I$66:$DJ$120,ROWS($A$10:$A34)+2,FALSE)</f>
        <v>391</v>
      </c>
      <c r="BT34" s="34">
        <f>HLOOKUP(BT$7+0.5,$I$66:$DJ$120,ROWS($A$10:$A34)+2,FALSE)</f>
        <v>806</v>
      </c>
      <c r="BU34" s="34">
        <f>HLOOKUP(BU$7+0.5,$I$66:$DJ$120,ROWS($A$10:$A34)+2,FALSE)</f>
        <v>467</v>
      </c>
      <c r="BV34" s="34">
        <f>HLOOKUP(BV$7+0.5,$I$66:$DJ$120,ROWS($A$10:$A34)+2,FALSE)</f>
        <v>634</v>
      </c>
      <c r="BW34" s="34">
        <f>HLOOKUP(BW$7+0.5,$I$66:$DJ$120,ROWS($A$10:$A34)+2,FALSE)</f>
        <v>328</v>
      </c>
      <c r="BX34" s="34">
        <f>HLOOKUP(BX$7+0.5,$I$66:$DJ$120,ROWS($A$10:$A34)+2,FALSE)</f>
        <v>2632</v>
      </c>
      <c r="BY34" s="34">
        <f>HLOOKUP(BY$7+0.5,$I$66:$DJ$120,ROWS($A$10:$A34)+2,FALSE)</f>
        <v>470</v>
      </c>
      <c r="BZ34" s="34">
        <f>HLOOKUP(BZ$7+0.5,$I$66:$DJ$120,ROWS($A$10:$A34)+2,FALSE)</f>
        <v>1326</v>
      </c>
      <c r="CA34" s="34">
        <f>HLOOKUP(CA$7+0.5,$I$66:$DJ$120,ROWS($A$10:$A34)+2,FALSE)</f>
        <v>324</v>
      </c>
      <c r="CB34" s="34">
        <f>HLOOKUP(CB$7+0.5,$I$66:$DJ$120,ROWS($A$10:$A34)+2,FALSE)</f>
        <v>580</v>
      </c>
      <c r="CC34" s="34">
        <f>HLOOKUP(CC$7+0.5,$I$66:$DJ$120,ROWS($A$10:$A34)+2,FALSE)</f>
        <v>599</v>
      </c>
      <c r="CD34" s="34">
        <f>HLOOKUP(CD$7+0.5,$I$66:$DJ$120,ROWS($A$10:$A34)+2,FALSE)</f>
        <v>343</v>
      </c>
      <c r="CE34" s="34">
        <f>HLOOKUP(CE$7+0.5,$I$66:$DJ$120,ROWS($A$10:$A34)+2,FALSE)</f>
        <v>382</v>
      </c>
      <c r="CF34" s="34">
        <f>HLOOKUP(CF$7+0.5,$I$66:$DJ$120,ROWS($A$10:$A34)+2,FALSE)</f>
        <v>422</v>
      </c>
      <c r="CG34" s="34">
        <f>HLOOKUP(CG$7+0.5,$I$66:$DJ$120,ROWS($A$10:$A34)+2,FALSE)</f>
        <v>2149</v>
      </c>
      <c r="CH34" s="34" t="str">
        <f>HLOOKUP(CH$7+0.5,$I$66:$DJ$120,ROWS($A$10:$A34)+2,FALSE)</f>
        <v>N/A</v>
      </c>
      <c r="CI34" s="34">
        <f>HLOOKUP(CI$7+0.5,$I$66:$DJ$120,ROWS($A$10:$A34)+2,FALSE)</f>
        <v>593</v>
      </c>
      <c r="CJ34" s="34">
        <f>HLOOKUP(CJ$7+0.5,$I$66:$DJ$120,ROWS($A$10:$A34)+2,FALSE)</f>
        <v>712</v>
      </c>
      <c r="CK34" s="34">
        <f>HLOOKUP(CK$7+0.5,$I$66:$DJ$120,ROWS($A$10:$A34)+2,FALSE)</f>
        <v>859</v>
      </c>
      <c r="CL34" s="34">
        <f>HLOOKUP(CL$7+0.5,$I$66:$DJ$120,ROWS($A$10:$A34)+2,FALSE)</f>
        <v>821</v>
      </c>
      <c r="CM34" s="34">
        <f>HLOOKUP(CM$7+0.5,$I$66:$DJ$120,ROWS($A$10:$A34)+2,FALSE)</f>
        <v>1858</v>
      </c>
      <c r="CN34" s="34">
        <f>HLOOKUP(CN$7+0.5,$I$66:$DJ$120,ROWS($A$10:$A34)+2,FALSE)</f>
        <v>26</v>
      </c>
      <c r="CO34" s="34">
        <f>HLOOKUP(CO$7+0.5,$I$66:$DJ$120,ROWS($A$10:$A34)+2,FALSE)</f>
        <v>522</v>
      </c>
      <c r="CP34" s="34">
        <f>HLOOKUP(CP$7+0.5,$I$66:$DJ$120,ROWS($A$10:$A34)+2,FALSE)</f>
        <v>319</v>
      </c>
      <c r="CQ34" s="34">
        <f>HLOOKUP(CQ$7+0.5,$I$66:$DJ$120,ROWS($A$10:$A34)+2,FALSE)</f>
        <v>913</v>
      </c>
      <c r="CR34" s="34">
        <f>HLOOKUP(CR$7+0.5,$I$66:$DJ$120,ROWS($A$10:$A34)+2,FALSE)</f>
        <v>520</v>
      </c>
      <c r="CS34" s="34">
        <f>HLOOKUP(CS$7+0.5,$I$66:$DJ$120,ROWS($A$10:$A34)+2,FALSE)</f>
        <v>1390</v>
      </c>
      <c r="CT34" s="34">
        <f>HLOOKUP(CT$7+0.5,$I$66:$DJ$120,ROWS($A$10:$A34)+2,FALSE)</f>
        <v>1059</v>
      </c>
      <c r="CU34" s="34">
        <f>HLOOKUP(CU$7+0.5,$I$66:$DJ$120,ROWS($A$10:$A34)+2,FALSE)</f>
        <v>399</v>
      </c>
      <c r="CV34" s="34">
        <f>HLOOKUP(CV$7+0.5,$I$66:$DJ$120,ROWS($A$10:$A34)+2,FALSE)</f>
        <v>1169</v>
      </c>
      <c r="CW34" s="34">
        <f>HLOOKUP(CW$7+0.5,$I$66:$DJ$120,ROWS($A$10:$A34)+2,FALSE)</f>
        <v>509</v>
      </c>
      <c r="CX34" s="34">
        <f>HLOOKUP(CX$7+0.5,$I$66:$DJ$120,ROWS($A$10:$A34)+2,FALSE)</f>
        <v>143</v>
      </c>
      <c r="CY34" s="34">
        <f>HLOOKUP(CY$7+0.5,$I$66:$DJ$120,ROWS($A$10:$A34)+2,FALSE)</f>
        <v>428</v>
      </c>
      <c r="CZ34" s="34">
        <f>HLOOKUP(CZ$7+0.5,$I$66:$DJ$120,ROWS($A$10:$A34)+2,FALSE)</f>
        <v>1596</v>
      </c>
      <c r="DA34" s="34">
        <f>HLOOKUP(DA$7+0.5,$I$66:$DJ$120,ROWS($A$10:$A34)+2,FALSE)</f>
        <v>489</v>
      </c>
      <c r="DB34" s="34">
        <f>HLOOKUP(DB$7+0.5,$I$66:$DJ$120,ROWS($A$10:$A34)+2,FALSE)</f>
        <v>1108</v>
      </c>
      <c r="DC34" s="34">
        <f>HLOOKUP(DC$7+0.5,$I$66:$DJ$120,ROWS($A$10:$A34)+2,FALSE)</f>
        <v>742</v>
      </c>
      <c r="DD34" s="34">
        <f>HLOOKUP(DD$7+0.5,$I$66:$DJ$120,ROWS($A$10:$A34)+2,FALSE)</f>
        <v>161</v>
      </c>
      <c r="DE34" s="34">
        <f>HLOOKUP(DE$7+0.5,$I$66:$DJ$120,ROWS($A$10:$A34)+2,FALSE)</f>
        <v>420</v>
      </c>
      <c r="DF34" s="34">
        <f>HLOOKUP(DF$7+0.5,$I$66:$DJ$120,ROWS($A$10:$A34)+2,FALSE)</f>
        <v>656</v>
      </c>
      <c r="DG34" s="34">
        <f>HLOOKUP(DG$7+0.5,$I$66:$DJ$120,ROWS($A$10:$A34)+2,FALSE)</f>
        <v>98</v>
      </c>
      <c r="DH34" s="34">
        <f>HLOOKUP(DH$7+0.5,$I$66:$DJ$120,ROWS($A$10:$A34)+2,FALSE)</f>
        <v>2960</v>
      </c>
      <c r="DI34" s="34">
        <f>HLOOKUP(DI$7+0.5,$I$66:$DJ$120,ROWS($A$10:$A34)+2,FALSE)</f>
        <v>178</v>
      </c>
      <c r="DJ34" s="34">
        <f>HLOOKUP(DJ$7+0.5,$I$66:$DJ$120,ROWS($A$10:$A34)+2,FALSE)</f>
        <v>91</v>
      </c>
    </row>
    <row r="35" spans="2:114">
      <c r="B35" s="38" t="s">
        <v>32</v>
      </c>
      <c r="C35" s="16">
        <v>2943021</v>
      </c>
      <c r="D35" s="17">
        <v>3088</v>
      </c>
      <c r="E35" s="16">
        <v>2534036</v>
      </c>
      <c r="F35" s="17">
        <v>16620</v>
      </c>
      <c r="G35" s="16">
        <v>332934</v>
      </c>
      <c r="H35" s="17">
        <v>15960</v>
      </c>
      <c r="I35" s="36">
        <f>HLOOKUP(I$7,$I$66:$DJ$120,ROWS($A$10:$A35)+2,FALSE)</f>
        <v>68511</v>
      </c>
      <c r="J35" s="25">
        <f>HLOOKUP(J$7,$I$66:$DJ$120,ROWS($A$10:$A35)+2,FALSE)</f>
        <v>8922</v>
      </c>
      <c r="K35" s="25">
        <f>HLOOKUP(K$7,$I$66:$DJ$120,ROWS($A$10:$A35)+2,FALSE)</f>
        <v>117</v>
      </c>
      <c r="L35" s="25">
        <f>HLOOKUP(L$7,$I$66:$DJ$120,ROWS($A$10:$A35)+2,FALSE)</f>
        <v>556</v>
      </c>
      <c r="M35" s="25">
        <f>HLOOKUP(M$7,$I$66:$DJ$120,ROWS($A$10:$A35)+2,FALSE)</f>
        <v>2315</v>
      </c>
      <c r="N35" s="25">
        <f>HLOOKUP(N$7,$I$66:$DJ$120,ROWS($A$10:$A35)+2,FALSE)</f>
        <v>4723</v>
      </c>
      <c r="O35" s="25">
        <f>HLOOKUP(O$7,$I$66:$DJ$120,ROWS($A$10:$A35)+2,FALSE)</f>
        <v>484</v>
      </c>
      <c r="P35" s="25">
        <f>HLOOKUP(P$7,$I$66:$DJ$120,ROWS($A$10:$A35)+2,FALSE)</f>
        <v>54</v>
      </c>
      <c r="Q35" s="25">
        <f>HLOOKUP(Q$7,$I$66:$DJ$120,ROWS($A$10:$A35)+2,FALSE)</f>
        <v>0</v>
      </c>
      <c r="R35" s="25">
        <f>HLOOKUP(R$7,$I$66:$DJ$120,ROWS($A$10:$A35)+2,FALSE)</f>
        <v>415</v>
      </c>
      <c r="S35" s="25">
        <f>HLOOKUP(S$7,$I$66:$DJ$120,ROWS($A$10:$A35)+2,FALSE)</f>
        <v>6152</v>
      </c>
      <c r="T35" s="25">
        <f>HLOOKUP(T$7,$I$66:$DJ$120,ROWS($A$10:$A35)+2,FALSE)</f>
        <v>3136</v>
      </c>
      <c r="U35" s="25">
        <f>HLOOKUP(U$7,$I$66:$DJ$120,ROWS($A$10:$A35)+2,FALSE)</f>
        <v>369</v>
      </c>
      <c r="V35" s="25">
        <f>HLOOKUP(V$7,$I$66:$DJ$120,ROWS($A$10:$A35)+2,FALSE)</f>
        <v>55</v>
      </c>
      <c r="W35" s="25">
        <f>HLOOKUP(W$7,$I$66:$DJ$120,ROWS($A$10:$A35)+2,FALSE)</f>
        <v>2068</v>
      </c>
      <c r="X35" s="25">
        <f>HLOOKUP(X$7,$I$66:$DJ$120,ROWS($A$10:$A35)+2,FALSE)</f>
        <v>611</v>
      </c>
      <c r="Y35" s="25">
        <f>HLOOKUP(Y$7,$I$66:$DJ$120,ROWS($A$10:$A35)+2,FALSE)</f>
        <v>650</v>
      </c>
      <c r="Z35" s="25">
        <f>HLOOKUP(Z$7,$I$66:$DJ$120,ROWS($A$10:$A35)+2,FALSE)</f>
        <v>66</v>
      </c>
      <c r="AA35" s="25">
        <f>HLOOKUP(AA$7,$I$66:$DJ$120,ROWS($A$10:$A35)+2,FALSE)</f>
        <v>1626</v>
      </c>
      <c r="AB35" s="25">
        <f>HLOOKUP(AB$7,$I$66:$DJ$120,ROWS($A$10:$A35)+2,FALSE)</f>
        <v>7139</v>
      </c>
      <c r="AC35" s="25">
        <f>HLOOKUP(AC$7,$I$66:$DJ$120,ROWS($A$10:$A35)+2,FALSE)</f>
        <v>0</v>
      </c>
      <c r="AD35" s="25">
        <f>HLOOKUP(AD$7,$I$66:$DJ$120,ROWS($A$10:$A35)+2,FALSE)</f>
        <v>265</v>
      </c>
      <c r="AE35" s="25">
        <f>HLOOKUP(AE$7,$I$66:$DJ$120,ROWS($A$10:$A35)+2,FALSE)</f>
        <v>1445</v>
      </c>
      <c r="AF35" s="25">
        <f>HLOOKUP(AF$7,$I$66:$DJ$120,ROWS($A$10:$A35)+2,FALSE)</f>
        <v>1610</v>
      </c>
      <c r="AG35" s="25">
        <f>HLOOKUP(AG$7,$I$66:$DJ$120,ROWS($A$10:$A35)+2,FALSE)</f>
        <v>614</v>
      </c>
      <c r="AH35" s="25" t="str">
        <f>HLOOKUP(AH$7,$I$66:$DJ$120,ROWS($A$10:$A35)+2,FALSE)</f>
        <v>N/A</v>
      </c>
      <c r="AI35" s="25">
        <f>HLOOKUP(AI$7,$I$66:$DJ$120,ROWS($A$10:$A35)+2,FALSE)</f>
        <v>1581</v>
      </c>
      <c r="AJ35" s="25">
        <f>HLOOKUP(AJ$7,$I$66:$DJ$120,ROWS($A$10:$A35)+2,FALSE)</f>
        <v>0</v>
      </c>
      <c r="AK35" s="25">
        <f>HLOOKUP(AK$7,$I$66:$DJ$120,ROWS($A$10:$A35)+2,FALSE)</f>
        <v>118</v>
      </c>
      <c r="AL35" s="25">
        <f>HLOOKUP(AL$7,$I$66:$DJ$120,ROWS($A$10:$A35)+2,FALSE)</f>
        <v>84</v>
      </c>
      <c r="AM35" s="25">
        <f>HLOOKUP(AM$7,$I$66:$DJ$120,ROWS($A$10:$A35)+2,FALSE)</f>
        <v>65</v>
      </c>
      <c r="AN35" s="25">
        <f>HLOOKUP(AN$7,$I$66:$DJ$120,ROWS($A$10:$A35)+2,FALSE)</f>
        <v>269</v>
      </c>
      <c r="AO35" s="25">
        <f>HLOOKUP(AO$7,$I$66:$DJ$120,ROWS($A$10:$A35)+2,FALSE)</f>
        <v>1075</v>
      </c>
      <c r="AP35" s="25">
        <f>HLOOKUP(AP$7,$I$66:$DJ$120,ROWS($A$10:$A35)+2,FALSE)</f>
        <v>364</v>
      </c>
      <c r="AQ35" s="25">
        <f>HLOOKUP(AQ$7,$I$66:$DJ$120,ROWS($A$10:$A35)+2,FALSE)</f>
        <v>483</v>
      </c>
      <c r="AR35" s="25">
        <f>HLOOKUP(AR$7,$I$66:$DJ$120,ROWS($A$10:$A35)+2,FALSE)</f>
        <v>0</v>
      </c>
      <c r="AS35" s="25">
        <f>HLOOKUP(AS$7,$I$66:$DJ$120,ROWS($A$10:$A35)+2,FALSE)</f>
        <v>991</v>
      </c>
      <c r="AT35" s="25">
        <f>HLOOKUP(AT$7,$I$66:$DJ$120,ROWS($A$10:$A35)+2,FALSE)</f>
        <v>566</v>
      </c>
      <c r="AU35" s="25">
        <f>HLOOKUP(AU$7,$I$66:$DJ$120,ROWS($A$10:$A35)+2,FALSE)</f>
        <v>74</v>
      </c>
      <c r="AV35" s="25">
        <f>HLOOKUP(AV$7,$I$66:$DJ$120,ROWS($A$10:$A35)+2,FALSE)</f>
        <v>2568</v>
      </c>
      <c r="AW35" s="25">
        <f>HLOOKUP(AW$7,$I$66:$DJ$120,ROWS($A$10:$A35)+2,FALSE)</f>
        <v>41</v>
      </c>
      <c r="AX35" s="25">
        <f>HLOOKUP(AX$7,$I$66:$DJ$120,ROWS($A$10:$A35)+2,FALSE)</f>
        <v>398</v>
      </c>
      <c r="AY35" s="25">
        <f>HLOOKUP(AY$7,$I$66:$DJ$120,ROWS($A$10:$A35)+2,FALSE)</f>
        <v>6</v>
      </c>
      <c r="AZ35" s="25">
        <f>HLOOKUP(AZ$7,$I$66:$DJ$120,ROWS($A$10:$A35)+2,FALSE)</f>
        <v>7683</v>
      </c>
      <c r="BA35" s="25">
        <f>HLOOKUP(BA$7,$I$66:$DJ$120,ROWS($A$10:$A35)+2,FALSE)</f>
        <v>5243</v>
      </c>
      <c r="BB35" s="25">
        <f>HLOOKUP(BB$7,$I$66:$DJ$120,ROWS($A$10:$A35)+2,FALSE)</f>
        <v>332</v>
      </c>
      <c r="BC35" s="25">
        <f>HLOOKUP(BC$7,$I$66:$DJ$120,ROWS($A$10:$A35)+2,FALSE)</f>
        <v>0</v>
      </c>
      <c r="BD35" s="25">
        <f>HLOOKUP(BD$7,$I$66:$DJ$120,ROWS($A$10:$A35)+2,FALSE)</f>
        <v>1453</v>
      </c>
      <c r="BE35" s="25">
        <f>HLOOKUP(BE$7,$I$66:$DJ$120,ROWS($A$10:$A35)+2,FALSE)</f>
        <v>286</v>
      </c>
      <c r="BF35" s="25">
        <f>HLOOKUP(BF$7,$I$66:$DJ$120,ROWS($A$10:$A35)+2,FALSE)</f>
        <v>303</v>
      </c>
      <c r="BG35" s="25">
        <f>HLOOKUP(BG$7,$I$66:$DJ$120,ROWS($A$10:$A35)+2,FALSE)</f>
        <v>1136</v>
      </c>
      <c r="BH35" s="25">
        <f>HLOOKUP(BH$7,$I$66:$DJ$120,ROWS($A$10:$A35)+2,FALSE)</f>
        <v>0</v>
      </c>
      <c r="BI35" s="25">
        <f>HLOOKUP(BI$7,$I$66:$DJ$120,ROWS($A$10:$A35)+2,FALSE)</f>
        <v>318</v>
      </c>
      <c r="BJ35" s="34">
        <f>HLOOKUP(BJ$7+0.5,$I$66:$DJ$120,ROWS($A$10:$A35)+2,FALSE)</f>
        <v>5606</v>
      </c>
      <c r="BK35" s="34">
        <f>HLOOKUP(BK$7+0.5,$I$66:$DJ$120,ROWS($A$10:$A35)+2,FALSE)</f>
        <v>2639</v>
      </c>
      <c r="BL35" s="34">
        <f>HLOOKUP(BL$7+0.5,$I$66:$DJ$120,ROWS($A$10:$A35)+2,FALSE)</f>
        <v>102</v>
      </c>
      <c r="BM35" s="34">
        <f>HLOOKUP(BM$7+0.5,$I$66:$DJ$120,ROWS($A$10:$A35)+2,FALSE)</f>
        <v>405</v>
      </c>
      <c r="BN35" s="34">
        <f>HLOOKUP(BN$7+0.5,$I$66:$DJ$120,ROWS($A$10:$A35)+2,FALSE)</f>
        <v>1360</v>
      </c>
      <c r="BO35" s="34">
        <f>HLOOKUP(BO$7+0.5,$I$66:$DJ$120,ROWS($A$10:$A35)+2,FALSE)</f>
        <v>1290</v>
      </c>
      <c r="BP35" s="34">
        <f>HLOOKUP(BP$7+0.5,$I$66:$DJ$120,ROWS($A$10:$A35)+2,FALSE)</f>
        <v>453</v>
      </c>
      <c r="BQ35" s="34">
        <f>HLOOKUP(BQ$7+0.5,$I$66:$DJ$120,ROWS($A$10:$A35)+2,FALSE)</f>
        <v>74</v>
      </c>
      <c r="BR35" s="34">
        <f>HLOOKUP(BR$7+0.5,$I$66:$DJ$120,ROWS($A$10:$A35)+2,FALSE)</f>
        <v>206</v>
      </c>
      <c r="BS35" s="34">
        <f>HLOOKUP(BS$7+0.5,$I$66:$DJ$120,ROWS($A$10:$A35)+2,FALSE)</f>
        <v>434</v>
      </c>
      <c r="BT35" s="34">
        <f>HLOOKUP(BT$7+0.5,$I$66:$DJ$120,ROWS($A$10:$A35)+2,FALSE)</f>
        <v>2463</v>
      </c>
      <c r="BU35" s="34">
        <f>HLOOKUP(BU$7+0.5,$I$66:$DJ$120,ROWS($A$10:$A35)+2,FALSE)</f>
        <v>1397</v>
      </c>
      <c r="BV35" s="34">
        <f>HLOOKUP(BV$7+0.5,$I$66:$DJ$120,ROWS($A$10:$A35)+2,FALSE)</f>
        <v>429</v>
      </c>
      <c r="BW35" s="34">
        <f>HLOOKUP(BW$7+0.5,$I$66:$DJ$120,ROWS($A$10:$A35)+2,FALSE)</f>
        <v>82</v>
      </c>
      <c r="BX35" s="34">
        <f>HLOOKUP(BX$7+0.5,$I$66:$DJ$120,ROWS($A$10:$A35)+2,FALSE)</f>
        <v>853</v>
      </c>
      <c r="BY35" s="34">
        <f>HLOOKUP(BY$7+0.5,$I$66:$DJ$120,ROWS($A$10:$A35)+2,FALSE)</f>
        <v>411</v>
      </c>
      <c r="BZ35" s="34">
        <f>HLOOKUP(BZ$7+0.5,$I$66:$DJ$120,ROWS($A$10:$A35)+2,FALSE)</f>
        <v>603</v>
      </c>
      <c r="CA35" s="34">
        <f>HLOOKUP(CA$7+0.5,$I$66:$DJ$120,ROWS($A$10:$A35)+2,FALSE)</f>
        <v>90</v>
      </c>
      <c r="CB35" s="34">
        <f>HLOOKUP(CB$7+0.5,$I$66:$DJ$120,ROWS($A$10:$A35)+2,FALSE)</f>
        <v>841</v>
      </c>
      <c r="CC35" s="34">
        <f>HLOOKUP(CC$7+0.5,$I$66:$DJ$120,ROWS($A$10:$A35)+2,FALSE)</f>
        <v>1767</v>
      </c>
      <c r="CD35" s="34">
        <f>HLOOKUP(CD$7+0.5,$I$66:$DJ$120,ROWS($A$10:$A35)+2,FALSE)</f>
        <v>206</v>
      </c>
      <c r="CE35" s="34">
        <f>HLOOKUP(CE$7+0.5,$I$66:$DJ$120,ROWS($A$10:$A35)+2,FALSE)</f>
        <v>239</v>
      </c>
      <c r="CF35" s="34">
        <f>HLOOKUP(CF$7+0.5,$I$66:$DJ$120,ROWS($A$10:$A35)+2,FALSE)</f>
        <v>1561</v>
      </c>
      <c r="CG35" s="34">
        <f>HLOOKUP(CG$7+0.5,$I$66:$DJ$120,ROWS($A$10:$A35)+2,FALSE)</f>
        <v>900</v>
      </c>
      <c r="CH35" s="34">
        <f>HLOOKUP(CH$7+0.5,$I$66:$DJ$120,ROWS($A$10:$A35)+2,FALSE)</f>
        <v>615</v>
      </c>
      <c r="CI35" s="34" t="str">
        <f>HLOOKUP(CI$7+0.5,$I$66:$DJ$120,ROWS($A$10:$A35)+2,FALSE)</f>
        <v>N/A</v>
      </c>
      <c r="CJ35" s="34">
        <f>HLOOKUP(CJ$7+0.5,$I$66:$DJ$120,ROWS($A$10:$A35)+2,FALSE)</f>
        <v>973</v>
      </c>
      <c r="CK35" s="34">
        <f>HLOOKUP(CK$7+0.5,$I$66:$DJ$120,ROWS($A$10:$A35)+2,FALSE)</f>
        <v>206</v>
      </c>
      <c r="CL35" s="34">
        <f>HLOOKUP(CL$7+0.5,$I$66:$DJ$120,ROWS($A$10:$A35)+2,FALSE)</f>
        <v>198</v>
      </c>
      <c r="CM35" s="34">
        <f>HLOOKUP(CM$7+0.5,$I$66:$DJ$120,ROWS($A$10:$A35)+2,FALSE)</f>
        <v>141</v>
      </c>
      <c r="CN35" s="34">
        <f>HLOOKUP(CN$7+0.5,$I$66:$DJ$120,ROWS($A$10:$A35)+2,FALSE)</f>
        <v>135</v>
      </c>
      <c r="CO35" s="34">
        <f>HLOOKUP(CO$7+0.5,$I$66:$DJ$120,ROWS($A$10:$A35)+2,FALSE)</f>
        <v>293</v>
      </c>
      <c r="CP35" s="34">
        <f>HLOOKUP(CP$7+0.5,$I$66:$DJ$120,ROWS($A$10:$A35)+2,FALSE)</f>
        <v>1040</v>
      </c>
      <c r="CQ35" s="34">
        <f>HLOOKUP(CQ$7+0.5,$I$66:$DJ$120,ROWS($A$10:$A35)+2,FALSE)</f>
        <v>449</v>
      </c>
      <c r="CR35" s="34">
        <f>HLOOKUP(CR$7+0.5,$I$66:$DJ$120,ROWS($A$10:$A35)+2,FALSE)</f>
        <v>299</v>
      </c>
      <c r="CS35" s="34">
        <f>HLOOKUP(CS$7+0.5,$I$66:$DJ$120,ROWS($A$10:$A35)+2,FALSE)</f>
        <v>206</v>
      </c>
      <c r="CT35" s="34">
        <f>HLOOKUP(CT$7+0.5,$I$66:$DJ$120,ROWS($A$10:$A35)+2,FALSE)</f>
        <v>536</v>
      </c>
      <c r="CU35" s="34">
        <f>HLOOKUP(CU$7+0.5,$I$66:$DJ$120,ROWS($A$10:$A35)+2,FALSE)</f>
        <v>362</v>
      </c>
      <c r="CV35" s="34">
        <f>HLOOKUP(CV$7+0.5,$I$66:$DJ$120,ROWS($A$10:$A35)+2,FALSE)</f>
        <v>107</v>
      </c>
      <c r="CW35" s="34">
        <f>HLOOKUP(CW$7+0.5,$I$66:$DJ$120,ROWS($A$10:$A35)+2,FALSE)</f>
        <v>1700</v>
      </c>
      <c r="CX35" s="34">
        <f>HLOOKUP(CX$7+0.5,$I$66:$DJ$120,ROWS($A$10:$A35)+2,FALSE)</f>
        <v>89</v>
      </c>
      <c r="CY35" s="34">
        <f>HLOOKUP(CY$7+0.5,$I$66:$DJ$120,ROWS($A$10:$A35)+2,FALSE)</f>
        <v>320</v>
      </c>
      <c r="CZ35" s="34">
        <f>HLOOKUP(CZ$7+0.5,$I$66:$DJ$120,ROWS($A$10:$A35)+2,FALSE)</f>
        <v>15</v>
      </c>
      <c r="DA35" s="34">
        <f>HLOOKUP(DA$7+0.5,$I$66:$DJ$120,ROWS($A$10:$A35)+2,FALSE)</f>
        <v>2248</v>
      </c>
      <c r="DB35" s="34">
        <f>HLOOKUP(DB$7+0.5,$I$66:$DJ$120,ROWS($A$10:$A35)+2,FALSE)</f>
        <v>1807</v>
      </c>
      <c r="DC35" s="34">
        <f>HLOOKUP(DC$7+0.5,$I$66:$DJ$120,ROWS($A$10:$A35)+2,FALSE)</f>
        <v>520</v>
      </c>
      <c r="DD35" s="34">
        <f>HLOOKUP(DD$7+0.5,$I$66:$DJ$120,ROWS($A$10:$A35)+2,FALSE)</f>
        <v>206</v>
      </c>
      <c r="DE35" s="34">
        <f>HLOOKUP(DE$7+0.5,$I$66:$DJ$120,ROWS($A$10:$A35)+2,FALSE)</f>
        <v>805</v>
      </c>
      <c r="DF35" s="34">
        <f>HLOOKUP(DF$7+0.5,$I$66:$DJ$120,ROWS($A$10:$A35)+2,FALSE)</f>
        <v>252</v>
      </c>
      <c r="DG35" s="34">
        <f>HLOOKUP(DG$7+0.5,$I$66:$DJ$120,ROWS($A$10:$A35)+2,FALSE)</f>
        <v>411</v>
      </c>
      <c r="DH35" s="34">
        <f>HLOOKUP(DH$7+0.5,$I$66:$DJ$120,ROWS($A$10:$A35)+2,FALSE)</f>
        <v>1061</v>
      </c>
      <c r="DI35" s="34">
        <f>HLOOKUP(DI$7+0.5,$I$66:$DJ$120,ROWS($A$10:$A35)+2,FALSE)</f>
        <v>206</v>
      </c>
      <c r="DJ35" s="34">
        <f>HLOOKUP(DJ$7+0.5,$I$66:$DJ$120,ROWS($A$10:$A35)+2,FALSE)</f>
        <v>411</v>
      </c>
    </row>
    <row r="36" spans="2:114">
      <c r="B36" s="38" t="s">
        <v>33</v>
      </c>
      <c r="C36" s="16">
        <v>5937896</v>
      </c>
      <c r="D36" s="17">
        <v>4110</v>
      </c>
      <c r="E36" s="16">
        <v>4963040</v>
      </c>
      <c r="F36" s="17">
        <v>26160</v>
      </c>
      <c r="G36" s="16">
        <v>801046</v>
      </c>
      <c r="H36" s="17">
        <v>25054</v>
      </c>
      <c r="I36" s="36">
        <f>HLOOKUP(I$7,$I$66:$DJ$120,ROWS($A$10:$A36)+2,FALSE)</f>
        <v>149439</v>
      </c>
      <c r="J36" s="25">
        <f>HLOOKUP(J$7,$I$66:$DJ$120,ROWS($A$10:$A36)+2,FALSE)</f>
        <v>1395</v>
      </c>
      <c r="K36" s="25">
        <f>HLOOKUP(K$7,$I$66:$DJ$120,ROWS($A$10:$A36)+2,FALSE)</f>
        <v>2043</v>
      </c>
      <c r="L36" s="25">
        <f>HLOOKUP(L$7,$I$66:$DJ$120,ROWS($A$10:$A36)+2,FALSE)</f>
        <v>2356</v>
      </c>
      <c r="M36" s="25">
        <f>HLOOKUP(M$7,$I$66:$DJ$120,ROWS($A$10:$A36)+2,FALSE)</f>
        <v>6168</v>
      </c>
      <c r="N36" s="25">
        <f>HLOOKUP(N$7,$I$66:$DJ$120,ROWS($A$10:$A36)+2,FALSE)</f>
        <v>8386</v>
      </c>
      <c r="O36" s="25">
        <f>HLOOKUP(O$7,$I$66:$DJ$120,ROWS($A$10:$A36)+2,FALSE)</f>
        <v>3144</v>
      </c>
      <c r="P36" s="25">
        <f>HLOOKUP(P$7,$I$66:$DJ$120,ROWS($A$10:$A36)+2,FALSE)</f>
        <v>1516</v>
      </c>
      <c r="Q36" s="25">
        <f>HLOOKUP(Q$7,$I$66:$DJ$120,ROWS($A$10:$A36)+2,FALSE)</f>
        <v>0</v>
      </c>
      <c r="R36" s="25">
        <f>HLOOKUP(R$7,$I$66:$DJ$120,ROWS($A$10:$A36)+2,FALSE)</f>
        <v>215</v>
      </c>
      <c r="S36" s="25">
        <f>HLOOKUP(S$7,$I$66:$DJ$120,ROWS($A$10:$A36)+2,FALSE)</f>
        <v>4513</v>
      </c>
      <c r="T36" s="25">
        <f>HLOOKUP(T$7,$I$66:$DJ$120,ROWS($A$10:$A36)+2,FALSE)</f>
        <v>2964</v>
      </c>
      <c r="U36" s="25">
        <f>HLOOKUP(U$7,$I$66:$DJ$120,ROWS($A$10:$A36)+2,FALSE)</f>
        <v>871</v>
      </c>
      <c r="V36" s="25">
        <f>HLOOKUP(V$7,$I$66:$DJ$120,ROWS($A$10:$A36)+2,FALSE)</f>
        <v>560</v>
      </c>
      <c r="W36" s="25">
        <f>HLOOKUP(W$7,$I$66:$DJ$120,ROWS($A$10:$A36)+2,FALSE)</f>
        <v>20161</v>
      </c>
      <c r="X36" s="25">
        <f>HLOOKUP(X$7,$I$66:$DJ$120,ROWS($A$10:$A36)+2,FALSE)</f>
        <v>4404</v>
      </c>
      <c r="Y36" s="25">
        <f>HLOOKUP(Y$7,$I$66:$DJ$120,ROWS($A$10:$A36)+2,FALSE)</f>
        <v>4811</v>
      </c>
      <c r="Z36" s="25">
        <f>HLOOKUP(Z$7,$I$66:$DJ$120,ROWS($A$10:$A36)+2,FALSE)</f>
        <v>20884</v>
      </c>
      <c r="AA36" s="25">
        <f>HLOOKUP(AA$7,$I$66:$DJ$120,ROWS($A$10:$A36)+2,FALSE)</f>
        <v>1993</v>
      </c>
      <c r="AB36" s="25">
        <f>HLOOKUP(AB$7,$I$66:$DJ$120,ROWS($A$10:$A36)+2,FALSE)</f>
        <v>1728</v>
      </c>
      <c r="AC36" s="25">
        <f>HLOOKUP(AC$7,$I$66:$DJ$120,ROWS($A$10:$A36)+2,FALSE)</f>
        <v>291</v>
      </c>
      <c r="AD36" s="25">
        <f>HLOOKUP(AD$7,$I$66:$DJ$120,ROWS($A$10:$A36)+2,FALSE)</f>
        <v>716</v>
      </c>
      <c r="AE36" s="25">
        <f>HLOOKUP(AE$7,$I$66:$DJ$120,ROWS($A$10:$A36)+2,FALSE)</f>
        <v>463</v>
      </c>
      <c r="AF36" s="25">
        <f>HLOOKUP(AF$7,$I$66:$DJ$120,ROWS($A$10:$A36)+2,FALSE)</f>
        <v>2830</v>
      </c>
      <c r="AG36" s="25">
        <f>HLOOKUP(AG$7,$I$66:$DJ$120,ROWS($A$10:$A36)+2,FALSE)</f>
        <v>2026</v>
      </c>
      <c r="AH36" s="25">
        <f>HLOOKUP(AH$7,$I$66:$DJ$120,ROWS($A$10:$A36)+2,FALSE)</f>
        <v>1641</v>
      </c>
      <c r="AI36" s="25" t="str">
        <f>HLOOKUP(AI$7,$I$66:$DJ$120,ROWS($A$10:$A36)+2,FALSE)</f>
        <v>N/A</v>
      </c>
      <c r="AJ36" s="25">
        <f>HLOOKUP(AJ$7,$I$66:$DJ$120,ROWS($A$10:$A36)+2,FALSE)</f>
        <v>845</v>
      </c>
      <c r="AK36" s="25">
        <f>HLOOKUP(AK$7,$I$66:$DJ$120,ROWS($A$10:$A36)+2,FALSE)</f>
        <v>4860</v>
      </c>
      <c r="AL36" s="25">
        <f>HLOOKUP(AL$7,$I$66:$DJ$120,ROWS($A$10:$A36)+2,FALSE)</f>
        <v>1544</v>
      </c>
      <c r="AM36" s="25">
        <f>HLOOKUP(AM$7,$I$66:$DJ$120,ROWS($A$10:$A36)+2,FALSE)</f>
        <v>769</v>
      </c>
      <c r="AN36" s="25">
        <f>HLOOKUP(AN$7,$I$66:$DJ$120,ROWS($A$10:$A36)+2,FALSE)</f>
        <v>1114</v>
      </c>
      <c r="AO36" s="25">
        <f>HLOOKUP(AO$7,$I$66:$DJ$120,ROWS($A$10:$A36)+2,FALSE)</f>
        <v>1016</v>
      </c>
      <c r="AP36" s="25">
        <f>HLOOKUP(AP$7,$I$66:$DJ$120,ROWS($A$10:$A36)+2,FALSE)</f>
        <v>2904</v>
      </c>
      <c r="AQ36" s="25">
        <f>HLOOKUP(AQ$7,$I$66:$DJ$120,ROWS($A$10:$A36)+2,FALSE)</f>
        <v>3669</v>
      </c>
      <c r="AR36" s="25">
        <f>HLOOKUP(AR$7,$I$66:$DJ$120,ROWS($A$10:$A36)+2,FALSE)</f>
        <v>977</v>
      </c>
      <c r="AS36" s="25">
        <f>HLOOKUP(AS$7,$I$66:$DJ$120,ROWS($A$10:$A36)+2,FALSE)</f>
        <v>3240</v>
      </c>
      <c r="AT36" s="25">
        <f>HLOOKUP(AT$7,$I$66:$DJ$120,ROWS($A$10:$A36)+2,FALSE)</f>
        <v>6073</v>
      </c>
      <c r="AU36" s="25">
        <f>HLOOKUP(AU$7,$I$66:$DJ$120,ROWS($A$10:$A36)+2,FALSE)</f>
        <v>777</v>
      </c>
      <c r="AV36" s="25">
        <f>HLOOKUP(AV$7,$I$66:$DJ$120,ROWS($A$10:$A36)+2,FALSE)</f>
        <v>1810</v>
      </c>
      <c r="AW36" s="25">
        <f>HLOOKUP(AW$7,$I$66:$DJ$120,ROWS($A$10:$A36)+2,FALSE)</f>
        <v>359</v>
      </c>
      <c r="AX36" s="25">
        <f>HLOOKUP(AX$7,$I$66:$DJ$120,ROWS($A$10:$A36)+2,FALSE)</f>
        <v>267</v>
      </c>
      <c r="AY36" s="25">
        <f>HLOOKUP(AY$7,$I$66:$DJ$120,ROWS($A$10:$A36)+2,FALSE)</f>
        <v>361</v>
      </c>
      <c r="AZ36" s="25">
        <f>HLOOKUP(AZ$7,$I$66:$DJ$120,ROWS($A$10:$A36)+2,FALSE)</f>
        <v>2676</v>
      </c>
      <c r="BA36" s="25">
        <f>HLOOKUP(BA$7,$I$66:$DJ$120,ROWS($A$10:$A36)+2,FALSE)</f>
        <v>10293</v>
      </c>
      <c r="BB36" s="25">
        <f>HLOOKUP(BB$7,$I$66:$DJ$120,ROWS($A$10:$A36)+2,FALSE)</f>
        <v>1697</v>
      </c>
      <c r="BC36" s="25">
        <f>HLOOKUP(BC$7,$I$66:$DJ$120,ROWS($A$10:$A36)+2,FALSE)</f>
        <v>88</v>
      </c>
      <c r="BD36" s="25">
        <f>HLOOKUP(BD$7,$I$66:$DJ$120,ROWS($A$10:$A36)+2,FALSE)</f>
        <v>2684</v>
      </c>
      <c r="BE36" s="25">
        <f>HLOOKUP(BE$7,$I$66:$DJ$120,ROWS($A$10:$A36)+2,FALSE)</f>
        <v>2518</v>
      </c>
      <c r="BF36" s="25">
        <f>HLOOKUP(BF$7,$I$66:$DJ$120,ROWS($A$10:$A36)+2,FALSE)</f>
        <v>196</v>
      </c>
      <c r="BG36" s="25">
        <f>HLOOKUP(BG$7,$I$66:$DJ$120,ROWS($A$10:$A36)+2,FALSE)</f>
        <v>1503</v>
      </c>
      <c r="BH36" s="25">
        <f>HLOOKUP(BH$7,$I$66:$DJ$120,ROWS($A$10:$A36)+2,FALSE)</f>
        <v>1120</v>
      </c>
      <c r="BI36" s="25">
        <f>HLOOKUP(BI$7,$I$66:$DJ$120,ROWS($A$10:$A36)+2,FALSE)</f>
        <v>709</v>
      </c>
      <c r="BJ36" s="34">
        <f>HLOOKUP(BJ$7+0.5,$I$66:$DJ$120,ROWS($A$10:$A36)+2,FALSE)</f>
        <v>9288</v>
      </c>
      <c r="BK36" s="34">
        <f>HLOOKUP(BK$7+0.5,$I$66:$DJ$120,ROWS($A$10:$A36)+2,FALSE)</f>
        <v>654</v>
      </c>
      <c r="BL36" s="34">
        <f>HLOOKUP(BL$7+0.5,$I$66:$DJ$120,ROWS($A$10:$A36)+2,FALSE)</f>
        <v>2471</v>
      </c>
      <c r="BM36" s="34">
        <f>HLOOKUP(BM$7+0.5,$I$66:$DJ$120,ROWS($A$10:$A36)+2,FALSE)</f>
        <v>1028</v>
      </c>
      <c r="BN36" s="34">
        <f>HLOOKUP(BN$7+0.5,$I$66:$DJ$120,ROWS($A$10:$A36)+2,FALSE)</f>
        <v>1528</v>
      </c>
      <c r="BO36" s="34">
        <f>HLOOKUP(BO$7+0.5,$I$66:$DJ$120,ROWS($A$10:$A36)+2,FALSE)</f>
        <v>1909</v>
      </c>
      <c r="BP36" s="34">
        <f>HLOOKUP(BP$7+0.5,$I$66:$DJ$120,ROWS($A$10:$A36)+2,FALSE)</f>
        <v>1163</v>
      </c>
      <c r="BQ36" s="34">
        <f>HLOOKUP(BQ$7+0.5,$I$66:$DJ$120,ROWS($A$10:$A36)+2,FALSE)</f>
        <v>1078</v>
      </c>
      <c r="BR36" s="34">
        <f>HLOOKUP(BR$7+0.5,$I$66:$DJ$120,ROWS($A$10:$A36)+2,FALSE)</f>
        <v>184</v>
      </c>
      <c r="BS36" s="34">
        <f>HLOOKUP(BS$7+0.5,$I$66:$DJ$120,ROWS($A$10:$A36)+2,FALSE)</f>
        <v>254</v>
      </c>
      <c r="BT36" s="34">
        <f>HLOOKUP(BT$7+0.5,$I$66:$DJ$120,ROWS($A$10:$A36)+2,FALSE)</f>
        <v>1398</v>
      </c>
      <c r="BU36" s="34">
        <f>HLOOKUP(BU$7+0.5,$I$66:$DJ$120,ROWS($A$10:$A36)+2,FALSE)</f>
        <v>972</v>
      </c>
      <c r="BV36" s="34">
        <f>HLOOKUP(BV$7+0.5,$I$66:$DJ$120,ROWS($A$10:$A36)+2,FALSE)</f>
        <v>517</v>
      </c>
      <c r="BW36" s="34">
        <f>HLOOKUP(BW$7+0.5,$I$66:$DJ$120,ROWS($A$10:$A36)+2,FALSE)</f>
        <v>439</v>
      </c>
      <c r="BX36" s="34">
        <f>HLOOKUP(BX$7+0.5,$I$66:$DJ$120,ROWS($A$10:$A36)+2,FALSE)</f>
        <v>3086</v>
      </c>
      <c r="BY36" s="34">
        <f>HLOOKUP(BY$7+0.5,$I$66:$DJ$120,ROWS($A$10:$A36)+2,FALSE)</f>
        <v>1588</v>
      </c>
      <c r="BZ36" s="34">
        <f>HLOOKUP(BZ$7+0.5,$I$66:$DJ$120,ROWS($A$10:$A36)+2,FALSE)</f>
        <v>1405</v>
      </c>
      <c r="CA36" s="34">
        <f>HLOOKUP(CA$7+0.5,$I$66:$DJ$120,ROWS($A$10:$A36)+2,FALSE)</f>
        <v>4170</v>
      </c>
      <c r="CB36" s="34">
        <f>HLOOKUP(CB$7+0.5,$I$66:$DJ$120,ROWS($A$10:$A36)+2,FALSE)</f>
        <v>803</v>
      </c>
      <c r="CC36" s="34">
        <f>HLOOKUP(CC$7+0.5,$I$66:$DJ$120,ROWS($A$10:$A36)+2,FALSE)</f>
        <v>905</v>
      </c>
      <c r="CD36" s="34">
        <f>HLOOKUP(CD$7+0.5,$I$66:$DJ$120,ROWS($A$10:$A36)+2,FALSE)</f>
        <v>295</v>
      </c>
      <c r="CE36" s="34">
        <f>HLOOKUP(CE$7+0.5,$I$66:$DJ$120,ROWS($A$10:$A36)+2,FALSE)</f>
        <v>317</v>
      </c>
      <c r="CF36" s="34">
        <f>HLOOKUP(CF$7+0.5,$I$66:$DJ$120,ROWS($A$10:$A36)+2,FALSE)</f>
        <v>306</v>
      </c>
      <c r="CG36" s="34">
        <f>HLOOKUP(CG$7+0.5,$I$66:$DJ$120,ROWS($A$10:$A36)+2,FALSE)</f>
        <v>1176</v>
      </c>
      <c r="CH36" s="34">
        <f>HLOOKUP(CH$7+0.5,$I$66:$DJ$120,ROWS($A$10:$A36)+2,FALSE)</f>
        <v>809</v>
      </c>
      <c r="CI36" s="34">
        <f>HLOOKUP(CI$7+0.5,$I$66:$DJ$120,ROWS($A$10:$A36)+2,FALSE)</f>
        <v>884</v>
      </c>
      <c r="CJ36" s="34" t="str">
        <f>HLOOKUP(CJ$7+0.5,$I$66:$DJ$120,ROWS($A$10:$A36)+2,FALSE)</f>
        <v>N/A</v>
      </c>
      <c r="CK36" s="34">
        <f>HLOOKUP(CK$7+0.5,$I$66:$DJ$120,ROWS($A$10:$A36)+2,FALSE)</f>
        <v>541</v>
      </c>
      <c r="CL36" s="34">
        <f>HLOOKUP(CL$7+0.5,$I$66:$DJ$120,ROWS($A$10:$A36)+2,FALSE)</f>
        <v>1645</v>
      </c>
      <c r="CM36" s="34">
        <f>HLOOKUP(CM$7+0.5,$I$66:$DJ$120,ROWS($A$10:$A36)+2,FALSE)</f>
        <v>830</v>
      </c>
      <c r="CN36" s="34">
        <f>HLOOKUP(CN$7+0.5,$I$66:$DJ$120,ROWS($A$10:$A36)+2,FALSE)</f>
        <v>750</v>
      </c>
      <c r="CO36" s="34">
        <f>HLOOKUP(CO$7+0.5,$I$66:$DJ$120,ROWS($A$10:$A36)+2,FALSE)</f>
        <v>755</v>
      </c>
      <c r="CP36" s="34">
        <f>HLOOKUP(CP$7+0.5,$I$66:$DJ$120,ROWS($A$10:$A36)+2,FALSE)</f>
        <v>718</v>
      </c>
      <c r="CQ36" s="34">
        <f>HLOOKUP(CQ$7+0.5,$I$66:$DJ$120,ROWS($A$10:$A36)+2,FALSE)</f>
        <v>1260</v>
      </c>
      <c r="CR36" s="34">
        <f>HLOOKUP(CR$7+0.5,$I$66:$DJ$120,ROWS($A$10:$A36)+2,FALSE)</f>
        <v>1527</v>
      </c>
      <c r="CS36" s="34">
        <f>HLOOKUP(CS$7+0.5,$I$66:$DJ$120,ROWS($A$10:$A36)+2,FALSE)</f>
        <v>446</v>
      </c>
      <c r="CT36" s="34">
        <f>HLOOKUP(CT$7+0.5,$I$66:$DJ$120,ROWS($A$10:$A36)+2,FALSE)</f>
        <v>1684</v>
      </c>
      <c r="CU36" s="34">
        <f>HLOOKUP(CU$7+0.5,$I$66:$DJ$120,ROWS($A$10:$A36)+2,FALSE)</f>
        <v>2312</v>
      </c>
      <c r="CV36" s="34">
        <f>HLOOKUP(CV$7+0.5,$I$66:$DJ$120,ROWS($A$10:$A36)+2,FALSE)</f>
        <v>538</v>
      </c>
      <c r="CW36" s="34">
        <f>HLOOKUP(CW$7+0.5,$I$66:$DJ$120,ROWS($A$10:$A36)+2,FALSE)</f>
        <v>1085</v>
      </c>
      <c r="CX36" s="34">
        <f>HLOOKUP(CX$7+0.5,$I$66:$DJ$120,ROWS($A$10:$A36)+2,FALSE)</f>
        <v>424</v>
      </c>
      <c r="CY36" s="34">
        <f>HLOOKUP(CY$7+0.5,$I$66:$DJ$120,ROWS($A$10:$A36)+2,FALSE)</f>
        <v>237</v>
      </c>
      <c r="CZ36" s="34">
        <f>HLOOKUP(CZ$7+0.5,$I$66:$DJ$120,ROWS($A$10:$A36)+2,FALSE)</f>
        <v>296</v>
      </c>
      <c r="DA36" s="34">
        <f>HLOOKUP(DA$7+0.5,$I$66:$DJ$120,ROWS($A$10:$A36)+2,FALSE)</f>
        <v>1056</v>
      </c>
      <c r="DB36" s="34">
        <f>HLOOKUP(DB$7+0.5,$I$66:$DJ$120,ROWS($A$10:$A36)+2,FALSE)</f>
        <v>2994</v>
      </c>
      <c r="DC36" s="34">
        <f>HLOOKUP(DC$7+0.5,$I$66:$DJ$120,ROWS($A$10:$A36)+2,FALSE)</f>
        <v>946</v>
      </c>
      <c r="DD36" s="34">
        <f>HLOOKUP(DD$7+0.5,$I$66:$DJ$120,ROWS($A$10:$A36)+2,FALSE)</f>
        <v>195</v>
      </c>
      <c r="DE36" s="34">
        <f>HLOOKUP(DE$7+0.5,$I$66:$DJ$120,ROWS($A$10:$A36)+2,FALSE)</f>
        <v>1493</v>
      </c>
      <c r="DF36" s="34">
        <f>HLOOKUP(DF$7+0.5,$I$66:$DJ$120,ROWS($A$10:$A36)+2,FALSE)</f>
        <v>843</v>
      </c>
      <c r="DG36" s="34">
        <f>HLOOKUP(DG$7+0.5,$I$66:$DJ$120,ROWS($A$10:$A36)+2,FALSE)</f>
        <v>214</v>
      </c>
      <c r="DH36" s="34">
        <f>HLOOKUP(DH$7+0.5,$I$66:$DJ$120,ROWS($A$10:$A36)+2,FALSE)</f>
        <v>671</v>
      </c>
      <c r="DI36" s="34">
        <f>HLOOKUP(DI$7+0.5,$I$66:$DJ$120,ROWS($A$10:$A36)+2,FALSE)</f>
        <v>900</v>
      </c>
      <c r="DJ36" s="34">
        <f>HLOOKUP(DJ$7+0.5,$I$66:$DJ$120,ROWS($A$10:$A36)+2,FALSE)</f>
        <v>463</v>
      </c>
    </row>
    <row r="37" spans="2:114">
      <c r="B37" s="38" t="s">
        <v>34</v>
      </c>
      <c r="C37" s="16">
        <v>987076</v>
      </c>
      <c r="D37" s="17">
        <v>1359</v>
      </c>
      <c r="E37" s="16">
        <v>828254</v>
      </c>
      <c r="F37" s="17">
        <v>8593</v>
      </c>
      <c r="G37" s="16">
        <v>122210</v>
      </c>
      <c r="H37" s="17">
        <v>8386</v>
      </c>
      <c r="I37" s="36">
        <f>HLOOKUP(I$7,$I$66:$DJ$120,ROWS($A$10:$A37)+2,FALSE)</f>
        <v>33553</v>
      </c>
      <c r="J37" s="25">
        <f>HLOOKUP(J$7,$I$66:$DJ$120,ROWS($A$10:$A37)+2,FALSE)</f>
        <v>449</v>
      </c>
      <c r="K37" s="25">
        <f>HLOOKUP(K$7,$I$66:$DJ$120,ROWS($A$10:$A37)+2,FALSE)</f>
        <v>1118</v>
      </c>
      <c r="L37" s="25">
        <f>HLOOKUP(L$7,$I$66:$DJ$120,ROWS($A$10:$A37)+2,FALSE)</f>
        <v>1971</v>
      </c>
      <c r="M37" s="25">
        <f>HLOOKUP(M$7,$I$66:$DJ$120,ROWS($A$10:$A37)+2,FALSE)</f>
        <v>49</v>
      </c>
      <c r="N37" s="25">
        <f>HLOOKUP(N$7,$I$66:$DJ$120,ROWS($A$10:$A37)+2,FALSE)</f>
        <v>3033</v>
      </c>
      <c r="O37" s="25">
        <f>HLOOKUP(O$7,$I$66:$DJ$120,ROWS($A$10:$A37)+2,FALSE)</f>
        <v>2856</v>
      </c>
      <c r="P37" s="25">
        <f>HLOOKUP(P$7,$I$66:$DJ$120,ROWS($A$10:$A37)+2,FALSE)</f>
        <v>58</v>
      </c>
      <c r="Q37" s="25">
        <f>HLOOKUP(Q$7,$I$66:$DJ$120,ROWS($A$10:$A37)+2,FALSE)</f>
        <v>365</v>
      </c>
      <c r="R37" s="25">
        <f>HLOOKUP(R$7,$I$66:$DJ$120,ROWS($A$10:$A37)+2,FALSE)</f>
        <v>0</v>
      </c>
      <c r="S37" s="25">
        <f>HLOOKUP(S$7,$I$66:$DJ$120,ROWS($A$10:$A37)+2,FALSE)</f>
        <v>291</v>
      </c>
      <c r="T37" s="25">
        <f>HLOOKUP(T$7,$I$66:$DJ$120,ROWS($A$10:$A37)+2,FALSE)</f>
        <v>231</v>
      </c>
      <c r="U37" s="25">
        <f>HLOOKUP(U$7,$I$66:$DJ$120,ROWS($A$10:$A37)+2,FALSE)</f>
        <v>32</v>
      </c>
      <c r="V37" s="25">
        <f>HLOOKUP(V$7,$I$66:$DJ$120,ROWS($A$10:$A37)+2,FALSE)</f>
        <v>1543</v>
      </c>
      <c r="W37" s="25">
        <f>HLOOKUP(W$7,$I$66:$DJ$120,ROWS($A$10:$A37)+2,FALSE)</f>
        <v>765</v>
      </c>
      <c r="X37" s="25">
        <f>HLOOKUP(X$7,$I$66:$DJ$120,ROWS($A$10:$A37)+2,FALSE)</f>
        <v>646</v>
      </c>
      <c r="Y37" s="25">
        <f>HLOOKUP(Y$7,$I$66:$DJ$120,ROWS($A$10:$A37)+2,FALSE)</f>
        <v>417</v>
      </c>
      <c r="Z37" s="25">
        <f>HLOOKUP(Z$7,$I$66:$DJ$120,ROWS($A$10:$A37)+2,FALSE)</f>
        <v>845</v>
      </c>
      <c r="AA37" s="25">
        <f>HLOOKUP(AA$7,$I$66:$DJ$120,ROWS($A$10:$A37)+2,FALSE)</f>
        <v>0</v>
      </c>
      <c r="AB37" s="25">
        <f>HLOOKUP(AB$7,$I$66:$DJ$120,ROWS($A$10:$A37)+2,FALSE)</f>
        <v>0</v>
      </c>
      <c r="AC37" s="25">
        <f>HLOOKUP(AC$7,$I$66:$DJ$120,ROWS($A$10:$A37)+2,FALSE)</f>
        <v>71</v>
      </c>
      <c r="AD37" s="25">
        <f>HLOOKUP(AD$7,$I$66:$DJ$120,ROWS($A$10:$A37)+2,FALSE)</f>
        <v>57</v>
      </c>
      <c r="AE37" s="25">
        <f>HLOOKUP(AE$7,$I$66:$DJ$120,ROWS($A$10:$A37)+2,FALSE)</f>
        <v>10</v>
      </c>
      <c r="AF37" s="25">
        <f>HLOOKUP(AF$7,$I$66:$DJ$120,ROWS($A$10:$A37)+2,FALSE)</f>
        <v>353</v>
      </c>
      <c r="AG37" s="25">
        <f>HLOOKUP(AG$7,$I$66:$DJ$120,ROWS($A$10:$A37)+2,FALSE)</f>
        <v>969</v>
      </c>
      <c r="AH37" s="25">
        <f>HLOOKUP(AH$7,$I$66:$DJ$120,ROWS($A$10:$A37)+2,FALSE)</f>
        <v>0</v>
      </c>
      <c r="AI37" s="25">
        <f>HLOOKUP(AI$7,$I$66:$DJ$120,ROWS($A$10:$A37)+2,FALSE)</f>
        <v>158</v>
      </c>
      <c r="AJ37" s="25" t="str">
        <f>HLOOKUP(AJ$7,$I$66:$DJ$120,ROWS($A$10:$A37)+2,FALSE)</f>
        <v>N/A</v>
      </c>
      <c r="AK37" s="25">
        <f>HLOOKUP(AK$7,$I$66:$DJ$120,ROWS($A$10:$A37)+2,FALSE)</f>
        <v>384</v>
      </c>
      <c r="AL37" s="25">
        <f>HLOOKUP(AL$7,$I$66:$DJ$120,ROWS($A$10:$A37)+2,FALSE)</f>
        <v>688</v>
      </c>
      <c r="AM37" s="25">
        <f>HLOOKUP(AM$7,$I$66:$DJ$120,ROWS($A$10:$A37)+2,FALSE)</f>
        <v>0</v>
      </c>
      <c r="AN37" s="25">
        <f>HLOOKUP(AN$7,$I$66:$DJ$120,ROWS($A$10:$A37)+2,FALSE)</f>
        <v>889</v>
      </c>
      <c r="AO37" s="25">
        <f>HLOOKUP(AO$7,$I$66:$DJ$120,ROWS($A$10:$A37)+2,FALSE)</f>
        <v>264</v>
      </c>
      <c r="AP37" s="25">
        <f>HLOOKUP(AP$7,$I$66:$DJ$120,ROWS($A$10:$A37)+2,FALSE)</f>
        <v>422</v>
      </c>
      <c r="AQ37" s="25">
        <f>HLOOKUP(AQ$7,$I$66:$DJ$120,ROWS($A$10:$A37)+2,FALSE)</f>
        <v>1173</v>
      </c>
      <c r="AR37" s="25">
        <f>HLOOKUP(AR$7,$I$66:$DJ$120,ROWS($A$10:$A37)+2,FALSE)</f>
        <v>360</v>
      </c>
      <c r="AS37" s="25">
        <f>HLOOKUP(AS$7,$I$66:$DJ$120,ROWS($A$10:$A37)+2,FALSE)</f>
        <v>321</v>
      </c>
      <c r="AT37" s="25">
        <f>HLOOKUP(AT$7,$I$66:$DJ$120,ROWS($A$10:$A37)+2,FALSE)</f>
        <v>96</v>
      </c>
      <c r="AU37" s="25">
        <f>HLOOKUP(AU$7,$I$66:$DJ$120,ROWS($A$10:$A37)+2,FALSE)</f>
        <v>1959</v>
      </c>
      <c r="AV37" s="25">
        <f>HLOOKUP(AV$7,$I$66:$DJ$120,ROWS($A$10:$A37)+2,FALSE)</f>
        <v>840</v>
      </c>
      <c r="AW37" s="25">
        <f>HLOOKUP(AW$7,$I$66:$DJ$120,ROWS($A$10:$A37)+2,FALSE)</f>
        <v>0</v>
      </c>
      <c r="AX37" s="25">
        <f>HLOOKUP(AX$7,$I$66:$DJ$120,ROWS($A$10:$A37)+2,FALSE)</f>
        <v>77</v>
      </c>
      <c r="AY37" s="25">
        <f>HLOOKUP(AY$7,$I$66:$DJ$120,ROWS($A$10:$A37)+2,FALSE)</f>
        <v>227</v>
      </c>
      <c r="AZ37" s="25">
        <f>HLOOKUP(AZ$7,$I$66:$DJ$120,ROWS($A$10:$A37)+2,FALSE)</f>
        <v>266</v>
      </c>
      <c r="BA37" s="25">
        <f>HLOOKUP(BA$7,$I$66:$DJ$120,ROWS($A$10:$A37)+2,FALSE)</f>
        <v>1329</v>
      </c>
      <c r="BB37" s="25">
        <f>HLOOKUP(BB$7,$I$66:$DJ$120,ROWS($A$10:$A37)+2,FALSE)</f>
        <v>1232</v>
      </c>
      <c r="BC37" s="25">
        <f>HLOOKUP(BC$7,$I$66:$DJ$120,ROWS($A$10:$A37)+2,FALSE)</f>
        <v>53</v>
      </c>
      <c r="BD37" s="25">
        <f>HLOOKUP(BD$7,$I$66:$DJ$120,ROWS($A$10:$A37)+2,FALSE)</f>
        <v>278</v>
      </c>
      <c r="BE37" s="25">
        <f>HLOOKUP(BE$7,$I$66:$DJ$120,ROWS($A$10:$A37)+2,FALSE)</f>
        <v>3835</v>
      </c>
      <c r="BF37" s="25">
        <f>HLOOKUP(BF$7,$I$66:$DJ$120,ROWS($A$10:$A37)+2,FALSE)</f>
        <v>14</v>
      </c>
      <c r="BG37" s="25">
        <f>HLOOKUP(BG$7,$I$66:$DJ$120,ROWS($A$10:$A37)+2,FALSE)</f>
        <v>146</v>
      </c>
      <c r="BH37" s="25">
        <f>HLOOKUP(BH$7,$I$66:$DJ$120,ROWS($A$10:$A37)+2,FALSE)</f>
        <v>2413</v>
      </c>
      <c r="BI37" s="25">
        <f>HLOOKUP(BI$7,$I$66:$DJ$120,ROWS($A$10:$A37)+2,FALSE)</f>
        <v>353</v>
      </c>
      <c r="BJ37" s="34">
        <f>HLOOKUP(BJ$7+0.5,$I$66:$DJ$120,ROWS($A$10:$A37)+2,FALSE)</f>
        <v>4015</v>
      </c>
      <c r="BK37" s="34">
        <f>HLOOKUP(BK$7+0.5,$I$66:$DJ$120,ROWS($A$10:$A37)+2,FALSE)</f>
        <v>318</v>
      </c>
      <c r="BL37" s="34">
        <f>HLOOKUP(BL$7+0.5,$I$66:$DJ$120,ROWS($A$10:$A37)+2,FALSE)</f>
        <v>921</v>
      </c>
      <c r="BM37" s="34">
        <f>HLOOKUP(BM$7+0.5,$I$66:$DJ$120,ROWS($A$10:$A37)+2,FALSE)</f>
        <v>1358</v>
      </c>
      <c r="BN37" s="34">
        <f>HLOOKUP(BN$7+0.5,$I$66:$DJ$120,ROWS($A$10:$A37)+2,FALSE)</f>
        <v>70</v>
      </c>
      <c r="BO37" s="34">
        <f>HLOOKUP(BO$7+0.5,$I$66:$DJ$120,ROWS($A$10:$A37)+2,FALSE)</f>
        <v>1110</v>
      </c>
      <c r="BP37" s="34">
        <f>HLOOKUP(BP$7+0.5,$I$66:$DJ$120,ROWS($A$10:$A37)+2,FALSE)</f>
        <v>1265</v>
      </c>
      <c r="BQ37" s="34">
        <f>HLOOKUP(BQ$7+0.5,$I$66:$DJ$120,ROWS($A$10:$A37)+2,FALSE)</f>
        <v>72</v>
      </c>
      <c r="BR37" s="34">
        <f>HLOOKUP(BR$7+0.5,$I$66:$DJ$120,ROWS($A$10:$A37)+2,FALSE)</f>
        <v>392</v>
      </c>
      <c r="BS37" s="34">
        <f>HLOOKUP(BS$7+0.5,$I$66:$DJ$120,ROWS($A$10:$A37)+2,FALSE)</f>
        <v>165</v>
      </c>
      <c r="BT37" s="34">
        <f>HLOOKUP(BT$7+0.5,$I$66:$DJ$120,ROWS($A$10:$A37)+2,FALSE)</f>
        <v>235</v>
      </c>
      <c r="BU37" s="34">
        <f>HLOOKUP(BU$7+0.5,$I$66:$DJ$120,ROWS($A$10:$A37)+2,FALSE)</f>
        <v>193</v>
      </c>
      <c r="BV37" s="34">
        <f>HLOOKUP(BV$7+0.5,$I$66:$DJ$120,ROWS($A$10:$A37)+2,FALSE)</f>
        <v>35</v>
      </c>
      <c r="BW37" s="34">
        <f>HLOOKUP(BW$7+0.5,$I$66:$DJ$120,ROWS($A$10:$A37)+2,FALSE)</f>
        <v>1005</v>
      </c>
      <c r="BX37" s="34">
        <f>HLOOKUP(BX$7+0.5,$I$66:$DJ$120,ROWS($A$10:$A37)+2,FALSE)</f>
        <v>526</v>
      </c>
      <c r="BY37" s="34">
        <f>HLOOKUP(BY$7+0.5,$I$66:$DJ$120,ROWS($A$10:$A37)+2,FALSE)</f>
        <v>646</v>
      </c>
      <c r="BZ37" s="34">
        <f>HLOOKUP(BZ$7+0.5,$I$66:$DJ$120,ROWS($A$10:$A37)+2,FALSE)</f>
        <v>307</v>
      </c>
      <c r="CA37" s="34">
        <f>HLOOKUP(CA$7+0.5,$I$66:$DJ$120,ROWS($A$10:$A37)+2,FALSE)</f>
        <v>492</v>
      </c>
      <c r="CB37" s="34">
        <f>HLOOKUP(CB$7+0.5,$I$66:$DJ$120,ROWS($A$10:$A37)+2,FALSE)</f>
        <v>165</v>
      </c>
      <c r="CC37" s="34">
        <f>HLOOKUP(CC$7+0.5,$I$66:$DJ$120,ROWS($A$10:$A37)+2,FALSE)</f>
        <v>165</v>
      </c>
      <c r="CD37" s="34">
        <f>HLOOKUP(CD$7+0.5,$I$66:$DJ$120,ROWS($A$10:$A37)+2,FALSE)</f>
        <v>127</v>
      </c>
      <c r="CE37" s="34">
        <f>HLOOKUP(CE$7+0.5,$I$66:$DJ$120,ROWS($A$10:$A37)+2,FALSE)</f>
        <v>71</v>
      </c>
      <c r="CF37" s="34">
        <f>HLOOKUP(CF$7+0.5,$I$66:$DJ$120,ROWS($A$10:$A37)+2,FALSE)</f>
        <v>18</v>
      </c>
      <c r="CG37" s="34">
        <f>HLOOKUP(CG$7+0.5,$I$66:$DJ$120,ROWS($A$10:$A37)+2,FALSE)</f>
        <v>295</v>
      </c>
      <c r="CH37" s="34">
        <f>HLOOKUP(CH$7+0.5,$I$66:$DJ$120,ROWS($A$10:$A37)+2,FALSE)</f>
        <v>634</v>
      </c>
      <c r="CI37" s="34">
        <f>HLOOKUP(CI$7+0.5,$I$66:$DJ$120,ROWS($A$10:$A37)+2,FALSE)</f>
        <v>165</v>
      </c>
      <c r="CJ37" s="34">
        <f>HLOOKUP(CJ$7+0.5,$I$66:$DJ$120,ROWS($A$10:$A37)+2,FALSE)</f>
        <v>220</v>
      </c>
      <c r="CK37" s="34" t="str">
        <f>HLOOKUP(CK$7+0.5,$I$66:$DJ$120,ROWS($A$10:$A37)+2,FALSE)</f>
        <v>N/A</v>
      </c>
      <c r="CL37" s="34">
        <f>HLOOKUP(CL$7+0.5,$I$66:$DJ$120,ROWS($A$10:$A37)+2,FALSE)</f>
        <v>392</v>
      </c>
      <c r="CM37" s="34">
        <f>HLOOKUP(CM$7+0.5,$I$66:$DJ$120,ROWS($A$10:$A37)+2,FALSE)</f>
        <v>543</v>
      </c>
      <c r="CN37" s="34">
        <f>HLOOKUP(CN$7+0.5,$I$66:$DJ$120,ROWS($A$10:$A37)+2,FALSE)</f>
        <v>165</v>
      </c>
      <c r="CO37" s="34">
        <f>HLOOKUP(CO$7+0.5,$I$66:$DJ$120,ROWS($A$10:$A37)+2,FALSE)</f>
        <v>589</v>
      </c>
      <c r="CP37" s="34">
        <f>HLOOKUP(CP$7+0.5,$I$66:$DJ$120,ROWS($A$10:$A37)+2,FALSE)</f>
        <v>389</v>
      </c>
      <c r="CQ37" s="34">
        <f>HLOOKUP(CQ$7+0.5,$I$66:$DJ$120,ROWS($A$10:$A37)+2,FALSE)</f>
        <v>377</v>
      </c>
      <c r="CR37" s="34">
        <f>HLOOKUP(CR$7+0.5,$I$66:$DJ$120,ROWS($A$10:$A37)+2,FALSE)</f>
        <v>982</v>
      </c>
      <c r="CS37" s="34">
        <f>HLOOKUP(CS$7+0.5,$I$66:$DJ$120,ROWS($A$10:$A37)+2,FALSE)</f>
        <v>250</v>
      </c>
      <c r="CT37" s="34">
        <f>HLOOKUP(CT$7+0.5,$I$66:$DJ$120,ROWS($A$10:$A37)+2,FALSE)</f>
        <v>409</v>
      </c>
      <c r="CU37" s="34">
        <f>HLOOKUP(CU$7+0.5,$I$66:$DJ$120,ROWS($A$10:$A37)+2,FALSE)</f>
        <v>127</v>
      </c>
      <c r="CV37" s="34">
        <f>HLOOKUP(CV$7+0.5,$I$66:$DJ$120,ROWS($A$10:$A37)+2,FALSE)</f>
        <v>914</v>
      </c>
      <c r="CW37" s="34">
        <f>HLOOKUP(CW$7+0.5,$I$66:$DJ$120,ROWS($A$10:$A37)+2,FALSE)</f>
        <v>640</v>
      </c>
      <c r="CX37" s="34">
        <f>HLOOKUP(CX$7+0.5,$I$66:$DJ$120,ROWS($A$10:$A37)+2,FALSE)</f>
        <v>165</v>
      </c>
      <c r="CY37" s="34">
        <f>HLOOKUP(CY$7+0.5,$I$66:$DJ$120,ROWS($A$10:$A37)+2,FALSE)</f>
        <v>92</v>
      </c>
      <c r="CZ37" s="34">
        <f>HLOOKUP(CZ$7+0.5,$I$66:$DJ$120,ROWS($A$10:$A37)+2,FALSE)</f>
        <v>233</v>
      </c>
      <c r="DA37" s="34">
        <f>HLOOKUP(DA$7+0.5,$I$66:$DJ$120,ROWS($A$10:$A37)+2,FALSE)</f>
        <v>237</v>
      </c>
      <c r="DB37" s="34">
        <f>HLOOKUP(DB$7+0.5,$I$66:$DJ$120,ROWS($A$10:$A37)+2,FALSE)</f>
        <v>643</v>
      </c>
      <c r="DC37" s="34">
        <f>HLOOKUP(DC$7+0.5,$I$66:$DJ$120,ROWS($A$10:$A37)+2,FALSE)</f>
        <v>623</v>
      </c>
      <c r="DD37" s="34">
        <f>HLOOKUP(DD$7+0.5,$I$66:$DJ$120,ROWS($A$10:$A37)+2,FALSE)</f>
        <v>71</v>
      </c>
      <c r="DE37" s="34">
        <f>HLOOKUP(DE$7+0.5,$I$66:$DJ$120,ROWS($A$10:$A37)+2,FALSE)</f>
        <v>288</v>
      </c>
      <c r="DF37" s="34">
        <f>HLOOKUP(DF$7+0.5,$I$66:$DJ$120,ROWS($A$10:$A37)+2,FALSE)</f>
        <v>1160</v>
      </c>
      <c r="DG37" s="34">
        <f>HLOOKUP(DG$7+0.5,$I$66:$DJ$120,ROWS($A$10:$A37)+2,FALSE)</f>
        <v>28</v>
      </c>
      <c r="DH37" s="34">
        <f>HLOOKUP(DH$7+0.5,$I$66:$DJ$120,ROWS($A$10:$A37)+2,FALSE)</f>
        <v>184</v>
      </c>
      <c r="DI37" s="34">
        <f>HLOOKUP(DI$7+0.5,$I$66:$DJ$120,ROWS($A$10:$A37)+2,FALSE)</f>
        <v>1709</v>
      </c>
      <c r="DJ37" s="34">
        <f>HLOOKUP(DJ$7+0.5,$I$66:$DJ$120,ROWS($A$10:$A37)+2,FALSE)</f>
        <v>522</v>
      </c>
    </row>
    <row r="38" spans="2:114">
      <c r="B38" s="38" t="s">
        <v>35</v>
      </c>
      <c r="C38" s="16">
        <v>1817126</v>
      </c>
      <c r="D38" s="17">
        <v>2304</v>
      </c>
      <c r="E38" s="16">
        <v>1505191</v>
      </c>
      <c r="F38" s="17">
        <v>11978</v>
      </c>
      <c r="G38" s="16">
        <v>253269</v>
      </c>
      <c r="H38" s="17">
        <v>10841</v>
      </c>
      <c r="I38" s="36">
        <f>HLOOKUP(I$7,$I$66:$DJ$120,ROWS($A$10:$A38)+2,FALSE)</f>
        <v>52070</v>
      </c>
      <c r="J38" s="25">
        <f>HLOOKUP(J$7,$I$66:$DJ$120,ROWS($A$10:$A38)+2,FALSE)</f>
        <v>169</v>
      </c>
      <c r="K38" s="25">
        <f>HLOOKUP(K$7,$I$66:$DJ$120,ROWS($A$10:$A38)+2,FALSE)</f>
        <v>721</v>
      </c>
      <c r="L38" s="25">
        <f>HLOOKUP(L$7,$I$66:$DJ$120,ROWS($A$10:$A38)+2,FALSE)</f>
        <v>1646</v>
      </c>
      <c r="M38" s="25">
        <f>HLOOKUP(M$7,$I$66:$DJ$120,ROWS($A$10:$A38)+2,FALSE)</f>
        <v>161</v>
      </c>
      <c r="N38" s="25">
        <f>HLOOKUP(N$7,$I$66:$DJ$120,ROWS($A$10:$A38)+2,FALSE)</f>
        <v>5124</v>
      </c>
      <c r="O38" s="25">
        <f>HLOOKUP(O$7,$I$66:$DJ$120,ROWS($A$10:$A38)+2,FALSE)</f>
        <v>3245</v>
      </c>
      <c r="P38" s="25">
        <f>HLOOKUP(P$7,$I$66:$DJ$120,ROWS($A$10:$A38)+2,FALSE)</f>
        <v>381</v>
      </c>
      <c r="Q38" s="25">
        <f>HLOOKUP(Q$7,$I$66:$DJ$120,ROWS($A$10:$A38)+2,FALSE)</f>
        <v>0</v>
      </c>
      <c r="R38" s="25">
        <f>HLOOKUP(R$7,$I$66:$DJ$120,ROWS($A$10:$A38)+2,FALSE)</f>
        <v>29</v>
      </c>
      <c r="S38" s="25">
        <f>HLOOKUP(S$7,$I$66:$DJ$120,ROWS($A$10:$A38)+2,FALSE)</f>
        <v>1105</v>
      </c>
      <c r="T38" s="25">
        <f>HLOOKUP(T$7,$I$66:$DJ$120,ROWS($A$10:$A38)+2,FALSE)</f>
        <v>434</v>
      </c>
      <c r="U38" s="25">
        <f>HLOOKUP(U$7,$I$66:$DJ$120,ROWS($A$10:$A38)+2,FALSE)</f>
        <v>275</v>
      </c>
      <c r="V38" s="25">
        <f>HLOOKUP(V$7,$I$66:$DJ$120,ROWS($A$10:$A38)+2,FALSE)</f>
        <v>506</v>
      </c>
      <c r="W38" s="25">
        <f>HLOOKUP(W$7,$I$66:$DJ$120,ROWS($A$10:$A38)+2,FALSE)</f>
        <v>1415</v>
      </c>
      <c r="X38" s="25">
        <f>HLOOKUP(X$7,$I$66:$DJ$120,ROWS($A$10:$A38)+2,FALSE)</f>
        <v>615</v>
      </c>
      <c r="Y38" s="25">
        <f>HLOOKUP(Y$7,$I$66:$DJ$120,ROWS($A$10:$A38)+2,FALSE)</f>
        <v>9575</v>
      </c>
      <c r="Z38" s="25">
        <f>HLOOKUP(Z$7,$I$66:$DJ$120,ROWS($A$10:$A38)+2,FALSE)</f>
        <v>3040</v>
      </c>
      <c r="AA38" s="25">
        <f>HLOOKUP(AA$7,$I$66:$DJ$120,ROWS($A$10:$A38)+2,FALSE)</f>
        <v>352</v>
      </c>
      <c r="AB38" s="25">
        <f>HLOOKUP(AB$7,$I$66:$DJ$120,ROWS($A$10:$A38)+2,FALSE)</f>
        <v>222</v>
      </c>
      <c r="AC38" s="25">
        <f>HLOOKUP(AC$7,$I$66:$DJ$120,ROWS($A$10:$A38)+2,FALSE)</f>
        <v>122</v>
      </c>
      <c r="AD38" s="25">
        <f>HLOOKUP(AD$7,$I$66:$DJ$120,ROWS($A$10:$A38)+2,FALSE)</f>
        <v>318</v>
      </c>
      <c r="AE38" s="25">
        <f>HLOOKUP(AE$7,$I$66:$DJ$120,ROWS($A$10:$A38)+2,FALSE)</f>
        <v>0</v>
      </c>
      <c r="AF38" s="25">
        <f>HLOOKUP(AF$7,$I$66:$DJ$120,ROWS($A$10:$A38)+2,FALSE)</f>
        <v>683</v>
      </c>
      <c r="AG38" s="25">
        <f>HLOOKUP(AG$7,$I$66:$DJ$120,ROWS($A$10:$A38)+2,FALSE)</f>
        <v>1455</v>
      </c>
      <c r="AH38" s="25">
        <f>HLOOKUP(AH$7,$I$66:$DJ$120,ROWS($A$10:$A38)+2,FALSE)</f>
        <v>424</v>
      </c>
      <c r="AI38" s="25">
        <f>HLOOKUP(AI$7,$I$66:$DJ$120,ROWS($A$10:$A38)+2,FALSE)</f>
        <v>1848</v>
      </c>
      <c r="AJ38" s="25">
        <f>HLOOKUP(AJ$7,$I$66:$DJ$120,ROWS($A$10:$A38)+2,FALSE)</f>
        <v>64</v>
      </c>
      <c r="AK38" s="25" t="str">
        <f>HLOOKUP(AK$7,$I$66:$DJ$120,ROWS($A$10:$A38)+2,FALSE)</f>
        <v>N/A</v>
      </c>
      <c r="AL38" s="25">
        <f>HLOOKUP(AL$7,$I$66:$DJ$120,ROWS($A$10:$A38)+2,FALSE)</f>
        <v>240</v>
      </c>
      <c r="AM38" s="25">
        <f>HLOOKUP(AM$7,$I$66:$DJ$120,ROWS($A$10:$A38)+2,FALSE)</f>
        <v>0</v>
      </c>
      <c r="AN38" s="25">
        <f>HLOOKUP(AN$7,$I$66:$DJ$120,ROWS($A$10:$A38)+2,FALSE)</f>
        <v>119</v>
      </c>
      <c r="AO38" s="25">
        <f>HLOOKUP(AO$7,$I$66:$DJ$120,ROWS($A$10:$A38)+2,FALSE)</f>
        <v>242</v>
      </c>
      <c r="AP38" s="25">
        <f>HLOOKUP(AP$7,$I$66:$DJ$120,ROWS($A$10:$A38)+2,FALSE)</f>
        <v>544</v>
      </c>
      <c r="AQ38" s="25">
        <f>HLOOKUP(AQ$7,$I$66:$DJ$120,ROWS($A$10:$A38)+2,FALSE)</f>
        <v>829</v>
      </c>
      <c r="AR38" s="25">
        <f>HLOOKUP(AR$7,$I$66:$DJ$120,ROWS($A$10:$A38)+2,FALSE)</f>
        <v>292</v>
      </c>
      <c r="AS38" s="25">
        <f>HLOOKUP(AS$7,$I$66:$DJ$120,ROWS($A$10:$A38)+2,FALSE)</f>
        <v>268</v>
      </c>
      <c r="AT38" s="25">
        <f>HLOOKUP(AT$7,$I$66:$DJ$120,ROWS($A$10:$A38)+2,FALSE)</f>
        <v>1255</v>
      </c>
      <c r="AU38" s="25">
        <f>HLOOKUP(AU$7,$I$66:$DJ$120,ROWS($A$10:$A38)+2,FALSE)</f>
        <v>1556</v>
      </c>
      <c r="AV38" s="25">
        <f>HLOOKUP(AV$7,$I$66:$DJ$120,ROWS($A$10:$A38)+2,FALSE)</f>
        <v>252</v>
      </c>
      <c r="AW38" s="25">
        <f>HLOOKUP(AW$7,$I$66:$DJ$120,ROWS($A$10:$A38)+2,FALSE)</f>
        <v>0</v>
      </c>
      <c r="AX38" s="25">
        <f>HLOOKUP(AX$7,$I$66:$DJ$120,ROWS($A$10:$A38)+2,FALSE)</f>
        <v>243</v>
      </c>
      <c r="AY38" s="25">
        <f>HLOOKUP(AY$7,$I$66:$DJ$120,ROWS($A$10:$A38)+2,FALSE)</f>
        <v>2999</v>
      </c>
      <c r="AZ38" s="25">
        <f>HLOOKUP(AZ$7,$I$66:$DJ$120,ROWS($A$10:$A38)+2,FALSE)</f>
        <v>226</v>
      </c>
      <c r="BA38" s="25">
        <f>HLOOKUP(BA$7,$I$66:$DJ$120,ROWS($A$10:$A38)+2,FALSE)</f>
        <v>5343</v>
      </c>
      <c r="BB38" s="25">
        <f>HLOOKUP(BB$7,$I$66:$DJ$120,ROWS($A$10:$A38)+2,FALSE)</f>
        <v>734</v>
      </c>
      <c r="BC38" s="25">
        <f>HLOOKUP(BC$7,$I$66:$DJ$120,ROWS($A$10:$A38)+2,FALSE)</f>
        <v>0</v>
      </c>
      <c r="BD38" s="25">
        <f>HLOOKUP(BD$7,$I$66:$DJ$120,ROWS($A$10:$A38)+2,FALSE)</f>
        <v>615</v>
      </c>
      <c r="BE38" s="25">
        <f>HLOOKUP(BE$7,$I$66:$DJ$120,ROWS($A$10:$A38)+2,FALSE)</f>
        <v>835</v>
      </c>
      <c r="BF38" s="25">
        <f>HLOOKUP(BF$7,$I$66:$DJ$120,ROWS($A$10:$A38)+2,FALSE)</f>
        <v>24</v>
      </c>
      <c r="BG38" s="25">
        <f>HLOOKUP(BG$7,$I$66:$DJ$120,ROWS($A$10:$A38)+2,FALSE)</f>
        <v>560</v>
      </c>
      <c r="BH38" s="25">
        <f>HLOOKUP(BH$7,$I$66:$DJ$120,ROWS($A$10:$A38)+2,FALSE)</f>
        <v>965</v>
      </c>
      <c r="BI38" s="25">
        <f>HLOOKUP(BI$7,$I$66:$DJ$120,ROWS($A$10:$A38)+2,FALSE)</f>
        <v>0</v>
      </c>
      <c r="BJ38" s="34">
        <f>HLOOKUP(BJ$7+0.5,$I$66:$DJ$120,ROWS($A$10:$A38)+2,FALSE)</f>
        <v>5507</v>
      </c>
      <c r="BK38" s="34">
        <f>HLOOKUP(BK$7+0.5,$I$66:$DJ$120,ROWS($A$10:$A38)+2,FALSE)</f>
        <v>271</v>
      </c>
      <c r="BL38" s="34">
        <f>HLOOKUP(BL$7+0.5,$I$66:$DJ$120,ROWS($A$10:$A38)+2,FALSE)</f>
        <v>785</v>
      </c>
      <c r="BM38" s="34">
        <f>HLOOKUP(BM$7+0.5,$I$66:$DJ$120,ROWS($A$10:$A38)+2,FALSE)</f>
        <v>898</v>
      </c>
      <c r="BN38" s="34">
        <f>HLOOKUP(BN$7+0.5,$I$66:$DJ$120,ROWS($A$10:$A38)+2,FALSE)</f>
        <v>146</v>
      </c>
      <c r="BO38" s="34">
        <f>HLOOKUP(BO$7+0.5,$I$66:$DJ$120,ROWS($A$10:$A38)+2,FALSE)</f>
        <v>1727</v>
      </c>
      <c r="BP38" s="34">
        <f>HLOOKUP(BP$7+0.5,$I$66:$DJ$120,ROWS($A$10:$A38)+2,FALSE)</f>
        <v>962</v>
      </c>
      <c r="BQ38" s="34">
        <f>HLOOKUP(BQ$7+0.5,$I$66:$DJ$120,ROWS($A$10:$A38)+2,FALSE)</f>
        <v>372</v>
      </c>
      <c r="BR38" s="34">
        <f>HLOOKUP(BR$7+0.5,$I$66:$DJ$120,ROWS($A$10:$A38)+2,FALSE)</f>
        <v>155</v>
      </c>
      <c r="BS38" s="34">
        <f>HLOOKUP(BS$7+0.5,$I$66:$DJ$120,ROWS($A$10:$A38)+2,FALSE)</f>
        <v>48</v>
      </c>
      <c r="BT38" s="34">
        <f>HLOOKUP(BT$7+0.5,$I$66:$DJ$120,ROWS($A$10:$A38)+2,FALSE)</f>
        <v>499</v>
      </c>
      <c r="BU38" s="34">
        <f>HLOOKUP(BU$7+0.5,$I$66:$DJ$120,ROWS($A$10:$A38)+2,FALSE)</f>
        <v>358</v>
      </c>
      <c r="BV38" s="34">
        <f>HLOOKUP(BV$7+0.5,$I$66:$DJ$120,ROWS($A$10:$A38)+2,FALSE)</f>
        <v>215</v>
      </c>
      <c r="BW38" s="34">
        <f>HLOOKUP(BW$7+0.5,$I$66:$DJ$120,ROWS($A$10:$A38)+2,FALSE)</f>
        <v>464</v>
      </c>
      <c r="BX38" s="34">
        <f>HLOOKUP(BX$7+0.5,$I$66:$DJ$120,ROWS($A$10:$A38)+2,FALSE)</f>
        <v>777</v>
      </c>
      <c r="BY38" s="34">
        <f>HLOOKUP(BY$7+0.5,$I$66:$DJ$120,ROWS($A$10:$A38)+2,FALSE)</f>
        <v>541</v>
      </c>
      <c r="BZ38" s="34">
        <f>HLOOKUP(BZ$7+0.5,$I$66:$DJ$120,ROWS($A$10:$A38)+2,FALSE)</f>
        <v>2602</v>
      </c>
      <c r="CA38" s="34">
        <f>HLOOKUP(CA$7+0.5,$I$66:$DJ$120,ROWS($A$10:$A38)+2,FALSE)</f>
        <v>1210</v>
      </c>
      <c r="CB38" s="34">
        <f>HLOOKUP(CB$7+0.5,$I$66:$DJ$120,ROWS($A$10:$A38)+2,FALSE)</f>
        <v>457</v>
      </c>
      <c r="CC38" s="34">
        <f>HLOOKUP(CC$7+0.5,$I$66:$DJ$120,ROWS($A$10:$A38)+2,FALSE)</f>
        <v>253</v>
      </c>
      <c r="CD38" s="34">
        <f>HLOOKUP(CD$7+0.5,$I$66:$DJ$120,ROWS($A$10:$A38)+2,FALSE)</f>
        <v>127</v>
      </c>
      <c r="CE38" s="34">
        <f>HLOOKUP(CE$7+0.5,$I$66:$DJ$120,ROWS($A$10:$A38)+2,FALSE)</f>
        <v>344</v>
      </c>
      <c r="CF38" s="34">
        <f>HLOOKUP(CF$7+0.5,$I$66:$DJ$120,ROWS($A$10:$A38)+2,FALSE)</f>
        <v>155</v>
      </c>
      <c r="CG38" s="34">
        <f>HLOOKUP(CG$7+0.5,$I$66:$DJ$120,ROWS($A$10:$A38)+2,FALSE)</f>
        <v>435</v>
      </c>
      <c r="CH38" s="34">
        <f>HLOOKUP(CH$7+0.5,$I$66:$DJ$120,ROWS($A$10:$A38)+2,FALSE)</f>
        <v>1009</v>
      </c>
      <c r="CI38" s="34">
        <f>HLOOKUP(CI$7+0.5,$I$66:$DJ$120,ROWS($A$10:$A38)+2,FALSE)</f>
        <v>430</v>
      </c>
      <c r="CJ38" s="34">
        <f>HLOOKUP(CJ$7+0.5,$I$66:$DJ$120,ROWS($A$10:$A38)+2,FALSE)</f>
        <v>771</v>
      </c>
      <c r="CK38" s="34">
        <f>HLOOKUP(CK$7+0.5,$I$66:$DJ$120,ROWS($A$10:$A38)+2,FALSE)</f>
        <v>88</v>
      </c>
      <c r="CL38" s="34" t="str">
        <f>HLOOKUP(CL$7+0.5,$I$66:$DJ$120,ROWS($A$10:$A38)+2,FALSE)</f>
        <v>N/A</v>
      </c>
      <c r="CM38" s="34">
        <f>HLOOKUP(CM$7+0.5,$I$66:$DJ$120,ROWS($A$10:$A38)+2,FALSE)</f>
        <v>165</v>
      </c>
      <c r="CN38" s="34">
        <f>HLOOKUP(CN$7+0.5,$I$66:$DJ$120,ROWS($A$10:$A38)+2,FALSE)</f>
        <v>155</v>
      </c>
      <c r="CO38" s="34">
        <f>HLOOKUP(CO$7+0.5,$I$66:$DJ$120,ROWS($A$10:$A38)+2,FALSE)</f>
        <v>101</v>
      </c>
      <c r="CP38" s="34">
        <f>HLOOKUP(CP$7+0.5,$I$66:$DJ$120,ROWS($A$10:$A38)+2,FALSE)</f>
        <v>326</v>
      </c>
      <c r="CQ38" s="34">
        <f>HLOOKUP(CQ$7+0.5,$I$66:$DJ$120,ROWS($A$10:$A38)+2,FALSE)</f>
        <v>349</v>
      </c>
      <c r="CR38" s="34">
        <f>HLOOKUP(CR$7+0.5,$I$66:$DJ$120,ROWS($A$10:$A38)+2,FALSE)</f>
        <v>872</v>
      </c>
      <c r="CS38" s="34">
        <f>HLOOKUP(CS$7+0.5,$I$66:$DJ$120,ROWS($A$10:$A38)+2,FALSE)</f>
        <v>213</v>
      </c>
      <c r="CT38" s="34">
        <f>HLOOKUP(CT$7+0.5,$I$66:$DJ$120,ROWS($A$10:$A38)+2,FALSE)</f>
        <v>250</v>
      </c>
      <c r="CU38" s="34">
        <f>HLOOKUP(CU$7+0.5,$I$66:$DJ$120,ROWS($A$10:$A38)+2,FALSE)</f>
        <v>884</v>
      </c>
      <c r="CV38" s="34">
        <f>HLOOKUP(CV$7+0.5,$I$66:$DJ$120,ROWS($A$10:$A38)+2,FALSE)</f>
        <v>1249</v>
      </c>
      <c r="CW38" s="34">
        <f>HLOOKUP(CW$7+0.5,$I$66:$DJ$120,ROWS($A$10:$A38)+2,FALSE)</f>
        <v>179</v>
      </c>
      <c r="CX38" s="34">
        <f>HLOOKUP(CX$7+0.5,$I$66:$DJ$120,ROWS($A$10:$A38)+2,FALSE)</f>
        <v>155</v>
      </c>
      <c r="CY38" s="34">
        <f>HLOOKUP(CY$7+0.5,$I$66:$DJ$120,ROWS($A$10:$A38)+2,FALSE)</f>
        <v>285</v>
      </c>
      <c r="CZ38" s="34">
        <f>HLOOKUP(CZ$7+0.5,$I$66:$DJ$120,ROWS($A$10:$A38)+2,FALSE)</f>
        <v>1280</v>
      </c>
      <c r="DA38" s="34">
        <f>HLOOKUP(DA$7+0.5,$I$66:$DJ$120,ROWS($A$10:$A38)+2,FALSE)</f>
        <v>244</v>
      </c>
      <c r="DB38" s="34">
        <f>HLOOKUP(DB$7+0.5,$I$66:$DJ$120,ROWS($A$10:$A38)+2,FALSE)</f>
        <v>2737</v>
      </c>
      <c r="DC38" s="34">
        <f>HLOOKUP(DC$7+0.5,$I$66:$DJ$120,ROWS($A$10:$A38)+2,FALSE)</f>
        <v>507</v>
      </c>
      <c r="DD38" s="34">
        <f>HLOOKUP(DD$7+0.5,$I$66:$DJ$120,ROWS($A$10:$A38)+2,FALSE)</f>
        <v>155</v>
      </c>
      <c r="DE38" s="34">
        <f>HLOOKUP(DE$7+0.5,$I$66:$DJ$120,ROWS($A$10:$A38)+2,FALSE)</f>
        <v>478</v>
      </c>
      <c r="DF38" s="34">
        <f>HLOOKUP(DF$7+0.5,$I$66:$DJ$120,ROWS($A$10:$A38)+2,FALSE)</f>
        <v>593</v>
      </c>
      <c r="DG38" s="34">
        <f>HLOOKUP(DG$7+0.5,$I$66:$DJ$120,ROWS($A$10:$A38)+2,FALSE)</f>
        <v>40</v>
      </c>
      <c r="DH38" s="34">
        <f>HLOOKUP(DH$7+0.5,$I$66:$DJ$120,ROWS($A$10:$A38)+2,FALSE)</f>
        <v>427</v>
      </c>
      <c r="DI38" s="34">
        <f>HLOOKUP(DI$7+0.5,$I$66:$DJ$120,ROWS($A$10:$A38)+2,FALSE)</f>
        <v>421</v>
      </c>
      <c r="DJ38" s="34">
        <f>HLOOKUP(DJ$7+0.5,$I$66:$DJ$120,ROWS($A$10:$A38)+2,FALSE)</f>
        <v>155</v>
      </c>
    </row>
    <row r="39" spans="2:114">
      <c r="B39" s="38" t="s">
        <v>36</v>
      </c>
      <c r="C39" s="16">
        <v>2688336</v>
      </c>
      <c r="D39" s="17">
        <v>3578</v>
      </c>
      <c r="E39" s="16">
        <v>2084668</v>
      </c>
      <c r="F39" s="17">
        <v>23272</v>
      </c>
      <c r="G39" s="16">
        <v>480317</v>
      </c>
      <c r="H39" s="17">
        <v>23514</v>
      </c>
      <c r="I39" s="36">
        <f>HLOOKUP(I$7,$I$66:$DJ$120,ROWS($A$10:$A39)+2,FALSE)</f>
        <v>110345</v>
      </c>
      <c r="J39" s="25">
        <f>HLOOKUP(J$7,$I$66:$DJ$120,ROWS($A$10:$A39)+2,FALSE)</f>
        <v>280</v>
      </c>
      <c r="K39" s="25">
        <f>HLOOKUP(K$7,$I$66:$DJ$120,ROWS($A$10:$A39)+2,FALSE)</f>
        <v>597</v>
      </c>
      <c r="L39" s="25">
        <f>HLOOKUP(L$7,$I$66:$DJ$120,ROWS($A$10:$A39)+2,FALSE)</f>
        <v>10142</v>
      </c>
      <c r="M39" s="25">
        <f>HLOOKUP(M$7,$I$66:$DJ$120,ROWS($A$10:$A39)+2,FALSE)</f>
        <v>310</v>
      </c>
      <c r="N39" s="25">
        <f>HLOOKUP(N$7,$I$66:$DJ$120,ROWS($A$10:$A39)+2,FALSE)</f>
        <v>40114</v>
      </c>
      <c r="O39" s="25">
        <f>HLOOKUP(O$7,$I$66:$DJ$120,ROWS($A$10:$A39)+2,FALSE)</f>
        <v>2714</v>
      </c>
      <c r="P39" s="25">
        <f>HLOOKUP(P$7,$I$66:$DJ$120,ROWS($A$10:$A39)+2,FALSE)</f>
        <v>189</v>
      </c>
      <c r="Q39" s="25">
        <f>HLOOKUP(Q$7,$I$66:$DJ$120,ROWS($A$10:$A39)+2,FALSE)</f>
        <v>184</v>
      </c>
      <c r="R39" s="25">
        <f>HLOOKUP(R$7,$I$66:$DJ$120,ROWS($A$10:$A39)+2,FALSE)</f>
        <v>983</v>
      </c>
      <c r="S39" s="25">
        <f>HLOOKUP(S$7,$I$66:$DJ$120,ROWS($A$10:$A39)+2,FALSE)</f>
        <v>2923</v>
      </c>
      <c r="T39" s="25">
        <f>HLOOKUP(T$7,$I$66:$DJ$120,ROWS($A$10:$A39)+2,FALSE)</f>
        <v>1731</v>
      </c>
      <c r="U39" s="25">
        <f>HLOOKUP(U$7,$I$66:$DJ$120,ROWS($A$10:$A39)+2,FALSE)</f>
        <v>4093</v>
      </c>
      <c r="V39" s="25">
        <f>HLOOKUP(V$7,$I$66:$DJ$120,ROWS($A$10:$A39)+2,FALSE)</f>
        <v>3929</v>
      </c>
      <c r="W39" s="25">
        <f>HLOOKUP(W$7,$I$66:$DJ$120,ROWS($A$10:$A39)+2,FALSE)</f>
        <v>1668</v>
      </c>
      <c r="X39" s="25">
        <f>HLOOKUP(X$7,$I$66:$DJ$120,ROWS($A$10:$A39)+2,FALSE)</f>
        <v>855</v>
      </c>
      <c r="Y39" s="25">
        <f>HLOOKUP(Y$7,$I$66:$DJ$120,ROWS($A$10:$A39)+2,FALSE)</f>
        <v>114</v>
      </c>
      <c r="Z39" s="25">
        <f>HLOOKUP(Z$7,$I$66:$DJ$120,ROWS($A$10:$A39)+2,FALSE)</f>
        <v>602</v>
      </c>
      <c r="AA39" s="25">
        <f>HLOOKUP(AA$7,$I$66:$DJ$120,ROWS($A$10:$A39)+2,FALSE)</f>
        <v>628</v>
      </c>
      <c r="AB39" s="25">
        <f>HLOOKUP(AB$7,$I$66:$DJ$120,ROWS($A$10:$A39)+2,FALSE)</f>
        <v>78</v>
      </c>
      <c r="AC39" s="25">
        <f>HLOOKUP(AC$7,$I$66:$DJ$120,ROWS($A$10:$A39)+2,FALSE)</f>
        <v>49</v>
      </c>
      <c r="AD39" s="25">
        <f>HLOOKUP(AD$7,$I$66:$DJ$120,ROWS($A$10:$A39)+2,FALSE)</f>
        <v>931</v>
      </c>
      <c r="AE39" s="25">
        <f>HLOOKUP(AE$7,$I$66:$DJ$120,ROWS($A$10:$A39)+2,FALSE)</f>
        <v>256</v>
      </c>
      <c r="AF39" s="25">
        <f>HLOOKUP(AF$7,$I$66:$DJ$120,ROWS($A$10:$A39)+2,FALSE)</f>
        <v>1663</v>
      </c>
      <c r="AG39" s="25">
        <f>HLOOKUP(AG$7,$I$66:$DJ$120,ROWS($A$10:$A39)+2,FALSE)</f>
        <v>1055</v>
      </c>
      <c r="AH39" s="25">
        <f>HLOOKUP(AH$7,$I$66:$DJ$120,ROWS($A$10:$A39)+2,FALSE)</f>
        <v>203</v>
      </c>
      <c r="AI39" s="25">
        <f>HLOOKUP(AI$7,$I$66:$DJ$120,ROWS($A$10:$A39)+2,FALSE)</f>
        <v>335</v>
      </c>
      <c r="AJ39" s="25">
        <f>HLOOKUP(AJ$7,$I$66:$DJ$120,ROWS($A$10:$A39)+2,FALSE)</f>
        <v>1137</v>
      </c>
      <c r="AK39" s="25">
        <f>HLOOKUP(AK$7,$I$66:$DJ$120,ROWS($A$10:$A39)+2,FALSE)</f>
        <v>32</v>
      </c>
      <c r="AL39" s="25" t="str">
        <f>HLOOKUP(AL$7,$I$66:$DJ$120,ROWS($A$10:$A39)+2,FALSE)</f>
        <v>N/A</v>
      </c>
      <c r="AM39" s="25">
        <f>HLOOKUP(AM$7,$I$66:$DJ$120,ROWS($A$10:$A39)+2,FALSE)</f>
        <v>0</v>
      </c>
      <c r="AN39" s="25">
        <f>HLOOKUP(AN$7,$I$66:$DJ$120,ROWS($A$10:$A39)+2,FALSE)</f>
        <v>2118</v>
      </c>
      <c r="AO39" s="25">
        <f>HLOOKUP(AO$7,$I$66:$DJ$120,ROWS($A$10:$A39)+2,FALSE)</f>
        <v>2136</v>
      </c>
      <c r="AP39" s="25">
        <f>HLOOKUP(AP$7,$I$66:$DJ$120,ROWS($A$10:$A39)+2,FALSE)</f>
        <v>1516</v>
      </c>
      <c r="AQ39" s="25">
        <f>HLOOKUP(AQ$7,$I$66:$DJ$120,ROWS($A$10:$A39)+2,FALSE)</f>
        <v>1333</v>
      </c>
      <c r="AR39" s="25">
        <f>HLOOKUP(AR$7,$I$66:$DJ$120,ROWS($A$10:$A39)+2,FALSE)</f>
        <v>0</v>
      </c>
      <c r="AS39" s="25">
        <f>HLOOKUP(AS$7,$I$66:$DJ$120,ROWS($A$10:$A39)+2,FALSE)</f>
        <v>1354</v>
      </c>
      <c r="AT39" s="25">
        <f>HLOOKUP(AT$7,$I$66:$DJ$120,ROWS($A$10:$A39)+2,FALSE)</f>
        <v>258</v>
      </c>
      <c r="AU39" s="25">
        <f>HLOOKUP(AU$7,$I$66:$DJ$120,ROWS($A$10:$A39)+2,FALSE)</f>
        <v>1691</v>
      </c>
      <c r="AV39" s="25">
        <f>HLOOKUP(AV$7,$I$66:$DJ$120,ROWS($A$10:$A39)+2,FALSE)</f>
        <v>570</v>
      </c>
      <c r="AW39" s="25">
        <f>HLOOKUP(AW$7,$I$66:$DJ$120,ROWS($A$10:$A39)+2,FALSE)</f>
        <v>86</v>
      </c>
      <c r="AX39" s="25">
        <f>HLOOKUP(AX$7,$I$66:$DJ$120,ROWS($A$10:$A39)+2,FALSE)</f>
        <v>165</v>
      </c>
      <c r="AY39" s="25">
        <f>HLOOKUP(AY$7,$I$66:$DJ$120,ROWS($A$10:$A39)+2,FALSE)</f>
        <v>588</v>
      </c>
      <c r="AZ39" s="25">
        <f>HLOOKUP(AZ$7,$I$66:$DJ$120,ROWS($A$10:$A39)+2,FALSE)</f>
        <v>96</v>
      </c>
      <c r="BA39" s="25">
        <f>HLOOKUP(BA$7,$I$66:$DJ$120,ROWS($A$10:$A39)+2,FALSE)</f>
        <v>7249</v>
      </c>
      <c r="BB39" s="25">
        <f>HLOOKUP(BB$7,$I$66:$DJ$120,ROWS($A$10:$A39)+2,FALSE)</f>
        <v>3365</v>
      </c>
      <c r="BC39" s="25">
        <f>HLOOKUP(BC$7,$I$66:$DJ$120,ROWS($A$10:$A39)+2,FALSE)</f>
        <v>0</v>
      </c>
      <c r="BD39" s="25">
        <f>HLOOKUP(BD$7,$I$66:$DJ$120,ROWS($A$10:$A39)+2,FALSE)</f>
        <v>1740</v>
      </c>
      <c r="BE39" s="25">
        <f>HLOOKUP(BE$7,$I$66:$DJ$120,ROWS($A$10:$A39)+2,FALSE)</f>
        <v>4680</v>
      </c>
      <c r="BF39" s="25">
        <f>HLOOKUP(BF$7,$I$66:$DJ$120,ROWS($A$10:$A39)+2,FALSE)</f>
        <v>0</v>
      </c>
      <c r="BG39" s="25">
        <f>HLOOKUP(BG$7,$I$66:$DJ$120,ROWS($A$10:$A39)+2,FALSE)</f>
        <v>2672</v>
      </c>
      <c r="BH39" s="25">
        <f>HLOOKUP(BH$7,$I$66:$DJ$120,ROWS($A$10:$A39)+2,FALSE)</f>
        <v>933</v>
      </c>
      <c r="BI39" s="25">
        <f>HLOOKUP(BI$7,$I$66:$DJ$120,ROWS($A$10:$A39)+2,FALSE)</f>
        <v>153</v>
      </c>
      <c r="BJ39" s="34">
        <f>HLOOKUP(BJ$7+0.5,$I$66:$DJ$120,ROWS($A$10:$A39)+2,FALSE)</f>
        <v>9419</v>
      </c>
      <c r="BK39" s="34">
        <f>HLOOKUP(BK$7+0.5,$I$66:$DJ$120,ROWS($A$10:$A39)+2,FALSE)</f>
        <v>330</v>
      </c>
      <c r="BL39" s="34">
        <f>HLOOKUP(BL$7+0.5,$I$66:$DJ$120,ROWS($A$10:$A39)+2,FALSE)</f>
        <v>525</v>
      </c>
      <c r="BM39" s="34">
        <f>HLOOKUP(BM$7+0.5,$I$66:$DJ$120,ROWS($A$10:$A39)+2,FALSE)</f>
        <v>4338</v>
      </c>
      <c r="BN39" s="34">
        <f>HLOOKUP(BN$7+0.5,$I$66:$DJ$120,ROWS($A$10:$A39)+2,FALSE)</f>
        <v>358</v>
      </c>
      <c r="BO39" s="34">
        <f>HLOOKUP(BO$7+0.5,$I$66:$DJ$120,ROWS($A$10:$A39)+2,FALSE)</f>
        <v>5354</v>
      </c>
      <c r="BP39" s="34">
        <f>HLOOKUP(BP$7+0.5,$I$66:$DJ$120,ROWS($A$10:$A39)+2,FALSE)</f>
        <v>1470</v>
      </c>
      <c r="BQ39" s="34">
        <f>HLOOKUP(BQ$7+0.5,$I$66:$DJ$120,ROWS($A$10:$A39)+2,FALSE)</f>
        <v>163</v>
      </c>
      <c r="BR39" s="34">
        <f>HLOOKUP(BR$7+0.5,$I$66:$DJ$120,ROWS($A$10:$A39)+2,FALSE)</f>
        <v>226</v>
      </c>
      <c r="BS39" s="34">
        <f>HLOOKUP(BS$7+0.5,$I$66:$DJ$120,ROWS($A$10:$A39)+2,FALSE)</f>
        <v>1261</v>
      </c>
      <c r="BT39" s="34">
        <f>HLOOKUP(BT$7+0.5,$I$66:$DJ$120,ROWS($A$10:$A39)+2,FALSE)</f>
        <v>1608</v>
      </c>
      <c r="BU39" s="34">
        <f>HLOOKUP(BU$7+0.5,$I$66:$DJ$120,ROWS($A$10:$A39)+2,FALSE)</f>
        <v>909</v>
      </c>
      <c r="BV39" s="34">
        <f>HLOOKUP(BV$7+0.5,$I$66:$DJ$120,ROWS($A$10:$A39)+2,FALSE)</f>
        <v>2643</v>
      </c>
      <c r="BW39" s="34">
        <f>HLOOKUP(BW$7+0.5,$I$66:$DJ$120,ROWS($A$10:$A39)+2,FALSE)</f>
        <v>1734</v>
      </c>
      <c r="BX39" s="34">
        <f>HLOOKUP(BX$7+0.5,$I$66:$DJ$120,ROWS($A$10:$A39)+2,FALSE)</f>
        <v>1031</v>
      </c>
      <c r="BY39" s="34">
        <f>HLOOKUP(BY$7+0.5,$I$66:$DJ$120,ROWS($A$10:$A39)+2,FALSE)</f>
        <v>781</v>
      </c>
      <c r="BZ39" s="34">
        <f>HLOOKUP(BZ$7+0.5,$I$66:$DJ$120,ROWS($A$10:$A39)+2,FALSE)</f>
        <v>188</v>
      </c>
      <c r="CA39" s="34">
        <f>HLOOKUP(CA$7+0.5,$I$66:$DJ$120,ROWS($A$10:$A39)+2,FALSE)</f>
        <v>734</v>
      </c>
      <c r="CB39" s="34">
        <f>HLOOKUP(CB$7+0.5,$I$66:$DJ$120,ROWS($A$10:$A39)+2,FALSE)</f>
        <v>620</v>
      </c>
      <c r="CC39" s="34">
        <f>HLOOKUP(CC$7+0.5,$I$66:$DJ$120,ROWS($A$10:$A39)+2,FALSE)</f>
        <v>128</v>
      </c>
      <c r="CD39" s="34">
        <f>HLOOKUP(CD$7+0.5,$I$66:$DJ$120,ROWS($A$10:$A39)+2,FALSE)</f>
        <v>80</v>
      </c>
      <c r="CE39" s="34">
        <f>HLOOKUP(CE$7+0.5,$I$66:$DJ$120,ROWS($A$10:$A39)+2,FALSE)</f>
        <v>701</v>
      </c>
      <c r="CF39" s="34">
        <f>HLOOKUP(CF$7+0.5,$I$66:$DJ$120,ROWS($A$10:$A39)+2,FALSE)</f>
        <v>255</v>
      </c>
      <c r="CG39" s="34">
        <f>HLOOKUP(CG$7+0.5,$I$66:$DJ$120,ROWS($A$10:$A39)+2,FALSE)</f>
        <v>831</v>
      </c>
      <c r="CH39" s="34">
        <f>HLOOKUP(CH$7+0.5,$I$66:$DJ$120,ROWS($A$10:$A39)+2,FALSE)</f>
        <v>1329</v>
      </c>
      <c r="CI39" s="34">
        <f>HLOOKUP(CI$7+0.5,$I$66:$DJ$120,ROWS($A$10:$A39)+2,FALSE)</f>
        <v>279</v>
      </c>
      <c r="CJ39" s="34">
        <f>HLOOKUP(CJ$7+0.5,$I$66:$DJ$120,ROWS($A$10:$A39)+2,FALSE)</f>
        <v>237</v>
      </c>
      <c r="CK39" s="34">
        <f>HLOOKUP(CK$7+0.5,$I$66:$DJ$120,ROWS($A$10:$A39)+2,FALSE)</f>
        <v>740</v>
      </c>
      <c r="CL39" s="34">
        <f>HLOOKUP(CL$7+0.5,$I$66:$DJ$120,ROWS($A$10:$A39)+2,FALSE)</f>
        <v>37</v>
      </c>
      <c r="CM39" s="34" t="str">
        <f>HLOOKUP(CM$7+0.5,$I$66:$DJ$120,ROWS($A$10:$A39)+2,FALSE)</f>
        <v>N/A</v>
      </c>
      <c r="CN39" s="34">
        <f>HLOOKUP(CN$7+0.5,$I$66:$DJ$120,ROWS($A$10:$A39)+2,FALSE)</f>
        <v>234</v>
      </c>
      <c r="CO39" s="34">
        <f>HLOOKUP(CO$7+0.5,$I$66:$DJ$120,ROWS($A$10:$A39)+2,FALSE)</f>
        <v>1709</v>
      </c>
      <c r="CP39" s="34">
        <f>HLOOKUP(CP$7+0.5,$I$66:$DJ$120,ROWS($A$10:$A39)+2,FALSE)</f>
        <v>1429</v>
      </c>
      <c r="CQ39" s="34">
        <f>HLOOKUP(CQ$7+0.5,$I$66:$DJ$120,ROWS($A$10:$A39)+2,FALSE)</f>
        <v>819</v>
      </c>
      <c r="CR39" s="34">
        <f>HLOOKUP(CR$7+0.5,$I$66:$DJ$120,ROWS($A$10:$A39)+2,FALSE)</f>
        <v>895</v>
      </c>
      <c r="CS39" s="34">
        <f>HLOOKUP(CS$7+0.5,$I$66:$DJ$120,ROWS($A$10:$A39)+2,FALSE)</f>
        <v>234</v>
      </c>
      <c r="CT39" s="34">
        <f>HLOOKUP(CT$7+0.5,$I$66:$DJ$120,ROWS($A$10:$A39)+2,FALSE)</f>
        <v>894</v>
      </c>
      <c r="CU39" s="34">
        <f>HLOOKUP(CU$7+0.5,$I$66:$DJ$120,ROWS($A$10:$A39)+2,FALSE)</f>
        <v>254</v>
      </c>
      <c r="CV39" s="34">
        <f>HLOOKUP(CV$7+0.5,$I$66:$DJ$120,ROWS($A$10:$A39)+2,FALSE)</f>
        <v>695</v>
      </c>
      <c r="CW39" s="34">
        <f>HLOOKUP(CW$7+0.5,$I$66:$DJ$120,ROWS($A$10:$A39)+2,FALSE)</f>
        <v>581</v>
      </c>
      <c r="CX39" s="34">
        <f>HLOOKUP(CX$7+0.5,$I$66:$DJ$120,ROWS($A$10:$A39)+2,FALSE)</f>
        <v>148</v>
      </c>
      <c r="CY39" s="34">
        <f>HLOOKUP(CY$7+0.5,$I$66:$DJ$120,ROWS($A$10:$A39)+2,FALSE)</f>
        <v>273</v>
      </c>
      <c r="CZ39" s="34">
        <f>HLOOKUP(CZ$7+0.5,$I$66:$DJ$120,ROWS($A$10:$A39)+2,FALSE)</f>
        <v>557</v>
      </c>
      <c r="DA39" s="34">
        <f>HLOOKUP(DA$7+0.5,$I$66:$DJ$120,ROWS($A$10:$A39)+2,FALSE)</f>
        <v>150</v>
      </c>
      <c r="DB39" s="34">
        <f>HLOOKUP(DB$7+0.5,$I$66:$DJ$120,ROWS($A$10:$A39)+2,FALSE)</f>
        <v>3923</v>
      </c>
      <c r="DC39" s="34">
        <f>HLOOKUP(DC$7+0.5,$I$66:$DJ$120,ROWS($A$10:$A39)+2,FALSE)</f>
        <v>2105</v>
      </c>
      <c r="DD39" s="34">
        <f>HLOOKUP(DD$7+0.5,$I$66:$DJ$120,ROWS($A$10:$A39)+2,FALSE)</f>
        <v>234</v>
      </c>
      <c r="DE39" s="34">
        <f>HLOOKUP(DE$7+0.5,$I$66:$DJ$120,ROWS($A$10:$A39)+2,FALSE)</f>
        <v>1369</v>
      </c>
      <c r="DF39" s="34">
        <f>HLOOKUP(DF$7+0.5,$I$66:$DJ$120,ROWS($A$10:$A39)+2,FALSE)</f>
        <v>1646</v>
      </c>
      <c r="DG39" s="34">
        <f>HLOOKUP(DG$7+0.5,$I$66:$DJ$120,ROWS($A$10:$A39)+2,FALSE)</f>
        <v>234</v>
      </c>
      <c r="DH39" s="34">
        <f>HLOOKUP(DH$7+0.5,$I$66:$DJ$120,ROWS($A$10:$A39)+2,FALSE)</f>
        <v>2369</v>
      </c>
      <c r="DI39" s="34">
        <f>HLOOKUP(DI$7+0.5,$I$66:$DJ$120,ROWS($A$10:$A39)+2,FALSE)</f>
        <v>702</v>
      </c>
      <c r="DJ39" s="34">
        <f>HLOOKUP(DJ$7+0.5,$I$66:$DJ$120,ROWS($A$10:$A39)+2,FALSE)</f>
        <v>258</v>
      </c>
    </row>
    <row r="40" spans="2:114">
      <c r="B40" s="38" t="s">
        <v>37</v>
      </c>
      <c r="C40" s="16">
        <v>1305678</v>
      </c>
      <c r="D40" s="17">
        <v>2046</v>
      </c>
      <c r="E40" s="16">
        <v>1141236</v>
      </c>
      <c r="F40" s="17">
        <v>9064</v>
      </c>
      <c r="G40" s="16">
        <v>122129</v>
      </c>
      <c r="H40" s="17">
        <v>8186</v>
      </c>
      <c r="I40" s="36">
        <f>HLOOKUP(I$7,$I$66:$DJ$120,ROWS($A$10:$A40)+2,FALSE)</f>
        <v>37000</v>
      </c>
      <c r="J40" s="25">
        <f>HLOOKUP(J$7,$I$66:$DJ$120,ROWS($A$10:$A40)+2,FALSE)</f>
        <v>193</v>
      </c>
      <c r="K40" s="25">
        <f>HLOOKUP(K$7,$I$66:$DJ$120,ROWS($A$10:$A40)+2,FALSE)</f>
        <v>0</v>
      </c>
      <c r="L40" s="25">
        <f>HLOOKUP(L$7,$I$66:$DJ$120,ROWS($A$10:$A40)+2,FALSE)</f>
        <v>246</v>
      </c>
      <c r="M40" s="25">
        <f>HLOOKUP(M$7,$I$66:$DJ$120,ROWS($A$10:$A40)+2,FALSE)</f>
        <v>22</v>
      </c>
      <c r="N40" s="25">
        <f>HLOOKUP(N$7,$I$66:$DJ$120,ROWS($A$10:$A40)+2,FALSE)</f>
        <v>547</v>
      </c>
      <c r="O40" s="25">
        <f>HLOOKUP(O$7,$I$66:$DJ$120,ROWS($A$10:$A40)+2,FALSE)</f>
        <v>403</v>
      </c>
      <c r="P40" s="25">
        <f>HLOOKUP(P$7,$I$66:$DJ$120,ROWS($A$10:$A40)+2,FALSE)</f>
        <v>1617</v>
      </c>
      <c r="Q40" s="25">
        <f>HLOOKUP(Q$7,$I$66:$DJ$120,ROWS($A$10:$A40)+2,FALSE)</f>
        <v>20</v>
      </c>
      <c r="R40" s="25">
        <f>HLOOKUP(R$7,$I$66:$DJ$120,ROWS($A$10:$A40)+2,FALSE)</f>
        <v>68</v>
      </c>
      <c r="S40" s="25">
        <f>HLOOKUP(S$7,$I$66:$DJ$120,ROWS($A$10:$A40)+2,FALSE)</f>
        <v>1970</v>
      </c>
      <c r="T40" s="25">
        <f>HLOOKUP(T$7,$I$66:$DJ$120,ROWS($A$10:$A40)+2,FALSE)</f>
        <v>535</v>
      </c>
      <c r="U40" s="25">
        <f>HLOOKUP(U$7,$I$66:$DJ$120,ROWS($A$10:$A40)+2,FALSE)</f>
        <v>0</v>
      </c>
      <c r="V40" s="25">
        <f>HLOOKUP(V$7,$I$66:$DJ$120,ROWS($A$10:$A40)+2,FALSE)</f>
        <v>0</v>
      </c>
      <c r="W40" s="25">
        <f>HLOOKUP(W$7,$I$66:$DJ$120,ROWS($A$10:$A40)+2,FALSE)</f>
        <v>478</v>
      </c>
      <c r="X40" s="25">
        <f>HLOOKUP(X$7,$I$66:$DJ$120,ROWS($A$10:$A40)+2,FALSE)</f>
        <v>470</v>
      </c>
      <c r="Y40" s="25">
        <f>HLOOKUP(Y$7,$I$66:$DJ$120,ROWS($A$10:$A40)+2,FALSE)</f>
        <v>47</v>
      </c>
      <c r="Z40" s="25">
        <f>HLOOKUP(Z$7,$I$66:$DJ$120,ROWS($A$10:$A40)+2,FALSE)</f>
        <v>0</v>
      </c>
      <c r="AA40" s="25">
        <f>HLOOKUP(AA$7,$I$66:$DJ$120,ROWS($A$10:$A40)+2,FALSE)</f>
        <v>0</v>
      </c>
      <c r="AB40" s="25">
        <f>HLOOKUP(AB$7,$I$66:$DJ$120,ROWS($A$10:$A40)+2,FALSE)</f>
        <v>0</v>
      </c>
      <c r="AC40" s="25">
        <f>HLOOKUP(AC$7,$I$66:$DJ$120,ROWS($A$10:$A40)+2,FALSE)</f>
        <v>3080</v>
      </c>
      <c r="AD40" s="25">
        <f>HLOOKUP(AD$7,$I$66:$DJ$120,ROWS($A$10:$A40)+2,FALSE)</f>
        <v>222</v>
      </c>
      <c r="AE40" s="25">
        <f>HLOOKUP(AE$7,$I$66:$DJ$120,ROWS($A$10:$A40)+2,FALSE)</f>
        <v>15526</v>
      </c>
      <c r="AF40" s="25">
        <f>HLOOKUP(AF$7,$I$66:$DJ$120,ROWS($A$10:$A40)+2,FALSE)</f>
        <v>155</v>
      </c>
      <c r="AG40" s="25">
        <f>HLOOKUP(AG$7,$I$66:$DJ$120,ROWS($A$10:$A40)+2,FALSE)</f>
        <v>104</v>
      </c>
      <c r="AH40" s="25">
        <f>HLOOKUP(AH$7,$I$66:$DJ$120,ROWS($A$10:$A40)+2,FALSE)</f>
        <v>160</v>
      </c>
      <c r="AI40" s="25">
        <f>HLOOKUP(AI$7,$I$66:$DJ$120,ROWS($A$10:$A40)+2,FALSE)</f>
        <v>153</v>
      </c>
      <c r="AJ40" s="25">
        <f>HLOOKUP(AJ$7,$I$66:$DJ$120,ROWS($A$10:$A40)+2,FALSE)</f>
        <v>230</v>
      </c>
      <c r="AK40" s="25">
        <f>HLOOKUP(AK$7,$I$66:$DJ$120,ROWS($A$10:$A40)+2,FALSE)</f>
        <v>33</v>
      </c>
      <c r="AL40" s="25">
        <f>HLOOKUP(AL$7,$I$66:$DJ$120,ROWS($A$10:$A40)+2,FALSE)</f>
        <v>186</v>
      </c>
      <c r="AM40" s="25" t="str">
        <f>HLOOKUP(AM$7,$I$66:$DJ$120,ROWS($A$10:$A40)+2,FALSE)</f>
        <v>N/A</v>
      </c>
      <c r="AN40" s="25">
        <f>HLOOKUP(AN$7,$I$66:$DJ$120,ROWS($A$10:$A40)+2,FALSE)</f>
        <v>294</v>
      </c>
      <c r="AO40" s="25">
        <f>HLOOKUP(AO$7,$I$66:$DJ$120,ROWS($A$10:$A40)+2,FALSE)</f>
        <v>186</v>
      </c>
      <c r="AP40" s="25">
        <f>HLOOKUP(AP$7,$I$66:$DJ$120,ROWS($A$10:$A40)+2,FALSE)</f>
        <v>1471</v>
      </c>
      <c r="AQ40" s="25">
        <f>HLOOKUP(AQ$7,$I$66:$DJ$120,ROWS($A$10:$A40)+2,FALSE)</f>
        <v>1297</v>
      </c>
      <c r="AR40" s="25">
        <f>HLOOKUP(AR$7,$I$66:$DJ$120,ROWS($A$10:$A40)+2,FALSE)</f>
        <v>47</v>
      </c>
      <c r="AS40" s="25">
        <f>HLOOKUP(AS$7,$I$66:$DJ$120,ROWS($A$10:$A40)+2,FALSE)</f>
        <v>248</v>
      </c>
      <c r="AT40" s="25">
        <f>HLOOKUP(AT$7,$I$66:$DJ$120,ROWS($A$10:$A40)+2,FALSE)</f>
        <v>0</v>
      </c>
      <c r="AU40" s="25">
        <f>HLOOKUP(AU$7,$I$66:$DJ$120,ROWS($A$10:$A40)+2,FALSE)</f>
        <v>198</v>
      </c>
      <c r="AV40" s="25">
        <f>HLOOKUP(AV$7,$I$66:$DJ$120,ROWS($A$10:$A40)+2,FALSE)</f>
        <v>1015</v>
      </c>
      <c r="AW40" s="25">
        <f>HLOOKUP(AW$7,$I$66:$DJ$120,ROWS($A$10:$A40)+2,FALSE)</f>
        <v>608</v>
      </c>
      <c r="AX40" s="25">
        <f>HLOOKUP(AX$7,$I$66:$DJ$120,ROWS($A$10:$A40)+2,FALSE)</f>
        <v>588</v>
      </c>
      <c r="AY40" s="25">
        <f>HLOOKUP(AY$7,$I$66:$DJ$120,ROWS($A$10:$A40)+2,FALSE)</f>
        <v>86</v>
      </c>
      <c r="AZ40" s="25">
        <f>HLOOKUP(AZ$7,$I$66:$DJ$120,ROWS($A$10:$A40)+2,FALSE)</f>
        <v>126</v>
      </c>
      <c r="BA40" s="25">
        <f>HLOOKUP(BA$7,$I$66:$DJ$120,ROWS($A$10:$A40)+2,FALSE)</f>
        <v>605</v>
      </c>
      <c r="BB40" s="25">
        <f>HLOOKUP(BB$7,$I$66:$DJ$120,ROWS($A$10:$A40)+2,FALSE)</f>
        <v>158</v>
      </c>
      <c r="BC40" s="25">
        <f>HLOOKUP(BC$7,$I$66:$DJ$120,ROWS($A$10:$A40)+2,FALSE)</f>
        <v>2138</v>
      </c>
      <c r="BD40" s="25">
        <f>HLOOKUP(BD$7,$I$66:$DJ$120,ROWS($A$10:$A40)+2,FALSE)</f>
        <v>880</v>
      </c>
      <c r="BE40" s="25">
        <f>HLOOKUP(BE$7,$I$66:$DJ$120,ROWS($A$10:$A40)+2,FALSE)</f>
        <v>428</v>
      </c>
      <c r="BF40" s="25">
        <f>HLOOKUP(BF$7,$I$66:$DJ$120,ROWS($A$10:$A40)+2,FALSE)</f>
        <v>0</v>
      </c>
      <c r="BG40" s="25">
        <f>HLOOKUP(BG$7,$I$66:$DJ$120,ROWS($A$10:$A40)+2,FALSE)</f>
        <v>0</v>
      </c>
      <c r="BH40" s="25">
        <f>HLOOKUP(BH$7,$I$66:$DJ$120,ROWS($A$10:$A40)+2,FALSE)</f>
        <v>162</v>
      </c>
      <c r="BI40" s="25">
        <f>HLOOKUP(BI$7,$I$66:$DJ$120,ROWS($A$10:$A40)+2,FALSE)</f>
        <v>0</v>
      </c>
      <c r="BJ40" s="34">
        <f>HLOOKUP(BJ$7+0.5,$I$66:$DJ$120,ROWS($A$10:$A40)+2,FALSE)</f>
        <v>3717</v>
      </c>
      <c r="BK40" s="34">
        <f>HLOOKUP(BK$7+0.5,$I$66:$DJ$120,ROWS($A$10:$A40)+2,FALSE)</f>
        <v>237</v>
      </c>
      <c r="BL40" s="34">
        <f>HLOOKUP(BL$7+0.5,$I$66:$DJ$120,ROWS($A$10:$A40)+2,FALSE)</f>
        <v>184</v>
      </c>
      <c r="BM40" s="34">
        <f>HLOOKUP(BM$7+0.5,$I$66:$DJ$120,ROWS($A$10:$A40)+2,FALSE)</f>
        <v>210</v>
      </c>
      <c r="BN40" s="34">
        <f>HLOOKUP(BN$7+0.5,$I$66:$DJ$120,ROWS($A$10:$A40)+2,FALSE)</f>
        <v>37</v>
      </c>
      <c r="BO40" s="34">
        <f>HLOOKUP(BO$7+0.5,$I$66:$DJ$120,ROWS($A$10:$A40)+2,FALSE)</f>
        <v>334</v>
      </c>
      <c r="BP40" s="34">
        <f>HLOOKUP(BP$7+0.5,$I$66:$DJ$120,ROWS($A$10:$A40)+2,FALSE)</f>
        <v>313</v>
      </c>
      <c r="BQ40" s="34">
        <f>HLOOKUP(BQ$7+0.5,$I$66:$DJ$120,ROWS($A$10:$A40)+2,FALSE)</f>
        <v>519</v>
      </c>
      <c r="BR40" s="34">
        <f>HLOOKUP(BR$7+0.5,$I$66:$DJ$120,ROWS($A$10:$A40)+2,FALSE)</f>
        <v>32</v>
      </c>
      <c r="BS40" s="34">
        <f>HLOOKUP(BS$7+0.5,$I$66:$DJ$120,ROWS($A$10:$A40)+2,FALSE)</f>
        <v>112</v>
      </c>
      <c r="BT40" s="34">
        <f>HLOOKUP(BT$7+0.5,$I$66:$DJ$120,ROWS($A$10:$A40)+2,FALSE)</f>
        <v>813</v>
      </c>
      <c r="BU40" s="34">
        <f>HLOOKUP(BU$7+0.5,$I$66:$DJ$120,ROWS($A$10:$A40)+2,FALSE)</f>
        <v>449</v>
      </c>
      <c r="BV40" s="34">
        <f>HLOOKUP(BV$7+0.5,$I$66:$DJ$120,ROWS($A$10:$A40)+2,FALSE)</f>
        <v>184</v>
      </c>
      <c r="BW40" s="34">
        <f>HLOOKUP(BW$7+0.5,$I$66:$DJ$120,ROWS($A$10:$A40)+2,FALSE)</f>
        <v>184</v>
      </c>
      <c r="BX40" s="34">
        <f>HLOOKUP(BX$7+0.5,$I$66:$DJ$120,ROWS($A$10:$A40)+2,FALSE)</f>
        <v>402</v>
      </c>
      <c r="BY40" s="34">
        <f>HLOOKUP(BY$7+0.5,$I$66:$DJ$120,ROWS($A$10:$A40)+2,FALSE)</f>
        <v>394</v>
      </c>
      <c r="BZ40" s="34">
        <f>HLOOKUP(BZ$7+0.5,$I$66:$DJ$120,ROWS($A$10:$A40)+2,FALSE)</f>
        <v>78</v>
      </c>
      <c r="CA40" s="34">
        <f>HLOOKUP(CA$7+0.5,$I$66:$DJ$120,ROWS($A$10:$A40)+2,FALSE)</f>
        <v>184</v>
      </c>
      <c r="CB40" s="34">
        <f>HLOOKUP(CB$7+0.5,$I$66:$DJ$120,ROWS($A$10:$A40)+2,FALSE)</f>
        <v>184</v>
      </c>
      <c r="CC40" s="34">
        <f>HLOOKUP(CC$7+0.5,$I$66:$DJ$120,ROWS($A$10:$A40)+2,FALSE)</f>
        <v>184</v>
      </c>
      <c r="CD40" s="34">
        <f>HLOOKUP(CD$7+0.5,$I$66:$DJ$120,ROWS($A$10:$A40)+2,FALSE)</f>
        <v>1064</v>
      </c>
      <c r="CE40" s="34">
        <f>HLOOKUP(CE$7+0.5,$I$66:$DJ$120,ROWS($A$10:$A40)+2,FALSE)</f>
        <v>177</v>
      </c>
      <c r="CF40" s="34">
        <f>HLOOKUP(CF$7+0.5,$I$66:$DJ$120,ROWS($A$10:$A40)+2,FALSE)</f>
        <v>2811</v>
      </c>
      <c r="CG40" s="34">
        <f>HLOOKUP(CG$7+0.5,$I$66:$DJ$120,ROWS($A$10:$A40)+2,FALSE)</f>
        <v>165</v>
      </c>
      <c r="CH40" s="34">
        <f>HLOOKUP(CH$7+0.5,$I$66:$DJ$120,ROWS($A$10:$A40)+2,FALSE)</f>
        <v>145</v>
      </c>
      <c r="CI40" s="34">
        <f>HLOOKUP(CI$7+0.5,$I$66:$DJ$120,ROWS($A$10:$A40)+2,FALSE)</f>
        <v>258</v>
      </c>
      <c r="CJ40" s="34">
        <f>HLOOKUP(CJ$7+0.5,$I$66:$DJ$120,ROWS($A$10:$A40)+2,FALSE)</f>
        <v>181</v>
      </c>
      <c r="CK40" s="34">
        <f>HLOOKUP(CK$7+0.5,$I$66:$DJ$120,ROWS($A$10:$A40)+2,FALSE)</f>
        <v>378</v>
      </c>
      <c r="CL40" s="34">
        <f>HLOOKUP(CL$7+0.5,$I$66:$DJ$120,ROWS($A$10:$A40)+2,FALSE)</f>
        <v>54</v>
      </c>
      <c r="CM40" s="34">
        <f>HLOOKUP(CM$7+0.5,$I$66:$DJ$120,ROWS($A$10:$A40)+2,FALSE)</f>
        <v>231</v>
      </c>
      <c r="CN40" s="34" t="str">
        <f>HLOOKUP(CN$7+0.5,$I$66:$DJ$120,ROWS($A$10:$A40)+2,FALSE)</f>
        <v>N/A</v>
      </c>
      <c r="CO40" s="34">
        <f>HLOOKUP(CO$7+0.5,$I$66:$DJ$120,ROWS($A$10:$A40)+2,FALSE)</f>
        <v>247</v>
      </c>
      <c r="CP40" s="34">
        <f>HLOOKUP(CP$7+0.5,$I$66:$DJ$120,ROWS($A$10:$A40)+2,FALSE)</f>
        <v>179</v>
      </c>
      <c r="CQ40" s="34">
        <f>HLOOKUP(CQ$7+0.5,$I$66:$DJ$120,ROWS($A$10:$A40)+2,FALSE)</f>
        <v>510</v>
      </c>
      <c r="CR40" s="34">
        <f>HLOOKUP(CR$7+0.5,$I$66:$DJ$120,ROWS($A$10:$A40)+2,FALSE)</f>
        <v>649</v>
      </c>
      <c r="CS40" s="34">
        <f>HLOOKUP(CS$7+0.5,$I$66:$DJ$120,ROWS($A$10:$A40)+2,FALSE)</f>
        <v>79</v>
      </c>
      <c r="CT40" s="34">
        <f>HLOOKUP(CT$7+0.5,$I$66:$DJ$120,ROWS($A$10:$A40)+2,FALSE)</f>
        <v>223</v>
      </c>
      <c r="CU40" s="34">
        <f>HLOOKUP(CU$7+0.5,$I$66:$DJ$120,ROWS($A$10:$A40)+2,FALSE)</f>
        <v>184</v>
      </c>
      <c r="CV40" s="34">
        <f>HLOOKUP(CV$7+0.5,$I$66:$DJ$120,ROWS($A$10:$A40)+2,FALSE)</f>
        <v>267</v>
      </c>
      <c r="CW40" s="34">
        <f>HLOOKUP(CW$7+0.5,$I$66:$DJ$120,ROWS($A$10:$A40)+2,FALSE)</f>
        <v>569</v>
      </c>
      <c r="CX40" s="34">
        <f>HLOOKUP(CX$7+0.5,$I$66:$DJ$120,ROWS($A$10:$A40)+2,FALSE)</f>
        <v>301</v>
      </c>
      <c r="CY40" s="34">
        <f>HLOOKUP(CY$7+0.5,$I$66:$DJ$120,ROWS($A$10:$A40)+2,FALSE)</f>
        <v>757</v>
      </c>
      <c r="CZ40" s="34">
        <f>HLOOKUP(CZ$7+0.5,$I$66:$DJ$120,ROWS($A$10:$A40)+2,FALSE)</f>
        <v>102</v>
      </c>
      <c r="DA40" s="34">
        <f>HLOOKUP(DA$7+0.5,$I$66:$DJ$120,ROWS($A$10:$A40)+2,FALSE)</f>
        <v>159</v>
      </c>
      <c r="DB40" s="34">
        <f>HLOOKUP(DB$7+0.5,$I$66:$DJ$120,ROWS($A$10:$A40)+2,FALSE)</f>
        <v>438</v>
      </c>
      <c r="DC40" s="34">
        <f>HLOOKUP(DC$7+0.5,$I$66:$DJ$120,ROWS($A$10:$A40)+2,FALSE)</f>
        <v>271</v>
      </c>
      <c r="DD40" s="34">
        <f>HLOOKUP(DD$7+0.5,$I$66:$DJ$120,ROWS($A$10:$A40)+2,FALSE)</f>
        <v>991</v>
      </c>
      <c r="DE40" s="34">
        <f>HLOOKUP(DE$7+0.5,$I$66:$DJ$120,ROWS($A$10:$A40)+2,FALSE)</f>
        <v>575</v>
      </c>
      <c r="DF40" s="34">
        <f>HLOOKUP(DF$7+0.5,$I$66:$DJ$120,ROWS($A$10:$A40)+2,FALSE)</f>
        <v>497</v>
      </c>
      <c r="DG40" s="34">
        <f>HLOOKUP(DG$7+0.5,$I$66:$DJ$120,ROWS($A$10:$A40)+2,FALSE)</f>
        <v>184</v>
      </c>
      <c r="DH40" s="34">
        <f>HLOOKUP(DH$7+0.5,$I$66:$DJ$120,ROWS($A$10:$A40)+2,FALSE)</f>
        <v>184</v>
      </c>
      <c r="DI40" s="34">
        <f>HLOOKUP(DI$7+0.5,$I$66:$DJ$120,ROWS($A$10:$A40)+2,FALSE)</f>
        <v>218</v>
      </c>
      <c r="DJ40" s="34">
        <f>HLOOKUP(DJ$7+0.5,$I$66:$DJ$120,ROWS($A$10:$A40)+2,FALSE)</f>
        <v>184</v>
      </c>
    </row>
    <row r="41" spans="2:114">
      <c r="B41" s="38" t="s">
        <v>38</v>
      </c>
      <c r="C41" s="15">
        <v>8719952</v>
      </c>
      <c r="D41" s="14">
        <v>4595</v>
      </c>
      <c r="E41" s="15">
        <v>7825661</v>
      </c>
      <c r="F41" s="14">
        <v>21158</v>
      </c>
      <c r="G41" s="15">
        <v>693380</v>
      </c>
      <c r="H41" s="14">
        <v>21063</v>
      </c>
      <c r="I41" s="36">
        <f>HLOOKUP(I$7,$I$66:$DJ$120,ROWS($A$10:$A41)+2,FALSE)</f>
        <v>140194</v>
      </c>
      <c r="J41" s="25">
        <f>HLOOKUP(J$7,$I$66:$DJ$120,ROWS($A$10:$A41)+2,FALSE)</f>
        <v>189</v>
      </c>
      <c r="K41" s="25">
        <f>HLOOKUP(K$7,$I$66:$DJ$120,ROWS($A$10:$A41)+2,FALSE)</f>
        <v>1198</v>
      </c>
      <c r="L41" s="25">
        <f>HLOOKUP(L$7,$I$66:$DJ$120,ROWS($A$10:$A41)+2,FALSE)</f>
        <v>3784</v>
      </c>
      <c r="M41" s="25">
        <f>HLOOKUP(M$7,$I$66:$DJ$120,ROWS($A$10:$A41)+2,FALSE)</f>
        <v>57</v>
      </c>
      <c r="N41" s="25">
        <f>HLOOKUP(N$7,$I$66:$DJ$120,ROWS($A$10:$A41)+2,FALSE)</f>
        <v>5986</v>
      </c>
      <c r="O41" s="25">
        <f>HLOOKUP(O$7,$I$66:$DJ$120,ROWS($A$10:$A41)+2,FALSE)</f>
        <v>2203</v>
      </c>
      <c r="P41" s="25">
        <f>HLOOKUP(P$7,$I$66:$DJ$120,ROWS($A$10:$A41)+2,FALSE)</f>
        <v>1924</v>
      </c>
      <c r="Q41" s="25">
        <f>HLOOKUP(Q$7,$I$66:$DJ$120,ROWS($A$10:$A41)+2,FALSE)</f>
        <v>2100</v>
      </c>
      <c r="R41" s="25">
        <f>HLOOKUP(R$7,$I$66:$DJ$120,ROWS($A$10:$A41)+2,FALSE)</f>
        <v>781</v>
      </c>
      <c r="S41" s="25">
        <f>HLOOKUP(S$7,$I$66:$DJ$120,ROWS($A$10:$A41)+2,FALSE)</f>
        <v>12907</v>
      </c>
      <c r="T41" s="25">
        <f>HLOOKUP(T$7,$I$66:$DJ$120,ROWS($A$10:$A41)+2,FALSE)</f>
        <v>4268</v>
      </c>
      <c r="U41" s="25">
        <f>HLOOKUP(U$7,$I$66:$DJ$120,ROWS($A$10:$A41)+2,FALSE)</f>
        <v>264</v>
      </c>
      <c r="V41" s="25">
        <f>HLOOKUP(V$7,$I$66:$DJ$120,ROWS($A$10:$A41)+2,FALSE)</f>
        <v>256</v>
      </c>
      <c r="W41" s="25">
        <f>HLOOKUP(W$7,$I$66:$DJ$120,ROWS($A$10:$A41)+2,FALSE)</f>
        <v>3690</v>
      </c>
      <c r="X41" s="25">
        <f>HLOOKUP(X$7,$I$66:$DJ$120,ROWS($A$10:$A41)+2,FALSE)</f>
        <v>718</v>
      </c>
      <c r="Y41" s="25">
        <f>HLOOKUP(Y$7,$I$66:$DJ$120,ROWS($A$10:$A41)+2,FALSE)</f>
        <v>332</v>
      </c>
      <c r="Z41" s="25">
        <f>HLOOKUP(Z$7,$I$66:$DJ$120,ROWS($A$10:$A41)+2,FALSE)</f>
        <v>317</v>
      </c>
      <c r="AA41" s="25">
        <f>HLOOKUP(AA$7,$I$66:$DJ$120,ROWS($A$10:$A41)+2,FALSE)</f>
        <v>102</v>
      </c>
      <c r="AB41" s="25">
        <f>HLOOKUP(AB$7,$I$66:$DJ$120,ROWS($A$10:$A41)+2,FALSE)</f>
        <v>871</v>
      </c>
      <c r="AC41" s="25">
        <f>HLOOKUP(AC$7,$I$66:$DJ$120,ROWS($A$10:$A41)+2,FALSE)</f>
        <v>624</v>
      </c>
      <c r="AD41" s="25">
        <f>HLOOKUP(AD$7,$I$66:$DJ$120,ROWS($A$10:$A41)+2,FALSE)</f>
        <v>5335</v>
      </c>
      <c r="AE41" s="25">
        <f>HLOOKUP(AE$7,$I$66:$DJ$120,ROWS($A$10:$A41)+2,FALSE)</f>
        <v>4675</v>
      </c>
      <c r="AF41" s="25">
        <f>HLOOKUP(AF$7,$I$66:$DJ$120,ROWS($A$10:$A41)+2,FALSE)</f>
        <v>1889</v>
      </c>
      <c r="AG41" s="25">
        <f>HLOOKUP(AG$7,$I$66:$DJ$120,ROWS($A$10:$A41)+2,FALSE)</f>
        <v>1261</v>
      </c>
      <c r="AH41" s="25">
        <f>HLOOKUP(AH$7,$I$66:$DJ$120,ROWS($A$10:$A41)+2,FALSE)</f>
        <v>510</v>
      </c>
      <c r="AI41" s="25">
        <f>HLOOKUP(AI$7,$I$66:$DJ$120,ROWS($A$10:$A41)+2,FALSE)</f>
        <v>583</v>
      </c>
      <c r="AJ41" s="25">
        <f>HLOOKUP(AJ$7,$I$66:$DJ$120,ROWS($A$10:$A41)+2,FALSE)</f>
        <v>49</v>
      </c>
      <c r="AK41" s="25">
        <f>HLOOKUP(AK$7,$I$66:$DJ$120,ROWS($A$10:$A41)+2,FALSE)</f>
        <v>312</v>
      </c>
      <c r="AL41" s="25">
        <f>HLOOKUP(AL$7,$I$66:$DJ$120,ROWS($A$10:$A41)+2,FALSE)</f>
        <v>899</v>
      </c>
      <c r="AM41" s="25">
        <f>HLOOKUP(AM$7,$I$66:$DJ$120,ROWS($A$10:$A41)+2,FALSE)</f>
        <v>499</v>
      </c>
      <c r="AN41" s="25" t="str">
        <f>HLOOKUP(AN$7,$I$66:$DJ$120,ROWS($A$10:$A41)+2,FALSE)</f>
        <v>N/A</v>
      </c>
      <c r="AO41" s="25">
        <f>HLOOKUP(AO$7,$I$66:$DJ$120,ROWS($A$10:$A41)+2,FALSE)</f>
        <v>355</v>
      </c>
      <c r="AP41" s="25">
        <f>HLOOKUP(AP$7,$I$66:$DJ$120,ROWS($A$10:$A41)+2,FALSE)</f>
        <v>40815</v>
      </c>
      <c r="AQ41" s="25">
        <f>HLOOKUP(AQ$7,$I$66:$DJ$120,ROWS($A$10:$A41)+2,FALSE)</f>
        <v>2482</v>
      </c>
      <c r="AR41" s="25">
        <f>HLOOKUP(AR$7,$I$66:$DJ$120,ROWS($A$10:$A41)+2,FALSE)</f>
        <v>61</v>
      </c>
      <c r="AS41" s="25">
        <f>HLOOKUP(AS$7,$I$66:$DJ$120,ROWS($A$10:$A41)+2,FALSE)</f>
        <v>1121</v>
      </c>
      <c r="AT41" s="25">
        <f>HLOOKUP(AT$7,$I$66:$DJ$120,ROWS($A$10:$A41)+2,FALSE)</f>
        <v>773</v>
      </c>
      <c r="AU41" s="25">
        <f>HLOOKUP(AU$7,$I$66:$DJ$120,ROWS($A$10:$A41)+2,FALSE)</f>
        <v>360</v>
      </c>
      <c r="AV41" s="25">
        <f>HLOOKUP(AV$7,$I$66:$DJ$120,ROWS($A$10:$A41)+2,FALSE)</f>
        <v>19733</v>
      </c>
      <c r="AW41" s="25">
        <f>HLOOKUP(AW$7,$I$66:$DJ$120,ROWS($A$10:$A41)+2,FALSE)</f>
        <v>463</v>
      </c>
      <c r="AX41" s="25">
        <f>HLOOKUP(AX$7,$I$66:$DJ$120,ROWS($A$10:$A41)+2,FALSE)</f>
        <v>1586</v>
      </c>
      <c r="AY41" s="25">
        <f>HLOOKUP(AY$7,$I$66:$DJ$120,ROWS($A$10:$A41)+2,FALSE)</f>
        <v>0</v>
      </c>
      <c r="AZ41" s="25">
        <f>HLOOKUP(AZ$7,$I$66:$DJ$120,ROWS($A$10:$A41)+2,FALSE)</f>
        <v>1412</v>
      </c>
      <c r="BA41" s="25">
        <f>HLOOKUP(BA$7,$I$66:$DJ$120,ROWS($A$10:$A41)+2,FALSE)</f>
        <v>3801</v>
      </c>
      <c r="BB41" s="25">
        <f>HLOOKUP(BB$7,$I$66:$DJ$120,ROWS($A$10:$A41)+2,FALSE)</f>
        <v>256</v>
      </c>
      <c r="BC41" s="25">
        <f>HLOOKUP(BC$7,$I$66:$DJ$120,ROWS($A$10:$A41)+2,FALSE)</f>
        <v>0</v>
      </c>
      <c r="BD41" s="25">
        <f>HLOOKUP(BD$7,$I$66:$DJ$120,ROWS($A$10:$A41)+2,FALSE)</f>
        <v>4458</v>
      </c>
      <c r="BE41" s="25">
        <f>HLOOKUP(BE$7,$I$66:$DJ$120,ROWS($A$10:$A41)+2,FALSE)</f>
        <v>2454</v>
      </c>
      <c r="BF41" s="25">
        <f>HLOOKUP(BF$7,$I$66:$DJ$120,ROWS($A$10:$A41)+2,FALSE)</f>
        <v>1252</v>
      </c>
      <c r="BG41" s="25">
        <f>HLOOKUP(BG$7,$I$66:$DJ$120,ROWS($A$10:$A41)+2,FALSE)</f>
        <v>214</v>
      </c>
      <c r="BH41" s="25">
        <f>HLOOKUP(BH$7,$I$66:$DJ$120,ROWS($A$10:$A41)+2,FALSE)</f>
        <v>15</v>
      </c>
      <c r="BI41" s="25">
        <f>HLOOKUP(BI$7,$I$66:$DJ$120,ROWS($A$10:$A41)+2,FALSE)</f>
        <v>4312</v>
      </c>
      <c r="BJ41" s="34">
        <f>HLOOKUP(BJ$7+0.5,$I$66:$DJ$120,ROWS($A$10:$A41)+2,FALSE)</f>
        <v>8607</v>
      </c>
      <c r="BK41" s="34">
        <f>HLOOKUP(BK$7+0.5,$I$66:$DJ$120,ROWS($A$10:$A41)+2,FALSE)</f>
        <v>209</v>
      </c>
      <c r="BL41" s="34">
        <f>HLOOKUP(BL$7+0.5,$I$66:$DJ$120,ROWS($A$10:$A41)+2,FALSE)</f>
        <v>790</v>
      </c>
      <c r="BM41" s="34">
        <f>HLOOKUP(BM$7+0.5,$I$66:$DJ$120,ROWS($A$10:$A41)+2,FALSE)</f>
        <v>2287</v>
      </c>
      <c r="BN41" s="34">
        <f>HLOOKUP(BN$7+0.5,$I$66:$DJ$120,ROWS($A$10:$A41)+2,FALSE)</f>
        <v>97</v>
      </c>
      <c r="BO41" s="34">
        <f>HLOOKUP(BO$7+0.5,$I$66:$DJ$120,ROWS($A$10:$A41)+2,FALSE)</f>
        <v>1519</v>
      </c>
      <c r="BP41" s="34">
        <f>HLOOKUP(BP$7+0.5,$I$66:$DJ$120,ROWS($A$10:$A41)+2,FALSE)</f>
        <v>1931</v>
      </c>
      <c r="BQ41" s="34">
        <f>HLOOKUP(BQ$7+0.5,$I$66:$DJ$120,ROWS($A$10:$A41)+2,FALSE)</f>
        <v>845</v>
      </c>
      <c r="BR41" s="34">
        <f>HLOOKUP(BR$7+0.5,$I$66:$DJ$120,ROWS($A$10:$A41)+2,FALSE)</f>
        <v>1025</v>
      </c>
      <c r="BS41" s="34">
        <f>HLOOKUP(BS$7+0.5,$I$66:$DJ$120,ROWS($A$10:$A41)+2,FALSE)</f>
        <v>409</v>
      </c>
      <c r="BT41" s="34">
        <f>HLOOKUP(BT$7+0.5,$I$66:$DJ$120,ROWS($A$10:$A41)+2,FALSE)</f>
        <v>3313</v>
      </c>
      <c r="BU41" s="34">
        <f>HLOOKUP(BU$7+0.5,$I$66:$DJ$120,ROWS($A$10:$A41)+2,FALSE)</f>
        <v>2025</v>
      </c>
      <c r="BV41" s="34">
        <f>HLOOKUP(BV$7+0.5,$I$66:$DJ$120,ROWS($A$10:$A41)+2,FALSE)</f>
        <v>307</v>
      </c>
      <c r="BW41" s="34">
        <f>HLOOKUP(BW$7+0.5,$I$66:$DJ$120,ROWS($A$10:$A41)+2,FALSE)</f>
        <v>262</v>
      </c>
      <c r="BX41" s="34">
        <f>HLOOKUP(BX$7+0.5,$I$66:$DJ$120,ROWS($A$10:$A41)+2,FALSE)</f>
        <v>1572</v>
      </c>
      <c r="BY41" s="34">
        <f>HLOOKUP(BY$7+0.5,$I$66:$DJ$120,ROWS($A$10:$A41)+2,FALSE)</f>
        <v>436</v>
      </c>
      <c r="BZ41" s="34">
        <f>HLOOKUP(BZ$7+0.5,$I$66:$DJ$120,ROWS($A$10:$A41)+2,FALSE)</f>
        <v>441</v>
      </c>
      <c r="CA41" s="34">
        <f>HLOOKUP(CA$7+0.5,$I$66:$DJ$120,ROWS($A$10:$A41)+2,FALSE)</f>
        <v>306</v>
      </c>
      <c r="CB41" s="34">
        <f>HLOOKUP(CB$7+0.5,$I$66:$DJ$120,ROWS($A$10:$A41)+2,FALSE)</f>
        <v>125</v>
      </c>
      <c r="CC41" s="34">
        <f>HLOOKUP(CC$7+0.5,$I$66:$DJ$120,ROWS($A$10:$A41)+2,FALSE)</f>
        <v>590</v>
      </c>
      <c r="CD41" s="34">
        <f>HLOOKUP(CD$7+0.5,$I$66:$DJ$120,ROWS($A$10:$A41)+2,FALSE)</f>
        <v>629</v>
      </c>
      <c r="CE41" s="34">
        <f>HLOOKUP(CE$7+0.5,$I$66:$DJ$120,ROWS($A$10:$A41)+2,FALSE)</f>
        <v>2324</v>
      </c>
      <c r="CF41" s="34">
        <f>HLOOKUP(CF$7+0.5,$I$66:$DJ$120,ROWS($A$10:$A41)+2,FALSE)</f>
        <v>1356</v>
      </c>
      <c r="CG41" s="34">
        <f>HLOOKUP(CG$7+0.5,$I$66:$DJ$120,ROWS($A$10:$A41)+2,FALSE)</f>
        <v>1056</v>
      </c>
      <c r="CH41" s="34">
        <f>HLOOKUP(CH$7+0.5,$I$66:$DJ$120,ROWS($A$10:$A41)+2,FALSE)</f>
        <v>1200</v>
      </c>
      <c r="CI41" s="34">
        <f>HLOOKUP(CI$7+0.5,$I$66:$DJ$120,ROWS($A$10:$A41)+2,FALSE)</f>
        <v>677</v>
      </c>
      <c r="CJ41" s="34">
        <f>HLOOKUP(CJ$7+0.5,$I$66:$DJ$120,ROWS($A$10:$A41)+2,FALSE)</f>
        <v>544</v>
      </c>
      <c r="CK41" s="34">
        <f>HLOOKUP(CK$7+0.5,$I$66:$DJ$120,ROWS($A$10:$A41)+2,FALSE)</f>
        <v>80</v>
      </c>
      <c r="CL41" s="34">
        <f>HLOOKUP(CL$7+0.5,$I$66:$DJ$120,ROWS($A$10:$A41)+2,FALSE)</f>
        <v>429</v>
      </c>
      <c r="CM41" s="34">
        <f>HLOOKUP(CM$7+0.5,$I$66:$DJ$120,ROWS($A$10:$A41)+2,FALSE)</f>
        <v>566</v>
      </c>
      <c r="CN41" s="34">
        <f>HLOOKUP(CN$7+0.5,$I$66:$DJ$120,ROWS($A$10:$A41)+2,FALSE)</f>
        <v>360</v>
      </c>
      <c r="CO41" s="34" t="str">
        <f>HLOOKUP(CO$7+0.5,$I$66:$DJ$120,ROWS($A$10:$A41)+2,FALSE)</f>
        <v>N/A</v>
      </c>
      <c r="CP41" s="34">
        <f>HLOOKUP(CP$7+0.5,$I$66:$DJ$120,ROWS($A$10:$A41)+2,FALSE)</f>
        <v>537</v>
      </c>
      <c r="CQ41" s="34">
        <f>HLOOKUP(CQ$7+0.5,$I$66:$DJ$120,ROWS($A$10:$A41)+2,FALSE)</f>
        <v>4703</v>
      </c>
      <c r="CR41" s="34">
        <f>HLOOKUP(CR$7+0.5,$I$66:$DJ$120,ROWS($A$10:$A41)+2,FALSE)</f>
        <v>1416</v>
      </c>
      <c r="CS41" s="34">
        <f>HLOOKUP(CS$7+0.5,$I$66:$DJ$120,ROWS($A$10:$A41)+2,FALSE)</f>
        <v>103</v>
      </c>
      <c r="CT41" s="34">
        <f>HLOOKUP(CT$7+0.5,$I$66:$DJ$120,ROWS($A$10:$A41)+2,FALSE)</f>
        <v>608</v>
      </c>
      <c r="CU41" s="34">
        <f>HLOOKUP(CU$7+0.5,$I$66:$DJ$120,ROWS($A$10:$A41)+2,FALSE)</f>
        <v>707</v>
      </c>
      <c r="CV41" s="34">
        <f>HLOOKUP(CV$7+0.5,$I$66:$DJ$120,ROWS($A$10:$A41)+2,FALSE)</f>
        <v>331</v>
      </c>
      <c r="CW41" s="34">
        <f>HLOOKUP(CW$7+0.5,$I$66:$DJ$120,ROWS($A$10:$A41)+2,FALSE)</f>
        <v>2951</v>
      </c>
      <c r="CX41" s="34">
        <f>HLOOKUP(CX$7+0.5,$I$66:$DJ$120,ROWS($A$10:$A41)+2,FALSE)</f>
        <v>319</v>
      </c>
      <c r="CY41" s="34">
        <f>HLOOKUP(CY$7+0.5,$I$66:$DJ$120,ROWS($A$10:$A41)+2,FALSE)</f>
        <v>789</v>
      </c>
      <c r="CZ41" s="34">
        <f>HLOOKUP(CZ$7+0.5,$I$66:$DJ$120,ROWS($A$10:$A41)+2,FALSE)</f>
        <v>198</v>
      </c>
      <c r="DA41" s="34">
        <f>HLOOKUP(DA$7+0.5,$I$66:$DJ$120,ROWS($A$10:$A41)+2,FALSE)</f>
        <v>782</v>
      </c>
      <c r="DB41" s="34">
        <f>HLOOKUP(DB$7+0.5,$I$66:$DJ$120,ROWS($A$10:$A41)+2,FALSE)</f>
        <v>1818</v>
      </c>
      <c r="DC41" s="34">
        <f>HLOOKUP(DC$7+0.5,$I$66:$DJ$120,ROWS($A$10:$A41)+2,FALSE)</f>
        <v>229</v>
      </c>
      <c r="DD41" s="34">
        <f>HLOOKUP(DD$7+0.5,$I$66:$DJ$120,ROWS($A$10:$A41)+2,FALSE)</f>
        <v>198</v>
      </c>
      <c r="DE41" s="34">
        <f>HLOOKUP(DE$7+0.5,$I$66:$DJ$120,ROWS($A$10:$A41)+2,FALSE)</f>
        <v>1750</v>
      </c>
      <c r="DF41" s="34">
        <f>HLOOKUP(DF$7+0.5,$I$66:$DJ$120,ROWS($A$10:$A41)+2,FALSE)</f>
        <v>1946</v>
      </c>
      <c r="DG41" s="34">
        <f>HLOOKUP(DG$7+0.5,$I$66:$DJ$120,ROWS($A$10:$A41)+2,FALSE)</f>
        <v>1293</v>
      </c>
      <c r="DH41" s="34">
        <f>HLOOKUP(DH$7+0.5,$I$66:$DJ$120,ROWS($A$10:$A41)+2,FALSE)</f>
        <v>259</v>
      </c>
      <c r="DI41" s="34">
        <f>HLOOKUP(DI$7+0.5,$I$66:$DJ$120,ROWS($A$10:$A41)+2,FALSE)</f>
        <v>29</v>
      </c>
      <c r="DJ41" s="34">
        <f>HLOOKUP(DJ$7+0.5,$I$66:$DJ$120,ROWS($A$10:$A41)+2,FALSE)</f>
        <v>1535</v>
      </c>
    </row>
    <row r="42" spans="2:114">
      <c r="B42" s="38" t="s">
        <v>39</v>
      </c>
      <c r="C42" s="15">
        <v>2055293</v>
      </c>
      <c r="D42" s="14">
        <v>2718</v>
      </c>
      <c r="E42" s="15">
        <v>1753413</v>
      </c>
      <c r="F42" s="14">
        <v>15690</v>
      </c>
      <c r="G42" s="15">
        <v>228218</v>
      </c>
      <c r="H42" s="14">
        <v>13801</v>
      </c>
      <c r="I42" s="36">
        <f>HLOOKUP(I$7,$I$66:$DJ$120,ROWS($A$10:$A42)+2,FALSE)</f>
        <v>62130</v>
      </c>
      <c r="J42" s="25">
        <f>HLOOKUP(J$7,$I$66:$DJ$120,ROWS($A$10:$A42)+2,FALSE)</f>
        <v>410</v>
      </c>
      <c r="K42" s="25">
        <f>HLOOKUP(K$7,$I$66:$DJ$120,ROWS($A$10:$A42)+2,FALSE)</f>
        <v>416</v>
      </c>
      <c r="L42" s="25">
        <f>HLOOKUP(L$7,$I$66:$DJ$120,ROWS($A$10:$A42)+2,FALSE)</f>
        <v>7444</v>
      </c>
      <c r="M42" s="25">
        <f>HLOOKUP(M$7,$I$66:$DJ$120,ROWS($A$10:$A42)+2,FALSE)</f>
        <v>682</v>
      </c>
      <c r="N42" s="25">
        <f>HLOOKUP(N$7,$I$66:$DJ$120,ROWS($A$10:$A42)+2,FALSE)</f>
        <v>7066</v>
      </c>
      <c r="O42" s="25">
        <f>HLOOKUP(O$7,$I$66:$DJ$120,ROWS($A$10:$A42)+2,FALSE)</f>
        <v>5525</v>
      </c>
      <c r="P42" s="25">
        <f>HLOOKUP(P$7,$I$66:$DJ$120,ROWS($A$10:$A42)+2,FALSE)</f>
        <v>0</v>
      </c>
      <c r="Q42" s="25">
        <f>HLOOKUP(Q$7,$I$66:$DJ$120,ROWS($A$10:$A42)+2,FALSE)</f>
        <v>0</v>
      </c>
      <c r="R42" s="25">
        <f>HLOOKUP(R$7,$I$66:$DJ$120,ROWS($A$10:$A42)+2,FALSE)</f>
        <v>212</v>
      </c>
      <c r="S42" s="25">
        <f>HLOOKUP(S$7,$I$66:$DJ$120,ROWS($A$10:$A42)+2,FALSE)</f>
        <v>2806</v>
      </c>
      <c r="T42" s="25">
        <f>HLOOKUP(T$7,$I$66:$DJ$120,ROWS($A$10:$A42)+2,FALSE)</f>
        <v>676</v>
      </c>
      <c r="U42" s="25">
        <f>HLOOKUP(U$7,$I$66:$DJ$120,ROWS($A$10:$A42)+2,FALSE)</f>
        <v>81</v>
      </c>
      <c r="V42" s="25">
        <f>HLOOKUP(V$7,$I$66:$DJ$120,ROWS($A$10:$A42)+2,FALSE)</f>
        <v>355</v>
      </c>
      <c r="W42" s="25">
        <f>HLOOKUP(W$7,$I$66:$DJ$120,ROWS($A$10:$A42)+2,FALSE)</f>
        <v>466</v>
      </c>
      <c r="X42" s="25">
        <f>HLOOKUP(X$7,$I$66:$DJ$120,ROWS($A$10:$A42)+2,FALSE)</f>
        <v>2030</v>
      </c>
      <c r="Y42" s="25">
        <f>HLOOKUP(Y$7,$I$66:$DJ$120,ROWS($A$10:$A42)+2,FALSE)</f>
        <v>0</v>
      </c>
      <c r="Z42" s="25">
        <f>HLOOKUP(Z$7,$I$66:$DJ$120,ROWS($A$10:$A42)+2,FALSE)</f>
        <v>1333</v>
      </c>
      <c r="AA42" s="25">
        <f>HLOOKUP(AA$7,$I$66:$DJ$120,ROWS($A$10:$A42)+2,FALSE)</f>
        <v>87</v>
      </c>
      <c r="AB42" s="25">
        <f>HLOOKUP(AB$7,$I$66:$DJ$120,ROWS($A$10:$A42)+2,FALSE)</f>
        <v>184</v>
      </c>
      <c r="AC42" s="25">
        <f>HLOOKUP(AC$7,$I$66:$DJ$120,ROWS($A$10:$A42)+2,FALSE)</f>
        <v>510</v>
      </c>
      <c r="AD42" s="25">
        <f>HLOOKUP(AD$7,$I$66:$DJ$120,ROWS($A$10:$A42)+2,FALSE)</f>
        <v>2277</v>
      </c>
      <c r="AE42" s="25">
        <f>HLOOKUP(AE$7,$I$66:$DJ$120,ROWS($A$10:$A42)+2,FALSE)</f>
        <v>252</v>
      </c>
      <c r="AF42" s="25">
        <f>HLOOKUP(AF$7,$I$66:$DJ$120,ROWS($A$10:$A42)+2,FALSE)</f>
        <v>908</v>
      </c>
      <c r="AG42" s="25">
        <f>HLOOKUP(AG$7,$I$66:$DJ$120,ROWS($A$10:$A42)+2,FALSE)</f>
        <v>438</v>
      </c>
      <c r="AH42" s="25">
        <f>HLOOKUP(AH$7,$I$66:$DJ$120,ROWS($A$10:$A42)+2,FALSE)</f>
        <v>556</v>
      </c>
      <c r="AI42" s="25">
        <f>HLOOKUP(AI$7,$I$66:$DJ$120,ROWS($A$10:$A42)+2,FALSE)</f>
        <v>1183</v>
      </c>
      <c r="AJ42" s="25">
        <f>HLOOKUP(AJ$7,$I$66:$DJ$120,ROWS($A$10:$A42)+2,FALSE)</f>
        <v>544</v>
      </c>
      <c r="AK42" s="25">
        <f>HLOOKUP(AK$7,$I$66:$DJ$120,ROWS($A$10:$A42)+2,FALSE)</f>
        <v>353</v>
      </c>
      <c r="AL42" s="25">
        <f>HLOOKUP(AL$7,$I$66:$DJ$120,ROWS($A$10:$A42)+2,FALSE)</f>
        <v>2099</v>
      </c>
      <c r="AM42" s="25">
        <f>HLOOKUP(AM$7,$I$66:$DJ$120,ROWS($A$10:$A42)+2,FALSE)</f>
        <v>114</v>
      </c>
      <c r="AN42" s="25">
        <f>HLOOKUP(AN$7,$I$66:$DJ$120,ROWS($A$10:$A42)+2,FALSE)</f>
        <v>245</v>
      </c>
      <c r="AO42" s="25" t="str">
        <f>HLOOKUP(AO$7,$I$66:$DJ$120,ROWS($A$10:$A42)+2,FALSE)</f>
        <v>N/A</v>
      </c>
      <c r="AP42" s="25">
        <f>HLOOKUP(AP$7,$I$66:$DJ$120,ROWS($A$10:$A42)+2,FALSE)</f>
        <v>1445</v>
      </c>
      <c r="AQ42" s="25">
        <f>HLOOKUP(AQ$7,$I$66:$DJ$120,ROWS($A$10:$A42)+2,FALSE)</f>
        <v>522</v>
      </c>
      <c r="AR42" s="25">
        <f>HLOOKUP(AR$7,$I$66:$DJ$120,ROWS($A$10:$A42)+2,FALSE)</f>
        <v>264</v>
      </c>
      <c r="AS42" s="25">
        <f>HLOOKUP(AS$7,$I$66:$DJ$120,ROWS($A$10:$A42)+2,FALSE)</f>
        <v>1742</v>
      </c>
      <c r="AT42" s="25">
        <f>HLOOKUP(AT$7,$I$66:$DJ$120,ROWS($A$10:$A42)+2,FALSE)</f>
        <v>234</v>
      </c>
      <c r="AU42" s="25">
        <f>HLOOKUP(AU$7,$I$66:$DJ$120,ROWS($A$10:$A42)+2,FALSE)</f>
        <v>916</v>
      </c>
      <c r="AV42" s="25">
        <f>HLOOKUP(AV$7,$I$66:$DJ$120,ROWS($A$10:$A42)+2,FALSE)</f>
        <v>492</v>
      </c>
      <c r="AW42" s="25">
        <f>HLOOKUP(AW$7,$I$66:$DJ$120,ROWS($A$10:$A42)+2,FALSE)</f>
        <v>0</v>
      </c>
      <c r="AX42" s="25">
        <f>HLOOKUP(AX$7,$I$66:$DJ$120,ROWS($A$10:$A42)+2,FALSE)</f>
        <v>145</v>
      </c>
      <c r="AY42" s="25">
        <f>HLOOKUP(AY$7,$I$66:$DJ$120,ROWS($A$10:$A42)+2,FALSE)</f>
        <v>240</v>
      </c>
      <c r="AZ42" s="25">
        <f>HLOOKUP(AZ$7,$I$66:$DJ$120,ROWS($A$10:$A42)+2,FALSE)</f>
        <v>899</v>
      </c>
      <c r="BA42" s="25">
        <f>HLOOKUP(BA$7,$I$66:$DJ$120,ROWS($A$10:$A42)+2,FALSE)</f>
        <v>13633</v>
      </c>
      <c r="BB42" s="25">
        <f>HLOOKUP(BB$7,$I$66:$DJ$120,ROWS($A$10:$A42)+2,FALSE)</f>
        <v>303</v>
      </c>
      <c r="BC42" s="25">
        <f>HLOOKUP(BC$7,$I$66:$DJ$120,ROWS($A$10:$A42)+2,FALSE)</f>
        <v>71</v>
      </c>
      <c r="BD42" s="25">
        <f>HLOOKUP(BD$7,$I$66:$DJ$120,ROWS($A$10:$A42)+2,FALSE)</f>
        <v>425</v>
      </c>
      <c r="BE42" s="25">
        <f>HLOOKUP(BE$7,$I$66:$DJ$120,ROWS($A$10:$A42)+2,FALSE)</f>
        <v>924</v>
      </c>
      <c r="BF42" s="25">
        <f>HLOOKUP(BF$7,$I$66:$DJ$120,ROWS($A$10:$A42)+2,FALSE)</f>
        <v>0</v>
      </c>
      <c r="BG42" s="25">
        <f>HLOOKUP(BG$7,$I$66:$DJ$120,ROWS($A$10:$A42)+2,FALSE)</f>
        <v>340</v>
      </c>
      <c r="BH42" s="25">
        <f>HLOOKUP(BH$7,$I$66:$DJ$120,ROWS($A$10:$A42)+2,FALSE)</f>
        <v>283</v>
      </c>
      <c r="BI42" s="25">
        <f>HLOOKUP(BI$7,$I$66:$DJ$120,ROWS($A$10:$A42)+2,FALSE)</f>
        <v>99</v>
      </c>
      <c r="BJ42" s="34">
        <f>HLOOKUP(BJ$7+0.5,$I$66:$DJ$120,ROWS($A$10:$A42)+2,FALSE)</f>
        <v>7330</v>
      </c>
      <c r="BK42" s="34">
        <f>HLOOKUP(BK$7+0.5,$I$66:$DJ$120,ROWS($A$10:$A42)+2,FALSE)</f>
        <v>494</v>
      </c>
      <c r="BL42" s="34">
        <f>HLOOKUP(BL$7+0.5,$I$66:$DJ$120,ROWS($A$10:$A42)+2,FALSE)</f>
        <v>446</v>
      </c>
      <c r="BM42" s="34">
        <f>HLOOKUP(BM$7+0.5,$I$66:$DJ$120,ROWS($A$10:$A42)+2,FALSE)</f>
        <v>3409</v>
      </c>
      <c r="BN42" s="34">
        <f>HLOOKUP(BN$7+0.5,$I$66:$DJ$120,ROWS($A$10:$A42)+2,FALSE)</f>
        <v>607</v>
      </c>
      <c r="BO42" s="34">
        <f>HLOOKUP(BO$7+0.5,$I$66:$DJ$120,ROWS($A$10:$A42)+2,FALSE)</f>
        <v>2324</v>
      </c>
      <c r="BP42" s="34">
        <f>HLOOKUP(BP$7+0.5,$I$66:$DJ$120,ROWS($A$10:$A42)+2,FALSE)</f>
        <v>1537</v>
      </c>
      <c r="BQ42" s="34">
        <f>HLOOKUP(BQ$7+0.5,$I$66:$DJ$120,ROWS($A$10:$A42)+2,FALSE)</f>
        <v>198</v>
      </c>
      <c r="BR42" s="34">
        <f>HLOOKUP(BR$7+0.5,$I$66:$DJ$120,ROWS($A$10:$A42)+2,FALSE)</f>
        <v>198</v>
      </c>
      <c r="BS42" s="34">
        <f>HLOOKUP(BS$7+0.5,$I$66:$DJ$120,ROWS($A$10:$A42)+2,FALSE)</f>
        <v>336</v>
      </c>
      <c r="BT42" s="34">
        <f>HLOOKUP(BT$7+0.5,$I$66:$DJ$120,ROWS($A$10:$A42)+2,FALSE)</f>
        <v>1557</v>
      </c>
      <c r="BU42" s="34">
        <f>HLOOKUP(BU$7+0.5,$I$66:$DJ$120,ROWS($A$10:$A42)+2,FALSE)</f>
        <v>406</v>
      </c>
      <c r="BV42" s="34">
        <f>HLOOKUP(BV$7+0.5,$I$66:$DJ$120,ROWS($A$10:$A42)+2,FALSE)</f>
        <v>128</v>
      </c>
      <c r="BW42" s="34">
        <f>HLOOKUP(BW$7+0.5,$I$66:$DJ$120,ROWS($A$10:$A42)+2,FALSE)</f>
        <v>326</v>
      </c>
      <c r="BX42" s="34">
        <f>HLOOKUP(BX$7+0.5,$I$66:$DJ$120,ROWS($A$10:$A42)+2,FALSE)</f>
        <v>315</v>
      </c>
      <c r="BY42" s="34">
        <f>HLOOKUP(BY$7+0.5,$I$66:$DJ$120,ROWS($A$10:$A42)+2,FALSE)</f>
        <v>2244</v>
      </c>
      <c r="BZ42" s="34">
        <f>HLOOKUP(BZ$7+0.5,$I$66:$DJ$120,ROWS($A$10:$A42)+2,FALSE)</f>
        <v>198</v>
      </c>
      <c r="CA42" s="34">
        <f>HLOOKUP(CA$7+0.5,$I$66:$DJ$120,ROWS($A$10:$A42)+2,FALSE)</f>
        <v>1078</v>
      </c>
      <c r="CB42" s="34">
        <f>HLOOKUP(CB$7+0.5,$I$66:$DJ$120,ROWS($A$10:$A42)+2,FALSE)</f>
        <v>152</v>
      </c>
      <c r="CC42" s="34">
        <f>HLOOKUP(CC$7+0.5,$I$66:$DJ$120,ROWS($A$10:$A42)+2,FALSE)</f>
        <v>244</v>
      </c>
      <c r="CD42" s="34">
        <f>HLOOKUP(CD$7+0.5,$I$66:$DJ$120,ROWS($A$10:$A42)+2,FALSE)</f>
        <v>384</v>
      </c>
      <c r="CE42" s="34">
        <f>HLOOKUP(CE$7+0.5,$I$66:$DJ$120,ROWS($A$10:$A42)+2,FALSE)</f>
        <v>1964</v>
      </c>
      <c r="CF42" s="34">
        <f>HLOOKUP(CF$7+0.5,$I$66:$DJ$120,ROWS($A$10:$A42)+2,FALSE)</f>
        <v>213</v>
      </c>
      <c r="CG42" s="34">
        <f>HLOOKUP(CG$7+0.5,$I$66:$DJ$120,ROWS($A$10:$A42)+2,FALSE)</f>
        <v>699</v>
      </c>
      <c r="CH42" s="34">
        <f>HLOOKUP(CH$7+0.5,$I$66:$DJ$120,ROWS($A$10:$A42)+2,FALSE)</f>
        <v>435</v>
      </c>
      <c r="CI42" s="34">
        <f>HLOOKUP(CI$7+0.5,$I$66:$DJ$120,ROWS($A$10:$A42)+2,FALSE)</f>
        <v>553</v>
      </c>
      <c r="CJ42" s="34">
        <f>HLOOKUP(CJ$7+0.5,$I$66:$DJ$120,ROWS($A$10:$A42)+2,FALSE)</f>
        <v>877</v>
      </c>
      <c r="CK42" s="34">
        <f>HLOOKUP(CK$7+0.5,$I$66:$DJ$120,ROWS($A$10:$A42)+2,FALSE)</f>
        <v>340</v>
      </c>
      <c r="CL42" s="34">
        <f>HLOOKUP(CL$7+0.5,$I$66:$DJ$120,ROWS($A$10:$A42)+2,FALSE)</f>
        <v>312</v>
      </c>
      <c r="CM42" s="34">
        <f>HLOOKUP(CM$7+0.5,$I$66:$DJ$120,ROWS($A$10:$A42)+2,FALSE)</f>
        <v>1159</v>
      </c>
      <c r="CN42" s="34">
        <f>HLOOKUP(CN$7+0.5,$I$66:$DJ$120,ROWS($A$10:$A42)+2,FALSE)</f>
        <v>130</v>
      </c>
      <c r="CO42" s="34">
        <f>HLOOKUP(CO$7+0.5,$I$66:$DJ$120,ROWS($A$10:$A42)+2,FALSE)</f>
        <v>229</v>
      </c>
      <c r="CP42" s="34" t="str">
        <f>HLOOKUP(CP$7+0.5,$I$66:$DJ$120,ROWS($A$10:$A42)+2,FALSE)</f>
        <v>N/A</v>
      </c>
      <c r="CQ42" s="34">
        <f>HLOOKUP(CQ$7+0.5,$I$66:$DJ$120,ROWS($A$10:$A42)+2,FALSE)</f>
        <v>781</v>
      </c>
      <c r="CR42" s="34">
        <f>HLOOKUP(CR$7+0.5,$I$66:$DJ$120,ROWS($A$10:$A42)+2,FALSE)</f>
        <v>300</v>
      </c>
      <c r="CS42" s="34">
        <f>HLOOKUP(CS$7+0.5,$I$66:$DJ$120,ROWS($A$10:$A42)+2,FALSE)</f>
        <v>310</v>
      </c>
      <c r="CT42" s="34">
        <f>HLOOKUP(CT$7+0.5,$I$66:$DJ$120,ROWS($A$10:$A42)+2,FALSE)</f>
        <v>1115</v>
      </c>
      <c r="CU42" s="34">
        <f>HLOOKUP(CU$7+0.5,$I$66:$DJ$120,ROWS($A$10:$A42)+2,FALSE)</f>
        <v>203</v>
      </c>
      <c r="CV42" s="34">
        <f>HLOOKUP(CV$7+0.5,$I$66:$DJ$120,ROWS($A$10:$A42)+2,FALSE)</f>
        <v>655</v>
      </c>
      <c r="CW42" s="34">
        <f>HLOOKUP(CW$7+0.5,$I$66:$DJ$120,ROWS($A$10:$A42)+2,FALSE)</f>
        <v>284</v>
      </c>
      <c r="CX42" s="34">
        <f>HLOOKUP(CX$7+0.5,$I$66:$DJ$120,ROWS($A$10:$A42)+2,FALSE)</f>
        <v>198</v>
      </c>
      <c r="CY42" s="34">
        <f>HLOOKUP(CY$7+0.5,$I$66:$DJ$120,ROWS($A$10:$A42)+2,FALSE)</f>
        <v>204</v>
      </c>
      <c r="CZ42" s="34">
        <f>HLOOKUP(CZ$7+0.5,$I$66:$DJ$120,ROWS($A$10:$A42)+2,FALSE)</f>
        <v>281</v>
      </c>
      <c r="DA42" s="34">
        <f>HLOOKUP(DA$7+0.5,$I$66:$DJ$120,ROWS($A$10:$A42)+2,FALSE)</f>
        <v>577</v>
      </c>
      <c r="DB42" s="34">
        <f>HLOOKUP(DB$7+0.5,$I$66:$DJ$120,ROWS($A$10:$A42)+2,FALSE)</f>
        <v>3724</v>
      </c>
      <c r="DC42" s="34">
        <f>HLOOKUP(DC$7+0.5,$I$66:$DJ$120,ROWS($A$10:$A42)+2,FALSE)</f>
        <v>218</v>
      </c>
      <c r="DD42" s="34">
        <f>HLOOKUP(DD$7+0.5,$I$66:$DJ$120,ROWS($A$10:$A42)+2,FALSE)</f>
        <v>120</v>
      </c>
      <c r="DE42" s="34">
        <f>HLOOKUP(DE$7+0.5,$I$66:$DJ$120,ROWS($A$10:$A42)+2,FALSE)</f>
        <v>337</v>
      </c>
      <c r="DF42" s="34">
        <f>HLOOKUP(DF$7+0.5,$I$66:$DJ$120,ROWS($A$10:$A42)+2,FALSE)</f>
        <v>616</v>
      </c>
      <c r="DG42" s="34">
        <f>HLOOKUP(DG$7+0.5,$I$66:$DJ$120,ROWS($A$10:$A42)+2,FALSE)</f>
        <v>198</v>
      </c>
      <c r="DH42" s="34">
        <f>HLOOKUP(DH$7+0.5,$I$66:$DJ$120,ROWS($A$10:$A42)+2,FALSE)</f>
        <v>342</v>
      </c>
      <c r="DI42" s="34">
        <f>HLOOKUP(DI$7+0.5,$I$66:$DJ$120,ROWS($A$10:$A42)+2,FALSE)</f>
        <v>313</v>
      </c>
      <c r="DJ42" s="34">
        <f>HLOOKUP(DJ$7+0.5,$I$66:$DJ$120,ROWS($A$10:$A42)+2,FALSE)</f>
        <v>158</v>
      </c>
    </row>
    <row r="43" spans="2:114">
      <c r="B43" s="38" t="s">
        <v>40</v>
      </c>
      <c r="C43" s="15">
        <v>19248685</v>
      </c>
      <c r="D43" s="14">
        <v>7023</v>
      </c>
      <c r="E43" s="15">
        <v>17055260</v>
      </c>
      <c r="F43" s="14">
        <v>37016</v>
      </c>
      <c r="G43" s="15">
        <v>1756105</v>
      </c>
      <c r="H43" s="14">
        <v>32216</v>
      </c>
      <c r="I43" s="36">
        <f>HLOOKUP(I$7,$I$66:$DJ$120,ROWS($A$10:$A43)+2,FALSE)</f>
        <v>282209</v>
      </c>
      <c r="J43" s="25">
        <f>HLOOKUP(J$7,$I$66:$DJ$120,ROWS($A$10:$A43)+2,FALSE)</f>
        <v>1812</v>
      </c>
      <c r="K43" s="25">
        <f>HLOOKUP(K$7,$I$66:$DJ$120,ROWS($A$10:$A43)+2,FALSE)</f>
        <v>6124</v>
      </c>
      <c r="L43" s="25">
        <f>HLOOKUP(L$7,$I$66:$DJ$120,ROWS($A$10:$A43)+2,FALSE)</f>
        <v>2821</v>
      </c>
      <c r="M43" s="25">
        <f>HLOOKUP(M$7,$I$66:$DJ$120,ROWS($A$10:$A43)+2,FALSE)</f>
        <v>1041</v>
      </c>
      <c r="N43" s="25">
        <f>HLOOKUP(N$7,$I$66:$DJ$120,ROWS($A$10:$A43)+2,FALSE)</f>
        <v>25761</v>
      </c>
      <c r="O43" s="25">
        <f>HLOOKUP(O$7,$I$66:$DJ$120,ROWS($A$10:$A43)+2,FALSE)</f>
        <v>3724</v>
      </c>
      <c r="P43" s="25">
        <f>HLOOKUP(P$7,$I$66:$DJ$120,ROWS($A$10:$A43)+2,FALSE)</f>
        <v>15123</v>
      </c>
      <c r="Q43" s="25">
        <f>HLOOKUP(Q$7,$I$66:$DJ$120,ROWS($A$10:$A43)+2,FALSE)</f>
        <v>1124</v>
      </c>
      <c r="R43" s="25">
        <f>HLOOKUP(R$7,$I$66:$DJ$120,ROWS($A$10:$A43)+2,FALSE)</f>
        <v>3702</v>
      </c>
      <c r="S43" s="25">
        <f>HLOOKUP(S$7,$I$66:$DJ$120,ROWS($A$10:$A43)+2,FALSE)</f>
        <v>29344</v>
      </c>
      <c r="T43" s="25">
        <f>HLOOKUP(T$7,$I$66:$DJ$120,ROWS($A$10:$A43)+2,FALSE)</f>
        <v>10584</v>
      </c>
      <c r="U43" s="25">
        <f>HLOOKUP(U$7,$I$66:$DJ$120,ROWS($A$10:$A43)+2,FALSE)</f>
        <v>1002</v>
      </c>
      <c r="V43" s="25">
        <f>HLOOKUP(V$7,$I$66:$DJ$120,ROWS($A$10:$A43)+2,FALSE)</f>
        <v>434</v>
      </c>
      <c r="W43" s="25">
        <f>HLOOKUP(W$7,$I$66:$DJ$120,ROWS($A$10:$A43)+2,FALSE)</f>
        <v>6914</v>
      </c>
      <c r="X43" s="25">
        <f>HLOOKUP(X$7,$I$66:$DJ$120,ROWS($A$10:$A43)+2,FALSE)</f>
        <v>2198</v>
      </c>
      <c r="Y43" s="25">
        <f>HLOOKUP(Y$7,$I$66:$DJ$120,ROWS($A$10:$A43)+2,FALSE)</f>
        <v>928</v>
      </c>
      <c r="Z43" s="25">
        <f>HLOOKUP(Z$7,$I$66:$DJ$120,ROWS($A$10:$A43)+2,FALSE)</f>
        <v>838</v>
      </c>
      <c r="AA43" s="25">
        <f>HLOOKUP(AA$7,$I$66:$DJ$120,ROWS($A$10:$A43)+2,FALSE)</f>
        <v>2414</v>
      </c>
      <c r="AB43" s="25">
        <f>HLOOKUP(AB$7,$I$66:$DJ$120,ROWS($A$10:$A43)+2,FALSE)</f>
        <v>1495</v>
      </c>
      <c r="AC43" s="25">
        <f>HLOOKUP(AC$7,$I$66:$DJ$120,ROWS($A$10:$A43)+2,FALSE)</f>
        <v>2915</v>
      </c>
      <c r="AD43" s="25">
        <f>HLOOKUP(AD$7,$I$66:$DJ$120,ROWS($A$10:$A43)+2,FALSE)</f>
        <v>5037</v>
      </c>
      <c r="AE43" s="25">
        <f>HLOOKUP(AE$7,$I$66:$DJ$120,ROWS($A$10:$A43)+2,FALSE)</f>
        <v>14646</v>
      </c>
      <c r="AF43" s="25">
        <f>HLOOKUP(AF$7,$I$66:$DJ$120,ROWS($A$10:$A43)+2,FALSE)</f>
        <v>3936</v>
      </c>
      <c r="AG43" s="25">
        <f>HLOOKUP(AG$7,$I$66:$DJ$120,ROWS($A$10:$A43)+2,FALSE)</f>
        <v>1824</v>
      </c>
      <c r="AH43" s="25">
        <f>HLOOKUP(AH$7,$I$66:$DJ$120,ROWS($A$10:$A43)+2,FALSE)</f>
        <v>401</v>
      </c>
      <c r="AI43" s="25">
        <f>HLOOKUP(AI$7,$I$66:$DJ$120,ROWS($A$10:$A43)+2,FALSE)</f>
        <v>1417</v>
      </c>
      <c r="AJ43" s="25">
        <f>HLOOKUP(AJ$7,$I$66:$DJ$120,ROWS($A$10:$A43)+2,FALSE)</f>
        <v>391</v>
      </c>
      <c r="AK43" s="25">
        <f>HLOOKUP(AK$7,$I$66:$DJ$120,ROWS($A$10:$A43)+2,FALSE)</f>
        <v>579</v>
      </c>
      <c r="AL43" s="25">
        <f>HLOOKUP(AL$7,$I$66:$DJ$120,ROWS($A$10:$A43)+2,FALSE)</f>
        <v>1785</v>
      </c>
      <c r="AM43" s="25">
        <f>HLOOKUP(AM$7,$I$66:$DJ$120,ROWS($A$10:$A43)+2,FALSE)</f>
        <v>2972</v>
      </c>
      <c r="AN43" s="25">
        <f>HLOOKUP(AN$7,$I$66:$DJ$120,ROWS($A$10:$A43)+2,FALSE)</f>
        <v>41450</v>
      </c>
      <c r="AO43" s="25">
        <f>HLOOKUP(AO$7,$I$66:$DJ$120,ROWS($A$10:$A43)+2,FALSE)</f>
        <v>461</v>
      </c>
      <c r="AP43" s="25" t="str">
        <f>HLOOKUP(AP$7,$I$66:$DJ$120,ROWS($A$10:$A43)+2,FALSE)</f>
        <v>N/A</v>
      </c>
      <c r="AQ43" s="25">
        <f>HLOOKUP(AQ$7,$I$66:$DJ$120,ROWS($A$10:$A43)+2,FALSE)</f>
        <v>9336</v>
      </c>
      <c r="AR43" s="25">
        <f>HLOOKUP(AR$7,$I$66:$DJ$120,ROWS($A$10:$A43)+2,FALSE)</f>
        <v>374</v>
      </c>
      <c r="AS43" s="25">
        <f>HLOOKUP(AS$7,$I$66:$DJ$120,ROWS($A$10:$A43)+2,FALSE)</f>
        <v>5191</v>
      </c>
      <c r="AT43" s="25">
        <f>HLOOKUP(AT$7,$I$66:$DJ$120,ROWS($A$10:$A43)+2,FALSE)</f>
        <v>1425</v>
      </c>
      <c r="AU43" s="25">
        <f>HLOOKUP(AU$7,$I$66:$DJ$120,ROWS($A$10:$A43)+2,FALSE)</f>
        <v>2189</v>
      </c>
      <c r="AV43" s="25">
        <f>HLOOKUP(AV$7,$I$66:$DJ$120,ROWS($A$10:$A43)+2,FALSE)</f>
        <v>26596</v>
      </c>
      <c r="AW43" s="25">
        <f>HLOOKUP(AW$7,$I$66:$DJ$120,ROWS($A$10:$A43)+2,FALSE)</f>
        <v>1393</v>
      </c>
      <c r="AX43" s="25">
        <f>HLOOKUP(AX$7,$I$66:$DJ$120,ROWS($A$10:$A43)+2,FALSE)</f>
        <v>6947</v>
      </c>
      <c r="AY43" s="25">
        <f>HLOOKUP(AY$7,$I$66:$DJ$120,ROWS($A$10:$A43)+2,FALSE)</f>
        <v>112</v>
      </c>
      <c r="AZ43" s="25">
        <f>HLOOKUP(AZ$7,$I$66:$DJ$120,ROWS($A$10:$A43)+2,FALSE)</f>
        <v>2660</v>
      </c>
      <c r="BA43" s="25">
        <f>HLOOKUP(BA$7,$I$66:$DJ$120,ROWS($A$10:$A43)+2,FALSE)</f>
        <v>9151</v>
      </c>
      <c r="BB43" s="25">
        <f>HLOOKUP(BB$7,$I$66:$DJ$120,ROWS($A$10:$A43)+2,FALSE)</f>
        <v>773</v>
      </c>
      <c r="BC43" s="25">
        <f>HLOOKUP(BC$7,$I$66:$DJ$120,ROWS($A$10:$A43)+2,FALSE)</f>
        <v>3882</v>
      </c>
      <c r="BD43" s="25">
        <f>HLOOKUP(BD$7,$I$66:$DJ$120,ROWS($A$10:$A43)+2,FALSE)</f>
        <v>10800</v>
      </c>
      <c r="BE43" s="25">
        <f>HLOOKUP(BE$7,$I$66:$DJ$120,ROWS($A$10:$A43)+2,FALSE)</f>
        <v>2986</v>
      </c>
      <c r="BF43" s="25">
        <f>HLOOKUP(BF$7,$I$66:$DJ$120,ROWS($A$10:$A43)+2,FALSE)</f>
        <v>631</v>
      </c>
      <c r="BG43" s="25">
        <f>HLOOKUP(BG$7,$I$66:$DJ$120,ROWS($A$10:$A43)+2,FALSE)</f>
        <v>1878</v>
      </c>
      <c r="BH43" s="25">
        <f>HLOOKUP(BH$7,$I$66:$DJ$120,ROWS($A$10:$A43)+2,FALSE)</f>
        <v>688</v>
      </c>
      <c r="BI43" s="25">
        <f>HLOOKUP(BI$7,$I$66:$DJ$120,ROWS($A$10:$A43)+2,FALSE)</f>
        <v>10582</v>
      </c>
      <c r="BJ43" s="34">
        <f>HLOOKUP(BJ$7+0.5,$I$66:$DJ$120,ROWS($A$10:$A43)+2,FALSE)</f>
        <v>11956</v>
      </c>
      <c r="BK43" s="34">
        <f>HLOOKUP(BK$7+0.5,$I$66:$DJ$120,ROWS($A$10:$A43)+2,FALSE)</f>
        <v>1002</v>
      </c>
      <c r="BL43" s="34">
        <f>HLOOKUP(BL$7+0.5,$I$66:$DJ$120,ROWS($A$10:$A43)+2,FALSE)</f>
        <v>2270</v>
      </c>
      <c r="BM43" s="34">
        <f>HLOOKUP(BM$7+0.5,$I$66:$DJ$120,ROWS($A$10:$A43)+2,FALSE)</f>
        <v>1100</v>
      </c>
      <c r="BN43" s="34">
        <f>HLOOKUP(BN$7+0.5,$I$66:$DJ$120,ROWS($A$10:$A43)+2,FALSE)</f>
        <v>734</v>
      </c>
      <c r="BO43" s="34">
        <f>HLOOKUP(BO$7+0.5,$I$66:$DJ$120,ROWS($A$10:$A43)+2,FALSE)</f>
        <v>3856</v>
      </c>
      <c r="BP43" s="34">
        <f>HLOOKUP(BP$7+0.5,$I$66:$DJ$120,ROWS($A$10:$A43)+2,FALSE)</f>
        <v>1151</v>
      </c>
      <c r="BQ43" s="34">
        <f>HLOOKUP(BQ$7+0.5,$I$66:$DJ$120,ROWS($A$10:$A43)+2,FALSE)</f>
        <v>3667</v>
      </c>
      <c r="BR43" s="34">
        <f>HLOOKUP(BR$7+0.5,$I$66:$DJ$120,ROWS($A$10:$A43)+2,FALSE)</f>
        <v>588</v>
      </c>
      <c r="BS43" s="34">
        <f>HLOOKUP(BS$7+0.5,$I$66:$DJ$120,ROWS($A$10:$A43)+2,FALSE)</f>
        <v>1051</v>
      </c>
      <c r="BT43" s="34">
        <f>HLOOKUP(BT$7+0.5,$I$66:$DJ$120,ROWS($A$10:$A43)+2,FALSE)</f>
        <v>4718</v>
      </c>
      <c r="BU43" s="34">
        <f>HLOOKUP(BU$7+0.5,$I$66:$DJ$120,ROWS($A$10:$A43)+2,FALSE)</f>
        <v>2320</v>
      </c>
      <c r="BV43" s="34">
        <f>HLOOKUP(BV$7+0.5,$I$66:$DJ$120,ROWS($A$10:$A43)+2,FALSE)</f>
        <v>973</v>
      </c>
      <c r="BW43" s="34">
        <f>HLOOKUP(BW$7+0.5,$I$66:$DJ$120,ROWS($A$10:$A43)+2,FALSE)</f>
        <v>377</v>
      </c>
      <c r="BX43" s="34">
        <f>HLOOKUP(BX$7+0.5,$I$66:$DJ$120,ROWS($A$10:$A43)+2,FALSE)</f>
        <v>1720</v>
      </c>
      <c r="BY43" s="34">
        <f>HLOOKUP(BY$7+0.5,$I$66:$DJ$120,ROWS($A$10:$A43)+2,FALSE)</f>
        <v>958</v>
      </c>
      <c r="BZ43" s="34">
        <f>HLOOKUP(BZ$7+0.5,$I$66:$DJ$120,ROWS($A$10:$A43)+2,FALSE)</f>
        <v>783</v>
      </c>
      <c r="CA43" s="34">
        <f>HLOOKUP(CA$7+0.5,$I$66:$DJ$120,ROWS($A$10:$A43)+2,FALSE)</f>
        <v>397</v>
      </c>
      <c r="CB43" s="34">
        <f>HLOOKUP(CB$7+0.5,$I$66:$DJ$120,ROWS($A$10:$A43)+2,FALSE)</f>
        <v>1223</v>
      </c>
      <c r="CC43" s="34">
        <f>HLOOKUP(CC$7+0.5,$I$66:$DJ$120,ROWS($A$10:$A43)+2,FALSE)</f>
        <v>916</v>
      </c>
      <c r="CD43" s="34">
        <f>HLOOKUP(CD$7+0.5,$I$66:$DJ$120,ROWS($A$10:$A43)+2,FALSE)</f>
        <v>1114</v>
      </c>
      <c r="CE43" s="34">
        <f>HLOOKUP(CE$7+0.5,$I$66:$DJ$120,ROWS($A$10:$A43)+2,FALSE)</f>
        <v>1192</v>
      </c>
      <c r="CF43" s="34">
        <f>HLOOKUP(CF$7+0.5,$I$66:$DJ$120,ROWS($A$10:$A43)+2,FALSE)</f>
        <v>2367</v>
      </c>
      <c r="CG43" s="34">
        <f>HLOOKUP(CG$7+0.5,$I$66:$DJ$120,ROWS($A$10:$A43)+2,FALSE)</f>
        <v>947</v>
      </c>
      <c r="CH43" s="34">
        <f>HLOOKUP(CH$7+0.5,$I$66:$DJ$120,ROWS($A$10:$A43)+2,FALSE)</f>
        <v>678</v>
      </c>
      <c r="CI43" s="34">
        <f>HLOOKUP(CI$7+0.5,$I$66:$DJ$120,ROWS($A$10:$A43)+2,FALSE)</f>
        <v>266</v>
      </c>
      <c r="CJ43" s="34">
        <f>HLOOKUP(CJ$7+0.5,$I$66:$DJ$120,ROWS($A$10:$A43)+2,FALSE)</f>
        <v>595</v>
      </c>
      <c r="CK43" s="34">
        <f>HLOOKUP(CK$7+0.5,$I$66:$DJ$120,ROWS($A$10:$A43)+2,FALSE)</f>
        <v>282</v>
      </c>
      <c r="CL43" s="34">
        <f>HLOOKUP(CL$7+0.5,$I$66:$DJ$120,ROWS($A$10:$A43)+2,FALSE)</f>
        <v>553</v>
      </c>
      <c r="CM43" s="34">
        <f>HLOOKUP(CM$7+0.5,$I$66:$DJ$120,ROWS($A$10:$A43)+2,FALSE)</f>
        <v>1037</v>
      </c>
      <c r="CN43" s="34">
        <f>HLOOKUP(CN$7+0.5,$I$66:$DJ$120,ROWS($A$10:$A43)+2,FALSE)</f>
        <v>1172</v>
      </c>
      <c r="CO43" s="34">
        <f>HLOOKUP(CO$7+0.5,$I$66:$DJ$120,ROWS($A$10:$A43)+2,FALSE)</f>
        <v>4170</v>
      </c>
      <c r="CP43" s="34">
        <f>HLOOKUP(CP$7+0.5,$I$66:$DJ$120,ROWS($A$10:$A43)+2,FALSE)</f>
        <v>276</v>
      </c>
      <c r="CQ43" s="34" t="str">
        <f>HLOOKUP(CQ$7+0.5,$I$66:$DJ$120,ROWS($A$10:$A43)+2,FALSE)</f>
        <v>N/A</v>
      </c>
      <c r="CR43" s="34">
        <f>HLOOKUP(CR$7+0.5,$I$66:$DJ$120,ROWS($A$10:$A43)+2,FALSE)</f>
        <v>1874</v>
      </c>
      <c r="CS43" s="34">
        <f>HLOOKUP(CS$7+0.5,$I$66:$DJ$120,ROWS($A$10:$A43)+2,FALSE)</f>
        <v>266</v>
      </c>
      <c r="CT43" s="34">
        <f>HLOOKUP(CT$7+0.5,$I$66:$DJ$120,ROWS($A$10:$A43)+2,FALSE)</f>
        <v>1717</v>
      </c>
      <c r="CU43" s="34">
        <f>HLOOKUP(CU$7+0.5,$I$66:$DJ$120,ROWS($A$10:$A43)+2,FALSE)</f>
        <v>887</v>
      </c>
      <c r="CV43" s="34">
        <f>HLOOKUP(CV$7+0.5,$I$66:$DJ$120,ROWS($A$10:$A43)+2,FALSE)</f>
        <v>977</v>
      </c>
      <c r="CW43" s="34">
        <f>HLOOKUP(CW$7+0.5,$I$66:$DJ$120,ROWS($A$10:$A43)+2,FALSE)</f>
        <v>3427</v>
      </c>
      <c r="CX43" s="34">
        <f>HLOOKUP(CX$7+0.5,$I$66:$DJ$120,ROWS($A$10:$A43)+2,FALSE)</f>
        <v>663</v>
      </c>
      <c r="CY43" s="34">
        <f>HLOOKUP(CY$7+0.5,$I$66:$DJ$120,ROWS($A$10:$A43)+2,FALSE)</f>
        <v>2791</v>
      </c>
      <c r="CZ43" s="34">
        <f>HLOOKUP(CZ$7+0.5,$I$66:$DJ$120,ROWS($A$10:$A43)+2,FALSE)</f>
        <v>121</v>
      </c>
      <c r="DA43" s="34">
        <f>HLOOKUP(DA$7+0.5,$I$66:$DJ$120,ROWS($A$10:$A43)+2,FALSE)</f>
        <v>1051</v>
      </c>
      <c r="DB43" s="34">
        <f>HLOOKUP(DB$7+0.5,$I$66:$DJ$120,ROWS($A$10:$A43)+2,FALSE)</f>
        <v>2132</v>
      </c>
      <c r="DC43" s="34">
        <f>HLOOKUP(DC$7+0.5,$I$66:$DJ$120,ROWS($A$10:$A43)+2,FALSE)</f>
        <v>482</v>
      </c>
      <c r="DD43" s="34">
        <f>HLOOKUP(DD$7+0.5,$I$66:$DJ$120,ROWS($A$10:$A43)+2,FALSE)</f>
        <v>1242</v>
      </c>
      <c r="DE43" s="34">
        <f>HLOOKUP(DE$7+0.5,$I$66:$DJ$120,ROWS($A$10:$A43)+2,FALSE)</f>
        <v>2343</v>
      </c>
      <c r="DF43" s="34">
        <f>HLOOKUP(DF$7+0.5,$I$66:$DJ$120,ROWS($A$10:$A43)+2,FALSE)</f>
        <v>1367</v>
      </c>
      <c r="DG43" s="34">
        <f>HLOOKUP(DG$7+0.5,$I$66:$DJ$120,ROWS($A$10:$A43)+2,FALSE)</f>
        <v>470</v>
      </c>
      <c r="DH43" s="34">
        <f>HLOOKUP(DH$7+0.5,$I$66:$DJ$120,ROWS($A$10:$A43)+2,FALSE)</f>
        <v>1014</v>
      </c>
      <c r="DI43" s="34">
        <f>HLOOKUP(DI$7+0.5,$I$66:$DJ$120,ROWS($A$10:$A43)+2,FALSE)</f>
        <v>645</v>
      </c>
      <c r="DJ43" s="34">
        <f>HLOOKUP(DJ$7+0.5,$I$66:$DJ$120,ROWS($A$10:$A43)+2,FALSE)</f>
        <v>3796</v>
      </c>
    </row>
    <row r="44" spans="2:114">
      <c r="B44" s="38" t="s">
        <v>41</v>
      </c>
      <c r="C44" s="15">
        <v>9539412</v>
      </c>
      <c r="D44" s="14">
        <v>5364</v>
      </c>
      <c r="E44" s="15">
        <v>8070238</v>
      </c>
      <c r="F44" s="14">
        <v>36924</v>
      </c>
      <c r="G44" s="15">
        <v>1160510</v>
      </c>
      <c r="H44" s="14">
        <v>33476</v>
      </c>
      <c r="I44" s="36">
        <f>HLOOKUP(I$7,$I$66:$DJ$120,ROWS($A$10:$A44)+2,FALSE)</f>
        <v>265291</v>
      </c>
      <c r="J44" s="25">
        <f>HLOOKUP(J$7,$I$66:$DJ$120,ROWS($A$10:$A44)+2,FALSE)</f>
        <v>5420</v>
      </c>
      <c r="K44" s="25">
        <f>HLOOKUP(K$7,$I$66:$DJ$120,ROWS($A$10:$A44)+2,FALSE)</f>
        <v>3991</v>
      </c>
      <c r="L44" s="25">
        <f>HLOOKUP(L$7,$I$66:$DJ$120,ROWS($A$10:$A44)+2,FALSE)</f>
        <v>4286</v>
      </c>
      <c r="M44" s="25">
        <f>HLOOKUP(M$7,$I$66:$DJ$120,ROWS($A$10:$A44)+2,FALSE)</f>
        <v>327</v>
      </c>
      <c r="N44" s="25">
        <f>HLOOKUP(N$7,$I$66:$DJ$120,ROWS($A$10:$A44)+2,FALSE)</f>
        <v>15373</v>
      </c>
      <c r="O44" s="25">
        <f>HLOOKUP(O$7,$I$66:$DJ$120,ROWS($A$10:$A44)+2,FALSE)</f>
        <v>3919</v>
      </c>
      <c r="P44" s="25">
        <f>HLOOKUP(P$7,$I$66:$DJ$120,ROWS($A$10:$A44)+2,FALSE)</f>
        <v>1975</v>
      </c>
      <c r="Q44" s="25">
        <f>HLOOKUP(Q$7,$I$66:$DJ$120,ROWS($A$10:$A44)+2,FALSE)</f>
        <v>954</v>
      </c>
      <c r="R44" s="25">
        <f>HLOOKUP(R$7,$I$66:$DJ$120,ROWS($A$10:$A44)+2,FALSE)</f>
        <v>1135</v>
      </c>
      <c r="S44" s="25">
        <f>HLOOKUP(S$7,$I$66:$DJ$120,ROWS($A$10:$A44)+2,FALSE)</f>
        <v>28044</v>
      </c>
      <c r="T44" s="25">
        <f>HLOOKUP(T$7,$I$66:$DJ$120,ROWS($A$10:$A44)+2,FALSE)</f>
        <v>16192</v>
      </c>
      <c r="U44" s="25">
        <f>HLOOKUP(U$7,$I$66:$DJ$120,ROWS($A$10:$A44)+2,FALSE)</f>
        <v>1806</v>
      </c>
      <c r="V44" s="25">
        <f>HLOOKUP(V$7,$I$66:$DJ$120,ROWS($A$10:$A44)+2,FALSE)</f>
        <v>675</v>
      </c>
      <c r="W44" s="25">
        <f>HLOOKUP(W$7,$I$66:$DJ$120,ROWS($A$10:$A44)+2,FALSE)</f>
        <v>5971</v>
      </c>
      <c r="X44" s="25">
        <f>HLOOKUP(X$7,$I$66:$DJ$120,ROWS($A$10:$A44)+2,FALSE)</f>
        <v>3228</v>
      </c>
      <c r="Y44" s="25">
        <f>HLOOKUP(Y$7,$I$66:$DJ$120,ROWS($A$10:$A44)+2,FALSE)</f>
        <v>654</v>
      </c>
      <c r="Z44" s="25">
        <f>HLOOKUP(Z$7,$I$66:$DJ$120,ROWS($A$10:$A44)+2,FALSE)</f>
        <v>4995</v>
      </c>
      <c r="AA44" s="25">
        <f>HLOOKUP(AA$7,$I$66:$DJ$120,ROWS($A$10:$A44)+2,FALSE)</f>
        <v>1637</v>
      </c>
      <c r="AB44" s="25">
        <f>HLOOKUP(AB$7,$I$66:$DJ$120,ROWS($A$10:$A44)+2,FALSE)</f>
        <v>2936</v>
      </c>
      <c r="AC44" s="25">
        <f>HLOOKUP(AC$7,$I$66:$DJ$120,ROWS($A$10:$A44)+2,FALSE)</f>
        <v>824</v>
      </c>
      <c r="AD44" s="25">
        <f>HLOOKUP(AD$7,$I$66:$DJ$120,ROWS($A$10:$A44)+2,FALSE)</f>
        <v>10485</v>
      </c>
      <c r="AE44" s="25">
        <f>HLOOKUP(AE$7,$I$66:$DJ$120,ROWS($A$10:$A44)+2,FALSE)</f>
        <v>9053</v>
      </c>
      <c r="AF44" s="25">
        <f>HLOOKUP(AF$7,$I$66:$DJ$120,ROWS($A$10:$A44)+2,FALSE)</f>
        <v>7530</v>
      </c>
      <c r="AG44" s="25">
        <f>HLOOKUP(AG$7,$I$66:$DJ$120,ROWS($A$10:$A44)+2,FALSE)</f>
        <v>1294</v>
      </c>
      <c r="AH44" s="25">
        <f>HLOOKUP(AH$7,$I$66:$DJ$120,ROWS($A$10:$A44)+2,FALSE)</f>
        <v>1273</v>
      </c>
      <c r="AI44" s="25">
        <f>HLOOKUP(AI$7,$I$66:$DJ$120,ROWS($A$10:$A44)+2,FALSE)</f>
        <v>2638</v>
      </c>
      <c r="AJ44" s="25">
        <f>HLOOKUP(AJ$7,$I$66:$DJ$120,ROWS($A$10:$A44)+2,FALSE)</f>
        <v>563</v>
      </c>
      <c r="AK44" s="25">
        <f>HLOOKUP(AK$7,$I$66:$DJ$120,ROWS($A$10:$A44)+2,FALSE)</f>
        <v>1056</v>
      </c>
      <c r="AL44" s="25">
        <f>HLOOKUP(AL$7,$I$66:$DJ$120,ROWS($A$10:$A44)+2,FALSE)</f>
        <v>1048</v>
      </c>
      <c r="AM44" s="25">
        <f>HLOOKUP(AM$7,$I$66:$DJ$120,ROWS($A$10:$A44)+2,FALSE)</f>
        <v>2078</v>
      </c>
      <c r="AN44" s="25">
        <f>HLOOKUP(AN$7,$I$66:$DJ$120,ROWS($A$10:$A44)+2,FALSE)</f>
        <v>10374</v>
      </c>
      <c r="AO44" s="25">
        <f>HLOOKUP(AO$7,$I$66:$DJ$120,ROWS($A$10:$A44)+2,FALSE)</f>
        <v>1737</v>
      </c>
      <c r="AP44" s="25">
        <f>HLOOKUP(AP$7,$I$66:$DJ$120,ROWS($A$10:$A44)+2,FALSE)</f>
        <v>18321</v>
      </c>
      <c r="AQ44" s="25" t="str">
        <f>HLOOKUP(AQ$7,$I$66:$DJ$120,ROWS($A$10:$A44)+2,FALSE)</f>
        <v>N/A</v>
      </c>
      <c r="AR44" s="25">
        <f>HLOOKUP(AR$7,$I$66:$DJ$120,ROWS($A$10:$A44)+2,FALSE)</f>
        <v>189</v>
      </c>
      <c r="AS44" s="25">
        <f>HLOOKUP(AS$7,$I$66:$DJ$120,ROWS($A$10:$A44)+2,FALSE)</f>
        <v>10187</v>
      </c>
      <c r="AT44" s="25">
        <f>HLOOKUP(AT$7,$I$66:$DJ$120,ROWS($A$10:$A44)+2,FALSE)</f>
        <v>1390</v>
      </c>
      <c r="AU44" s="25">
        <f>HLOOKUP(AU$7,$I$66:$DJ$120,ROWS($A$10:$A44)+2,FALSE)</f>
        <v>1175</v>
      </c>
      <c r="AV44" s="25">
        <f>HLOOKUP(AV$7,$I$66:$DJ$120,ROWS($A$10:$A44)+2,FALSE)</f>
        <v>9450</v>
      </c>
      <c r="AW44" s="25">
        <f>HLOOKUP(AW$7,$I$66:$DJ$120,ROWS($A$10:$A44)+2,FALSE)</f>
        <v>444</v>
      </c>
      <c r="AX44" s="25">
        <f>HLOOKUP(AX$7,$I$66:$DJ$120,ROWS($A$10:$A44)+2,FALSE)</f>
        <v>20427</v>
      </c>
      <c r="AY44" s="25">
        <f>HLOOKUP(AY$7,$I$66:$DJ$120,ROWS($A$10:$A44)+2,FALSE)</f>
        <v>565</v>
      </c>
      <c r="AZ44" s="25">
        <f>HLOOKUP(AZ$7,$I$66:$DJ$120,ROWS($A$10:$A44)+2,FALSE)</f>
        <v>6057</v>
      </c>
      <c r="BA44" s="25">
        <f>HLOOKUP(BA$7,$I$66:$DJ$120,ROWS($A$10:$A44)+2,FALSE)</f>
        <v>6621</v>
      </c>
      <c r="BB44" s="25">
        <f>HLOOKUP(BB$7,$I$66:$DJ$120,ROWS($A$10:$A44)+2,FALSE)</f>
        <v>961</v>
      </c>
      <c r="BC44" s="25">
        <f>HLOOKUP(BC$7,$I$66:$DJ$120,ROWS($A$10:$A44)+2,FALSE)</f>
        <v>212</v>
      </c>
      <c r="BD44" s="25">
        <f>HLOOKUP(BD$7,$I$66:$DJ$120,ROWS($A$10:$A44)+2,FALSE)</f>
        <v>27302</v>
      </c>
      <c r="BE44" s="25">
        <f>HLOOKUP(BE$7,$I$66:$DJ$120,ROWS($A$10:$A44)+2,FALSE)</f>
        <v>3295</v>
      </c>
      <c r="BF44" s="25">
        <f>HLOOKUP(BF$7,$I$66:$DJ$120,ROWS($A$10:$A44)+2,FALSE)</f>
        <v>2780</v>
      </c>
      <c r="BG44" s="25">
        <f>HLOOKUP(BG$7,$I$66:$DJ$120,ROWS($A$10:$A44)+2,FALSE)</f>
        <v>2291</v>
      </c>
      <c r="BH44" s="25">
        <f>HLOOKUP(BH$7,$I$66:$DJ$120,ROWS($A$10:$A44)+2,FALSE)</f>
        <v>153</v>
      </c>
      <c r="BI44" s="25">
        <f>HLOOKUP(BI$7,$I$66:$DJ$120,ROWS($A$10:$A44)+2,FALSE)</f>
        <v>844</v>
      </c>
      <c r="BJ44" s="34">
        <f>HLOOKUP(BJ$7+0.5,$I$66:$DJ$120,ROWS($A$10:$A44)+2,FALSE)</f>
        <v>16660</v>
      </c>
      <c r="BK44" s="34">
        <f>HLOOKUP(BK$7+0.5,$I$66:$DJ$120,ROWS($A$10:$A44)+2,FALSE)</f>
        <v>2338</v>
      </c>
      <c r="BL44" s="34">
        <f>HLOOKUP(BL$7+0.5,$I$66:$DJ$120,ROWS($A$10:$A44)+2,FALSE)</f>
        <v>2185</v>
      </c>
      <c r="BM44" s="34">
        <f>HLOOKUP(BM$7+0.5,$I$66:$DJ$120,ROWS($A$10:$A44)+2,FALSE)</f>
        <v>2860</v>
      </c>
      <c r="BN44" s="34">
        <f>HLOOKUP(BN$7+0.5,$I$66:$DJ$120,ROWS($A$10:$A44)+2,FALSE)</f>
        <v>322</v>
      </c>
      <c r="BO44" s="34">
        <f>HLOOKUP(BO$7+0.5,$I$66:$DJ$120,ROWS($A$10:$A44)+2,FALSE)</f>
        <v>5531</v>
      </c>
      <c r="BP44" s="34">
        <f>HLOOKUP(BP$7+0.5,$I$66:$DJ$120,ROWS($A$10:$A44)+2,FALSE)</f>
        <v>1645</v>
      </c>
      <c r="BQ44" s="34">
        <f>HLOOKUP(BQ$7+0.5,$I$66:$DJ$120,ROWS($A$10:$A44)+2,FALSE)</f>
        <v>820</v>
      </c>
      <c r="BR44" s="34">
        <f>HLOOKUP(BR$7+0.5,$I$66:$DJ$120,ROWS($A$10:$A44)+2,FALSE)</f>
        <v>600</v>
      </c>
      <c r="BS44" s="34">
        <f>HLOOKUP(BS$7+0.5,$I$66:$DJ$120,ROWS($A$10:$A44)+2,FALSE)</f>
        <v>591</v>
      </c>
      <c r="BT44" s="34">
        <f>HLOOKUP(BT$7+0.5,$I$66:$DJ$120,ROWS($A$10:$A44)+2,FALSE)</f>
        <v>4471</v>
      </c>
      <c r="BU44" s="34">
        <f>HLOOKUP(BU$7+0.5,$I$66:$DJ$120,ROWS($A$10:$A44)+2,FALSE)</f>
        <v>3163</v>
      </c>
      <c r="BV44" s="34">
        <f>HLOOKUP(BV$7+0.5,$I$66:$DJ$120,ROWS($A$10:$A44)+2,FALSE)</f>
        <v>1362</v>
      </c>
      <c r="BW44" s="34">
        <f>HLOOKUP(BW$7+0.5,$I$66:$DJ$120,ROWS($A$10:$A44)+2,FALSE)</f>
        <v>615</v>
      </c>
      <c r="BX44" s="34">
        <f>HLOOKUP(BX$7+0.5,$I$66:$DJ$120,ROWS($A$10:$A44)+2,FALSE)</f>
        <v>2065</v>
      </c>
      <c r="BY44" s="34">
        <f>HLOOKUP(BY$7+0.5,$I$66:$DJ$120,ROWS($A$10:$A44)+2,FALSE)</f>
        <v>1379</v>
      </c>
      <c r="BZ44" s="34">
        <f>HLOOKUP(BZ$7+0.5,$I$66:$DJ$120,ROWS($A$10:$A44)+2,FALSE)</f>
        <v>530</v>
      </c>
      <c r="CA44" s="34">
        <f>HLOOKUP(CA$7+0.5,$I$66:$DJ$120,ROWS($A$10:$A44)+2,FALSE)</f>
        <v>4644</v>
      </c>
      <c r="CB44" s="34">
        <f>HLOOKUP(CB$7+0.5,$I$66:$DJ$120,ROWS($A$10:$A44)+2,FALSE)</f>
        <v>786</v>
      </c>
      <c r="CC44" s="34">
        <f>HLOOKUP(CC$7+0.5,$I$66:$DJ$120,ROWS($A$10:$A44)+2,FALSE)</f>
        <v>1135</v>
      </c>
      <c r="CD44" s="34">
        <f>HLOOKUP(CD$7+0.5,$I$66:$DJ$120,ROWS($A$10:$A44)+2,FALSE)</f>
        <v>663</v>
      </c>
      <c r="CE44" s="34">
        <f>HLOOKUP(CE$7+0.5,$I$66:$DJ$120,ROWS($A$10:$A44)+2,FALSE)</f>
        <v>2304</v>
      </c>
      <c r="CF44" s="34">
        <f>HLOOKUP(CF$7+0.5,$I$66:$DJ$120,ROWS($A$10:$A44)+2,FALSE)</f>
        <v>4920</v>
      </c>
      <c r="CG44" s="34">
        <f>HLOOKUP(CG$7+0.5,$I$66:$DJ$120,ROWS($A$10:$A44)+2,FALSE)</f>
        <v>2879</v>
      </c>
      <c r="CH44" s="34">
        <f>HLOOKUP(CH$7+0.5,$I$66:$DJ$120,ROWS($A$10:$A44)+2,FALSE)</f>
        <v>825</v>
      </c>
      <c r="CI44" s="34">
        <f>HLOOKUP(CI$7+0.5,$I$66:$DJ$120,ROWS($A$10:$A44)+2,FALSE)</f>
        <v>829</v>
      </c>
      <c r="CJ44" s="34">
        <f>HLOOKUP(CJ$7+0.5,$I$66:$DJ$120,ROWS($A$10:$A44)+2,FALSE)</f>
        <v>1150</v>
      </c>
      <c r="CK44" s="34">
        <f>HLOOKUP(CK$7+0.5,$I$66:$DJ$120,ROWS($A$10:$A44)+2,FALSE)</f>
        <v>549</v>
      </c>
      <c r="CL44" s="34">
        <f>HLOOKUP(CL$7+0.5,$I$66:$DJ$120,ROWS($A$10:$A44)+2,FALSE)</f>
        <v>1334</v>
      </c>
      <c r="CM44" s="34">
        <f>HLOOKUP(CM$7+0.5,$I$66:$DJ$120,ROWS($A$10:$A44)+2,FALSE)</f>
        <v>716</v>
      </c>
      <c r="CN44" s="34">
        <f>HLOOKUP(CN$7+0.5,$I$66:$DJ$120,ROWS($A$10:$A44)+2,FALSE)</f>
        <v>1738</v>
      </c>
      <c r="CO44" s="34">
        <f>HLOOKUP(CO$7+0.5,$I$66:$DJ$120,ROWS($A$10:$A44)+2,FALSE)</f>
        <v>2643</v>
      </c>
      <c r="CP44" s="34">
        <f>HLOOKUP(CP$7+0.5,$I$66:$DJ$120,ROWS($A$10:$A44)+2,FALSE)</f>
        <v>1297</v>
      </c>
      <c r="CQ44" s="34">
        <f>HLOOKUP(CQ$7+0.5,$I$66:$DJ$120,ROWS($A$10:$A44)+2,FALSE)</f>
        <v>3621</v>
      </c>
      <c r="CR44" s="34" t="str">
        <f>HLOOKUP(CR$7+0.5,$I$66:$DJ$120,ROWS($A$10:$A44)+2,FALSE)</f>
        <v>N/A</v>
      </c>
      <c r="CS44" s="34">
        <f>HLOOKUP(CS$7+0.5,$I$66:$DJ$120,ROWS($A$10:$A44)+2,FALSE)</f>
        <v>272</v>
      </c>
      <c r="CT44" s="34">
        <f>HLOOKUP(CT$7+0.5,$I$66:$DJ$120,ROWS($A$10:$A44)+2,FALSE)</f>
        <v>3649</v>
      </c>
      <c r="CU44" s="34">
        <f>HLOOKUP(CU$7+0.5,$I$66:$DJ$120,ROWS($A$10:$A44)+2,FALSE)</f>
        <v>684</v>
      </c>
      <c r="CV44" s="34">
        <f>HLOOKUP(CV$7+0.5,$I$66:$DJ$120,ROWS($A$10:$A44)+2,FALSE)</f>
        <v>826</v>
      </c>
      <c r="CW44" s="34">
        <f>HLOOKUP(CW$7+0.5,$I$66:$DJ$120,ROWS($A$10:$A44)+2,FALSE)</f>
        <v>2770</v>
      </c>
      <c r="CX44" s="34">
        <f>HLOOKUP(CX$7+0.5,$I$66:$DJ$120,ROWS($A$10:$A44)+2,FALSE)</f>
        <v>384</v>
      </c>
      <c r="CY44" s="34">
        <f>HLOOKUP(CY$7+0.5,$I$66:$DJ$120,ROWS($A$10:$A44)+2,FALSE)</f>
        <v>3260</v>
      </c>
      <c r="CZ44" s="34">
        <f>HLOOKUP(CZ$7+0.5,$I$66:$DJ$120,ROWS($A$10:$A44)+2,FALSE)</f>
        <v>609</v>
      </c>
      <c r="DA44" s="34">
        <f>HLOOKUP(DA$7+0.5,$I$66:$DJ$120,ROWS($A$10:$A44)+2,FALSE)</f>
        <v>2083</v>
      </c>
      <c r="DB44" s="34">
        <f>HLOOKUP(DB$7+0.5,$I$66:$DJ$120,ROWS($A$10:$A44)+2,FALSE)</f>
        <v>2034</v>
      </c>
      <c r="DC44" s="34">
        <f>HLOOKUP(DC$7+0.5,$I$66:$DJ$120,ROWS($A$10:$A44)+2,FALSE)</f>
        <v>692</v>
      </c>
      <c r="DD44" s="34">
        <f>HLOOKUP(DD$7+0.5,$I$66:$DJ$120,ROWS($A$10:$A44)+2,FALSE)</f>
        <v>345</v>
      </c>
      <c r="DE44" s="34">
        <f>HLOOKUP(DE$7+0.5,$I$66:$DJ$120,ROWS($A$10:$A44)+2,FALSE)</f>
        <v>4012</v>
      </c>
      <c r="DF44" s="34">
        <f>HLOOKUP(DF$7+0.5,$I$66:$DJ$120,ROWS($A$10:$A44)+2,FALSE)</f>
        <v>1566</v>
      </c>
      <c r="DG44" s="34">
        <f>HLOOKUP(DG$7+0.5,$I$66:$DJ$120,ROWS($A$10:$A44)+2,FALSE)</f>
        <v>1517</v>
      </c>
      <c r="DH44" s="34">
        <f>HLOOKUP(DH$7+0.5,$I$66:$DJ$120,ROWS($A$10:$A44)+2,FALSE)</f>
        <v>1192</v>
      </c>
      <c r="DI44" s="34">
        <f>HLOOKUP(DI$7+0.5,$I$66:$DJ$120,ROWS($A$10:$A44)+2,FALSE)</f>
        <v>228</v>
      </c>
      <c r="DJ44" s="34">
        <f>HLOOKUP(DJ$7+0.5,$I$66:$DJ$120,ROWS($A$10:$A44)+2,FALSE)</f>
        <v>447</v>
      </c>
    </row>
    <row r="45" spans="2:114">
      <c r="B45" s="38" t="s">
        <v>42</v>
      </c>
      <c r="C45" s="15">
        <v>675161</v>
      </c>
      <c r="D45" s="14">
        <v>1047</v>
      </c>
      <c r="E45" s="15">
        <v>559906</v>
      </c>
      <c r="F45" s="14">
        <v>6503</v>
      </c>
      <c r="G45" s="15">
        <v>79837</v>
      </c>
      <c r="H45" s="14">
        <v>6140</v>
      </c>
      <c r="I45" s="36">
        <f>HLOOKUP(I$7,$I$66:$DJ$120,ROWS($A$10:$A45)+2,FALSE)</f>
        <v>32510</v>
      </c>
      <c r="J45" s="25">
        <f>HLOOKUP(J$7,$I$66:$DJ$120,ROWS($A$10:$A45)+2,FALSE)</f>
        <v>97</v>
      </c>
      <c r="K45" s="25">
        <f>HLOOKUP(K$7,$I$66:$DJ$120,ROWS($A$10:$A45)+2,FALSE)</f>
        <v>393</v>
      </c>
      <c r="L45" s="25">
        <f>HLOOKUP(L$7,$I$66:$DJ$120,ROWS($A$10:$A45)+2,FALSE)</f>
        <v>1313</v>
      </c>
      <c r="M45" s="25">
        <f>HLOOKUP(M$7,$I$66:$DJ$120,ROWS($A$10:$A45)+2,FALSE)</f>
        <v>249</v>
      </c>
      <c r="N45" s="25">
        <f>HLOOKUP(N$7,$I$66:$DJ$120,ROWS($A$10:$A45)+2,FALSE)</f>
        <v>1356</v>
      </c>
      <c r="O45" s="25">
        <f>HLOOKUP(O$7,$I$66:$DJ$120,ROWS($A$10:$A45)+2,FALSE)</f>
        <v>1229</v>
      </c>
      <c r="P45" s="25">
        <f>HLOOKUP(P$7,$I$66:$DJ$120,ROWS($A$10:$A45)+2,FALSE)</f>
        <v>0</v>
      </c>
      <c r="Q45" s="25">
        <f>HLOOKUP(Q$7,$I$66:$DJ$120,ROWS($A$10:$A45)+2,FALSE)</f>
        <v>84</v>
      </c>
      <c r="R45" s="25">
        <f>HLOOKUP(R$7,$I$66:$DJ$120,ROWS($A$10:$A45)+2,FALSE)</f>
        <v>0</v>
      </c>
      <c r="S45" s="25">
        <f>HLOOKUP(S$7,$I$66:$DJ$120,ROWS($A$10:$A45)+2,FALSE)</f>
        <v>459</v>
      </c>
      <c r="T45" s="25">
        <f>HLOOKUP(T$7,$I$66:$DJ$120,ROWS($A$10:$A45)+2,FALSE)</f>
        <v>364</v>
      </c>
      <c r="U45" s="25">
        <f>HLOOKUP(U$7,$I$66:$DJ$120,ROWS($A$10:$A45)+2,FALSE)</f>
        <v>138</v>
      </c>
      <c r="V45" s="25">
        <f>HLOOKUP(V$7,$I$66:$DJ$120,ROWS($A$10:$A45)+2,FALSE)</f>
        <v>1209</v>
      </c>
      <c r="W45" s="25">
        <f>HLOOKUP(W$7,$I$66:$DJ$120,ROWS($A$10:$A45)+2,FALSE)</f>
        <v>571</v>
      </c>
      <c r="X45" s="25">
        <f>HLOOKUP(X$7,$I$66:$DJ$120,ROWS($A$10:$A45)+2,FALSE)</f>
        <v>130</v>
      </c>
      <c r="Y45" s="25">
        <f>HLOOKUP(Y$7,$I$66:$DJ$120,ROWS($A$10:$A45)+2,FALSE)</f>
        <v>208</v>
      </c>
      <c r="Z45" s="25">
        <f>HLOOKUP(Z$7,$I$66:$DJ$120,ROWS($A$10:$A45)+2,FALSE)</f>
        <v>75</v>
      </c>
      <c r="AA45" s="25">
        <f>HLOOKUP(AA$7,$I$66:$DJ$120,ROWS($A$10:$A45)+2,FALSE)</f>
        <v>0</v>
      </c>
      <c r="AB45" s="25">
        <f>HLOOKUP(AB$7,$I$66:$DJ$120,ROWS($A$10:$A45)+2,FALSE)</f>
        <v>422</v>
      </c>
      <c r="AC45" s="25">
        <f>HLOOKUP(AC$7,$I$66:$DJ$120,ROWS($A$10:$A45)+2,FALSE)</f>
        <v>50</v>
      </c>
      <c r="AD45" s="25">
        <f>HLOOKUP(AD$7,$I$66:$DJ$120,ROWS($A$10:$A45)+2,FALSE)</f>
        <v>10</v>
      </c>
      <c r="AE45" s="25">
        <f>HLOOKUP(AE$7,$I$66:$DJ$120,ROWS($A$10:$A45)+2,FALSE)</f>
        <v>369</v>
      </c>
      <c r="AF45" s="25">
        <f>HLOOKUP(AF$7,$I$66:$DJ$120,ROWS($A$10:$A45)+2,FALSE)</f>
        <v>328</v>
      </c>
      <c r="AG45" s="25">
        <f>HLOOKUP(AG$7,$I$66:$DJ$120,ROWS($A$10:$A45)+2,FALSE)</f>
        <v>12244</v>
      </c>
      <c r="AH45" s="25">
        <f>HLOOKUP(AH$7,$I$66:$DJ$120,ROWS($A$10:$A45)+2,FALSE)</f>
        <v>80</v>
      </c>
      <c r="AI45" s="25">
        <f>HLOOKUP(AI$7,$I$66:$DJ$120,ROWS($A$10:$A45)+2,FALSE)</f>
        <v>330</v>
      </c>
      <c r="AJ45" s="25">
        <f>HLOOKUP(AJ$7,$I$66:$DJ$120,ROWS($A$10:$A45)+2,FALSE)</f>
        <v>1227</v>
      </c>
      <c r="AK45" s="25">
        <f>HLOOKUP(AK$7,$I$66:$DJ$120,ROWS($A$10:$A45)+2,FALSE)</f>
        <v>218</v>
      </c>
      <c r="AL45" s="25">
        <f>HLOOKUP(AL$7,$I$66:$DJ$120,ROWS($A$10:$A45)+2,FALSE)</f>
        <v>845</v>
      </c>
      <c r="AM45" s="25">
        <f>HLOOKUP(AM$7,$I$66:$DJ$120,ROWS($A$10:$A45)+2,FALSE)</f>
        <v>0</v>
      </c>
      <c r="AN45" s="25">
        <f>HLOOKUP(AN$7,$I$66:$DJ$120,ROWS($A$10:$A45)+2,FALSE)</f>
        <v>183</v>
      </c>
      <c r="AO45" s="25">
        <f>HLOOKUP(AO$7,$I$66:$DJ$120,ROWS($A$10:$A45)+2,FALSE)</f>
        <v>99</v>
      </c>
      <c r="AP45" s="25">
        <f>HLOOKUP(AP$7,$I$66:$DJ$120,ROWS($A$10:$A45)+2,FALSE)</f>
        <v>264</v>
      </c>
      <c r="AQ45" s="25">
        <f>HLOOKUP(AQ$7,$I$66:$DJ$120,ROWS($A$10:$A45)+2,FALSE)</f>
        <v>900</v>
      </c>
      <c r="AR45" s="25" t="str">
        <f>HLOOKUP(AR$7,$I$66:$DJ$120,ROWS($A$10:$A45)+2,FALSE)</f>
        <v>N/A</v>
      </c>
      <c r="AS45" s="25">
        <f>HLOOKUP(AS$7,$I$66:$DJ$120,ROWS($A$10:$A45)+2,FALSE)</f>
        <v>286</v>
      </c>
      <c r="AT45" s="25">
        <f>HLOOKUP(AT$7,$I$66:$DJ$120,ROWS($A$10:$A45)+2,FALSE)</f>
        <v>59</v>
      </c>
      <c r="AU45" s="25">
        <f>HLOOKUP(AU$7,$I$66:$DJ$120,ROWS($A$10:$A45)+2,FALSE)</f>
        <v>264</v>
      </c>
      <c r="AV45" s="25">
        <f>HLOOKUP(AV$7,$I$66:$DJ$120,ROWS($A$10:$A45)+2,FALSE)</f>
        <v>652</v>
      </c>
      <c r="AW45" s="25">
        <f>HLOOKUP(AW$7,$I$66:$DJ$120,ROWS($A$10:$A45)+2,FALSE)</f>
        <v>0</v>
      </c>
      <c r="AX45" s="25">
        <f>HLOOKUP(AX$7,$I$66:$DJ$120,ROWS($A$10:$A45)+2,FALSE)</f>
        <v>1</v>
      </c>
      <c r="AY45" s="25">
        <f>HLOOKUP(AY$7,$I$66:$DJ$120,ROWS($A$10:$A45)+2,FALSE)</f>
        <v>1293</v>
      </c>
      <c r="AZ45" s="25">
        <f>HLOOKUP(AZ$7,$I$66:$DJ$120,ROWS($A$10:$A45)+2,FALSE)</f>
        <v>113</v>
      </c>
      <c r="BA45" s="25">
        <f>HLOOKUP(BA$7,$I$66:$DJ$120,ROWS($A$10:$A45)+2,FALSE)</f>
        <v>1862</v>
      </c>
      <c r="BB45" s="25">
        <f>HLOOKUP(BB$7,$I$66:$DJ$120,ROWS($A$10:$A45)+2,FALSE)</f>
        <v>429</v>
      </c>
      <c r="BC45" s="25">
        <f>HLOOKUP(BC$7,$I$66:$DJ$120,ROWS($A$10:$A45)+2,FALSE)</f>
        <v>0</v>
      </c>
      <c r="BD45" s="25">
        <f>HLOOKUP(BD$7,$I$66:$DJ$120,ROWS($A$10:$A45)+2,FALSE)</f>
        <v>166</v>
      </c>
      <c r="BE45" s="25">
        <f>HLOOKUP(BE$7,$I$66:$DJ$120,ROWS($A$10:$A45)+2,FALSE)</f>
        <v>404</v>
      </c>
      <c r="BF45" s="25">
        <f>HLOOKUP(BF$7,$I$66:$DJ$120,ROWS($A$10:$A45)+2,FALSE)</f>
        <v>0</v>
      </c>
      <c r="BG45" s="25">
        <f>HLOOKUP(BG$7,$I$66:$DJ$120,ROWS($A$10:$A45)+2,FALSE)</f>
        <v>1398</v>
      </c>
      <c r="BH45" s="25">
        <f>HLOOKUP(BH$7,$I$66:$DJ$120,ROWS($A$10:$A45)+2,FALSE)</f>
        <v>139</v>
      </c>
      <c r="BI45" s="25">
        <f>HLOOKUP(BI$7,$I$66:$DJ$120,ROWS($A$10:$A45)+2,FALSE)</f>
        <v>76</v>
      </c>
      <c r="BJ45" s="34">
        <f>HLOOKUP(BJ$7+0.5,$I$66:$DJ$120,ROWS($A$10:$A45)+2,FALSE)</f>
        <v>3641</v>
      </c>
      <c r="BK45" s="34">
        <f>HLOOKUP(BK$7+0.5,$I$66:$DJ$120,ROWS($A$10:$A45)+2,FALSE)</f>
        <v>125</v>
      </c>
      <c r="BL45" s="34">
        <f>HLOOKUP(BL$7+0.5,$I$66:$DJ$120,ROWS($A$10:$A45)+2,FALSE)</f>
        <v>365</v>
      </c>
      <c r="BM45" s="34">
        <f>HLOOKUP(BM$7+0.5,$I$66:$DJ$120,ROWS($A$10:$A45)+2,FALSE)</f>
        <v>613</v>
      </c>
      <c r="BN45" s="34">
        <f>HLOOKUP(BN$7+0.5,$I$66:$DJ$120,ROWS($A$10:$A45)+2,FALSE)</f>
        <v>293</v>
      </c>
      <c r="BO45" s="34">
        <f>HLOOKUP(BO$7+0.5,$I$66:$DJ$120,ROWS($A$10:$A45)+2,FALSE)</f>
        <v>1011</v>
      </c>
      <c r="BP45" s="34">
        <f>HLOOKUP(BP$7+0.5,$I$66:$DJ$120,ROWS($A$10:$A45)+2,FALSE)</f>
        <v>612</v>
      </c>
      <c r="BQ45" s="34">
        <f>HLOOKUP(BQ$7+0.5,$I$66:$DJ$120,ROWS($A$10:$A45)+2,FALSE)</f>
        <v>143</v>
      </c>
      <c r="BR45" s="34">
        <f>HLOOKUP(BR$7+0.5,$I$66:$DJ$120,ROWS($A$10:$A45)+2,FALSE)</f>
        <v>100</v>
      </c>
      <c r="BS45" s="34">
        <f>HLOOKUP(BS$7+0.5,$I$66:$DJ$120,ROWS($A$10:$A45)+2,FALSE)</f>
        <v>143</v>
      </c>
      <c r="BT45" s="34">
        <f>HLOOKUP(BT$7+0.5,$I$66:$DJ$120,ROWS($A$10:$A45)+2,FALSE)</f>
        <v>303</v>
      </c>
      <c r="BU45" s="34">
        <f>HLOOKUP(BU$7+0.5,$I$66:$DJ$120,ROWS($A$10:$A45)+2,FALSE)</f>
        <v>410</v>
      </c>
      <c r="BV45" s="34">
        <f>HLOOKUP(BV$7+0.5,$I$66:$DJ$120,ROWS($A$10:$A45)+2,FALSE)</f>
        <v>216</v>
      </c>
      <c r="BW45" s="34">
        <f>HLOOKUP(BW$7+0.5,$I$66:$DJ$120,ROWS($A$10:$A45)+2,FALSE)</f>
        <v>817</v>
      </c>
      <c r="BX45" s="34">
        <f>HLOOKUP(BX$7+0.5,$I$66:$DJ$120,ROWS($A$10:$A45)+2,FALSE)</f>
        <v>504</v>
      </c>
      <c r="BY45" s="34">
        <f>HLOOKUP(BY$7+0.5,$I$66:$DJ$120,ROWS($A$10:$A45)+2,FALSE)</f>
        <v>171</v>
      </c>
      <c r="BZ45" s="34">
        <f>HLOOKUP(BZ$7+0.5,$I$66:$DJ$120,ROWS($A$10:$A45)+2,FALSE)</f>
        <v>178</v>
      </c>
      <c r="CA45" s="34">
        <f>HLOOKUP(CA$7+0.5,$I$66:$DJ$120,ROWS($A$10:$A45)+2,FALSE)</f>
        <v>96</v>
      </c>
      <c r="CB45" s="34">
        <f>HLOOKUP(CB$7+0.5,$I$66:$DJ$120,ROWS($A$10:$A45)+2,FALSE)</f>
        <v>143</v>
      </c>
      <c r="CC45" s="34">
        <f>HLOOKUP(CC$7+0.5,$I$66:$DJ$120,ROWS($A$10:$A45)+2,FALSE)</f>
        <v>441</v>
      </c>
      <c r="CD45" s="34">
        <f>HLOOKUP(CD$7+0.5,$I$66:$DJ$120,ROWS($A$10:$A45)+2,FALSE)</f>
        <v>72</v>
      </c>
      <c r="CE45" s="34">
        <f>HLOOKUP(CE$7+0.5,$I$66:$DJ$120,ROWS($A$10:$A45)+2,FALSE)</f>
        <v>16</v>
      </c>
      <c r="CF45" s="34">
        <f>HLOOKUP(CF$7+0.5,$I$66:$DJ$120,ROWS($A$10:$A45)+2,FALSE)</f>
        <v>359</v>
      </c>
      <c r="CG45" s="34">
        <f>HLOOKUP(CG$7+0.5,$I$66:$DJ$120,ROWS($A$10:$A45)+2,FALSE)</f>
        <v>324</v>
      </c>
      <c r="CH45" s="34">
        <f>HLOOKUP(CH$7+0.5,$I$66:$DJ$120,ROWS($A$10:$A45)+2,FALSE)</f>
        <v>2374</v>
      </c>
      <c r="CI45" s="34">
        <f>HLOOKUP(CI$7+0.5,$I$66:$DJ$120,ROWS($A$10:$A45)+2,FALSE)</f>
        <v>143</v>
      </c>
      <c r="CJ45" s="34">
        <f>HLOOKUP(CJ$7+0.5,$I$66:$DJ$120,ROWS($A$10:$A45)+2,FALSE)</f>
        <v>284</v>
      </c>
      <c r="CK45" s="34">
        <f>HLOOKUP(CK$7+0.5,$I$66:$DJ$120,ROWS($A$10:$A45)+2,FALSE)</f>
        <v>612</v>
      </c>
      <c r="CL45" s="34">
        <f>HLOOKUP(CL$7+0.5,$I$66:$DJ$120,ROWS($A$10:$A45)+2,FALSE)</f>
        <v>170</v>
      </c>
      <c r="CM45" s="34">
        <f>HLOOKUP(CM$7+0.5,$I$66:$DJ$120,ROWS($A$10:$A45)+2,FALSE)</f>
        <v>860</v>
      </c>
      <c r="CN45" s="34">
        <f>HLOOKUP(CN$7+0.5,$I$66:$DJ$120,ROWS($A$10:$A45)+2,FALSE)</f>
        <v>143</v>
      </c>
      <c r="CO45" s="34">
        <f>HLOOKUP(CO$7+0.5,$I$66:$DJ$120,ROWS($A$10:$A45)+2,FALSE)</f>
        <v>306</v>
      </c>
      <c r="CP45" s="34">
        <f>HLOOKUP(CP$7+0.5,$I$66:$DJ$120,ROWS($A$10:$A45)+2,FALSE)</f>
        <v>112</v>
      </c>
      <c r="CQ45" s="34">
        <f>HLOOKUP(CQ$7+0.5,$I$66:$DJ$120,ROWS($A$10:$A45)+2,FALSE)</f>
        <v>233</v>
      </c>
      <c r="CR45" s="34">
        <f>HLOOKUP(CR$7+0.5,$I$66:$DJ$120,ROWS($A$10:$A45)+2,FALSE)</f>
        <v>678</v>
      </c>
      <c r="CS45" s="34" t="str">
        <f>HLOOKUP(CS$7+0.5,$I$66:$DJ$120,ROWS($A$10:$A45)+2,FALSE)</f>
        <v>N/A</v>
      </c>
      <c r="CT45" s="34">
        <f>HLOOKUP(CT$7+0.5,$I$66:$DJ$120,ROWS($A$10:$A45)+2,FALSE)</f>
        <v>248</v>
      </c>
      <c r="CU45" s="34">
        <f>HLOOKUP(CU$7+0.5,$I$66:$DJ$120,ROWS($A$10:$A45)+2,FALSE)</f>
        <v>68</v>
      </c>
      <c r="CV45" s="34">
        <f>HLOOKUP(CV$7+0.5,$I$66:$DJ$120,ROWS($A$10:$A45)+2,FALSE)</f>
        <v>256</v>
      </c>
      <c r="CW45" s="34">
        <f>HLOOKUP(CW$7+0.5,$I$66:$DJ$120,ROWS($A$10:$A45)+2,FALSE)</f>
        <v>637</v>
      </c>
      <c r="CX45" s="34">
        <f>HLOOKUP(CX$7+0.5,$I$66:$DJ$120,ROWS($A$10:$A45)+2,FALSE)</f>
        <v>143</v>
      </c>
      <c r="CY45" s="34">
        <f>HLOOKUP(CY$7+0.5,$I$66:$DJ$120,ROWS($A$10:$A45)+2,FALSE)</f>
        <v>2</v>
      </c>
      <c r="CZ45" s="34">
        <f>HLOOKUP(CZ$7+0.5,$I$66:$DJ$120,ROWS($A$10:$A45)+2,FALSE)</f>
        <v>714</v>
      </c>
      <c r="DA45" s="34">
        <f>HLOOKUP(DA$7+0.5,$I$66:$DJ$120,ROWS($A$10:$A45)+2,FALSE)</f>
        <v>120</v>
      </c>
      <c r="DB45" s="34">
        <f>HLOOKUP(DB$7+0.5,$I$66:$DJ$120,ROWS($A$10:$A45)+2,FALSE)</f>
        <v>1029</v>
      </c>
      <c r="DC45" s="34">
        <f>HLOOKUP(DC$7+0.5,$I$66:$DJ$120,ROWS($A$10:$A45)+2,FALSE)</f>
        <v>427</v>
      </c>
      <c r="DD45" s="34">
        <f>HLOOKUP(DD$7+0.5,$I$66:$DJ$120,ROWS($A$10:$A45)+2,FALSE)</f>
        <v>143</v>
      </c>
      <c r="DE45" s="34">
        <f>HLOOKUP(DE$7+0.5,$I$66:$DJ$120,ROWS($A$10:$A45)+2,FALSE)</f>
        <v>202</v>
      </c>
      <c r="DF45" s="34">
        <f>HLOOKUP(DF$7+0.5,$I$66:$DJ$120,ROWS($A$10:$A45)+2,FALSE)</f>
        <v>312</v>
      </c>
      <c r="DG45" s="34">
        <f>HLOOKUP(DG$7+0.5,$I$66:$DJ$120,ROWS($A$10:$A45)+2,FALSE)</f>
        <v>143</v>
      </c>
      <c r="DH45" s="34">
        <f>HLOOKUP(DH$7+0.5,$I$66:$DJ$120,ROWS($A$10:$A45)+2,FALSE)</f>
        <v>601</v>
      </c>
      <c r="DI45" s="34">
        <f>HLOOKUP(DI$7+0.5,$I$66:$DJ$120,ROWS($A$10:$A45)+2,FALSE)</f>
        <v>102</v>
      </c>
      <c r="DJ45" s="34">
        <f>HLOOKUP(DJ$7+0.5,$I$66:$DJ$120,ROWS($A$10:$A45)+2,FALSE)</f>
        <v>110</v>
      </c>
    </row>
    <row r="46" spans="2:114">
      <c r="B46" s="38" t="s">
        <v>43</v>
      </c>
      <c r="C46" s="15">
        <v>11418944</v>
      </c>
      <c r="D46" s="14">
        <v>4418</v>
      </c>
      <c r="E46" s="15">
        <v>9764366</v>
      </c>
      <c r="F46" s="14">
        <v>32087</v>
      </c>
      <c r="G46" s="15">
        <v>1425709</v>
      </c>
      <c r="H46" s="14">
        <v>29701</v>
      </c>
      <c r="I46" s="36">
        <f>HLOOKUP(I$7,$I$66:$DJ$120,ROWS($A$10:$A46)+2,FALSE)</f>
        <v>191778</v>
      </c>
      <c r="J46" s="25">
        <f>HLOOKUP(J$7,$I$66:$DJ$120,ROWS($A$10:$A46)+2,FALSE)</f>
        <v>1567</v>
      </c>
      <c r="K46" s="25">
        <f>HLOOKUP(K$7,$I$66:$DJ$120,ROWS($A$10:$A46)+2,FALSE)</f>
        <v>1637</v>
      </c>
      <c r="L46" s="25">
        <f>HLOOKUP(L$7,$I$66:$DJ$120,ROWS($A$10:$A46)+2,FALSE)</f>
        <v>6763</v>
      </c>
      <c r="M46" s="25">
        <f>HLOOKUP(M$7,$I$66:$DJ$120,ROWS($A$10:$A46)+2,FALSE)</f>
        <v>1952</v>
      </c>
      <c r="N46" s="25">
        <f>HLOOKUP(N$7,$I$66:$DJ$120,ROWS($A$10:$A46)+2,FALSE)</f>
        <v>9032</v>
      </c>
      <c r="O46" s="25">
        <f>HLOOKUP(O$7,$I$66:$DJ$120,ROWS($A$10:$A46)+2,FALSE)</f>
        <v>2690</v>
      </c>
      <c r="P46" s="25">
        <f>HLOOKUP(P$7,$I$66:$DJ$120,ROWS($A$10:$A46)+2,FALSE)</f>
        <v>1189</v>
      </c>
      <c r="Q46" s="25">
        <f>HLOOKUP(Q$7,$I$66:$DJ$120,ROWS($A$10:$A46)+2,FALSE)</f>
        <v>263</v>
      </c>
      <c r="R46" s="25">
        <f>HLOOKUP(R$7,$I$66:$DJ$120,ROWS($A$10:$A46)+2,FALSE)</f>
        <v>587</v>
      </c>
      <c r="S46" s="25">
        <f>HLOOKUP(S$7,$I$66:$DJ$120,ROWS($A$10:$A46)+2,FALSE)</f>
        <v>16492</v>
      </c>
      <c r="T46" s="25">
        <f>HLOOKUP(T$7,$I$66:$DJ$120,ROWS($A$10:$A46)+2,FALSE)</f>
        <v>4290</v>
      </c>
      <c r="U46" s="25">
        <f>HLOOKUP(U$7,$I$66:$DJ$120,ROWS($A$10:$A46)+2,FALSE)</f>
        <v>1044</v>
      </c>
      <c r="V46" s="25">
        <f>HLOOKUP(V$7,$I$66:$DJ$120,ROWS($A$10:$A46)+2,FALSE)</f>
        <v>312</v>
      </c>
      <c r="W46" s="25">
        <f>HLOOKUP(W$7,$I$66:$DJ$120,ROWS($A$10:$A46)+2,FALSE)</f>
        <v>7027</v>
      </c>
      <c r="X46" s="25">
        <f>HLOOKUP(X$7,$I$66:$DJ$120,ROWS($A$10:$A46)+2,FALSE)</f>
        <v>11588</v>
      </c>
      <c r="Y46" s="25">
        <f>HLOOKUP(Y$7,$I$66:$DJ$120,ROWS($A$10:$A46)+2,FALSE)</f>
        <v>1146</v>
      </c>
      <c r="Z46" s="25">
        <f>HLOOKUP(Z$7,$I$66:$DJ$120,ROWS($A$10:$A46)+2,FALSE)</f>
        <v>657</v>
      </c>
      <c r="AA46" s="25">
        <f>HLOOKUP(AA$7,$I$66:$DJ$120,ROWS($A$10:$A46)+2,FALSE)</f>
        <v>12744</v>
      </c>
      <c r="AB46" s="25">
        <f>HLOOKUP(AB$7,$I$66:$DJ$120,ROWS($A$10:$A46)+2,FALSE)</f>
        <v>1872</v>
      </c>
      <c r="AC46" s="25">
        <f>HLOOKUP(AC$7,$I$66:$DJ$120,ROWS($A$10:$A46)+2,FALSE)</f>
        <v>0</v>
      </c>
      <c r="AD46" s="25">
        <f>HLOOKUP(AD$7,$I$66:$DJ$120,ROWS($A$10:$A46)+2,FALSE)</f>
        <v>4982</v>
      </c>
      <c r="AE46" s="25">
        <f>HLOOKUP(AE$7,$I$66:$DJ$120,ROWS($A$10:$A46)+2,FALSE)</f>
        <v>2101</v>
      </c>
      <c r="AF46" s="25">
        <f>HLOOKUP(AF$7,$I$66:$DJ$120,ROWS($A$10:$A46)+2,FALSE)</f>
        <v>14330</v>
      </c>
      <c r="AG46" s="25">
        <f>HLOOKUP(AG$7,$I$66:$DJ$120,ROWS($A$10:$A46)+2,FALSE)</f>
        <v>1788</v>
      </c>
      <c r="AH46" s="25">
        <f>HLOOKUP(AH$7,$I$66:$DJ$120,ROWS($A$10:$A46)+2,FALSE)</f>
        <v>691</v>
      </c>
      <c r="AI46" s="25">
        <f>HLOOKUP(AI$7,$I$66:$DJ$120,ROWS($A$10:$A46)+2,FALSE)</f>
        <v>2003</v>
      </c>
      <c r="AJ46" s="25">
        <f>HLOOKUP(AJ$7,$I$66:$DJ$120,ROWS($A$10:$A46)+2,FALSE)</f>
        <v>101</v>
      </c>
      <c r="AK46" s="25">
        <f>HLOOKUP(AK$7,$I$66:$DJ$120,ROWS($A$10:$A46)+2,FALSE)</f>
        <v>1176</v>
      </c>
      <c r="AL46" s="25">
        <f>HLOOKUP(AL$7,$I$66:$DJ$120,ROWS($A$10:$A46)+2,FALSE)</f>
        <v>1851</v>
      </c>
      <c r="AM46" s="25">
        <f>HLOOKUP(AM$7,$I$66:$DJ$120,ROWS($A$10:$A46)+2,FALSE)</f>
        <v>1992</v>
      </c>
      <c r="AN46" s="25">
        <f>HLOOKUP(AN$7,$I$66:$DJ$120,ROWS($A$10:$A46)+2,FALSE)</f>
        <v>3936</v>
      </c>
      <c r="AO46" s="25">
        <f>HLOOKUP(AO$7,$I$66:$DJ$120,ROWS($A$10:$A46)+2,FALSE)</f>
        <v>255</v>
      </c>
      <c r="AP46" s="25">
        <f>HLOOKUP(AP$7,$I$66:$DJ$120,ROWS($A$10:$A46)+2,FALSE)</f>
        <v>8784</v>
      </c>
      <c r="AQ46" s="25">
        <f>HLOOKUP(AQ$7,$I$66:$DJ$120,ROWS($A$10:$A46)+2,FALSE)</f>
        <v>4572</v>
      </c>
      <c r="AR46" s="25">
        <f>HLOOKUP(AR$7,$I$66:$DJ$120,ROWS($A$10:$A46)+2,FALSE)</f>
        <v>204</v>
      </c>
      <c r="AS46" s="25" t="str">
        <f>HLOOKUP(AS$7,$I$66:$DJ$120,ROWS($A$10:$A46)+2,FALSE)</f>
        <v>N/A</v>
      </c>
      <c r="AT46" s="25">
        <f>HLOOKUP(AT$7,$I$66:$DJ$120,ROWS($A$10:$A46)+2,FALSE)</f>
        <v>2333</v>
      </c>
      <c r="AU46" s="25">
        <f>HLOOKUP(AU$7,$I$66:$DJ$120,ROWS($A$10:$A46)+2,FALSE)</f>
        <v>1326</v>
      </c>
      <c r="AV46" s="25">
        <f>HLOOKUP(AV$7,$I$66:$DJ$120,ROWS($A$10:$A46)+2,FALSE)</f>
        <v>14292</v>
      </c>
      <c r="AW46" s="25">
        <f>HLOOKUP(AW$7,$I$66:$DJ$120,ROWS($A$10:$A46)+2,FALSE)</f>
        <v>369</v>
      </c>
      <c r="AX46" s="25">
        <f>HLOOKUP(AX$7,$I$66:$DJ$120,ROWS($A$10:$A46)+2,FALSE)</f>
        <v>3826</v>
      </c>
      <c r="AY46" s="25">
        <f>HLOOKUP(AY$7,$I$66:$DJ$120,ROWS($A$10:$A46)+2,FALSE)</f>
        <v>34</v>
      </c>
      <c r="AZ46" s="25">
        <f>HLOOKUP(AZ$7,$I$66:$DJ$120,ROWS($A$10:$A46)+2,FALSE)</f>
        <v>6468</v>
      </c>
      <c r="BA46" s="25">
        <f>HLOOKUP(BA$7,$I$66:$DJ$120,ROWS($A$10:$A46)+2,FALSE)</f>
        <v>11987</v>
      </c>
      <c r="BB46" s="25">
        <f>HLOOKUP(BB$7,$I$66:$DJ$120,ROWS($A$10:$A46)+2,FALSE)</f>
        <v>691</v>
      </c>
      <c r="BC46" s="25">
        <f>HLOOKUP(BC$7,$I$66:$DJ$120,ROWS($A$10:$A46)+2,FALSE)</f>
        <v>68</v>
      </c>
      <c r="BD46" s="25">
        <f>HLOOKUP(BD$7,$I$66:$DJ$120,ROWS($A$10:$A46)+2,FALSE)</f>
        <v>5425</v>
      </c>
      <c r="BE46" s="25">
        <f>HLOOKUP(BE$7,$I$66:$DJ$120,ROWS($A$10:$A46)+2,FALSE)</f>
        <v>1979</v>
      </c>
      <c r="BF46" s="25">
        <f>HLOOKUP(BF$7,$I$66:$DJ$120,ROWS($A$10:$A46)+2,FALSE)</f>
        <v>7548</v>
      </c>
      <c r="BG46" s="25">
        <f>HLOOKUP(BG$7,$I$66:$DJ$120,ROWS($A$10:$A46)+2,FALSE)</f>
        <v>2534</v>
      </c>
      <c r="BH46" s="25">
        <f>HLOOKUP(BH$7,$I$66:$DJ$120,ROWS($A$10:$A46)+2,FALSE)</f>
        <v>1280</v>
      </c>
      <c r="BI46" s="25">
        <f>HLOOKUP(BI$7,$I$66:$DJ$120,ROWS($A$10:$A46)+2,FALSE)</f>
        <v>1607</v>
      </c>
      <c r="BJ46" s="34">
        <f>HLOOKUP(BJ$7+0.5,$I$66:$DJ$120,ROWS($A$10:$A46)+2,FALSE)</f>
        <v>11799</v>
      </c>
      <c r="BK46" s="34">
        <f>HLOOKUP(BK$7+0.5,$I$66:$DJ$120,ROWS($A$10:$A46)+2,FALSE)</f>
        <v>705</v>
      </c>
      <c r="BL46" s="34">
        <f>HLOOKUP(BL$7+0.5,$I$66:$DJ$120,ROWS($A$10:$A46)+2,FALSE)</f>
        <v>1579</v>
      </c>
      <c r="BM46" s="34">
        <f>HLOOKUP(BM$7+0.5,$I$66:$DJ$120,ROWS($A$10:$A46)+2,FALSE)</f>
        <v>3193</v>
      </c>
      <c r="BN46" s="34">
        <f>HLOOKUP(BN$7+0.5,$I$66:$DJ$120,ROWS($A$10:$A46)+2,FALSE)</f>
        <v>1128</v>
      </c>
      <c r="BO46" s="34">
        <f>HLOOKUP(BO$7+0.5,$I$66:$DJ$120,ROWS($A$10:$A46)+2,FALSE)</f>
        <v>1771</v>
      </c>
      <c r="BP46" s="34">
        <f>HLOOKUP(BP$7+0.5,$I$66:$DJ$120,ROWS($A$10:$A46)+2,FALSE)</f>
        <v>1023</v>
      </c>
      <c r="BQ46" s="34">
        <f>HLOOKUP(BQ$7+0.5,$I$66:$DJ$120,ROWS($A$10:$A46)+2,FALSE)</f>
        <v>663</v>
      </c>
      <c r="BR46" s="34">
        <f>HLOOKUP(BR$7+0.5,$I$66:$DJ$120,ROWS($A$10:$A46)+2,FALSE)</f>
        <v>270</v>
      </c>
      <c r="BS46" s="34">
        <f>HLOOKUP(BS$7+0.5,$I$66:$DJ$120,ROWS($A$10:$A46)+2,FALSE)</f>
        <v>449</v>
      </c>
      <c r="BT46" s="34">
        <f>HLOOKUP(BT$7+0.5,$I$66:$DJ$120,ROWS($A$10:$A46)+2,FALSE)</f>
        <v>3173</v>
      </c>
      <c r="BU46" s="34">
        <f>HLOOKUP(BU$7+0.5,$I$66:$DJ$120,ROWS($A$10:$A46)+2,FALSE)</f>
        <v>1143</v>
      </c>
      <c r="BV46" s="34">
        <f>HLOOKUP(BV$7+0.5,$I$66:$DJ$120,ROWS($A$10:$A46)+2,FALSE)</f>
        <v>694</v>
      </c>
      <c r="BW46" s="34">
        <f>HLOOKUP(BW$7+0.5,$I$66:$DJ$120,ROWS($A$10:$A46)+2,FALSE)</f>
        <v>223</v>
      </c>
      <c r="BX46" s="34">
        <f>HLOOKUP(BX$7+0.5,$I$66:$DJ$120,ROWS($A$10:$A46)+2,FALSE)</f>
        <v>1504</v>
      </c>
      <c r="BY46" s="34">
        <f>HLOOKUP(BY$7+0.5,$I$66:$DJ$120,ROWS($A$10:$A46)+2,FALSE)</f>
        <v>2147</v>
      </c>
      <c r="BZ46" s="34">
        <f>HLOOKUP(BZ$7+0.5,$I$66:$DJ$120,ROWS($A$10:$A46)+2,FALSE)</f>
        <v>614</v>
      </c>
      <c r="CA46" s="34">
        <f>HLOOKUP(CA$7+0.5,$I$66:$DJ$120,ROWS($A$10:$A46)+2,FALSE)</f>
        <v>519</v>
      </c>
      <c r="CB46" s="34">
        <f>HLOOKUP(CB$7+0.5,$I$66:$DJ$120,ROWS($A$10:$A46)+2,FALSE)</f>
        <v>3507</v>
      </c>
      <c r="CC46" s="34">
        <f>HLOOKUP(CC$7+0.5,$I$66:$DJ$120,ROWS($A$10:$A46)+2,FALSE)</f>
        <v>1784</v>
      </c>
      <c r="CD46" s="34">
        <f>HLOOKUP(CD$7+0.5,$I$66:$DJ$120,ROWS($A$10:$A46)+2,FALSE)</f>
        <v>187</v>
      </c>
      <c r="CE46" s="34">
        <f>HLOOKUP(CE$7+0.5,$I$66:$DJ$120,ROWS($A$10:$A46)+2,FALSE)</f>
        <v>1578</v>
      </c>
      <c r="CF46" s="34">
        <f>HLOOKUP(CF$7+0.5,$I$66:$DJ$120,ROWS($A$10:$A46)+2,FALSE)</f>
        <v>1008</v>
      </c>
      <c r="CG46" s="34">
        <f>HLOOKUP(CG$7+0.5,$I$66:$DJ$120,ROWS($A$10:$A46)+2,FALSE)</f>
        <v>2896</v>
      </c>
      <c r="CH46" s="34">
        <f>HLOOKUP(CH$7+0.5,$I$66:$DJ$120,ROWS($A$10:$A46)+2,FALSE)</f>
        <v>784</v>
      </c>
      <c r="CI46" s="34">
        <f>HLOOKUP(CI$7+0.5,$I$66:$DJ$120,ROWS($A$10:$A46)+2,FALSE)</f>
        <v>462</v>
      </c>
      <c r="CJ46" s="34">
        <f>HLOOKUP(CJ$7+0.5,$I$66:$DJ$120,ROWS($A$10:$A46)+2,FALSE)</f>
        <v>873</v>
      </c>
      <c r="CK46" s="34">
        <f>HLOOKUP(CK$7+0.5,$I$66:$DJ$120,ROWS($A$10:$A46)+2,FALSE)</f>
        <v>172</v>
      </c>
      <c r="CL46" s="34">
        <f>HLOOKUP(CL$7+0.5,$I$66:$DJ$120,ROWS($A$10:$A46)+2,FALSE)</f>
        <v>616</v>
      </c>
      <c r="CM46" s="34">
        <f>HLOOKUP(CM$7+0.5,$I$66:$DJ$120,ROWS($A$10:$A46)+2,FALSE)</f>
        <v>1107</v>
      </c>
      <c r="CN46" s="34">
        <f>HLOOKUP(CN$7+0.5,$I$66:$DJ$120,ROWS($A$10:$A46)+2,FALSE)</f>
        <v>1509</v>
      </c>
      <c r="CO46" s="34">
        <f>HLOOKUP(CO$7+0.5,$I$66:$DJ$120,ROWS($A$10:$A46)+2,FALSE)</f>
        <v>1643</v>
      </c>
      <c r="CP46" s="34">
        <f>HLOOKUP(CP$7+0.5,$I$66:$DJ$120,ROWS($A$10:$A46)+2,FALSE)</f>
        <v>287</v>
      </c>
      <c r="CQ46" s="34">
        <f>HLOOKUP(CQ$7+0.5,$I$66:$DJ$120,ROWS($A$10:$A46)+2,FALSE)</f>
        <v>2659</v>
      </c>
      <c r="CR46" s="34">
        <f>HLOOKUP(CR$7+0.5,$I$66:$DJ$120,ROWS($A$10:$A46)+2,FALSE)</f>
        <v>1270</v>
      </c>
      <c r="CS46" s="34">
        <f>HLOOKUP(CS$7+0.5,$I$66:$DJ$120,ROWS($A$10:$A46)+2,FALSE)</f>
        <v>270</v>
      </c>
      <c r="CT46" s="34" t="str">
        <f>HLOOKUP(CT$7+0.5,$I$66:$DJ$120,ROWS($A$10:$A46)+2,FALSE)</f>
        <v>N/A</v>
      </c>
      <c r="CU46" s="34">
        <f>HLOOKUP(CU$7+0.5,$I$66:$DJ$120,ROWS($A$10:$A46)+2,FALSE)</f>
        <v>1263</v>
      </c>
      <c r="CV46" s="34">
        <f>HLOOKUP(CV$7+0.5,$I$66:$DJ$120,ROWS($A$10:$A46)+2,FALSE)</f>
        <v>614</v>
      </c>
      <c r="CW46" s="34">
        <f>HLOOKUP(CW$7+0.5,$I$66:$DJ$120,ROWS($A$10:$A46)+2,FALSE)</f>
        <v>2842</v>
      </c>
      <c r="CX46" s="34">
        <f>HLOOKUP(CX$7+0.5,$I$66:$DJ$120,ROWS($A$10:$A46)+2,FALSE)</f>
        <v>353</v>
      </c>
      <c r="CY46" s="34">
        <f>HLOOKUP(CY$7+0.5,$I$66:$DJ$120,ROWS($A$10:$A46)+2,FALSE)</f>
        <v>1192</v>
      </c>
      <c r="CZ46" s="34">
        <f>HLOOKUP(CZ$7+0.5,$I$66:$DJ$120,ROWS($A$10:$A46)+2,FALSE)</f>
        <v>68</v>
      </c>
      <c r="DA46" s="34">
        <f>HLOOKUP(DA$7+0.5,$I$66:$DJ$120,ROWS($A$10:$A46)+2,FALSE)</f>
        <v>2336</v>
      </c>
      <c r="DB46" s="34">
        <f>HLOOKUP(DB$7+0.5,$I$66:$DJ$120,ROWS($A$10:$A46)+2,FALSE)</f>
        <v>4302</v>
      </c>
      <c r="DC46" s="34">
        <f>HLOOKUP(DC$7+0.5,$I$66:$DJ$120,ROWS($A$10:$A46)+2,FALSE)</f>
        <v>469</v>
      </c>
      <c r="DD46" s="34">
        <f>HLOOKUP(DD$7+0.5,$I$66:$DJ$120,ROWS($A$10:$A46)+2,FALSE)</f>
        <v>77</v>
      </c>
      <c r="DE46" s="34">
        <f>HLOOKUP(DE$7+0.5,$I$66:$DJ$120,ROWS($A$10:$A46)+2,FALSE)</f>
        <v>2020</v>
      </c>
      <c r="DF46" s="34">
        <f>HLOOKUP(DF$7+0.5,$I$66:$DJ$120,ROWS($A$10:$A46)+2,FALSE)</f>
        <v>965</v>
      </c>
      <c r="DG46" s="34">
        <f>HLOOKUP(DG$7+0.5,$I$66:$DJ$120,ROWS($A$10:$A46)+2,FALSE)</f>
        <v>1866</v>
      </c>
      <c r="DH46" s="34">
        <f>HLOOKUP(DH$7+0.5,$I$66:$DJ$120,ROWS($A$10:$A46)+2,FALSE)</f>
        <v>1620</v>
      </c>
      <c r="DI46" s="34">
        <f>HLOOKUP(DI$7+0.5,$I$66:$DJ$120,ROWS($A$10:$A46)+2,FALSE)</f>
        <v>793</v>
      </c>
      <c r="DJ46" s="34">
        <f>HLOOKUP(DJ$7+0.5,$I$66:$DJ$120,ROWS($A$10:$A46)+2,FALSE)</f>
        <v>1062</v>
      </c>
    </row>
    <row r="47" spans="2:114">
      <c r="B47" s="38" t="s">
        <v>44</v>
      </c>
      <c r="C47" s="15">
        <v>3742698</v>
      </c>
      <c r="D47" s="14">
        <v>2585</v>
      </c>
      <c r="E47" s="15">
        <v>3089041</v>
      </c>
      <c r="F47" s="14">
        <v>15209</v>
      </c>
      <c r="G47" s="15">
        <v>528498</v>
      </c>
      <c r="H47" s="14">
        <v>15584</v>
      </c>
      <c r="I47" s="36">
        <f>HLOOKUP(I$7,$I$66:$DJ$120,ROWS($A$10:$A47)+2,FALSE)</f>
        <v>108878</v>
      </c>
      <c r="J47" s="25">
        <f>HLOOKUP(J$7,$I$66:$DJ$120,ROWS($A$10:$A47)+2,FALSE)</f>
        <v>591</v>
      </c>
      <c r="K47" s="25">
        <f>HLOOKUP(K$7,$I$66:$DJ$120,ROWS($A$10:$A47)+2,FALSE)</f>
        <v>1137</v>
      </c>
      <c r="L47" s="25">
        <f>HLOOKUP(L$7,$I$66:$DJ$120,ROWS($A$10:$A47)+2,FALSE)</f>
        <v>3770</v>
      </c>
      <c r="M47" s="25">
        <f>HLOOKUP(M$7,$I$66:$DJ$120,ROWS($A$10:$A47)+2,FALSE)</f>
        <v>6894</v>
      </c>
      <c r="N47" s="25">
        <f>HLOOKUP(N$7,$I$66:$DJ$120,ROWS($A$10:$A47)+2,FALSE)</f>
        <v>8233</v>
      </c>
      <c r="O47" s="25">
        <f>HLOOKUP(O$7,$I$66:$DJ$120,ROWS($A$10:$A47)+2,FALSE)</f>
        <v>3273</v>
      </c>
      <c r="P47" s="25">
        <f>HLOOKUP(P$7,$I$66:$DJ$120,ROWS($A$10:$A47)+2,FALSE)</f>
        <v>97</v>
      </c>
      <c r="Q47" s="25">
        <f>HLOOKUP(Q$7,$I$66:$DJ$120,ROWS($A$10:$A47)+2,FALSE)</f>
        <v>66</v>
      </c>
      <c r="R47" s="25">
        <f>HLOOKUP(R$7,$I$66:$DJ$120,ROWS($A$10:$A47)+2,FALSE)</f>
        <v>191</v>
      </c>
      <c r="S47" s="25">
        <f>HLOOKUP(S$7,$I$66:$DJ$120,ROWS($A$10:$A47)+2,FALSE)</f>
        <v>6056</v>
      </c>
      <c r="T47" s="25">
        <f>HLOOKUP(T$7,$I$66:$DJ$120,ROWS($A$10:$A47)+2,FALSE)</f>
        <v>3514</v>
      </c>
      <c r="U47" s="25">
        <f>HLOOKUP(U$7,$I$66:$DJ$120,ROWS($A$10:$A47)+2,FALSE)</f>
        <v>140</v>
      </c>
      <c r="V47" s="25">
        <f>HLOOKUP(V$7,$I$66:$DJ$120,ROWS($A$10:$A47)+2,FALSE)</f>
        <v>21</v>
      </c>
      <c r="W47" s="25">
        <f>HLOOKUP(W$7,$I$66:$DJ$120,ROWS($A$10:$A47)+2,FALSE)</f>
        <v>2179</v>
      </c>
      <c r="X47" s="25">
        <f>HLOOKUP(X$7,$I$66:$DJ$120,ROWS($A$10:$A47)+2,FALSE)</f>
        <v>2113</v>
      </c>
      <c r="Y47" s="25">
        <f>HLOOKUP(Y$7,$I$66:$DJ$120,ROWS($A$10:$A47)+2,FALSE)</f>
        <v>580</v>
      </c>
      <c r="Z47" s="25">
        <f>HLOOKUP(Z$7,$I$66:$DJ$120,ROWS($A$10:$A47)+2,FALSE)</f>
        <v>4626</v>
      </c>
      <c r="AA47" s="25">
        <f>HLOOKUP(AA$7,$I$66:$DJ$120,ROWS($A$10:$A47)+2,FALSE)</f>
        <v>1398</v>
      </c>
      <c r="AB47" s="25">
        <f>HLOOKUP(AB$7,$I$66:$DJ$120,ROWS($A$10:$A47)+2,FALSE)</f>
        <v>1934</v>
      </c>
      <c r="AC47" s="25">
        <f>HLOOKUP(AC$7,$I$66:$DJ$120,ROWS($A$10:$A47)+2,FALSE)</f>
        <v>271</v>
      </c>
      <c r="AD47" s="25">
        <f>HLOOKUP(AD$7,$I$66:$DJ$120,ROWS($A$10:$A47)+2,FALSE)</f>
        <v>432</v>
      </c>
      <c r="AE47" s="25">
        <f>HLOOKUP(AE$7,$I$66:$DJ$120,ROWS($A$10:$A47)+2,FALSE)</f>
        <v>160</v>
      </c>
      <c r="AF47" s="25">
        <f>HLOOKUP(AF$7,$I$66:$DJ$120,ROWS($A$10:$A47)+2,FALSE)</f>
        <v>1038</v>
      </c>
      <c r="AG47" s="25">
        <f>HLOOKUP(AG$7,$I$66:$DJ$120,ROWS($A$10:$A47)+2,FALSE)</f>
        <v>497</v>
      </c>
      <c r="AH47" s="25">
        <f>HLOOKUP(AH$7,$I$66:$DJ$120,ROWS($A$10:$A47)+2,FALSE)</f>
        <v>199</v>
      </c>
      <c r="AI47" s="25">
        <f>HLOOKUP(AI$7,$I$66:$DJ$120,ROWS($A$10:$A47)+2,FALSE)</f>
        <v>5781</v>
      </c>
      <c r="AJ47" s="25">
        <f>HLOOKUP(AJ$7,$I$66:$DJ$120,ROWS($A$10:$A47)+2,FALSE)</f>
        <v>803</v>
      </c>
      <c r="AK47" s="25">
        <f>HLOOKUP(AK$7,$I$66:$DJ$120,ROWS($A$10:$A47)+2,FALSE)</f>
        <v>1979</v>
      </c>
      <c r="AL47" s="25">
        <f>HLOOKUP(AL$7,$I$66:$DJ$120,ROWS($A$10:$A47)+2,FALSE)</f>
        <v>705</v>
      </c>
      <c r="AM47" s="25">
        <f>HLOOKUP(AM$7,$I$66:$DJ$120,ROWS($A$10:$A47)+2,FALSE)</f>
        <v>0</v>
      </c>
      <c r="AN47" s="25">
        <f>HLOOKUP(AN$7,$I$66:$DJ$120,ROWS($A$10:$A47)+2,FALSE)</f>
        <v>391</v>
      </c>
      <c r="AO47" s="25">
        <f>HLOOKUP(AO$7,$I$66:$DJ$120,ROWS($A$10:$A47)+2,FALSE)</f>
        <v>403</v>
      </c>
      <c r="AP47" s="25">
        <f>HLOOKUP(AP$7,$I$66:$DJ$120,ROWS($A$10:$A47)+2,FALSE)</f>
        <v>1858</v>
      </c>
      <c r="AQ47" s="25">
        <f>HLOOKUP(AQ$7,$I$66:$DJ$120,ROWS($A$10:$A47)+2,FALSE)</f>
        <v>1322</v>
      </c>
      <c r="AR47" s="25">
        <f>HLOOKUP(AR$7,$I$66:$DJ$120,ROWS($A$10:$A47)+2,FALSE)</f>
        <v>928</v>
      </c>
      <c r="AS47" s="25">
        <f>HLOOKUP(AS$7,$I$66:$DJ$120,ROWS($A$10:$A47)+2,FALSE)</f>
        <v>1608</v>
      </c>
      <c r="AT47" s="25" t="str">
        <f>HLOOKUP(AT$7,$I$66:$DJ$120,ROWS($A$10:$A47)+2,FALSE)</f>
        <v>N/A</v>
      </c>
      <c r="AU47" s="25">
        <f>HLOOKUP(AU$7,$I$66:$DJ$120,ROWS($A$10:$A47)+2,FALSE)</f>
        <v>917</v>
      </c>
      <c r="AV47" s="25">
        <f>HLOOKUP(AV$7,$I$66:$DJ$120,ROWS($A$10:$A47)+2,FALSE)</f>
        <v>1116</v>
      </c>
      <c r="AW47" s="25">
        <f>HLOOKUP(AW$7,$I$66:$DJ$120,ROWS($A$10:$A47)+2,FALSE)</f>
        <v>152</v>
      </c>
      <c r="AX47" s="25">
        <f>HLOOKUP(AX$7,$I$66:$DJ$120,ROWS($A$10:$A47)+2,FALSE)</f>
        <v>2015</v>
      </c>
      <c r="AY47" s="25">
        <f>HLOOKUP(AY$7,$I$66:$DJ$120,ROWS($A$10:$A47)+2,FALSE)</f>
        <v>600</v>
      </c>
      <c r="AZ47" s="25">
        <f>HLOOKUP(AZ$7,$I$66:$DJ$120,ROWS($A$10:$A47)+2,FALSE)</f>
        <v>1700</v>
      </c>
      <c r="BA47" s="25">
        <f>HLOOKUP(BA$7,$I$66:$DJ$120,ROWS($A$10:$A47)+2,FALSE)</f>
        <v>31595</v>
      </c>
      <c r="BB47" s="25">
        <f>HLOOKUP(BB$7,$I$66:$DJ$120,ROWS($A$10:$A47)+2,FALSE)</f>
        <v>587</v>
      </c>
      <c r="BC47" s="25">
        <f>HLOOKUP(BC$7,$I$66:$DJ$120,ROWS($A$10:$A47)+2,FALSE)</f>
        <v>0</v>
      </c>
      <c r="BD47" s="25">
        <f>HLOOKUP(BD$7,$I$66:$DJ$120,ROWS($A$10:$A47)+2,FALSE)</f>
        <v>1013</v>
      </c>
      <c r="BE47" s="25">
        <f>HLOOKUP(BE$7,$I$66:$DJ$120,ROWS($A$10:$A47)+2,FALSE)</f>
        <v>1246</v>
      </c>
      <c r="BF47" s="25">
        <f>HLOOKUP(BF$7,$I$66:$DJ$120,ROWS($A$10:$A47)+2,FALSE)</f>
        <v>44</v>
      </c>
      <c r="BG47" s="25">
        <f>HLOOKUP(BG$7,$I$66:$DJ$120,ROWS($A$10:$A47)+2,FALSE)</f>
        <v>942</v>
      </c>
      <c r="BH47" s="25">
        <f>HLOOKUP(BH$7,$I$66:$DJ$120,ROWS($A$10:$A47)+2,FALSE)</f>
        <v>1763</v>
      </c>
      <c r="BI47" s="25">
        <f>HLOOKUP(BI$7,$I$66:$DJ$120,ROWS($A$10:$A47)+2,FALSE)</f>
        <v>105</v>
      </c>
      <c r="BJ47" s="34">
        <f>HLOOKUP(BJ$7+0.5,$I$66:$DJ$120,ROWS($A$10:$A47)+2,FALSE)</f>
        <v>7998</v>
      </c>
      <c r="BK47" s="34">
        <f>HLOOKUP(BK$7+0.5,$I$66:$DJ$120,ROWS($A$10:$A47)+2,FALSE)</f>
        <v>368</v>
      </c>
      <c r="BL47" s="34">
        <f>HLOOKUP(BL$7+0.5,$I$66:$DJ$120,ROWS($A$10:$A47)+2,FALSE)</f>
        <v>857</v>
      </c>
      <c r="BM47" s="34">
        <f>HLOOKUP(BM$7+0.5,$I$66:$DJ$120,ROWS($A$10:$A47)+2,FALSE)</f>
        <v>1522</v>
      </c>
      <c r="BN47" s="34">
        <f>HLOOKUP(BN$7+0.5,$I$66:$DJ$120,ROWS($A$10:$A47)+2,FALSE)</f>
        <v>2060</v>
      </c>
      <c r="BO47" s="34">
        <f>HLOOKUP(BO$7+0.5,$I$66:$DJ$120,ROWS($A$10:$A47)+2,FALSE)</f>
        <v>2583</v>
      </c>
      <c r="BP47" s="34">
        <f>HLOOKUP(BP$7+0.5,$I$66:$DJ$120,ROWS($A$10:$A47)+2,FALSE)</f>
        <v>1511</v>
      </c>
      <c r="BQ47" s="34">
        <f>HLOOKUP(BQ$7+0.5,$I$66:$DJ$120,ROWS($A$10:$A47)+2,FALSE)</f>
        <v>138</v>
      </c>
      <c r="BR47" s="34">
        <f>HLOOKUP(BR$7+0.5,$I$66:$DJ$120,ROWS($A$10:$A47)+2,FALSE)</f>
        <v>110</v>
      </c>
      <c r="BS47" s="34">
        <f>HLOOKUP(BS$7+0.5,$I$66:$DJ$120,ROWS($A$10:$A47)+2,FALSE)</f>
        <v>234</v>
      </c>
      <c r="BT47" s="34">
        <f>HLOOKUP(BT$7+0.5,$I$66:$DJ$120,ROWS($A$10:$A47)+2,FALSE)</f>
        <v>1588</v>
      </c>
      <c r="BU47" s="34">
        <f>HLOOKUP(BU$7+0.5,$I$66:$DJ$120,ROWS($A$10:$A47)+2,FALSE)</f>
        <v>1642</v>
      </c>
      <c r="BV47" s="34">
        <f>HLOOKUP(BV$7+0.5,$I$66:$DJ$120,ROWS($A$10:$A47)+2,FALSE)</f>
        <v>148</v>
      </c>
      <c r="BW47" s="34">
        <f>HLOOKUP(BW$7+0.5,$I$66:$DJ$120,ROWS($A$10:$A47)+2,FALSE)</f>
        <v>35</v>
      </c>
      <c r="BX47" s="34">
        <f>HLOOKUP(BX$7+0.5,$I$66:$DJ$120,ROWS($A$10:$A47)+2,FALSE)</f>
        <v>1297</v>
      </c>
      <c r="BY47" s="34">
        <f>HLOOKUP(BY$7+0.5,$I$66:$DJ$120,ROWS($A$10:$A47)+2,FALSE)</f>
        <v>1098</v>
      </c>
      <c r="BZ47" s="34">
        <f>HLOOKUP(BZ$7+0.5,$I$66:$DJ$120,ROWS($A$10:$A47)+2,FALSE)</f>
        <v>536</v>
      </c>
      <c r="CA47" s="34">
        <f>HLOOKUP(CA$7+0.5,$I$66:$DJ$120,ROWS($A$10:$A47)+2,FALSE)</f>
        <v>1250</v>
      </c>
      <c r="CB47" s="34">
        <f>HLOOKUP(CB$7+0.5,$I$66:$DJ$120,ROWS($A$10:$A47)+2,FALSE)</f>
        <v>747</v>
      </c>
      <c r="CC47" s="34">
        <f>HLOOKUP(CC$7+0.5,$I$66:$DJ$120,ROWS($A$10:$A47)+2,FALSE)</f>
        <v>727</v>
      </c>
      <c r="CD47" s="34">
        <f>HLOOKUP(CD$7+0.5,$I$66:$DJ$120,ROWS($A$10:$A47)+2,FALSE)</f>
        <v>425</v>
      </c>
      <c r="CE47" s="34">
        <f>HLOOKUP(CE$7+0.5,$I$66:$DJ$120,ROWS($A$10:$A47)+2,FALSE)</f>
        <v>312</v>
      </c>
      <c r="CF47" s="34">
        <f>HLOOKUP(CF$7+0.5,$I$66:$DJ$120,ROWS($A$10:$A47)+2,FALSE)</f>
        <v>103</v>
      </c>
      <c r="CG47" s="34">
        <f>HLOOKUP(CG$7+0.5,$I$66:$DJ$120,ROWS($A$10:$A47)+2,FALSE)</f>
        <v>848</v>
      </c>
      <c r="CH47" s="34">
        <f>HLOOKUP(CH$7+0.5,$I$66:$DJ$120,ROWS($A$10:$A47)+2,FALSE)</f>
        <v>341</v>
      </c>
      <c r="CI47" s="34">
        <f>HLOOKUP(CI$7+0.5,$I$66:$DJ$120,ROWS($A$10:$A47)+2,FALSE)</f>
        <v>202</v>
      </c>
      <c r="CJ47" s="34">
        <f>HLOOKUP(CJ$7+0.5,$I$66:$DJ$120,ROWS($A$10:$A47)+2,FALSE)</f>
        <v>1311</v>
      </c>
      <c r="CK47" s="34">
        <f>HLOOKUP(CK$7+0.5,$I$66:$DJ$120,ROWS($A$10:$A47)+2,FALSE)</f>
        <v>793</v>
      </c>
      <c r="CL47" s="34">
        <f>HLOOKUP(CL$7+0.5,$I$66:$DJ$120,ROWS($A$10:$A47)+2,FALSE)</f>
        <v>1196</v>
      </c>
      <c r="CM47" s="34">
        <f>HLOOKUP(CM$7+0.5,$I$66:$DJ$120,ROWS($A$10:$A47)+2,FALSE)</f>
        <v>532</v>
      </c>
      <c r="CN47" s="34">
        <f>HLOOKUP(CN$7+0.5,$I$66:$DJ$120,ROWS($A$10:$A47)+2,FALSE)</f>
        <v>163</v>
      </c>
      <c r="CO47" s="34">
        <f>HLOOKUP(CO$7+0.5,$I$66:$DJ$120,ROWS($A$10:$A47)+2,FALSE)</f>
        <v>333</v>
      </c>
      <c r="CP47" s="34">
        <f>HLOOKUP(CP$7+0.5,$I$66:$DJ$120,ROWS($A$10:$A47)+2,FALSE)</f>
        <v>259</v>
      </c>
      <c r="CQ47" s="34">
        <f>HLOOKUP(CQ$7+0.5,$I$66:$DJ$120,ROWS($A$10:$A47)+2,FALSE)</f>
        <v>925</v>
      </c>
      <c r="CR47" s="34">
        <f>HLOOKUP(CR$7+0.5,$I$66:$DJ$120,ROWS($A$10:$A47)+2,FALSE)</f>
        <v>800</v>
      </c>
      <c r="CS47" s="34">
        <f>HLOOKUP(CS$7+0.5,$I$66:$DJ$120,ROWS($A$10:$A47)+2,FALSE)</f>
        <v>805</v>
      </c>
      <c r="CT47" s="34">
        <f>HLOOKUP(CT$7+0.5,$I$66:$DJ$120,ROWS($A$10:$A47)+2,FALSE)</f>
        <v>791</v>
      </c>
      <c r="CU47" s="34" t="str">
        <f>HLOOKUP(CU$7+0.5,$I$66:$DJ$120,ROWS($A$10:$A47)+2,FALSE)</f>
        <v>N/A</v>
      </c>
      <c r="CV47" s="34">
        <f>HLOOKUP(CV$7+0.5,$I$66:$DJ$120,ROWS($A$10:$A47)+2,FALSE)</f>
        <v>713</v>
      </c>
      <c r="CW47" s="34">
        <f>HLOOKUP(CW$7+0.5,$I$66:$DJ$120,ROWS($A$10:$A47)+2,FALSE)</f>
        <v>492</v>
      </c>
      <c r="CX47" s="34">
        <f>HLOOKUP(CX$7+0.5,$I$66:$DJ$120,ROWS($A$10:$A47)+2,FALSE)</f>
        <v>179</v>
      </c>
      <c r="CY47" s="34">
        <f>HLOOKUP(CY$7+0.5,$I$66:$DJ$120,ROWS($A$10:$A47)+2,FALSE)</f>
        <v>971</v>
      </c>
      <c r="CZ47" s="34">
        <f>HLOOKUP(CZ$7+0.5,$I$66:$DJ$120,ROWS($A$10:$A47)+2,FALSE)</f>
        <v>379</v>
      </c>
      <c r="DA47" s="34">
        <f>HLOOKUP(DA$7+0.5,$I$66:$DJ$120,ROWS($A$10:$A47)+2,FALSE)</f>
        <v>1101</v>
      </c>
      <c r="DB47" s="34">
        <f>HLOOKUP(DB$7+0.5,$I$66:$DJ$120,ROWS($A$10:$A47)+2,FALSE)</f>
        <v>4987</v>
      </c>
      <c r="DC47" s="34">
        <f>HLOOKUP(DC$7+0.5,$I$66:$DJ$120,ROWS($A$10:$A47)+2,FALSE)</f>
        <v>450</v>
      </c>
      <c r="DD47" s="34">
        <f>HLOOKUP(DD$7+0.5,$I$66:$DJ$120,ROWS($A$10:$A47)+2,FALSE)</f>
        <v>163</v>
      </c>
      <c r="DE47" s="34">
        <f>HLOOKUP(DE$7+0.5,$I$66:$DJ$120,ROWS($A$10:$A47)+2,FALSE)</f>
        <v>610</v>
      </c>
      <c r="DF47" s="34">
        <f>HLOOKUP(DF$7+0.5,$I$66:$DJ$120,ROWS($A$10:$A47)+2,FALSE)</f>
        <v>620</v>
      </c>
      <c r="DG47" s="34">
        <f>HLOOKUP(DG$7+0.5,$I$66:$DJ$120,ROWS($A$10:$A47)+2,FALSE)</f>
        <v>68</v>
      </c>
      <c r="DH47" s="34">
        <f>HLOOKUP(DH$7+0.5,$I$66:$DJ$120,ROWS($A$10:$A47)+2,FALSE)</f>
        <v>474</v>
      </c>
      <c r="DI47" s="34">
        <f>HLOOKUP(DI$7+0.5,$I$66:$DJ$120,ROWS($A$10:$A47)+2,FALSE)</f>
        <v>1572</v>
      </c>
      <c r="DJ47" s="34">
        <f>HLOOKUP(DJ$7+0.5,$I$66:$DJ$120,ROWS($A$10:$A47)+2,FALSE)</f>
        <v>139</v>
      </c>
    </row>
    <row r="48" spans="2:114">
      <c r="B48" s="38" t="s">
        <v>45</v>
      </c>
      <c r="C48" s="15">
        <v>3828714</v>
      </c>
      <c r="D48" s="14">
        <v>3857</v>
      </c>
      <c r="E48" s="15">
        <v>3128121</v>
      </c>
      <c r="F48" s="14">
        <v>20096</v>
      </c>
      <c r="G48" s="15">
        <v>549332</v>
      </c>
      <c r="H48" s="14">
        <v>19087</v>
      </c>
      <c r="I48" s="36">
        <f>HLOOKUP(I$7,$I$66:$DJ$120,ROWS($A$10:$A48)+2,FALSE)</f>
        <v>127906</v>
      </c>
      <c r="J48" s="25">
        <f>HLOOKUP(J$7,$I$66:$DJ$120,ROWS($A$10:$A48)+2,FALSE)</f>
        <v>758</v>
      </c>
      <c r="K48" s="25">
        <f>HLOOKUP(K$7,$I$66:$DJ$120,ROWS($A$10:$A48)+2,FALSE)</f>
        <v>1935</v>
      </c>
      <c r="L48" s="25">
        <f>HLOOKUP(L$7,$I$66:$DJ$120,ROWS($A$10:$A48)+2,FALSE)</f>
        <v>7911</v>
      </c>
      <c r="M48" s="25">
        <f>HLOOKUP(M$7,$I$66:$DJ$120,ROWS($A$10:$A48)+2,FALSE)</f>
        <v>988</v>
      </c>
      <c r="N48" s="25">
        <f>HLOOKUP(N$7,$I$66:$DJ$120,ROWS($A$10:$A48)+2,FALSE)</f>
        <v>34214</v>
      </c>
      <c r="O48" s="25">
        <f>HLOOKUP(O$7,$I$66:$DJ$120,ROWS($A$10:$A48)+2,FALSE)</f>
        <v>2110</v>
      </c>
      <c r="P48" s="25">
        <f>HLOOKUP(P$7,$I$66:$DJ$120,ROWS($A$10:$A48)+2,FALSE)</f>
        <v>949</v>
      </c>
      <c r="Q48" s="25">
        <f>HLOOKUP(Q$7,$I$66:$DJ$120,ROWS($A$10:$A48)+2,FALSE)</f>
        <v>251</v>
      </c>
      <c r="R48" s="25">
        <f>HLOOKUP(R$7,$I$66:$DJ$120,ROWS($A$10:$A48)+2,FALSE)</f>
        <v>349</v>
      </c>
      <c r="S48" s="25">
        <f>HLOOKUP(S$7,$I$66:$DJ$120,ROWS($A$10:$A48)+2,FALSE)</f>
        <v>3384</v>
      </c>
      <c r="T48" s="25">
        <f>HLOOKUP(T$7,$I$66:$DJ$120,ROWS($A$10:$A48)+2,FALSE)</f>
        <v>1946</v>
      </c>
      <c r="U48" s="25">
        <f>HLOOKUP(U$7,$I$66:$DJ$120,ROWS($A$10:$A48)+2,FALSE)</f>
        <v>2491</v>
      </c>
      <c r="V48" s="25">
        <f>HLOOKUP(V$7,$I$66:$DJ$120,ROWS($A$10:$A48)+2,FALSE)</f>
        <v>6236</v>
      </c>
      <c r="W48" s="25">
        <f>HLOOKUP(W$7,$I$66:$DJ$120,ROWS($A$10:$A48)+2,FALSE)</f>
        <v>1350</v>
      </c>
      <c r="X48" s="25">
        <f>HLOOKUP(X$7,$I$66:$DJ$120,ROWS($A$10:$A48)+2,FALSE)</f>
        <v>1371</v>
      </c>
      <c r="Y48" s="25">
        <f>HLOOKUP(Y$7,$I$66:$DJ$120,ROWS($A$10:$A48)+2,FALSE)</f>
        <v>659</v>
      </c>
      <c r="Z48" s="25">
        <f>HLOOKUP(Z$7,$I$66:$DJ$120,ROWS($A$10:$A48)+2,FALSE)</f>
        <v>1263</v>
      </c>
      <c r="AA48" s="25">
        <f>HLOOKUP(AA$7,$I$66:$DJ$120,ROWS($A$10:$A48)+2,FALSE)</f>
        <v>71</v>
      </c>
      <c r="AB48" s="25">
        <f>HLOOKUP(AB$7,$I$66:$DJ$120,ROWS($A$10:$A48)+2,FALSE)</f>
        <v>0</v>
      </c>
      <c r="AC48" s="25">
        <f>HLOOKUP(AC$7,$I$66:$DJ$120,ROWS($A$10:$A48)+2,FALSE)</f>
        <v>269</v>
      </c>
      <c r="AD48" s="25">
        <f>HLOOKUP(AD$7,$I$66:$DJ$120,ROWS($A$10:$A48)+2,FALSE)</f>
        <v>453</v>
      </c>
      <c r="AE48" s="25">
        <f>HLOOKUP(AE$7,$I$66:$DJ$120,ROWS($A$10:$A48)+2,FALSE)</f>
        <v>1423</v>
      </c>
      <c r="AF48" s="25">
        <f>HLOOKUP(AF$7,$I$66:$DJ$120,ROWS($A$10:$A48)+2,FALSE)</f>
        <v>1652</v>
      </c>
      <c r="AG48" s="25">
        <f>HLOOKUP(AG$7,$I$66:$DJ$120,ROWS($A$10:$A48)+2,FALSE)</f>
        <v>1413</v>
      </c>
      <c r="AH48" s="25">
        <f>HLOOKUP(AH$7,$I$66:$DJ$120,ROWS($A$10:$A48)+2,FALSE)</f>
        <v>7</v>
      </c>
      <c r="AI48" s="25">
        <f>HLOOKUP(AI$7,$I$66:$DJ$120,ROWS($A$10:$A48)+2,FALSE)</f>
        <v>1172</v>
      </c>
      <c r="AJ48" s="25">
        <f>HLOOKUP(AJ$7,$I$66:$DJ$120,ROWS($A$10:$A48)+2,FALSE)</f>
        <v>1079</v>
      </c>
      <c r="AK48" s="25">
        <f>HLOOKUP(AK$7,$I$66:$DJ$120,ROWS($A$10:$A48)+2,FALSE)</f>
        <v>324</v>
      </c>
      <c r="AL48" s="25">
        <f>HLOOKUP(AL$7,$I$66:$DJ$120,ROWS($A$10:$A48)+2,FALSE)</f>
        <v>7222</v>
      </c>
      <c r="AM48" s="25">
        <f>HLOOKUP(AM$7,$I$66:$DJ$120,ROWS($A$10:$A48)+2,FALSE)</f>
        <v>427</v>
      </c>
      <c r="AN48" s="25">
        <f>HLOOKUP(AN$7,$I$66:$DJ$120,ROWS($A$10:$A48)+2,FALSE)</f>
        <v>1322</v>
      </c>
      <c r="AO48" s="25">
        <f>HLOOKUP(AO$7,$I$66:$DJ$120,ROWS($A$10:$A48)+2,FALSE)</f>
        <v>537</v>
      </c>
      <c r="AP48" s="25">
        <f>HLOOKUP(AP$7,$I$66:$DJ$120,ROWS($A$10:$A48)+2,FALSE)</f>
        <v>2056</v>
      </c>
      <c r="AQ48" s="25">
        <f>HLOOKUP(AQ$7,$I$66:$DJ$120,ROWS($A$10:$A48)+2,FALSE)</f>
        <v>1099</v>
      </c>
      <c r="AR48" s="25">
        <f>HLOOKUP(AR$7,$I$66:$DJ$120,ROWS($A$10:$A48)+2,FALSE)</f>
        <v>313</v>
      </c>
      <c r="AS48" s="25">
        <f>HLOOKUP(AS$7,$I$66:$DJ$120,ROWS($A$10:$A48)+2,FALSE)</f>
        <v>949</v>
      </c>
      <c r="AT48" s="25">
        <f>HLOOKUP(AT$7,$I$66:$DJ$120,ROWS($A$10:$A48)+2,FALSE)</f>
        <v>2034</v>
      </c>
      <c r="AU48" s="25" t="str">
        <f>HLOOKUP(AU$7,$I$66:$DJ$120,ROWS($A$10:$A48)+2,FALSE)</f>
        <v>N/A</v>
      </c>
      <c r="AV48" s="25">
        <f>HLOOKUP(AV$7,$I$66:$DJ$120,ROWS($A$10:$A48)+2,FALSE)</f>
        <v>1407</v>
      </c>
      <c r="AW48" s="25">
        <f>HLOOKUP(AW$7,$I$66:$DJ$120,ROWS($A$10:$A48)+2,FALSE)</f>
        <v>0</v>
      </c>
      <c r="AX48" s="25">
        <f>HLOOKUP(AX$7,$I$66:$DJ$120,ROWS($A$10:$A48)+2,FALSE)</f>
        <v>370</v>
      </c>
      <c r="AY48" s="25">
        <f>HLOOKUP(AY$7,$I$66:$DJ$120,ROWS($A$10:$A48)+2,FALSE)</f>
        <v>417</v>
      </c>
      <c r="AZ48" s="25">
        <f>HLOOKUP(AZ$7,$I$66:$DJ$120,ROWS($A$10:$A48)+2,FALSE)</f>
        <v>673</v>
      </c>
      <c r="BA48" s="25">
        <f>HLOOKUP(BA$7,$I$66:$DJ$120,ROWS($A$10:$A48)+2,FALSE)</f>
        <v>4498</v>
      </c>
      <c r="BB48" s="25">
        <f>HLOOKUP(BB$7,$I$66:$DJ$120,ROWS($A$10:$A48)+2,FALSE)</f>
        <v>3443</v>
      </c>
      <c r="BC48" s="25">
        <f>HLOOKUP(BC$7,$I$66:$DJ$120,ROWS($A$10:$A48)+2,FALSE)</f>
        <v>176</v>
      </c>
      <c r="BD48" s="25">
        <f>HLOOKUP(BD$7,$I$66:$DJ$120,ROWS($A$10:$A48)+2,FALSE)</f>
        <v>1179</v>
      </c>
      <c r="BE48" s="25">
        <f>HLOOKUP(BE$7,$I$66:$DJ$120,ROWS($A$10:$A48)+2,FALSE)</f>
        <v>21862</v>
      </c>
      <c r="BF48" s="25">
        <f>HLOOKUP(BF$7,$I$66:$DJ$120,ROWS($A$10:$A48)+2,FALSE)</f>
        <v>66</v>
      </c>
      <c r="BG48" s="25">
        <f>HLOOKUP(BG$7,$I$66:$DJ$120,ROWS($A$10:$A48)+2,FALSE)</f>
        <v>914</v>
      </c>
      <c r="BH48" s="25">
        <f>HLOOKUP(BH$7,$I$66:$DJ$120,ROWS($A$10:$A48)+2,FALSE)</f>
        <v>914</v>
      </c>
      <c r="BI48" s="25">
        <f>HLOOKUP(BI$7,$I$66:$DJ$120,ROWS($A$10:$A48)+2,FALSE)</f>
        <v>4</v>
      </c>
      <c r="BJ48" s="34">
        <f>HLOOKUP(BJ$7+0.5,$I$66:$DJ$120,ROWS($A$10:$A48)+2,FALSE)</f>
        <v>9071</v>
      </c>
      <c r="BK48" s="34">
        <f>HLOOKUP(BK$7+0.5,$I$66:$DJ$120,ROWS($A$10:$A48)+2,FALSE)</f>
        <v>1071</v>
      </c>
      <c r="BL48" s="34">
        <f>HLOOKUP(BL$7+0.5,$I$66:$DJ$120,ROWS($A$10:$A48)+2,FALSE)</f>
        <v>1062</v>
      </c>
      <c r="BM48" s="34">
        <f>HLOOKUP(BM$7+0.5,$I$66:$DJ$120,ROWS($A$10:$A48)+2,FALSE)</f>
        <v>3054</v>
      </c>
      <c r="BN48" s="34">
        <f>HLOOKUP(BN$7+0.5,$I$66:$DJ$120,ROWS($A$10:$A48)+2,FALSE)</f>
        <v>1155</v>
      </c>
      <c r="BO48" s="34">
        <f>HLOOKUP(BO$7+0.5,$I$66:$DJ$120,ROWS($A$10:$A48)+2,FALSE)</f>
        <v>4555</v>
      </c>
      <c r="BP48" s="34">
        <f>HLOOKUP(BP$7+0.5,$I$66:$DJ$120,ROWS($A$10:$A48)+2,FALSE)</f>
        <v>659</v>
      </c>
      <c r="BQ48" s="34">
        <f>HLOOKUP(BQ$7+0.5,$I$66:$DJ$120,ROWS($A$10:$A48)+2,FALSE)</f>
        <v>564</v>
      </c>
      <c r="BR48" s="34">
        <f>HLOOKUP(BR$7+0.5,$I$66:$DJ$120,ROWS($A$10:$A48)+2,FALSE)</f>
        <v>264</v>
      </c>
      <c r="BS48" s="34">
        <f>HLOOKUP(BS$7+0.5,$I$66:$DJ$120,ROWS($A$10:$A48)+2,FALSE)</f>
        <v>291</v>
      </c>
      <c r="BT48" s="34">
        <f>HLOOKUP(BT$7+0.5,$I$66:$DJ$120,ROWS($A$10:$A48)+2,FALSE)</f>
        <v>1934</v>
      </c>
      <c r="BU48" s="34">
        <f>HLOOKUP(BU$7+0.5,$I$66:$DJ$120,ROWS($A$10:$A48)+2,FALSE)</f>
        <v>1914</v>
      </c>
      <c r="BV48" s="34">
        <f>HLOOKUP(BV$7+0.5,$I$66:$DJ$120,ROWS($A$10:$A48)+2,FALSE)</f>
        <v>1173</v>
      </c>
      <c r="BW48" s="34">
        <f>HLOOKUP(BW$7+0.5,$I$66:$DJ$120,ROWS($A$10:$A48)+2,FALSE)</f>
        <v>2097</v>
      </c>
      <c r="BX48" s="34">
        <f>HLOOKUP(BX$7+0.5,$I$66:$DJ$120,ROWS($A$10:$A48)+2,FALSE)</f>
        <v>663</v>
      </c>
      <c r="BY48" s="34">
        <f>HLOOKUP(BY$7+0.5,$I$66:$DJ$120,ROWS($A$10:$A48)+2,FALSE)</f>
        <v>1707</v>
      </c>
      <c r="BZ48" s="34">
        <f>HLOOKUP(BZ$7+0.5,$I$66:$DJ$120,ROWS($A$10:$A48)+2,FALSE)</f>
        <v>627</v>
      </c>
      <c r="CA48" s="34">
        <f>HLOOKUP(CA$7+0.5,$I$66:$DJ$120,ROWS($A$10:$A48)+2,FALSE)</f>
        <v>1355</v>
      </c>
      <c r="CB48" s="34">
        <f>HLOOKUP(CB$7+0.5,$I$66:$DJ$120,ROWS($A$10:$A48)+2,FALSE)</f>
        <v>118</v>
      </c>
      <c r="CC48" s="34">
        <f>HLOOKUP(CC$7+0.5,$I$66:$DJ$120,ROWS($A$10:$A48)+2,FALSE)</f>
        <v>203</v>
      </c>
      <c r="CD48" s="34">
        <f>HLOOKUP(CD$7+0.5,$I$66:$DJ$120,ROWS($A$10:$A48)+2,FALSE)</f>
        <v>320</v>
      </c>
      <c r="CE48" s="34">
        <f>HLOOKUP(CE$7+0.5,$I$66:$DJ$120,ROWS($A$10:$A48)+2,FALSE)</f>
        <v>482</v>
      </c>
      <c r="CF48" s="34">
        <f>HLOOKUP(CF$7+0.5,$I$66:$DJ$120,ROWS($A$10:$A48)+2,FALSE)</f>
        <v>768</v>
      </c>
      <c r="CG48" s="34">
        <f>HLOOKUP(CG$7+0.5,$I$66:$DJ$120,ROWS($A$10:$A48)+2,FALSE)</f>
        <v>1174</v>
      </c>
      <c r="CH48" s="34">
        <f>HLOOKUP(CH$7+0.5,$I$66:$DJ$120,ROWS($A$10:$A48)+2,FALSE)</f>
        <v>863</v>
      </c>
      <c r="CI48" s="34">
        <f>HLOOKUP(CI$7+0.5,$I$66:$DJ$120,ROWS($A$10:$A48)+2,FALSE)</f>
        <v>14</v>
      </c>
      <c r="CJ48" s="34">
        <f>HLOOKUP(CJ$7+0.5,$I$66:$DJ$120,ROWS($A$10:$A48)+2,FALSE)</f>
        <v>664</v>
      </c>
      <c r="CK48" s="34">
        <f>HLOOKUP(CK$7+0.5,$I$66:$DJ$120,ROWS($A$10:$A48)+2,FALSE)</f>
        <v>784</v>
      </c>
      <c r="CL48" s="34">
        <f>HLOOKUP(CL$7+0.5,$I$66:$DJ$120,ROWS($A$10:$A48)+2,FALSE)</f>
        <v>342</v>
      </c>
      <c r="CM48" s="34">
        <f>HLOOKUP(CM$7+0.5,$I$66:$DJ$120,ROWS($A$10:$A48)+2,FALSE)</f>
        <v>3426</v>
      </c>
      <c r="CN48" s="34">
        <f>HLOOKUP(CN$7+0.5,$I$66:$DJ$120,ROWS($A$10:$A48)+2,FALSE)</f>
        <v>404</v>
      </c>
      <c r="CO48" s="34">
        <f>HLOOKUP(CO$7+0.5,$I$66:$DJ$120,ROWS($A$10:$A48)+2,FALSE)</f>
        <v>771</v>
      </c>
      <c r="CP48" s="34">
        <f>HLOOKUP(CP$7+0.5,$I$66:$DJ$120,ROWS($A$10:$A48)+2,FALSE)</f>
        <v>449</v>
      </c>
      <c r="CQ48" s="34">
        <f>HLOOKUP(CQ$7+0.5,$I$66:$DJ$120,ROWS($A$10:$A48)+2,FALSE)</f>
        <v>850</v>
      </c>
      <c r="CR48" s="34">
        <f>HLOOKUP(CR$7+0.5,$I$66:$DJ$120,ROWS($A$10:$A48)+2,FALSE)</f>
        <v>740</v>
      </c>
      <c r="CS48" s="34">
        <f>HLOOKUP(CS$7+0.5,$I$66:$DJ$120,ROWS($A$10:$A48)+2,FALSE)</f>
        <v>340</v>
      </c>
      <c r="CT48" s="34">
        <f>HLOOKUP(CT$7+0.5,$I$66:$DJ$120,ROWS($A$10:$A48)+2,FALSE)</f>
        <v>789</v>
      </c>
      <c r="CU48" s="34">
        <f>HLOOKUP(CU$7+0.5,$I$66:$DJ$120,ROWS($A$10:$A48)+2,FALSE)</f>
        <v>1244</v>
      </c>
      <c r="CV48" s="34" t="str">
        <f>HLOOKUP(CV$7+0.5,$I$66:$DJ$120,ROWS($A$10:$A48)+2,FALSE)</f>
        <v>N/A</v>
      </c>
      <c r="CW48" s="34">
        <f>HLOOKUP(CW$7+0.5,$I$66:$DJ$120,ROWS($A$10:$A48)+2,FALSE)</f>
        <v>775</v>
      </c>
      <c r="CX48" s="34">
        <f>HLOOKUP(CX$7+0.5,$I$66:$DJ$120,ROWS($A$10:$A48)+2,FALSE)</f>
        <v>203</v>
      </c>
      <c r="CY48" s="34">
        <f>HLOOKUP(CY$7+0.5,$I$66:$DJ$120,ROWS($A$10:$A48)+2,FALSE)</f>
        <v>292</v>
      </c>
      <c r="CZ48" s="34">
        <f>HLOOKUP(CZ$7+0.5,$I$66:$DJ$120,ROWS($A$10:$A48)+2,FALSE)</f>
        <v>395</v>
      </c>
      <c r="DA48" s="34">
        <f>HLOOKUP(DA$7+0.5,$I$66:$DJ$120,ROWS($A$10:$A48)+2,FALSE)</f>
        <v>420</v>
      </c>
      <c r="DB48" s="34">
        <f>HLOOKUP(DB$7+0.5,$I$66:$DJ$120,ROWS($A$10:$A48)+2,FALSE)</f>
        <v>2398</v>
      </c>
      <c r="DC48" s="34">
        <f>HLOOKUP(DC$7+0.5,$I$66:$DJ$120,ROWS($A$10:$A48)+2,FALSE)</f>
        <v>1781</v>
      </c>
      <c r="DD48" s="34">
        <f>HLOOKUP(DD$7+0.5,$I$66:$DJ$120,ROWS($A$10:$A48)+2,FALSE)</f>
        <v>203</v>
      </c>
      <c r="DE48" s="34">
        <f>HLOOKUP(DE$7+0.5,$I$66:$DJ$120,ROWS($A$10:$A48)+2,FALSE)</f>
        <v>619</v>
      </c>
      <c r="DF48" s="34">
        <f>HLOOKUP(DF$7+0.5,$I$66:$DJ$120,ROWS($A$10:$A48)+2,FALSE)</f>
        <v>3732</v>
      </c>
      <c r="DG48" s="34">
        <f>HLOOKUP(DG$7+0.5,$I$66:$DJ$120,ROWS($A$10:$A48)+2,FALSE)</f>
        <v>115</v>
      </c>
      <c r="DH48" s="34">
        <f>HLOOKUP(DH$7+0.5,$I$66:$DJ$120,ROWS($A$10:$A48)+2,FALSE)</f>
        <v>697</v>
      </c>
      <c r="DI48" s="34">
        <f>HLOOKUP(DI$7+0.5,$I$66:$DJ$120,ROWS($A$10:$A48)+2,FALSE)</f>
        <v>880</v>
      </c>
      <c r="DJ48" s="34">
        <f>HLOOKUP(DJ$7+0.5,$I$66:$DJ$120,ROWS($A$10:$A48)+2,FALSE)</f>
        <v>8</v>
      </c>
    </row>
    <row r="49" spans="2:114">
      <c r="B49" s="38" t="s">
        <v>46</v>
      </c>
      <c r="C49" s="15">
        <v>12610486</v>
      </c>
      <c r="D49" s="14">
        <v>5092</v>
      </c>
      <c r="E49" s="15">
        <v>11099077</v>
      </c>
      <c r="F49" s="14">
        <v>27780</v>
      </c>
      <c r="G49" s="15">
        <v>1224564</v>
      </c>
      <c r="H49" s="14">
        <v>25195</v>
      </c>
      <c r="I49" s="36">
        <f>HLOOKUP(I$7,$I$66:$DJ$120,ROWS($A$10:$A49)+2,FALSE)</f>
        <v>234291</v>
      </c>
      <c r="J49" s="25">
        <f>HLOOKUP(J$7,$I$66:$DJ$120,ROWS($A$10:$A49)+2,FALSE)</f>
        <v>1332</v>
      </c>
      <c r="K49" s="25">
        <f>HLOOKUP(K$7,$I$66:$DJ$120,ROWS($A$10:$A49)+2,FALSE)</f>
        <v>759</v>
      </c>
      <c r="L49" s="25">
        <f>HLOOKUP(L$7,$I$66:$DJ$120,ROWS($A$10:$A49)+2,FALSE)</f>
        <v>2278</v>
      </c>
      <c r="M49" s="25">
        <f>HLOOKUP(M$7,$I$66:$DJ$120,ROWS($A$10:$A49)+2,FALSE)</f>
        <v>582</v>
      </c>
      <c r="N49" s="25">
        <f>HLOOKUP(N$7,$I$66:$DJ$120,ROWS($A$10:$A49)+2,FALSE)</f>
        <v>10672</v>
      </c>
      <c r="O49" s="25">
        <f>HLOOKUP(O$7,$I$66:$DJ$120,ROWS($A$10:$A49)+2,FALSE)</f>
        <v>2491</v>
      </c>
      <c r="P49" s="25">
        <f>HLOOKUP(P$7,$I$66:$DJ$120,ROWS($A$10:$A49)+2,FALSE)</f>
        <v>4150</v>
      </c>
      <c r="Q49" s="25">
        <f>HLOOKUP(Q$7,$I$66:$DJ$120,ROWS($A$10:$A49)+2,FALSE)</f>
        <v>5177</v>
      </c>
      <c r="R49" s="25">
        <f>HLOOKUP(R$7,$I$66:$DJ$120,ROWS($A$10:$A49)+2,FALSE)</f>
        <v>1401</v>
      </c>
      <c r="S49" s="25">
        <f>HLOOKUP(S$7,$I$66:$DJ$120,ROWS($A$10:$A49)+2,FALSE)</f>
        <v>19299</v>
      </c>
      <c r="T49" s="25">
        <f>HLOOKUP(T$7,$I$66:$DJ$120,ROWS($A$10:$A49)+2,FALSE)</f>
        <v>4627</v>
      </c>
      <c r="U49" s="25">
        <f>HLOOKUP(U$7,$I$66:$DJ$120,ROWS($A$10:$A49)+2,FALSE)</f>
        <v>495</v>
      </c>
      <c r="V49" s="25">
        <f>HLOOKUP(V$7,$I$66:$DJ$120,ROWS($A$10:$A49)+2,FALSE)</f>
        <v>236</v>
      </c>
      <c r="W49" s="25">
        <f>HLOOKUP(W$7,$I$66:$DJ$120,ROWS($A$10:$A49)+2,FALSE)</f>
        <v>3902</v>
      </c>
      <c r="X49" s="25">
        <f>HLOOKUP(X$7,$I$66:$DJ$120,ROWS($A$10:$A49)+2,FALSE)</f>
        <v>4086</v>
      </c>
      <c r="Y49" s="25">
        <f>HLOOKUP(Y$7,$I$66:$DJ$120,ROWS($A$10:$A49)+2,FALSE)</f>
        <v>1176</v>
      </c>
      <c r="Z49" s="25">
        <f>HLOOKUP(Z$7,$I$66:$DJ$120,ROWS($A$10:$A49)+2,FALSE)</f>
        <v>2323</v>
      </c>
      <c r="AA49" s="25">
        <f>HLOOKUP(AA$7,$I$66:$DJ$120,ROWS($A$10:$A49)+2,FALSE)</f>
        <v>4013</v>
      </c>
      <c r="AB49" s="25">
        <f>HLOOKUP(AB$7,$I$66:$DJ$120,ROWS($A$10:$A49)+2,FALSE)</f>
        <v>615</v>
      </c>
      <c r="AC49" s="25">
        <f>HLOOKUP(AC$7,$I$66:$DJ$120,ROWS($A$10:$A49)+2,FALSE)</f>
        <v>608</v>
      </c>
      <c r="AD49" s="25">
        <f>HLOOKUP(AD$7,$I$66:$DJ$120,ROWS($A$10:$A49)+2,FALSE)</f>
        <v>17751</v>
      </c>
      <c r="AE49" s="25">
        <f>HLOOKUP(AE$7,$I$66:$DJ$120,ROWS($A$10:$A49)+2,FALSE)</f>
        <v>6284</v>
      </c>
      <c r="AF49" s="25">
        <f>HLOOKUP(AF$7,$I$66:$DJ$120,ROWS($A$10:$A49)+2,FALSE)</f>
        <v>4406</v>
      </c>
      <c r="AG49" s="25">
        <f>HLOOKUP(AG$7,$I$66:$DJ$120,ROWS($A$10:$A49)+2,FALSE)</f>
        <v>853</v>
      </c>
      <c r="AH49" s="25">
        <f>HLOOKUP(AH$7,$I$66:$DJ$120,ROWS($A$10:$A49)+2,FALSE)</f>
        <v>1238</v>
      </c>
      <c r="AI49" s="25">
        <f>HLOOKUP(AI$7,$I$66:$DJ$120,ROWS($A$10:$A49)+2,FALSE)</f>
        <v>1761</v>
      </c>
      <c r="AJ49" s="25">
        <f>HLOOKUP(AJ$7,$I$66:$DJ$120,ROWS($A$10:$A49)+2,FALSE)</f>
        <v>338</v>
      </c>
      <c r="AK49" s="25">
        <f>HLOOKUP(AK$7,$I$66:$DJ$120,ROWS($A$10:$A49)+2,FALSE)</f>
        <v>582</v>
      </c>
      <c r="AL49" s="25">
        <f>HLOOKUP(AL$7,$I$66:$DJ$120,ROWS($A$10:$A49)+2,FALSE)</f>
        <v>1057</v>
      </c>
      <c r="AM49" s="25">
        <f>HLOOKUP(AM$7,$I$66:$DJ$120,ROWS($A$10:$A49)+2,FALSE)</f>
        <v>1326</v>
      </c>
      <c r="AN49" s="25">
        <f>HLOOKUP(AN$7,$I$66:$DJ$120,ROWS($A$10:$A49)+2,FALSE)</f>
        <v>36133</v>
      </c>
      <c r="AO49" s="25">
        <f>HLOOKUP(AO$7,$I$66:$DJ$120,ROWS($A$10:$A49)+2,FALSE)</f>
        <v>325</v>
      </c>
      <c r="AP49" s="25">
        <f>HLOOKUP(AP$7,$I$66:$DJ$120,ROWS($A$10:$A49)+2,FALSE)</f>
        <v>29436</v>
      </c>
      <c r="AQ49" s="25">
        <f>HLOOKUP(AQ$7,$I$66:$DJ$120,ROWS($A$10:$A49)+2,FALSE)</f>
        <v>11254</v>
      </c>
      <c r="AR49" s="25">
        <f>HLOOKUP(AR$7,$I$66:$DJ$120,ROWS($A$10:$A49)+2,FALSE)</f>
        <v>195</v>
      </c>
      <c r="AS49" s="25">
        <f>HLOOKUP(AS$7,$I$66:$DJ$120,ROWS($A$10:$A49)+2,FALSE)</f>
        <v>13075</v>
      </c>
      <c r="AT49" s="25">
        <f>HLOOKUP(AT$7,$I$66:$DJ$120,ROWS($A$10:$A49)+2,FALSE)</f>
        <v>283</v>
      </c>
      <c r="AU49" s="25">
        <f>HLOOKUP(AU$7,$I$66:$DJ$120,ROWS($A$10:$A49)+2,FALSE)</f>
        <v>1594</v>
      </c>
      <c r="AV49" s="25" t="str">
        <f>HLOOKUP(AV$7,$I$66:$DJ$120,ROWS($A$10:$A49)+2,FALSE)</f>
        <v>N/A</v>
      </c>
      <c r="AW49" s="25">
        <f>HLOOKUP(AW$7,$I$66:$DJ$120,ROWS($A$10:$A49)+2,FALSE)</f>
        <v>799</v>
      </c>
      <c r="AX49" s="25">
        <f>HLOOKUP(AX$7,$I$66:$DJ$120,ROWS($A$10:$A49)+2,FALSE)</f>
        <v>3438</v>
      </c>
      <c r="AY49" s="25">
        <f>HLOOKUP(AY$7,$I$66:$DJ$120,ROWS($A$10:$A49)+2,FALSE)</f>
        <v>142</v>
      </c>
      <c r="AZ49" s="25">
        <f>HLOOKUP(AZ$7,$I$66:$DJ$120,ROWS($A$10:$A49)+2,FALSE)</f>
        <v>3742</v>
      </c>
      <c r="BA49" s="25">
        <f>HLOOKUP(BA$7,$I$66:$DJ$120,ROWS($A$10:$A49)+2,FALSE)</f>
        <v>7006</v>
      </c>
      <c r="BB49" s="25">
        <f>HLOOKUP(BB$7,$I$66:$DJ$120,ROWS($A$10:$A49)+2,FALSE)</f>
        <v>1246</v>
      </c>
      <c r="BC49" s="25">
        <f>HLOOKUP(BC$7,$I$66:$DJ$120,ROWS($A$10:$A49)+2,FALSE)</f>
        <v>446</v>
      </c>
      <c r="BD49" s="25">
        <f>HLOOKUP(BD$7,$I$66:$DJ$120,ROWS($A$10:$A49)+2,FALSE)</f>
        <v>8419</v>
      </c>
      <c r="BE49" s="25">
        <f>HLOOKUP(BE$7,$I$66:$DJ$120,ROWS($A$10:$A49)+2,FALSE)</f>
        <v>3688</v>
      </c>
      <c r="BF49" s="25">
        <f>HLOOKUP(BF$7,$I$66:$DJ$120,ROWS($A$10:$A49)+2,FALSE)</f>
        <v>4631</v>
      </c>
      <c r="BG49" s="25">
        <f>HLOOKUP(BG$7,$I$66:$DJ$120,ROWS($A$10:$A49)+2,FALSE)</f>
        <v>2426</v>
      </c>
      <c r="BH49" s="25">
        <f>HLOOKUP(BH$7,$I$66:$DJ$120,ROWS($A$10:$A49)+2,FALSE)</f>
        <v>195</v>
      </c>
      <c r="BI49" s="25">
        <f>HLOOKUP(BI$7,$I$66:$DJ$120,ROWS($A$10:$A49)+2,FALSE)</f>
        <v>2723</v>
      </c>
      <c r="BJ49" s="34">
        <f>HLOOKUP(BJ$7+0.5,$I$66:$DJ$120,ROWS($A$10:$A49)+2,FALSE)</f>
        <v>11246</v>
      </c>
      <c r="BK49" s="34">
        <f>HLOOKUP(BK$7+0.5,$I$66:$DJ$120,ROWS($A$10:$A49)+2,FALSE)</f>
        <v>684</v>
      </c>
      <c r="BL49" s="34">
        <f>HLOOKUP(BL$7+0.5,$I$66:$DJ$120,ROWS($A$10:$A49)+2,FALSE)</f>
        <v>664</v>
      </c>
      <c r="BM49" s="34">
        <f>HLOOKUP(BM$7+0.5,$I$66:$DJ$120,ROWS($A$10:$A49)+2,FALSE)</f>
        <v>917</v>
      </c>
      <c r="BN49" s="34">
        <f>HLOOKUP(BN$7+0.5,$I$66:$DJ$120,ROWS($A$10:$A49)+2,FALSE)</f>
        <v>601</v>
      </c>
      <c r="BO49" s="34">
        <f>HLOOKUP(BO$7+0.5,$I$66:$DJ$120,ROWS($A$10:$A49)+2,FALSE)</f>
        <v>2349</v>
      </c>
      <c r="BP49" s="34">
        <f>HLOOKUP(BP$7+0.5,$I$66:$DJ$120,ROWS($A$10:$A49)+2,FALSE)</f>
        <v>1027</v>
      </c>
      <c r="BQ49" s="34">
        <f>HLOOKUP(BQ$7+0.5,$I$66:$DJ$120,ROWS($A$10:$A49)+2,FALSE)</f>
        <v>993</v>
      </c>
      <c r="BR49" s="34">
        <f>HLOOKUP(BR$7+0.5,$I$66:$DJ$120,ROWS($A$10:$A49)+2,FALSE)</f>
        <v>1304</v>
      </c>
      <c r="BS49" s="34">
        <f>HLOOKUP(BS$7+0.5,$I$66:$DJ$120,ROWS($A$10:$A49)+2,FALSE)</f>
        <v>584</v>
      </c>
      <c r="BT49" s="34">
        <f>HLOOKUP(BT$7+0.5,$I$66:$DJ$120,ROWS($A$10:$A49)+2,FALSE)</f>
        <v>3790</v>
      </c>
      <c r="BU49" s="34">
        <f>HLOOKUP(BU$7+0.5,$I$66:$DJ$120,ROWS($A$10:$A49)+2,FALSE)</f>
        <v>1185</v>
      </c>
      <c r="BV49" s="34">
        <f>HLOOKUP(BV$7+0.5,$I$66:$DJ$120,ROWS($A$10:$A49)+2,FALSE)</f>
        <v>369</v>
      </c>
      <c r="BW49" s="34">
        <f>HLOOKUP(BW$7+0.5,$I$66:$DJ$120,ROWS($A$10:$A49)+2,FALSE)</f>
        <v>223</v>
      </c>
      <c r="BX49" s="34">
        <f>HLOOKUP(BX$7+0.5,$I$66:$DJ$120,ROWS($A$10:$A49)+2,FALSE)</f>
        <v>1438</v>
      </c>
      <c r="BY49" s="34">
        <f>HLOOKUP(BY$7+0.5,$I$66:$DJ$120,ROWS($A$10:$A49)+2,FALSE)</f>
        <v>1429</v>
      </c>
      <c r="BZ49" s="34">
        <f>HLOOKUP(BZ$7+0.5,$I$66:$DJ$120,ROWS($A$10:$A49)+2,FALSE)</f>
        <v>960</v>
      </c>
      <c r="CA49" s="34">
        <f>HLOOKUP(CA$7+0.5,$I$66:$DJ$120,ROWS($A$10:$A49)+2,FALSE)</f>
        <v>1449</v>
      </c>
      <c r="CB49" s="34">
        <f>HLOOKUP(CB$7+0.5,$I$66:$DJ$120,ROWS($A$10:$A49)+2,FALSE)</f>
        <v>1826</v>
      </c>
      <c r="CC49" s="34">
        <f>HLOOKUP(CC$7+0.5,$I$66:$DJ$120,ROWS($A$10:$A49)+2,FALSE)</f>
        <v>294</v>
      </c>
      <c r="CD49" s="34">
        <f>HLOOKUP(CD$7+0.5,$I$66:$DJ$120,ROWS($A$10:$A49)+2,FALSE)</f>
        <v>328</v>
      </c>
      <c r="CE49" s="34">
        <f>HLOOKUP(CE$7+0.5,$I$66:$DJ$120,ROWS($A$10:$A49)+2,FALSE)</f>
        <v>3723</v>
      </c>
      <c r="CF49" s="34">
        <f>HLOOKUP(CF$7+0.5,$I$66:$DJ$120,ROWS($A$10:$A49)+2,FALSE)</f>
        <v>1711</v>
      </c>
      <c r="CG49" s="34">
        <f>HLOOKUP(CG$7+0.5,$I$66:$DJ$120,ROWS($A$10:$A49)+2,FALSE)</f>
        <v>1278</v>
      </c>
      <c r="CH49" s="34">
        <f>HLOOKUP(CH$7+0.5,$I$66:$DJ$120,ROWS($A$10:$A49)+2,FALSE)</f>
        <v>592</v>
      </c>
      <c r="CI49" s="34">
        <f>HLOOKUP(CI$7+0.5,$I$66:$DJ$120,ROWS($A$10:$A49)+2,FALSE)</f>
        <v>943</v>
      </c>
      <c r="CJ49" s="34">
        <f>HLOOKUP(CJ$7+0.5,$I$66:$DJ$120,ROWS($A$10:$A49)+2,FALSE)</f>
        <v>1063</v>
      </c>
      <c r="CK49" s="34">
        <f>HLOOKUP(CK$7+0.5,$I$66:$DJ$120,ROWS($A$10:$A49)+2,FALSE)</f>
        <v>308</v>
      </c>
      <c r="CL49" s="34">
        <f>HLOOKUP(CL$7+0.5,$I$66:$DJ$120,ROWS($A$10:$A49)+2,FALSE)</f>
        <v>439</v>
      </c>
      <c r="CM49" s="34">
        <f>HLOOKUP(CM$7+0.5,$I$66:$DJ$120,ROWS($A$10:$A49)+2,FALSE)</f>
        <v>501</v>
      </c>
      <c r="CN49" s="34">
        <f>HLOOKUP(CN$7+0.5,$I$66:$DJ$120,ROWS($A$10:$A49)+2,FALSE)</f>
        <v>520</v>
      </c>
      <c r="CO49" s="34">
        <f>HLOOKUP(CO$7+0.5,$I$66:$DJ$120,ROWS($A$10:$A49)+2,FALSE)</f>
        <v>4167</v>
      </c>
      <c r="CP49" s="34">
        <f>HLOOKUP(CP$7+0.5,$I$66:$DJ$120,ROWS($A$10:$A49)+2,FALSE)</f>
        <v>405</v>
      </c>
      <c r="CQ49" s="34">
        <f>HLOOKUP(CQ$7+0.5,$I$66:$DJ$120,ROWS($A$10:$A49)+2,FALSE)</f>
        <v>3921</v>
      </c>
      <c r="CR49" s="34">
        <f>HLOOKUP(CR$7+0.5,$I$66:$DJ$120,ROWS($A$10:$A49)+2,FALSE)</f>
        <v>3103</v>
      </c>
      <c r="CS49" s="34">
        <f>HLOOKUP(CS$7+0.5,$I$66:$DJ$120,ROWS($A$10:$A49)+2,FALSE)</f>
        <v>208</v>
      </c>
      <c r="CT49" s="34">
        <f>HLOOKUP(CT$7+0.5,$I$66:$DJ$120,ROWS($A$10:$A49)+2,FALSE)</f>
        <v>2133</v>
      </c>
      <c r="CU49" s="34">
        <f>HLOOKUP(CU$7+0.5,$I$66:$DJ$120,ROWS($A$10:$A49)+2,FALSE)</f>
        <v>220</v>
      </c>
      <c r="CV49" s="34">
        <f>HLOOKUP(CV$7+0.5,$I$66:$DJ$120,ROWS($A$10:$A49)+2,FALSE)</f>
        <v>1022</v>
      </c>
      <c r="CW49" s="34" t="str">
        <f>HLOOKUP(CW$7+0.5,$I$66:$DJ$120,ROWS($A$10:$A49)+2,FALSE)</f>
        <v>N/A</v>
      </c>
      <c r="CX49" s="34">
        <f>HLOOKUP(CX$7+0.5,$I$66:$DJ$120,ROWS($A$10:$A49)+2,FALSE)</f>
        <v>558</v>
      </c>
      <c r="CY49" s="34">
        <f>HLOOKUP(CY$7+0.5,$I$66:$DJ$120,ROWS($A$10:$A49)+2,FALSE)</f>
        <v>1057</v>
      </c>
      <c r="CZ49" s="34">
        <f>HLOOKUP(CZ$7+0.5,$I$66:$DJ$120,ROWS($A$10:$A49)+2,FALSE)</f>
        <v>140</v>
      </c>
      <c r="DA49" s="34">
        <f>HLOOKUP(DA$7+0.5,$I$66:$DJ$120,ROWS($A$10:$A49)+2,FALSE)</f>
        <v>1402</v>
      </c>
      <c r="DB49" s="34">
        <f>HLOOKUP(DB$7+0.5,$I$66:$DJ$120,ROWS($A$10:$A49)+2,FALSE)</f>
        <v>1441</v>
      </c>
      <c r="DC49" s="34">
        <f>HLOOKUP(DC$7+0.5,$I$66:$DJ$120,ROWS($A$10:$A49)+2,FALSE)</f>
        <v>776</v>
      </c>
      <c r="DD49" s="34">
        <f>HLOOKUP(DD$7+0.5,$I$66:$DJ$120,ROWS($A$10:$A49)+2,FALSE)</f>
        <v>327</v>
      </c>
      <c r="DE49" s="34">
        <f>HLOOKUP(DE$7+0.5,$I$66:$DJ$120,ROWS($A$10:$A49)+2,FALSE)</f>
        <v>1530</v>
      </c>
      <c r="DF49" s="34">
        <f>HLOOKUP(DF$7+0.5,$I$66:$DJ$120,ROWS($A$10:$A49)+2,FALSE)</f>
        <v>1533</v>
      </c>
      <c r="DG49" s="34">
        <f>HLOOKUP(DG$7+0.5,$I$66:$DJ$120,ROWS($A$10:$A49)+2,FALSE)</f>
        <v>1483</v>
      </c>
      <c r="DH49" s="34">
        <f>HLOOKUP(DH$7+0.5,$I$66:$DJ$120,ROWS($A$10:$A49)+2,FALSE)</f>
        <v>1046</v>
      </c>
      <c r="DI49" s="34">
        <f>HLOOKUP(DI$7+0.5,$I$66:$DJ$120,ROWS($A$10:$A49)+2,FALSE)</f>
        <v>237</v>
      </c>
      <c r="DJ49" s="34">
        <f>HLOOKUP(DJ$7+0.5,$I$66:$DJ$120,ROWS($A$10:$A49)+2,FALSE)</f>
        <v>1294</v>
      </c>
    </row>
    <row r="50" spans="2:114">
      <c r="B50" s="38" t="s">
        <v>47</v>
      </c>
      <c r="C50" s="15">
        <v>1040022</v>
      </c>
      <c r="D50" s="14">
        <v>1440</v>
      </c>
      <c r="E50" s="15">
        <v>903786</v>
      </c>
      <c r="F50" s="14">
        <v>8645</v>
      </c>
      <c r="G50" s="15">
        <v>101689</v>
      </c>
      <c r="H50" s="14">
        <v>7813</v>
      </c>
      <c r="I50" s="36">
        <f>HLOOKUP(I$7,$I$66:$DJ$120,ROWS($A$10:$A50)+2,FALSE)</f>
        <v>26769</v>
      </c>
      <c r="J50" s="25">
        <f>HLOOKUP(J$7,$I$66:$DJ$120,ROWS($A$10:$A50)+2,FALSE)</f>
        <v>0</v>
      </c>
      <c r="K50" s="25">
        <f>HLOOKUP(K$7,$I$66:$DJ$120,ROWS($A$10:$A50)+2,FALSE)</f>
        <v>0</v>
      </c>
      <c r="L50" s="25">
        <f>HLOOKUP(L$7,$I$66:$DJ$120,ROWS($A$10:$A50)+2,FALSE)</f>
        <v>214</v>
      </c>
      <c r="M50" s="25">
        <f>HLOOKUP(M$7,$I$66:$DJ$120,ROWS($A$10:$A50)+2,FALSE)</f>
        <v>0</v>
      </c>
      <c r="N50" s="25">
        <f>HLOOKUP(N$7,$I$66:$DJ$120,ROWS($A$10:$A50)+2,FALSE)</f>
        <v>1949</v>
      </c>
      <c r="O50" s="25">
        <f>HLOOKUP(O$7,$I$66:$DJ$120,ROWS($A$10:$A50)+2,FALSE)</f>
        <v>301</v>
      </c>
      <c r="P50" s="25">
        <f>HLOOKUP(P$7,$I$66:$DJ$120,ROWS($A$10:$A50)+2,FALSE)</f>
        <v>2613</v>
      </c>
      <c r="Q50" s="25">
        <f>HLOOKUP(Q$7,$I$66:$DJ$120,ROWS($A$10:$A50)+2,FALSE)</f>
        <v>0</v>
      </c>
      <c r="R50" s="25">
        <f>HLOOKUP(R$7,$I$66:$DJ$120,ROWS($A$10:$A50)+2,FALSE)</f>
        <v>0</v>
      </c>
      <c r="S50" s="25">
        <f>HLOOKUP(S$7,$I$66:$DJ$120,ROWS($A$10:$A50)+2,FALSE)</f>
        <v>2230</v>
      </c>
      <c r="T50" s="25">
        <f>HLOOKUP(T$7,$I$66:$DJ$120,ROWS($A$10:$A50)+2,FALSE)</f>
        <v>476</v>
      </c>
      <c r="U50" s="25">
        <f>HLOOKUP(U$7,$I$66:$DJ$120,ROWS($A$10:$A50)+2,FALSE)</f>
        <v>0</v>
      </c>
      <c r="V50" s="25">
        <f>HLOOKUP(V$7,$I$66:$DJ$120,ROWS($A$10:$A50)+2,FALSE)</f>
        <v>107</v>
      </c>
      <c r="W50" s="25">
        <f>HLOOKUP(W$7,$I$66:$DJ$120,ROWS($A$10:$A50)+2,FALSE)</f>
        <v>373</v>
      </c>
      <c r="X50" s="25">
        <f>HLOOKUP(X$7,$I$66:$DJ$120,ROWS($A$10:$A50)+2,FALSE)</f>
        <v>41</v>
      </c>
      <c r="Y50" s="25">
        <f>HLOOKUP(Y$7,$I$66:$DJ$120,ROWS($A$10:$A50)+2,FALSE)</f>
        <v>82</v>
      </c>
      <c r="Z50" s="25">
        <f>HLOOKUP(Z$7,$I$66:$DJ$120,ROWS($A$10:$A50)+2,FALSE)</f>
        <v>374</v>
      </c>
      <c r="AA50" s="25">
        <f>HLOOKUP(AA$7,$I$66:$DJ$120,ROWS($A$10:$A50)+2,FALSE)</f>
        <v>211</v>
      </c>
      <c r="AB50" s="25">
        <f>HLOOKUP(AB$7,$I$66:$DJ$120,ROWS($A$10:$A50)+2,FALSE)</f>
        <v>121</v>
      </c>
      <c r="AC50" s="25">
        <f>HLOOKUP(AC$7,$I$66:$DJ$120,ROWS($A$10:$A50)+2,FALSE)</f>
        <v>228</v>
      </c>
      <c r="AD50" s="25">
        <f>HLOOKUP(AD$7,$I$66:$DJ$120,ROWS($A$10:$A50)+2,FALSE)</f>
        <v>472</v>
      </c>
      <c r="AE50" s="25">
        <f>HLOOKUP(AE$7,$I$66:$DJ$120,ROWS($A$10:$A50)+2,FALSE)</f>
        <v>7715</v>
      </c>
      <c r="AF50" s="25">
        <f>HLOOKUP(AF$7,$I$66:$DJ$120,ROWS($A$10:$A50)+2,FALSE)</f>
        <v>178</v>
      </c>
      <c r="AG50" s="25">
        <f>HLOOKUP(AG$7,$I$66:$DJ$120,ROWS($A$10:$A50)+2,FALSE)</f>
        <v>27</v>
      </c>
      <c r="AH50" s="25">
        <f>HLOOKUP(AH$7,$I$66:$DJ$120,ROWS($A$10:$A50)+2,FALSE)</f>
        <v>0</v>
      </c>
      <c r="AI50" s="25">
        <f>HLOOKUP(AI$7,$I$66:$DJ$120,ROWS($A$10:$A50)+2,FALSE)</f>
        <v>109</v>
      </c>
      <c r="AJ50" s="25">
        <f>HLOOKUP(AJ$7,$I$66:$DJ$120,ROWS($A$10:$A50)+2,FALSE)</f>
        <v>0</v>
      </c>
      <c r="AK50" s="25">
        <f>HLOOKUP(AK$7,$I$66:$DJ$120,ROWS($A$10:$A50)+2,FALSE)</f>
        <v>0</v>
      </c>
      <c r="AL50" s="25">
        <f>HLOOKUP(AL$7,$I$66:$DJ$120,ROWS($A$10:$A50)+2,FALSE)</f>
        <v>0</v>
      </c>
      <c r="AM50" s="25">
        <f>HLOOKUP(AM$7,$I$66:$DJ$120,ROWS($A$10:$A50)+2,FALSE)</f>
        <v>941</v>
      </c>
      <c r="AN50" s="25">
        <f>HLOOKUP(AN$7,$I$66:$DJ$120,ROWS($A$10:$A50)+2,FALSE)</f>
        <v>1224</v>
      </c>
      <c r="AO50" s="25">
        <f>HLOOKUP(AO$7,$I$66:$DJ$120,ROWS($A$10:$A50)+2,FALSE)</f>
        <v>93</v>
      </c>
      <c r="AP50" s="25">
        <f>HLOOKUP(AP$7,$I$66:$DJ$120,ROWS($A$10:$A50)+2,FALSE)</f>
        <v>2776</v>
      </c>
      <c r="AQ50" s="25">
        <f>HLOOKUP(AQ$7,$I$66:$DJ$120,ROWS($A$10:$A50)+2,FALSE)</f>
        <v>259</v>
      </c>
      <c r="AR50" s="25">
        <f>HLOOKUP(AR$7,$I$66:$DJ$120,ROWS($A$10:$A50)+2,FALSE)</f>
        <v>0</v>
      </c>
      <c r="AS50" s="25">
        <f>HLOOKUP(AS$7,$I$66:$DJ$120,ROWS($A$10:$A50)+2,FALSE)</f>
        <v>60</v>
      </c>
      <c r="AT50" s="25">
        <f>HLOOKUP(AT$7,$I$66:$DJ$120,ROWS($A$10:$A50)+2,FALSE)</f>
        <v>0</v>
      </c>
      <c r="AU50" s="25">
        <f>HLOOKUP(AU$7,$I$66:$DJ$120,ROWS($A$10:$A50)+2,FALSE)</f>
        <v>57</v>
      </c>
      <c r="AV50" s="25">
        <f>HLOOKUP(AV$7,$I$66:$DJ$120,ROWS($A$10:$A50)+2,FALSE)</f>
        <v>1125</v>
      </c>
      <c r="AW50" s="25" t="str">
        <f>HLOOKUP(AW$7,$I$66:$DJ$120,ROWS($A$10:$A50)+2,FALSE)</f>
        <v>N/A</v>
      </c>
      <c r="AX50" s="25">
        <f>HLOOKUP(AX$7,$I$66:$DJ$120,ROWS($A$10:$A50)+2,FALSE)</f>
        <v>223</v>
      </c>
      <c r="AY50" s="25">
        <f>HLOOKUP(AY$7,$I$66:$DJ$120,ROWS($A$10:$A50)+2,FALSE)</f>
        <v>0</v>
      </c>
      <c r="AZ50" s="25">
        <f>HLOOKUP(AZ$7,$I$66:$DJ$120,ROWS($A$10:$A50)+2,FALSE)</f>
        <v>210</v>
      </c>
      <c r="BA50" s="25">
        <f>HLOOKUP(BA$7,$I$66:$DJ$120,ROWS($A$10:$A50)+2,FALSE)</f>
        <v>207</v>
      </c>
      <c r="BB50" s="25">
        <f>HLOOKUP(BB$7,$I$66:$DJ$120,ROWS($A$10:$A50)+2,FALSE)</f>
        <v>181</v>
      </c>
      <c r="BC50" s="25">
        <f>HLOOKUP(BC$7,$I$66:$DJ$120,ROWS($A$10:$A50)+2,FALSE)</f>
        <v>621</v>
      </c>
      <c r="BD50" s="25">
        <f>HLOOKUP(BD$7,$I$66:$DJ$120,ROWS($A$10:$A50)+2,FALSE)</f>
        <v>485</v>
      </c>
      <c r="BE50" s="25">
        <f>HLOOKUP(BE$7,$I$66:$DJ$120,ROWS($A$10:$A50)+2,FALSE)</f>
        <v>262</v>
      </c>
      <c r="BF50" s="25">
        <f>HLOOKUP(BF$7,$I$66:$DJ$120,ROWS($A$10:$A50)+2,FALSE)</f>
        <v>199</v>
      </c>
      <c r="BG50" s="25">
        <f>HLOOKUP(BG$7,$I$66:$DJ$120,ROWS($A$10:$A50)+2,FALSE)</f>
        <v>2</v>
      </c>
      <c r="BH50" s="25">
        <f>HLOOKUP(BH$7,$I$66:$DJ$120,ROWS($A$10:$A50)+2,FALSE)</f>
        <v>23</v>
      </c>
      <c r="BI50" s="25">
        <f>HLOOKUP(BI$7,$I$66:$DJ$120,ROWS($A$10:$A50)+2,FALSE)</f>
        <v>293</v>
      </c>
      <c r="BJ50" s="34">
        <f>HLOOKUP(BJ$7+0.5,$I$66:$DJ$120,ROWS($A$10:$A50)+2,FALSE)</f>
        <v>2836</v>
      </c>
      <c r="BK50" s="34">
        <f>HLOOKUP(BK$7+0.5,$I$66:$DJ$120,ROWS($A$10:$A50)+2,FALSE)</f>
        <v>207</v>
      </c>
      <c r="BL50" s="34">
        <f>HLOOKUP(BL$7+0.5,$I$66:$DJ$120,ROWS($A$10:$A50)+2,FALSE)</f>
        <v>207</v>
      </c>
      <c r="BM50" s="34">
        <f>HLOOKUP(BM$7+0.5,$I$66:$DJ$120,ROWS($A$10:$A50)+2,FALSE)</f>
        <v>348</v>
      </c>
      <c r="BN50" s="34">
        <f>HLOOKUP(BN$7+0.5,$I$66:$DJ$120,ROWS($A$10:$A50)+2,FALSE)</f>
        <v>207</v>
      </c>
      <c r="BO50" s="34">
        <f>HLOOKUP(BO$7+0.5,$I$66:$DJ$120,ROWS($A$10:$A50)+2,FALSE)</f>
        <v>734</v>
      </c>
      <c r="BP50" s="34">
        <f>HLOOKUP(BP$7+0.5,$I$66:$DJ$120,ROWS($A$10:$A50)+2,FALSE)</f>
        <v>271</v>
      </c>
      <c r="BQ50" s="34">
        <f>HLOOKUP(BQ$7+0.5,$I$66:$DJ$120,ROWS($A$10:$A50)+2,FALSE)</f>
        <v>984</v>
      </c>
      <c r="BR50" s="34">
        <f>HLOOKUP(BR$7+0.5,$I$66:$DJ$120,ROWS($A$10:$A50)+2,FALSE)</f>
        <v>207</v>
      </c>
      <c r="BS50" s="34">
        <f>HLOOKUP(BS$7+0.5,$I$66:$DJ$120,ROWS($A$10:$A50)+2,FALSE)</f>
        <v>207</v>
      </c>
      <c r="BT50" s="34">
        <f>HLOOKUP(BT$7+0.5,$I$66:$DJ$120,ROWS($A$10:$A50)+2,FALSE)</f>
        <v>915</v>
      </c>
      <c r="BU50" s="34">
        <f>HLOOKUP(BU$7+0.5,$I$66:$DJ$120,ROWS($A$10:$A50)+2,FALSE)</f>
        <v>361</v>
      </c>
      <c r="BV50" s="34">
        <f>HLOOKUP(BV$7+0.5,$I$66:$DJ$120,ROWS($A$10:$A50)+2,FALSE)</f>
        <v>207</v>
      </c>
      <c r="BW50" s="34">
        <f>HLOOKUP(BW$7+0.5,$I$66:$DJ$120,ROWS($A$10:$A50)+2,FALSE)</f>
        <v>199</v>
      </c>
      <c r="BX50" s="34">
        <f>HLOOKUP(BX$7+0.5,$I$66:$DJ$120,ROWS($A$10:$A50)+2,FALSE)</f>
        <v>375</v>
      </c>
      <c r="BY50" s="34">
        <f>HLOOKUP(BY$7+0.5,$I$66:$DJ$120,ROWS($A$10:$A50)+2,FALSE)</f>
        <v>95</v>
      </c>
      <c r="BZ50" s="34">
        <f>HLOOKUP(BZ$7+0.5,$I$66:$DJ$120,ROWS($A$10:$A50)+2,FALSE)</f>
        <v>145</v>
      </c>
      <c r="CA50" s="34">
        <f>HLOOKUP(CA$7+0.5,$I$66:$DJ$120,ROWS($A$10:$A50)+2,FALSE)</f>
        <v>433</v>
      </c>
      <c r="CB50" s="34">
        <f>HLOOKUP(CB$7+0.5,$I$66:$DJ$120,ROWS($A$10:$A50)+2,FALSE)</f>
        <v>318</v>
      </c>
      <c r="CC50" s="34">
        <f>HLOOKUP(CC$7+0.5,$I$66:$DJ$120,ROWS($A$10:$A50)+2,FALSE)</f>
        <v>185</v>
      </c>
      <c r="CD50" s="34">
        <f>HLOOKUP(CD$7+0.5,$I$66:$DJ$120,ROWS($A$10:$A50)+2,FALSE)</f>
        <v>177</v>
      </c>
      <c r="CE50" s="34">
        <f>HLOOKUP(CE$7+0.5,$I$66:$DJ$120,ROWS($A$10:$A50)+2,FALSE)</f>
        <v>323</v>
      </c>
      <c r="CF50" s="34">
        <f>HLOOKUP(CF$7+0.5,$I$66:$DJ$120,ROWS($A$10:$A50)+2,FALSE)</f>
        <v>1532</v>
      </c>
      <c r="CG50" s="34">
        <f>HLOOKUP(CG$7+0.5,$I$66:$DJ$120,ROWS($A$10:$A50)+2,FALSE)</f>
        <v>117</v>
      </c>
      <c r="CH50" s="34">
        <f>HLOOKUP(CH$7+0.5,$I$66:$DJ$120,ROWS($A$10:$A50)+2,FALSE)</f>
        <v>60</v>
      </c>
      <c r="CI50" s="34">
        <f>HLOOKUP(CI$7+0.5,$I$66:$DJ$120,ROWS($A$10:$A50)+2,FALSE)</f>
        <v>207</v>
      </c>
      <c r="CJ50" s="34">
        <f>HLOOKUP(CJ$7+0.5,$I$66:$DJ$120,ROWS($A$10:$A50)+2,FALSE)</f>
        <v>163</v>
      </c>
      <c r="CK50" s="34">
        <f>HLOOKUP(CK$7+0.5,$I$66:$DJ$120,ROWS($A$10:$A50)+2,FALSE)</f>
        <v>207</v>
      </c>
      <c r="CL50" s="34">
        <f>HLOOKUP(CL$7+0.5,$I$66:$DJ$120,ROWS($A$10:$A50)+2,FALSE)</f>
        <v>207</v>
      </c>
      <c r="CM50" s="34">
        <f>HLOOKUP(CM$7+0.5,$I$66:$DJ$120,ROWS($A$10:$A50)+2,FALSE)</f>
        <v>207</v>
      </c>
      <c r="CN50" s="34">
        <f>HLOOKUP(CN$7+0.5,$I$66:$DJ$120,ROWS($A$10:$A50)+2,FALSE)</f>
        <v>745</v>
      </c>
      <c r="CO50" s="34">
        <f>HLOOKUP(CO$7+0.5,$I$66:$DJ$120,ROWS($A$10:$A50)+2,FALSE)</f>
        <v>501</v>
      </c>
      <c r="CP50" s="34">
        <f>HLOOKUP(CP$7+0.5,$I$66:$DJ$120,ROWS($A$10:$A50)+2,FALSE)</f>
        <v>153</v>
      </c>
      <c r="CQ50" s="34">
        <f>HLOOKUP(CQ$7+0.5,$I$66:$DJ$120,ROWS($A$10:$A50)+2,FALSE)</f>
        <v>1118</v>
      </c>
      <c r="CR50" s="34">
        <f>HLOOKUP(CR$7+0.5,$I$66:$DJ$120,ROWS($A$10:$A50)+2,FALSE)</f>
        <v>212</v>
      </c>
      <c r="CS50" s="34">
        <f>HLOOKUP(CS$7+0.5,$I$66:$DJ$120,ROWS($A$10:$A50)+2,FALSE)</f>
        <v>207</v>
      </c>
      <c r="CT50" s="34">
        <f>HLOOKUP(CT$7+0.5,$I$66:$DJ$120,ROWS($A$10:$A50)+2,FALSE)</f>
        <v>89</v>
      </c>
      <c r="CU50" s="34">
        <f>HLOOKUP(CU$7+0.5,$I$66:$DJ$120,ROWS($A$10:$A50)+2,FALSE)</f>
        <v>207</v>
      </c>
      <c r="CV50" s="34">
        <f>HLOOKUP(CV$7+0.5,$I$66:$DJ$120,ROWS($A$10:$A50)+2,FALSE)</f>
        <v>94</v>
      </c>
      <c r="CW50" s="34">
        <f>HLOOKUP(CW$7+0.5,$I$66:$DJ$120,ROWS($A$10:$A50)+2,FALSE)</f>
        <v>725</v>
      </c>
      <c r="CX50" s="34" t="str">
        <f>HLOOKUP(CX$7+0.5,$I$66:$DJ$120,ROWS($A$10:$A50)+2,FALSE)</f>
        <v>N/A</v>
      </c>
      <c r="CY50" s="34">
        <f>HLOOKUP(CY$7+0.5,$I$66:$DJ$120,ROWS($A$10:$A50)+2,FALSE)</f>
        <v>232</v>
      </c>
      <c r="CZ50" s="34">
        <f>HLOOKUP(CZ$7+0.5,$I$66:$DJ$120,ROWS($A$10:$A50)+2,FALSE)</f>
        <v>207</v>
      </c>
      <c r="DA50" s="34">
        <f>HLOOKUP(DA$7+0.5,$I$66:$DJ$120,ROWS($A$10:$A50)+2,FALSE)</f>
        <v>187</v>
      </c>
      <c r="DB50" s="34">
        <f>HLOOKUP(DB$7+0.5,$I$66:$DJ$120,ROWS($A$10:$A50)+2,FALSE)</f>
        <v>153</v>
      </c>
      <c r="DC50" s="34">
        <f>HLOOKUP(DC$7+0.5,$I$66:$DJ$120,ROWS($A$10:$A50)+2,FALSE)</f>
        <v>267</v>
      </c>
      <c r="DD50" s="34">
        <f>HLOOKUP(DD$7+0.5,$I$66:$DJ$120,ROWS($A$10:$A50)+2,FALSE)</f>
        <v>328</v>
      </c>
      <c r="DE50" s="34">
        <f>HLOOKUP(DE$7+0.5,$I$66:$DJ$120,ROWS($A$10:$A50)+2,FALSE)</f>
        <v>448</v>
      </c>
      <c r="DF50" s="34">
        <f>HLOOKUP(DF$7+0.5,$I$66:$DJ$120,ROWS($A$10:$A50)+2,FALSE)</f>
        <v>277</v>
      </c>
      <c r="DG50" s="34">
        <f>HLOOKUP(DG$7+0.5,$I$66:$DJ$120,ROWS($A$10:$A50)+2,FALSE)</f>
        <v>253</v>
      </c>
      <c r="DH50" s="34">
        <f>HLOOKUP(DH$7+0.5,$I$66:$DJ$120,ROWS($A$10:$A50)+2,FALSE)</f>
        <v>5</v>
      </c>
      <c r="DI50" s="34">
        <f>HLOOKUP(DI$7+0.5,$I$66:$DJ$120,ROWS($A$10:$A50)+2,FALSE)</f>
        <v>47</v>
      </c>
      <c r="DJ50" s="34">
        <f>HLOOKUP(DJ$7+0.5,$I$66:$DJ$120,ROWS($A$10:$A50)+2,FALSE)</f>
        <v>292</v>
      </c>
    </row>
    <row r="51" spans="2:114">
      <c r="B51" s="38" t="s">
        <v>48</v>
      </c>
      <c r="C51" s="15">
        <v>4624180</v>
      </c>
      <c r="D51" s="14">
        <v>3871</v>
      </c>
      <c r="E51" s="15">
        <v>3899705</v>
      </c>
      <c r="F51" s="14">
        <v>25459</v>
      </c>
      <c r="G51" s="15">
        <v>546666</v>
      </c>
      <c r="H51" s="14">
        <v>21151</v>
      </c>
      <c r="I51" s="36">
        <f>HLOOKUP(I$7,$I$66:$DJ$120,ROWS($A$10:$A51)+2,FALSE)</f>
        <v>157644</v>
      </c>
      <c r="J51" s="25">
        <f>HLOOKUP(J$7,$I$66:$DJ$120,ROWS($A$10:$A51)+2,FALSE)</f>
        <v>2999</v>
      </c>
      <c r="K51" s="25">
        <f>HLOOKUP(K$7,$I$66:$DJ$120,ROWS($A$10:$A51)+2,FALSE)</f>
        <v>2421</v>
      </c>
      <c r="L51" s="25">
        <f>HLOOKUP(L$7,$I$66:$DJ$120,ROWS($A$10:$A51)+2,FALSE)</f>
        <v>1971</v>
      </c>
      <c r="M51" s="25">
        <f>HLOOKUP(M$7,$I$66:$DJ$120,ROWS($A$10:$A51)+2,FALSE)</f>
        <v>1333</v>
      </c>
      <c r="N51" s="25">
        <f>HLOOKUP(N$7,$I$66:$DJ$120,ROWS($A$10:$A51)+2,FALSE)</f>
        <v>6592</v>
      </c>
      <c r="O51" s="25">
        <f>HLOOKUP(O$7,$I$66:$DJ$120,ROWS($A$10:$A51)+2,FALSE)</f>
        <v>1000</v>
      </c>
      <c r="P51" s="25">
        <f>HLOOKUP(P$7,$I$66:$DJ$120,ROWS($A$10:$A51)+2,FALSE)</f>
        <v>1752</v>
      </c>
      <c r="Q51" s="25">
        <f>HLOOKUP(Q$7,$I$66:$DJ$120,ROWS($A$10:$A51)+2,FALSE)</f>
        <v>841</v>
      </c>
      <c r="R51" s="25">
        <f>HLOOKUP(R$7,$I$66:$DJ$120,ROWS($A$10:$A51)+2,FALSE)</f>
        <v>589</v>
      </c>
      <c r="S51" s="25">
        <f>HLOOKUP(S$7,$I$66:$DJ$120,ROWS($A$10:$A51)+2,FALSE)</f>
        <v>15476</v>
      </c>
      <c r="T51" s="25">
        <f>HLOOKUP(T$7,$I$66:$DJ$120,ROWS($A$10:$A51)+2,FALSE)</f>
        <v>16355</v>
      </c>
      <c r="U51" s="25">
        <f>HLOOKUP(U$7,$I$66:$DJ$120,ROWS($A$10:$A51)+2,FALSE)</f>
        <v>712</v>
      </c>
      <c r="V51" s="25">
        <f>HLOOKUP(V$7,$I$66:$DJ$120,ROWS($A$10:$A51)+2,FALSE)</f>
        <v>55</v>
      </c>
      <c r="W51" s="25">
        <f>HLOOKUP(W$7,$I$66:$DJ$120,ROWS($A$10:$A51)+2,FALSE)</f>
        <v>2371</v>
      </c>
      <c r="X51" s="25">
        <f>HLOOKUP(X$7,$I$66:$DJ$120,ROWS($A$10:$A51)+2,FALSE)</f>
        <v>3249</v>
      </c>
      <c r="Y51" s="25">
        <f>HLOOKUP(Y$7,$I$66:$DJ$120,ROWS($A$10:$A51)+2,FALSE)</f>
        <v>1379</v>
      </c>
      <c r="Z51" s="25">
        <f>HLOOKUP(Z$7,$I$66:$DJ$120,ROWS($A$10:$A51)+2,FALSE)</f>
        <v>1885</v>
      </c>
      <c r="AA51" s="25">
        <f>HLOOKUP(AA$7,$I$66:$DJ$120,ROWS($A$10:$A51)+2,FALSE)</f>
        <v>2454</v>
      </c>
      <c r="AB51" s="25">
        <f>HLOOKUP(AB$7,$I$66:$DJ$120,ROWS($A$10:$A51)+2,FALSE)</f>
        <v>878</v>
      </c>
      <c r="AC51" s="25">
        <f>HLOOKUP(AC$7,$I$66:$DJ$120,ROWS($A$10:$A51)+2,FALSE)</f>
        <v>652</v>
      </c>
      <c r="AD51" s="25">
        <f>HLOOKUP(AD$7,$I$66:$DJ$120,ROWS($A$10:$A51)+2,FALSE)</f>
        <v>3807</v>
      </c>
      <c r="AE51" s="25">
        <f>HLOOKUP(AE$7,$I$66:$DJ$120,ROWS($A$10:$A51)+2,FALSE)</f>
        <v>730</v>
      </c>
      <c r="AF51" s="25">
        <f>HLOOKUP(AF$7,$I$66:$DJ$120,ROWS($A$10:$A51)+2,FALSE)</f>
        <v>4483</v>
      </c>
      <c r="AG51" s="25">
        <f>HLOOKUP(AG$7,$I$66:$DJ$120,ROWS($A$10:$A51)+2,FALSE)</f>
        <v>471</v>
      </c>
      <c r="AH51" s="25">
        <f>HLOOKUP(AH$7,$I$66:$DJ$120,ROWS($A$10:$A51)+2,FALSE)</f>
        <v>2163</v>
      </c>
      <c r="AI51" s="25">
        <f>HLOOKUP(AI$7,$I$66:$DJ$120,ROWS($A$10:$A51)+2,FALSE)</f>
        <v>1522</v>
      </c>
      <c r="AJ51" s="25">
        <f>HLOOKUP(AJ$7,$I$66:$DJ$120,ROWS($A$10:$A51)+2,FALSE)</f>
        <v>915</v>
      </c>
      <c r="AK51" s="25">
        <f>HLOOKUP(AK$7,$I$66:$DJ$120,ROWS($A$10:$A51)+2,FALSE)</f>
        <v>204</v>
      </c>
      <c r="AL51" s="25">
        <f>HLOOKUP(AL$7,$I$66:$DJ$120,ROWS($A$10:$A51)+2,FALSE)</f>
        <v>1017</v>
      </c>
      <c r="AM51" s="25">
        <f>HLOOKUP(AM$7,$I$66:$DJ$120,ROWS($A$10:$A51)+2,FALSE)</f>
        <v>372</v>
      </c>
      <c r="AN51" s="25">
        <f>HLOOKUP(AN$7,$I$66:$DJ$120,ROWS($A$10:$A51)+2,FALSE)</f>
        <v>4241</v>
      </c>
      <c r="AO51" s="25">
        <f>HLOOKUP(AO$7,$I$66:$DJ$120,ROWS($A$10:$A51)+2,FALSE)</f>
        <v>598</v>
      </c>
      <c r="AP51" s="25">
        <f>HLOOKUP(AP$7,$I$66:$DJ$120,ROWS($A$10:$A51)+2,FALSE)</f>
        <v>11317</v>
      </c>
      <c r="AQ51" s="25">
        <f>HLOOKUP(AQ$7,$I$66:$DJ$120,ROWS($A$10:$A51)+2,FALSE)</f>
        <v>23102</v>
      </c>
      <c r="AR51" s="25">
        <f>HLOOKUP(AR$7,$I$66:$DJ$120,ROWS($A$10:$A51)+2,FALSE)</f>
        <v>271</v>
      </c>
      <c r="AS51" s="25">
        <f>HLOOKUP(AS$7,$I$66:$DJ$120,ROWS($A$10:$A51)+2,FALSE)</f>
        <v>6327</v>
      </c>
      <c r="AT51" s="25">
        <f>HLOOKUP(AT$7,$I$66:$DJ$120,ROWS($A$10:$A51)+2,FALSE)</f>
        <v>1008</v>
      </c>
      <c r="AU51" s="25">
        <f>HLOOKUP(AU$7,$I$66:$DJ$120,ROWS($A$10:$A51)+2,FALSE)</f>
        <v>833</v>
      </c>
      <c r="AV51" s="25">
        <f>HLOOKUP(AV$7,$I$66:$DJ$120,ROWS($A$10:$A51)+2,FALSE)</f>
        <v>3523</v>
      </c>
      <c r="AW51" s="25">
        <f>HLOOKUP(AW$7,$I$66:$DJ$120,ROWS($A$10:$A51)+2,FALSE)</f>
        <v>453</v>
      </c>
      <c r="AX51" s="25" t="str">
        <f>HLOOKUP(AX$7,$I$66:$DJ$120,ROWS($A$10:$A51)+2,FALSE)</f>
        <v>N/A</v>
      </c>
      <c r="AY51" s="25">
        <f>HLOOKUP(AY$7,$I$66:$DJ$120,ROWS($A$10:$A51)+2,FALSE)</f>
        <v>62</v>
      </c>
      <c r="AZ51" s="25">
        <f>HLOOKUP(AZ$7,$I$66:$DJ$120,ROWS($A$10:$A51)+2,FALSE)</f>
        <v>3324</v>
      </c>
      <c r="BA51" s="25">
        <f>HLOOKUP(BA$7,$I$66:$DJ$120,ROWS($A$10:$A51)+2,FALSE)</f>
        <v>8623</v>
      </c>
      <c r="BB51" s="25">
        <f>HLOOKUP(BB$7,$I$66:$DJ$120,ROWS($A$10:$A51)+2,FALSE)</f>
        <v>181</v>
      </c>
      <c r="BC51" s="25">
        <f>HLOOKUP(BC$7,$I$66:$DJ$120,ROWS($A$10:$A51)+2,FALSE)</f>
        <v>91</v>
      </c>
      <c r="BD51" s="25">
        <f>HLOOKUP(BD$7,$I$66:$DJ$120,ROWS($A$10:$A51)+2,FALSE)</f>
        <v>7879</v>
      </c>
      <c r="BE51" s="25">
        <f>HLOOKUP(BE$7,$I$66:$DJ$120,ROWS($A$10:$A51)+2,FALSE)</f>
        <v>2510</v>
      </c>
      <c r="BF51" s="25">
        <f>HLOOKUP(BF$7,$I$66:$DJ$120,ROWS($A$10:$A51)+2,FALSE)</f>
        <v>1680</v>
      </c>
      <c r="BG51" s="25">
        <f>HLOOKUP(BG$7,$I$66:$DJ$120,ROWS($A$10:$A51)+2,FALSE)</f>
        <v>341</v>
      </c>
      <c r="BH51" s="25">
        <f>HLOOKUP(BH$7,$I$66:$DJ$120,ROWS($A$10:$A51)+2,FALSE)</f>
        <v>632</v>
      </c>
      <c r="BI51" s="25">
        <f>HLOOKUP(BI$7,$I$66:$DJ$120,ROWS($A$10:$A51)+2,FALSE)</f>
        <v>2166</v>
      </c>
      <c r="BJ51" s="34">
        <f>HLOOKUP(BJ$7+0.5,$I$66:$DJ$120,ROWS($A$10:$A51)+2,FALSE)</f>
        <v>12647</v>
      </c>
      <c r="BK51" s="34">
        <f>HLOOKUP(BK$7+0.5,$I$66:$DJ$120,ROWS($A$10:$A51)+2,FALSE)</f>
        <v>1543</v>
      </c>
      <c r="BL51" s="34">
        <f>HLOOKUP(BL$7+0.5,$I$66:$DJ$120,ROWS($A$10:$A51)+2,FALSE)</f>
        <v>1281</v>
      </c>
      <c r="BM51" s="34">
        <f>HLOOKUP(BM$7+0.5,$I$66:$DJ$120,ROWS($A$10:$A51)+2,FALSE)</f>
        <v>1391</v>
      </c>
      <c r="BN51" s="34">
        <f>HLOOKUP(BN$7+0.5,$I$66:$DJ$120,ROWS($A$10:$A51)+2,FALSE)</f>
        <v>1301</v>
      </c>
      <c r="BO51" s="34">
        <f>HLOOKUP(BO$7+0.5,$I$66:$DJ$120,ROWS($A$10:$A51)+2,FALSE)</f>
        <v>1789</v>
      </c>
      <c r="BP51" s="34">
        <f>HLOOKUP(BP$7+0.5,$I$66:$DJ$120,ROWS($A$10:$A51)+2,FALSE)</f>
        <v>598</v>
      </c>
      <c r="BQ51" s="34">
        <f>HLOOKUP(BQ$7+0.5,$I$66:$DJ$120,ROWS($A$10:$A51)+2,FALSE)</f>
        <v>1005</v>
      </c>
      <c r="BR51" s="34">
        <f>HLOOKUP(BR$7+0.5,$I$66:$DJ$120,ROWS($A$10:$A51)+2,FALSE)</f>
        <v>746</v>
      </c>
      <c r="BS51" s="34">
        <f>HLOOKUP(BS$7+0.5,$I$66:$DJ$120,ROWS($A$10:$A51)+2,FALSE)</f>
        <v>681</v>
      </c>
      <c r="BT51" s="34">
        <f>HLOOKUP(BT$7+0.5,$I$66:$DJ$120,ROWS($A$10:$A51)+2,FALSE)</f>
        <v>4230</v>
      </c>
      <c r="BU51" s="34">
        <f>HLOOKUP(BU$7+0.5,$I$66:$DJ$120,ROWS($A$10:$A51)+2,FALSE)</f>
        <v>2798</v>
      </c>
      <c r="BV51" s="34">
        <f>HLOOKUP(BV$7+0.5,$I$66:$DJ$120,ROWS($A$10:$A51)+2,FALSE)</f>
        <v>626</v>
      </c>
      <c r="BW51" s="34">
        <f>HLOOKUP(BW$7+0.5,$I$66:$DJ$120,ROWS($A$10:$A51)+2,FALSE)</f>
        <v>68</v>
      </c>
      <c r="BX51" s="34">
        <f>HLOOKUP(BX$7+0.5,$I$66:$DJ$120,ROWS($A$10:$A51)+2,FALSE)</f>
        <v>831</v>
      </c>
      <c r="BY51" s="34">
        <f>HLOOKUP(BY$7+0.5,$I$66:$DJ$120,ROWS($A$10:$A51)+2,FALSE)</f>
        <v>1601</v>
      </c>
      <c r="BZ51" s="34">
        <f>HLOOKUP(BZ$7+0.5,$I$66:$DJ$120,ROWS($A$10:$A51)+2,FALSE)</f>
        <v>1468</v>
      </c>
      <c r="CA51" s="34">
        <f>HLOOKUP(CA$7+0.5,$I$66:$DJ$120,ROWS($A$10:$A51)+2,FALSE)</f>
        <v>1445</v>
      </c>
      <c r="CB51" s="34">
        <f>HLOOKUP(CB$7+0.5,$I$66:$DJ$120,ROWS($A$10:$A51)+2,FALSE)</f>
        <v>1692</v>
      </c>
      <c r="CC51" s="34">
        <f>HLOOKUP(CC$7+0.5,$I$66:$DJ$120,ROWS($A$10:$A51)+2,FALSE)</f>
        <v>486</v>
      </c>
      <c r="CD51" s="34">
        <f>HLOOKUP(CD$7+0.5,$I$66:$DJ$120,ROWS($A$10:$A51)+2,FALSE)</f>
        <v>566</v>
      </c>
      <c r="CE51" s="34">
        <f>HLOOKUP(CE$7+0.5,$I$66:$DJ$120,ROWS($A$10:$A51)+2,FALSE)</f>
        <v>1261</v>
      </c>
      <c r="CF51" s="34">
        <f>HLOOKUP(CF$7+0.5,$I$66:$DJ$120,ROWS($A$10:$A51)+2,FALSE)</f>
        <v>447</v>
      </c>
      <c r="CG51" s="34">
        <f>HLOOKUP(CG$7+0.5,$I$66:$DJ$120,ROWS($A$10:$A51)+2,FALSE)</f>
        <v>1737</v>
      </c>
      <c r="CH51" s="34">
        <f>HLOOKUP(CH$7+0.5,$I$66:$DJ$120,ROWS($A$10:$A51)+2,FALSE)</f>
        <v>393</v>
      </c>
      <c r="CI51" s="34">
        <f>HLOOKUP(CI$7+0.5,$I$66:$DJ$120,ROWS($A$10:$A51)+2,FALSE)</f>
        <v>1979</v>
      </c>
      <c r="CJ51" s="34">
        <f>HLOOKUP(CJ$7+0.5,$I$66:$DJ$120,ROWS($A$10:$A51)+2,FALSE)</f>
        <v>1671</v>
      </c>
      <c r="CK51" s="34">
        <f>HLOOKUP(CK$7+0.5,$I$66:$DJ$120,ROWS($A$10:$A51)+2,FALSE)</f>
        <v>999</v>
      </c>
      <c r="CL51" s="34">
        <f>HLOOKUP(CL$7+0.5,$I$66:$DJ$120,ROWS($A$10:$A51)+2,FALSE)</f>
        <v>329</v>
      </c>
      <c r="CM51" s="34">
        <f>HLOOKUP(CM$7+0.5,$I$66:$DJ$120,ROWS($A$10:$A51)+2,FALSE)</f>
        <v>722</v>
      </c>
      <c r="CN51" s="34">
        <f>HLOOKUP(CN$7+0.5,$I$66:$DJ$120,ROWS($A$10:$A51)+2,FALSE)</f>
        <v>280</v>
      </c>
      <c r="CO51" s="34">
        <f>HLOOKUP(CO$7+0.5,$I$66:$DJ$120,ROWS($A$10:$A51)+2,FALSE)</f>
        <v>1445</v>
      </c>
      <c r="CP51" s="34">
        <f>HLOOKUP(CP$7+0.5,$I$66:$DJ$120,ROWS($A$10:$A51)+2,FALSE)</f>
        <v>609</v>
      </c>
      <c r="CQ51" s="34">
        <f>HLOOKUP(CQ$7+0.5,$I$66:$DJ$120,ROWS($A$10:$A51)+2,FALSE)</f>
        <v>3991</v>
      </c>
      <c r="CR51" s="34">
        <f>HLOOKUP(CR$7+0.5,$I$66:$DJ$120,ROWS($A$10:$A51)+2,FALSE)</f>
        <v>4356</v>
      </c>
      <c r="CS51" s="34">
        <f>HLOOKUP(CS$7+0.5,$I$66:$DJ$120,ROWS($A$10:$A51)+2,FALSE)</f>
        <v>213</v>
      </c>
      <c r="CT51" s="34">
        <f>HLOOKUP(CT$7+0.5,$I$66:$DJ$120,ROWS($A$10:$A51)+2,FALSE)</f>
        <v>2177</v>
      </c>
      <c r="CU51" s="34">
        <f>HLOOKUP(CU$7+0.5,$I$66:$DJ$120,ROWS($A$10:$A51)+2,FALSE)</f>
        <v>934</v>
      </c>
      <c r="CV51" s="34">
        <f>HLOOKUP(CV$7+0.5,$I$66:$DJ$120,ROWS($A$10:$A51)+2,FALSE)</f>
        <v>583</v>
      </c>
      <c r="CW51" s="34">
        <f>HLOOKUP(CW$7+0.5,$I$66:$DJ$120,ROWS($A$10:$A51)+2,FALSE)</f>
        <v>1139</v>
      </c>
      <c r="CX51" s="34">
        <f>HLOOKUP(CX$7+0.5,$I$66:$DJ$120,ROWS($A$10:$A51)+2,FALSE)</f>
        <v>360</v>
      </c>
      <c r="CY51" s="34" t="str">
        <f>HLOOKUP(CY$7+0.5,$I$66:$DJ$120,ROWS($A$10:$A51)+2,FALSE)</f>
        <v>N/A</v>
      </c>
      <c r="CZ51" s="34">
        <f>HLOOKUP(CZ$7+0.5,$I$66:$DJ$120,ROWS($A$10:$A51)+2,FALSE)</f>
        <v>107</v>
      </c>
      <c r="DA51" s="34">
        <f>HLOOKUP(DA$7+0.5,$I$66:$DJ$120,ROWS($A$10:$A51)+2,FALSE)</f>
        <v>1252</v>
      </c>
      <c r="DB51" s="34">
        <f>HLOOKUP(DB$7+0.5,$I$66:$DJ$120,ROWS($A$10:$A51)+2,FALSE)</f>
        <v>4005</v>
      </c>
      <c r="DC51" s="34">
        <f>HLOOKUP(DC$7+0.5,$I$66:$DJ$120,ROWS($A$10:$A51)+2,FALSE)</f>
        <v>188</v>
      </c>
      <c r="DD51" s="34">
        <f>HLOOKUP(DD$7+0.5,$I$66:$DJ$120,ROWS($A$10:$A51)+2,FALSE)</f>
        <v>115</v>
      </c>
      <c r="DE51" s="34">
        <f>HLOOKUP(DE$7+0.5,$I$66:$DJ$120,ROWS($A$10:$A51)+2,FALSE)</f>
        <v>2193</v>
      </c>
      <c r="DF51" s="34">
        <f>HLOOKUP(DF$7+0.5,$I$66:$DJ$120,ROWS($A$10:$A51)+2,FALSE)</f>
        <v>1257</v>
      </c>
      <c r="DG51" s="34">
        <f>HLOOKUP(DG$7+0.5,$I$66:$DJ$120,ROWS($A$10:$A51)+2,FALSE)</f>
        <v>1114</v>
      </c>
      <c r="DH51" s="34">
        <f>HLOOKUP(DH$7+0.5,$I$66:$DJ$120,ROWS($A$10:$A51)+2,FALSE)</f>
        <v>291</v>
      </c>
      <c r="DI51" s="34">
        <f>HLOOKUP(DI$7+0.5,$I$66:$DJ$120,ROWS($A$10:$A51)+2,FALSE)</f>
        <v>647</v>
      </c>
      <c r="DJ51" s="34">
        <f>HLOOKUP(DJ$7+0.5,$I$66:$DJ$120,ROWS($A$10:$A51)+2,FALSE)</f>
        <v>1534</v>
      </c>
    </row>
    <row r="52" spans="2:114">
      <c r="B52" s="38" t="s">
        <v>49</v>
      </c>
      <c r="C52" s="15">
        <v>814175</v>
      </c>
      <c r="D52" s="14">
        <v>1297</v>
      </c>
      <c r="E52" s="15">
        <v>688436</v>
      </c>
      <c r="F52" s="14">
        <v>7824</v>
      </c>
      <c r="G52" s="15">
        <v>94655</v>
      </c>
      <c r="H52" s="14">
        <v>6542</v>
      </c>
      <c r="I52" s="36">
        <f>HLOOKUP(I$7,$I$66:$DJ$120,ROWS($A$10:$A52)+2,FALSE)</f>
        <v>27506</v>
      </c>
      <c r="J52" s="25">
        <f>HLOOKUP(J$7,$I$66:$DJ$120,ROWS($A$10:$A52)+2,FALSE)</f>
        <v>0</v>
      </c>
      <c r="K52" s="25">
        <f>HLOOKUP(K$7,$I$66:$DJ$120,ROWS($A$10:$A52)+2,FALSE)</f>
        <v>554</v>
      </c>
      <c r="L52" s="25">
        <f>HLOOKUP(L$7,$I$66:$DJ$120,ROWS($A$10:$A52)+2,FALSE)</f>
        <v>1422</v>
      </c>
      <c r="M52" s="25">
        <f>HLOOKUP(M$7,$I$66:$DJ$120,ROWS($A$10:$A52)+2,FALSE)</f>
        <v>659</v>
      </c>
      <c r="N52" s="25">
        <f>HLOOKUP(N$7,$I$66:$DJ$120,ROWS($A$10:$A52)+2,FALSE)</f>
        <v>1286</v>
      </c>
      <c r="O52" s="25">
        <f>HLOOKUP(O$7,$I$66:$DJ$120,ROWS($A$10:$A52)+2,FALSE)</f>
        <v>1021</v>
      </c>
      <c r="P52" s="25">
        <f>HLOOKUP(P$7,$I$66:$DJ$120,ROWS($A$10:$A52)+2,FALSE)</f>
        <v>0</v>
      </c>
      <c r="Q52" s="25">
        <f>HLOOKUP(Q$7,$I$66:$DJ$120,ROWS($A$10:$A52)+2,FALSE)</f>
        <v>0</v>
      </c>
      <c r="R52" s="25">
        <f>HLOOKUP(R$7,$I$66:$DJ$120,ROWS($A$10:$A52)+2,FALSE)</f>
        <v>0</v>
      </c>
      <c r="S52" s="25">
        <f>HLOOKUP(S$7,$I$66:$DJ$120,ROWS($A$10:$A52)+2,FALSE)</f>
        <v>101</v>
      </c>
      <c r="T52" s="25">
        <f>HLOOKUP(T$7,$I$66:$DJ$120,ROWS($A$10:$A52)+2,FALSE)</f>
        <v>69</v>
      </c>
      <c r="U52" s="25">
        <f>HLOOKUP(U$7,$I$66:$DJ$120,ROWS($A$10:$A52)+2,FALSE)</f>
        <v>0</v>
      </c>
      <c r="V52" s="25">
        <f>HLOOKUP(V$7,$I$66:$DJ$120,ROWS($A$10:$A52)+2,FALSE)</f>
        <v>186</v>
      </c>
      <c r="W52" s="25">
        <f>HLOOKUP(W$7,$I$66:$DJ$120,ROWS($A$10:$A52)+2,FALSE)</f>
        <v>267</v>
      </c>
      <c r="X52" s="25">
        <f>HLOOKUP(X$7,$I$66:$DJ$120,ROWS($A$10:$A52)+2,FALSE)</f>
        <v>285</v>
      </c>
      <c r="Y52" s="25">
        <f>HLOOKUP(Y$7,$I$66:$DJ$120,ROWS($A$10:$A52)+2,FALSE)</f>
        <v>4772</v>
      </c>
      <c r="Z52" s="25">
        <f>HLOOKUP(Z$7,$I$66:$DJ$120,ROWS($A$10:$A52)+2,FALSE)</f>
        <v>144</v>
      </c>
      <c r="AA52" s="25">
        <f>HLOOKUP(AA$7,$I$66:$DJ$120,ROWS($A$10:$A52)+2,FALSE)</f>
        <v>211</v>
      </c>
      <c r="AB52" s="25">
        <f>HLOOKUP(AB$7,$I$66:$DJ$120,ROWS($A$10:$A52)+2,FALSE)</f>
        <v>0</v>
      </c>
      <c r="AC52" s="25">
        <f>HLOOKUP(AC$7,$I$66:$DJ$120,ROWS($A$10:$A52)+2,FALSE)</f>
        <v>0</v>
      </c>
      <c r="AD52" s="25">
        <f>HLOOKUP(AD$7,$I$66:$DJ$120,ROWS($A$10:$A52)+2,FALSE)</f>
        <v>254</v>
      </c>
      <c r="AE52" s="25">
        <f>HLOOKUP(AE$7,$I$66:$DJ$120,ROWS($A$10:$A52)+2,FALSE)</f>
        <v>113</v>
      </c>
      <c r="AF52" s="25">
        <f>HLOOKUP(AF$7,$I$66:$DJ$120,ROWS($A$10:$A52)+2,FALSE)</f>
        <v>239</v>
      </c>
      <c r="AG52" s="25">
        <f>HLOOKUP(AG$7,$I$66:$DJ$120,ROWS($A$10:$A52)+2,FALSE)</f>
        <v>5342</v>
      </c>
      <c r="AH52" s="25">
        <f>HLOOKUP(AH$7,$I$66:$DJ$120,ROWS($A$10:$A52)+2,FALSE)</f>
        <v>129</v>
      </c>
      <c r="AI52" s="25">
        <f>HLOOKUP(AI$7,$I$66:$DJ$120,ROWS($A$10:$A52)+2,FALSE)</f>
        <v>354</v>
      </c>
      <c r="AJ52" s="25">
        <f>HLOOKUP(AJ$7,$I$66:$DJ$120,ROWS($A$10:$A52)+2,FALSE)</f>
        <v>232</v>
      </c>
      <c r="AK52" s="25">
        <f>HLOOKUP(AK$7,$I$66:$DJ$120,ROWS($A$10:$A52)+2,FALSE)</f>
        <v>1695</v>
      </c>
      <c r="AL52" s="25">
        <f>HLOOKUP(AL$7,$I$66:$DJ$120,ROWS($A$10:$A52)+2,FALSE)</f>
        <v>110</v>
      </c>
      <c r="AM52" s="25">
        <f>HLOOKUP(AM$7,$I$66:$DJ$120,ROWS($A$10:$A52)+2,FALSE)</f>
        <v>0</v>
      </c>
      <c r="AN52" s="25">
        <f>HLOOKUP(AN$7,$I$66:$DJ$120,ROWS($A$10:$A52)+2,FALSE)</f>
        <v>441</v>
      </c>
      <c r="AO52" s="25">
        <f>HLOOKUP(AO$7,$I$66:$DJ$120,ROWS($A$10:$A52)+2,FALSE)</f>
        <v>513</v>
      </c>
      <c r="AP52" s="25">
        <f>HLOOKUP(AP$7,$I$66:$DJ$120,ROWS($A$10:$A52)+2,FALSE)</f>
        <v>6</v>
      </c>
      <c r="AQ52" s="25">
        <f>HLOOKUP(AQ$7,$I$66:$DJ$120,ROWS($A$10:$A52)+2,FALSE)</f>
        <v>166</v>
      </c>
      <c r="AR52" s="25">
        <f>HLOOKUP(AR$7,$I$66:$DJ$120,ROWS($A$10:$A52)+2,FALSE)</f>
        <v>2060</v>
      </c>
      <c r="AS52" s="25">
        <f>HLOOKUP(AS$7,$I$66:$DJ$120,ROWS($A$10:$A52)+2,FALSE)</f>
        <v>84</v>
      </c>
      <c r="AT52" s="25">
        <f>HLOOKUP(AT$7,$I$66:$DJ$120,ROWS($A$10:$A52)+2,FALSE)</f>
        <v>40</v>
      </c>
      <c r="AU52" s="25">
        <f>HLOOKUP(AU$7,$I$66:$DJ$120,ROWS($A$10:$A52)+2,FALSE)</f>
        <v>15</v>
      </c>
      <c r="AV52" s="25">
        <f>HLOOKUP(AV$7,$I$66:$DJ$120,ROWS($A$10:$A52)+2,FALSE)</f>
        <v>57</v>
      </c>
      <c r="AW52" s="25">
        <f>HLOOKUP(AW$7,$I$66:$DJ$120,ROWS($A$10:$A52)+2,FALSE)</f>
        <v>7</v>
      </c>
      <c r="AX52" s="25">
        <f>HLOOKUP(AX$7,$I$66:$DJ$120,ROWS($A$10:$A52)+2,FALSE)</f>
        <v>529</v>
      </c>
      <c r="AY52" s="25" t="str">
        <f>HLOOKUP(AY$7,$I$66:$DJ$120,ROWS($A$10:$A52)+2,FALSE)</f>
        <v>N/A</v>
      </c>
      <c r="AZ52" s="25">
        <f>HLOOKUP(AZ$7,$I$66:$DJ$120,ROWS($A$10:$A52)+2,FALSE)</f>
        <v>0</v>
      </c>
      <c r="BA52" s="25">
        <f>HLOOKUP(BA$7,$I$66:$DJ$120,ROWS($A$10:$A52)+2,FALSE)</f>
        <v>1156</v>
      </c>
      <c r="BB52" s="25">
        <f>HLOOKUP(BB$7,$I$66:$DJ$120,ROWS($A$10:$A52)+2,FALSE)</f>
        <v>560</v>
      </c>
      <c r="BC52" s="25">
        <f>HLOOKUP(BC$7,$I$66:$DJ$120,ROWS($A$10:$A52)+2,FALSE)</f>
        <v>0</v>
      </c>
      <c r="BD52" s="25">
        <f>HLOOKUP(BD$7,$I$66:$DJ$120,ROWS($A$10:$A52)+2,FALSE)</f>
        <v>79</v>
      </c>
      <c r="BE52" s="25">
        <f>HLOOKUP(BE$7,$I$66:$DJ$120,ROWS($A$10:$A52)+2,FALSE)</f>
        <v>557</v>
      </c>
      <c r="BF52" s="25">
        <f>HLOOKUP(BF$7,$I$66:$DJ$120,ROWS($A$10:$A52)+2,FALSE)</f>
        <v>0</v>
      </c>
      <c r="BG52" s="25">
        <f>HLOOKUP(BG$7,$I$66:$DJ$120,ROWS($A$10:$A52)+2,FALSE)</f>
        <v>481</v>
      </c>
      <c r="BH52" s="25">
        <f>HLOOKUP(BH$7,$I$66:$DJ$120,ROWS($A$10:$A52)+2,FALSE)</f>
        <v>1310</v>
      </c>
      <c r="BI52" s="25">
        <f>HLOOKUP(BI$7,$I$66:$DJ$120,ROWS($A$10:$A52)+2,FALSE)</f>
        <v>0</v>
      </c>
      <c r="BJ52" s="34">
        <f>HLOOKUP(BJ$7+0.5,$I$66:$DJ$120,ROWS($A$10:$A52)+2,FALSE)</f>
        <v>3893</v>
      </c>
      <c r="BK52" s="34">
        <f>HLOOKUP(BK$7+0.5,$I$66:$DJ$120,ROWS($A$10:$A52)+2,FALSE)</f>
        <v>155</v>
      </c>
      <c r="BL52" s="34">
        <f>HLOOKUP(BL$7+0.5,$I$66:$DJ$120,ROWS($A$10:$A52)+2,FALSE)</f>
        <v>492</v>
      </c>
      <c r="BM52" s="34">
        <f>HLOOKUP(BM$7+0.5,$I$66:$DJ$120,ROWS($A$10:$A52)+2,FALSE)</f>
        <v>1445</v>
      </c>
      <c r="BN52" s="34">
        <f>HLOOKUP(BN$7+0.5,$I$66:$DJ$120,ROWS($A$10:$A52)+2,FALSE)</f>
        <v>778</v>
      </c>
      <c r="BO52" s="34">
        <f>HLOOKUP(BO$7+0.5,$I$66:$DJ$120,ROWS($A$10:$A52)+2,FALSE)</f>
        <v>622</v>
      </c>
      <c r="BP52" s="34">
        <f>HLOOKUP(BP$7+0.5,$I$66:$DJ$120,ROWS($A$10:$A52)+2,FALSE)</f>
        <v>604</v>
      </c>
      <c r="BQ52" s="34">
        <f>HLOOKUP(BQ$7+0.5,$I$66:$DJ$120,ROWS($A$10:$A52)+2,FALSE)</f>
        <v>155</v>
      </c>
      <c r="BR52" s="34">
        <f>HLOOKUP(BR$7+0.5,$I$66:$DJ$120,ROWS($A$10:$A52)+2,FALSE)</f>
        <v>155</v>
      </c>
      <c r="BS52" s="34">
        <f>HLOOKUP(BS$7+0.5,$I$66:$DJ$120,ROWS($A$10:$A52)+2,FALSE)</f>
        <v>155</v>
      </c>
      <c r="BT52" s="34">
        <f>HLOOKUP(BT$7+0.5,$I$66:$DJ$120,ROWS($A$10:$A52)+2,FALSE)</f>
        <v>102</v>
      </c>
      <c r="BU52" s="34">
        <f>HLOOKUP(BU$7+0.5,$I$66:$DJ$120,ROWS($A$10:$A52)+2,FALSE)</f>
        <v>104</v>
      </c>
      <c r="BV52" s="34">
        <f>HLOOKUP(BV$7+0.5,$I$66:$DJ$120,ROWS($A$10:$A52)+2,FALSE)</f>
        <v>155</v>
      </c>
      <c r="BW52" s="34">
        <f>HLOOKUP(BW$7+0.5,$I$66:$DJ$120,ROWS($A$10:$A52)+2,FALSE)</f>
        <v>262</v>
      </c>
      <c r="BX52" s="34">
        <f>HLOOKUP(BX$7+0.5,$I$66:$DJ$120,ROWS($A$10:$A52)+2,FALSE)</f>
        <v>235</v>
      </c>
      <c r="BY52" s="34">
        <f>HLOOKUP(BY$7+0.5,$I$66:$DJ$120,ROWS($A$10:$A52)+2,FALSE)</f>
        <v>378</v>
      </c>
      <c r="BZ52" s="34">
        <f>HLOOKUP(BZ$7+0.5,$I$66:$DJ$120,ROWS($A$10:$A52)+2,FALSE)</f>
        <v>1898</v>
      </c>
      <c r="CA52" s="34">
        <f>HLOOKUP(CA$7+0.5,$I$66:$DJ$120,ROWS($A$10:$A52)+2,FALSE)</f>
        <v>212</v>
      </c>
      <c r="CB52" s="34">
        <f>HLOOKUP(CB$7+0.5,$I$66:$DJ$120,ROWS($A$10:$A52)+2,FALSE)</f>
        <v>208</v>
      </c>
      <c r="CC52" s="34">
        <f>HLOOKUP(CC$7+0.5,$I$66:$DJ$120,ROWS($A$10:$A52)+2,FALSE)</f>
        <v>155</v>
      </c>
      <c r="CD52" s="34">
        <f>HLOOKUP(CD$7+0.5,$I$66:$DJ$120,ROWS($A$10:$A52)+2,FALSE)</f>
        <v>155</v>
      </c>
      <c r="CE52" s="34">
        <f>HLOOKUP(CE$7+0.5,$I$66:$DJ$120,ROWS($A$10:$A52)+2,FALSE)</f>
        <v>222</v>
      </c>
      <c r="CF52" s="34">
        <f>HLOOKUP(CF$7+0.5,$I$66:$DJ$120,ROWS($A$10:$A52)+2,FALSE)</f>
        <v>179</v>
      </c>
      <c r="CG52" s="34">
        <f>HLOOKUP(CG$7+0.5,$I$66:$DJ$120,ROWS($A$10:$A52)+2,FALSE)</f>
        <v>201</v>
      </c>
      <c r="CH52" s="34">
        <f>HLOOKUP(CH$7+0.5,$I$66:$DJ$120,ROWS($A$10:$A52)+2,FALSE)</f>
        <v>1981</v>
      </c>
      <c r="CI52" s="34">
        <f>HLOOKUP(CI$7+0.5,$I$66:$DJ$120,ROWS($A$10:$A52)+2,FALSE)</f>
        <v>155</v>
      </c>
      <c r="CJ52" s="34">
        <f>HLOOKUP(CJ$7+0.5,$I$66:$DJ$120,ROWS($A$10:$A52)+2,FALSE)</f>
        <v>294</v>
      </c>
      <c r="CK52" s="34">
        <f>HLOOKUP(CK$7+0.5,$I$66:$DJ$120,ROWS($A$10:$A52)+2,FALSE)</f>
        <v>258</v>
      </c>
      <c r="CL52" s="34">
        <f>HLOOKUP(CL$7+0.5,$I$66:$DJ$120,ROWS($A$10:$A52)+2,FALSE)</f>
        <v>784</v>
      </c>
      <c r="CM52" s="34">
        <f>HLOOKUP(CM$7+0.5,$I$66:$DJ$120,ROWS($A$10:$A52)+2,FALSE)</f>
        <v>177</v>
      </c>
      <c r="CN52" s="34">
        <f>HLOOKUP(CN$7+0.5,$I$66:$DJ$120,ROWS($A$10:$A52)+2,FALSE)</f>
        <v>155</v>
      </c>
      <c r="CO52" s="34">
        <f>HLOOKUP(CO$7+0.5,$I$66:$DJ$120,ROWS($A$10:$A52)+2,FALSE)</f>
        <v>473</v>
      </c>
      <c r="CP52" s="34">
        <f>HLOOKUP(CP$7+0.5,$I$66:$DJ$120,ROWS($A$10:$A52)+2,FALSE)</f>
        <v>571</v>
      </c>
      <c r="CQ52" s="34">
        <f>HLOOKUP(CQ$7+0.5,$I$66:$DJ$120,ROWS($A$10:$A52)+2,FALSE)</f>
        <v>11</v>
      </c>
      <c r="CR52" s="34">
        <f>HLOOKUP(CR$7+0.5,$I$66:$DJ$120,ROWS($A$10:$A52)+2,FALSE)</f>
        <v>257</v>
      </c>
      <c r="CS52" s="34">
        <f>HLOOKUP(CS$7+0.5,$I$66:$DJ$120,ROWS($A$10:$A52)+2,FALSE)</f>
        <v>1025</v>
      </c>
      <c r="CT52" s="34">
        <f>HLOOKUP(CT$7+0.5,$I$66:$DJ$120,ROWS($A$10:$A52)+2,FALSE)</f>
        <v>102</v>
      </c>
      <c r="CU52" s="34">
        <f>HLOOKUP(CU$7+0.5,$I$66:$DJ$120,ROWS($A$10:$A52)+2,FALSE)</f>
        <v>46</v>
      </c>
      <c r="CV52" s="34">
        <f>HLOOKUP(CV$7+0.5,$I$66:$DJ$120,ROWS($A$10:$A52)+2,FALSE)</f>
        <v>26</v>
      </c>
      <c r="CW52" s="34">
        <f>HLOOKUP(CW$7+0.5,$I$66:$DJ$120,ROWS($A$10:$A52)+2,FALSE)</f>
        <v>77</v>
      </c>
      <c r="CX52" s="34">
        <f>HLOOKUP(CX$7+0.5,$I$66:$DJ$120,ROWS($A$10:$A52)+2,FALSE)</f>
        <v>12</v>
      </c>
      <c r="CY52" s="34">
        <f>HLOOKUP(CY$7+0.5,$I$66:$DJ$120,ROWS($A$10:$A52)+2,FALSE)</f>
        <v>706</v>
      </c>
      <c r="CZ52" s="34" t="str">
        <f>HLOOKUP(CZ$7+0.5,$I$66:$DJ$120,ROWS($A$10:$A52)+2,FALSE)</f>
        <v>N/A</v>
      </c>
      <c r="DA52" s="34">
        <f>HLOOKUP(DA$7+0.5,$I$66:$DJ$120,ROWS($A$10:$A52)+2,FALSE)</f>
        <v>155</v>
      </c>
      <c r="DB52" s="34">
        <f>HLOOKUP(DB$7+0.5,$I$66:$DJ$120,ROWS($A$10:$A52)+2,FALSE)</f>
        <v>384</v>
      </c>
      <c r="DC52" s="34">
        <f>HLOOKUP(DC$7+0.5,$I$66:$DJ$120,ROWS($A$10:$A52)+2,FALSE)</f>
        <v>567</v>
      </c>
      <c r="DD52" s="34">
        <f>HLOOKUP(DD$7+0.5,$I$66:$DJ$120,ROWS($A$10:$A52)+2,FALSE)</f>
        <v>155</v>
      </c>
      <c r="DE52" s="34">
        <f>HLOOKUP(DE$7+0.5,$I$66:$DJ$120,ROWS($A$10:$A52)+2,FALSE)</f>
        <v>92</v>
      </c>
      <c r="DF52" s="34">
        <f>HLOOKUP(DF$7+0.5,$I$66:$DJ$120,ROWS($A$10:$A52)+2,FALSE)</f>
        <v>780</v>
      </c>
      <c r="DG52" s="34">
        <f>HLOOKUP(DG$7+0.5,$I$66:$DJ$120,ROWS($A$10:$A52)+2,FALSE)</f>
        <v>155</v>
      </c>
      <c r="DH52" s="34">
        <f>HLOOKUP(DH$7+0.5,$I$66:$DJ$120,ROWS($A$10:$A52)+2,FALSE)</f>
        <v>594</v>
      </c>
      <c r="DI52" s="34">
        <f>HLOOKUP(DI$7+0.5,$I$66:$DJ$120,ROWS($A$10:$A52)+2,FALSE)</f>
        <v>880</v>
      </c>
      <c r="DJ52" s="34">
        <f>HLOOKUP(DJ$7+0.5,$I$66:$DJ$120,ROWS($A$10:$A52)+2,FALSE)</f>
        <v>155</v>
      </c>
    </row>
    <row r="53" spans="2:114">
      <c r="B53" s="38" t="s">
        <v>50</v>
      </c>
      <c r="C53" s="15">
        <v>6333466</v>
      </c>
      <c r="D53" s="14">
        <v>4450</v>
      </c>
      <c r="E53" s="15">
        <v>5342978</v>
      </c>
      <c r="F53" s="14">
        <v>29750</v>
      </c>
      <c r="G53" s="15">
        <v>794556</v>
      </c>
      <c r="H53" s="14">
        <v>26578</v>
      </c>
      <c r="I53" s="36">
        <f>HLOOKUP(I$7,$I$66:$DJ$120,ROWS($A$10:$A53)+2,FALSE)</f>
        <v>170969</v>
      </c>
      <c r="J53" s="25">
        <f>HLOOKUP(J$7,$I$66:$DJ$120,ROWS($A$10:$A53)+2,FALSE)</f>
        <v>9326</v>
      </c>
      <c r="K53" s="25">
        <f>HLOOKUP(K$7,$I$66:$DJ$120,ROWS($A$10:$A53)+2,FALSE)</f>
        <v>531</v>
      </c>
      <c r="L53" s="25">
        <f>HLOOKUP(L$7,$I$66:$DJ$120,ROWS($A$10:$A53)+2,FALSE)</f>
        <v>1346</v>
      </c>
      <c r="M53" s="25">
        <f>HLOOKUP(M$7,$I$66:$DJ$120,ROWS($A$10:$A53)+2,FALSE)</f>
        <v>7393</v>
      </c>
      <c r="N53" s="25">
        <f>HLOOKUP(N$7,$I$66:$DJ$120,ROWS($A$10:$A53)+2,FALSE)</f>
        <v>7130</v>
      </c>
      <c r="O53" s="25">
        <f>HLOOKUP(O$7,$I$66:$DJ$120,ROWS($A$10:$A53)+2,FALSE)</f>
        <v>1372</v>
      </c>
      <c r="P53" s="25">
        <f>HLOOKUP(P$7,$I$66:$DJ$120,ROWS($A$10:$A53)+2,FALSE)</f>
        <v>150</v>
      </c>
      <c r="Q53" s="25">
        <f>HLOOKUP(Q$7,$I$66:$DJ$120,ROWS($A$10:$A53)+2,FALSE)</f>
        <v>155</v>
      </c>
      <c r="R53" s="25">
        <f>HLOOKUP(R$7,$I$66:$DJ$120,ROWS($A$10:$A53)+2,FALSE)</f>
        <v>307</v>
      </c>
      <c r="S53" s="25">
        <f>HLOOKUP(S$7,$I$66:$DJ$120,ROWS($A$10:$A53)+2,FALSE)</f>
        <v>15491</v>
      </c>
      <c r="T53" s="25">
        <f>HLOOKUP(T$7,$I$66:$DJ$120,ROWS($A$10:$A53)+2,FALSE)</f>
        <v>17507</v>
      </c>
      <c r="U53" s="25">
        <f>HLOOKUP(U$7,$I$66:$DJ$120,ROWS($A$10:$A53)+2,FALSE)</f>
        <v>179</v>
      </c>
      <c r="V53" s="25">
        <f>HLOOKUP(V$7,$I$66:$DJ$120,ROWS($A$10:$A53)+2,FALSE)</f>
        <v>0</v>
      </c>
      <c r="W53" s="25">
        <f>HLOOKUP(W$7,$I$66:$DJ$120,ROWS($A$10:$A53)+2,FALSE)</f>
        <v>8593</v>
      </c>
      <c r="X53" s="25">
        <f>HLOOKUP(X$7,$I$66:$DJ$120,ROWS($A$10:$A53)+2,FALSE)</f>
        <v>5645</v>
      </c>
      <c r="Y53" s="25">
        <f>HLOOKUP(Y$7,$I$66:$DJ$120,ROWS($A$10:$A53)+2,FALSE)</f>
        <v>387</v>
      </c>
      <c r="Z53" s="25">
        <f>HLOOKUP(Z$7,$I$66:$DJ$120,ROWS($A$10:$A53)+2,FALSE)</f>
        <v>1805</v>
      </c>
      <c r="AA53" s="25">
        <f>HLOOKUP(AA$7,$I$66:$DJ$120,ROWS($A$10:$A53)+2,FALSE)</f>
        <v>13884</v>
      </c>
      <c r="AB53" s="25">
        <f>HLOOKUP(AB$7,$I$66:$DJ$120,ROWS($A$10:$A53)+2,FALSE)</f>
        <v>1901</v>
      </c>
      <c r="AC53" s="25">
        <f>HLOOKUP(AC$7,$I$66:$DJ$120,ROWS($A$10:$A53)+2,FALSE)</f>
        <v>9</v>
      </c>
      <c r="AD53" s="25">
        <f>HLOOKUP(AD$7,$I$66:$DJ$120,ROWS($A$10:$A53)+2,FALSE)</f>
        <v>1135</v>
      </c>
      <c r="AE53" s="25">
        <f>HLOOKUP(AE$7,$I$66:$DJ$120,ROWS($A$10:$A53)+2,FALSE)</f>
        <v>1690</v>
      </c>
      <c r="AF53" s="25">
        <f>HLOOKUP(AF$7,$I$66:$DJ$120,ROWS($A$10:$A53)+2,FALSE)</f>
        <v>5983</v>
      </c>
      <c r="AG53" s="25">
        <f>HLOOKUP(AG$7,$I$66:$DJ$120,ROWS($A$10:$A53)+2,FALSE)</f>
        <v>445</v>
      </c>
      <c r="AH53" s="25">
        <f>HLOOKUP(AH$7,$I$66:$DJ$120,ROWS($A$10:$A53)+2,FALSE)</f>
        <v>9172</v>
      </c>
      <c r="AI53" s="25">
        <f>HLOOKUP(AI$7,$I$66:$DJ$120,ROWS($A$10:$A53)+2,FALSE)</f>
        <v>3795</v>
      </c>
      <c r="AJ53" s="25">
        <f>HLOOKUP(AJ$7,$I$66:$DJ$120,ROWS($A$10:$A53)+2,FALSE)</f>
        <v>43</v>
      </c>
      <c r="AK53" s="25">
        <f>HLOOKUP(AK$7,$I$66:$DJ$120,ROWS($A$10:$A53)+2,FALSE)</f>
        <v>631</v>
      </c>
      <c r="AL53" s="25">
        <f>HLOOKUP(AL$7,$I$66:$DJ$120,ROWS($A$10:$A53)+2,FALSE)</f>
        <v>883</v>
      </c>
      <c r="AM53" s="25">
        <f>HLOOKUP(AM$7,$I$66:$DJ$120,ROWS($A$10:$A53)+2,FALSE)</f>
        <v>132</v>
      </c>
      <c r="AN53" s="25">
        <f>HLOOKUP(AN$7,$I$66:$DJ$120,ROWS($A$10:$A53)+2,FALSE)</f>
        <v>1396</v>
      </c>
      <c r="AO53" s="25">
        <f>HLOOKUP(AO$7,$I$66:$DJ$120,ROWS($A$10:$A53)+2,FALSE)</f>
        <v>381</v>
      </c>
      <c r="AP53" s="25">
        <f>HLOOKUP(AP$7,$I$66:$DJ$120,ROWS($A$10:$A53)+2,FALSE)</f>
        <v>4921</v>
      </c>
      <c r="AQ53" s="25">
        <f>HLOOKUP(AQ$7,$I$66:$DJ$120,ROWS($A$10:$A53)+2,FALSE)</f>
        <v>9353</v>
      </c>
      <c r="AR53" s="25">
        <f>HLOOKUP(AR$7,$I$66:$DJ$120,ROWS($A$10:$A53)+2,FALSE)</f>
        <v>50</v>
      </c>
      <c r="AS53" s="25">
        <f>HLOOKUP(AS$7,$I$66:$DJ$120,ROWS($A$10:$A53)+2,FALSE)</f>
        <v>5944</v>
      </c>
      <c r="AT53" s="25">
        <f>HLOOKUP(AT$7,$I$66:$DJ$120,ROWS($A$10:$A53)+2,FALSE)</f>
        <v>3166</v>
      </c>
      <c r="AU53" s="25">
        <f>HLOOKUP(AU$7,$I$66:$DJ$120,ROWS($A$10:$A53)+2,FALSE)</f>
        <v>726</v>
      </c>
      <c r="AV53" s="25">
        <f>HLOOKUP(AV$7,$I$66:$DJ$120,ROWS($A$10:$A53)+2,FALSE)</f>
        <v>3360</v>
      </c>
      <c r="AW53" s="25">
        <f>HLOOKUP(AW$7,$I$66:$DJ$120,ROWS($A$10:$A53)+2,FALSE)</f>
        <v>14</v>
      </c>
      <c r="AX53" s="25">
        <f>HLOOKUP(AX$7,$I$66:$DJ$120,ROWS($A$10:$A53)+2,FALSE)</f>
        <v>5531</v>
      </c>
      <c r="AY53" s="25">
        <f>HLOOKUP(AY$7,$I$66:$DJ$120,ROWS($A$10:$A53)+2,FALSE)</f>
        <v>181</v>
      </c>
      <c r="AZ53" s="25" t="str">
        <f>HLOOKUP(AZ$7,$I$66:$DJ$120,ROWS($A$10:$A53)+2,FALSE)</f>
        <v>N/A</v>
      </c>
      <c r="BA53" s="25">
        <f>HLOOKUP(BA$7,$I$66:$DJ$120,ROWS($A$10:$A53)+2,FALSE)</f>
        <v>7009</v>
      </c>
      <c r="BB53" s="25">
        <f>HLOOKUP(BB$7,$I$66:$DJ$120,ROWS($A$10:$A53)+2,FALSE)</f>
        <v>200</v>
      </c>
      <c r="BC53" s="25">
        <f>HLOOKUP(BC$7,$I$66:$DJ$120,ROWS($A$10:$A53)+2,FALSE)</f>
        <v>38</v>
      </c>
      <c r="BD53" s="25">
        <f>HLOOKUP(BD$7,$I$66:$DJ$120,ROWS($A$10:$A53)+2,FALSE)</f>
        <v>6098</v>
      </c>
      <c r="BE53" s="25">
        <f>HLOOKUP(BE$7,$I$66:$DJ$120,ROWS($A$10:$A53)+2,FALSE)</f>
        <v>2852</v>
      </c>
      <c r="BF53" s="25">
        <f>HLOOKUP(BF$7,$I$66:$DJ$120,ROWS($A$10:$A53)+2,FALSE)</f>
        <v>1385</v>
      </c>
      <c r="BG53" s="25">
        <f>HLOOKUP(BG$7,$I$66:$DJ$120,ROWS($A$10:$A53)+2,FALSE)</f>
        <v>1213</v>
      </c>
      <c r="BH53" s="25">
        <f>HLOOKUP(BH$7,$I$66:$DJ$120,ROWS($A$10:$A53)+2,FALSE)</f>
        <v>131</v>
      </c>
      <c r="BI53" s="25">
        <f>HLOOKUP(BI$7,$I$66:$DJ$120,ROWS($A$10:$A53)+2,FALSE)</f>
        <v>1083</v>
      </c>
      <c r="BJ53" s="34">
        <f>HLOOKUP(BJ$7+0.5,$I$66:$DJ$120,ROWS($A$10:$A53)+2,FALSE)</f>
        <v>13046</v>
      </c>
      <c r="BK53" s="34">
        <f>HLOOKUP(BK$7+0.5,$I$66:$DJ$120,ROWS($A$10:$A53)+2,FALSE)</f>
        <v>2717</v>
      </c>
      <c r="BL53" s="34">
        <f>HLOOKUP(BL$7+0.5,$I$66:$DJ$120,ROWS($A$10:$A53)+2,FALSE)</f>
        <v>465</v>
      </c>
      <c r="BM53" s="34">
        <f>HLOOKUP(BM$7+0.5,$I$66:$DJ$120,ROWS($A$10:$A53)+2,FALSE)</f>
        <v>1176</v>
      </c>
      <c r="BN53" s="34">
        <f>HLOOKUP(BN$7+0.5,$I$66:$DJ$120,ROWS($A$10:$A53)+2,FALSE)</f>
        <v>3038</v>
      </c>
      <c r="BO53" s="34">
        <f>HLOOKUP(BO$7+0.5,$I$66:$DJ$120,ROWS($A$10:$A53)+2,FALSE)</f>
        <v>2041</v>
      </c>
      <c r="BP53" s="34">
        <f>HLOOKUP(BP$7+0.5,$I$66:$DJ$120,ROWS($A$10:$A53)+2,FALSE)</f>
        <v>902</v>
      </c>
      <c r="BQ53" s="34">
        <f>HLOOKUP(BQ$7+0.5,$I$66:$DJ$120,ROWS($A$10:$A53)+2,FALSE)</f>
        <v>163</v>
      </c>
      <c r="BR53" s="34">
        <f>HLOOKUP(BR$7+0.5,$I$66:$DJ$120,ROWS($A$10:$A53)+2,FALSE)</f>
        <v>191</v>
      </c>
      <c r="BS53" s="34">
        <f>HLOOKUP(BS$7+0.5,$I$66:$DJ$120,ROWS($A$10:$A53)+2,FALSE)</f>
        <v>186</v>
      </c>
      <c r="BT53" s="34">
        <f>HLOOKUP(BT$7+0.5,$I$66:$DJ$120,ROWS($A$10:$A53)+2,FALSE)</f>
        <v>3282</v>
      </c>
      <c r="BU53" s="34">
        <f>HLOOKUP(BU$7+0.5,$I$66:$DJ$120,ROWS($A$10:$A53)+2,FALSE)</f>
        <v>4897</v>
      </c>
      <c r="BV53" s="34">
        <f>HLOOKUP(BV$7+0.5,$I$66:$DJ$120,ROWS($A$10:$A53)+2,FALSE)</f>
        <v>230</v>
      </c>
      <c r="BW53" s="34">
        <f>HLOOKUP(BW$7+0.5,$I$66:$DJ$120,ROWS($A$10:$A53)+2,FALSE)</f>
        <v>208</v>
      </c>
      <c r="BX53" s="34">
        <f>HLOOKUP(BX$7+0.5,$I$66:$DJ$120,ROWS($A$10:$A53)+2,FALSE)</f>
        <v>2245</v>
      </c>
      <c r="BY53" s="34">
        <f>HLOOKUP(BY$7+0.5,$I$66:$DJ$120,ROWS($A$10:$A53)+2,FALSE)</f>
        <v>1932</v>
      </c>
      <c r="BZ53" s="34">
        <f>HLOOKUP(BZ$7+0.5,$I$66:$DJ$120,ROWS($A$10:$A53)+2,FALSE)</f>
        <v>432</v>
      </c>
      <c r="CA53" s="34">
        <f>HLOOKUP(CA$7+0.5,$I$66:$DJ$120,ROWS($A$10:$A53)+2,FALSE)</f>
        <v>1529</v>
      </c>
      <c r="CB53" s="34">
        <f>HLOOKUP(CB$7+0.5,$I$66:$DJ$120,ROWS($A$10:$A53)+2,FALSE)</f>
        <v>2654</v>
      </c>
      <c r="CC53" s="34">
        <f>HLOOKUP(CC$7+0.5,$I$66:$DJ$120,ROWS($A$10:$A53)+2,FALSE)</f>
        <v>908</v>
      </c>
      <c r="CD53" s="34">
        <f>HLOOKUP(CD$7+0.5,$I$66:$DJ$120,ROWS($A$10:$A53)+2,FALSE)</f>
        <v>17</v>
      </c>
      <c r="CE53" s="34">
        <f>HLOOKUP(CE$7+0.5,$I$66:$DJ$120,ROWS($A$10:$A53)+2,FALSE)</f>
        <v>675</v>
      </c>
      <c r="CF53" s="34">
        <f>HLOOKUP(CF$7+0.5,$I$66:$DJ$120,ROWS($A$10:$A53)+2,FALSE)</f>
        <v>1886</v>
      </c>
      <c r="CG53" s="34">
        <f>HLOOKUP(CG$7+0.5,$I$66:$DJ$120,ROWS($A$10:$A53)+2,FALSE)</f>
        <v>2441</v>
      </c>
      <c r="CH53" s="34">
        <f>HLOOKUP(CH$7+0.5,$I$66:$DJ$120,ROWS($A$10:$A53)+2,FALSE)</f>
        <v>315</v>
      </c>
      <c r="CI53" s="34">
        <f>HLOOKUP(CI$7+0.5,$I$66:$DJ$120,ROWS($A$10:$A53)+2,FALSE)</f>
        <v>2752</v>
      </c>
      <c r="CJ53" s="34">
        <f>HLOOKUP(CJ$7+0.5,$I$66:$DJ$120,ROWS($A$10:$A53)+2,FALSE)</f>
        <v>1409</v>
      </c>
      <c r="CK53" s="34">
        <f>HLOOKUP(CK$7+0.5,$I$66:$DJ$120,ROWS($A$10:$A53)+2,FALSE)</f>
        <v>69</v>
      </c>
      <c r="CL53" s="34">
        <f>HLOOKUP(CL$7+0.5,$I$66:$DJ$120,ROWS($A$10:$A53)+2,FALSE)</f>
        <v>660</v>
      </c>
      <c r="CM53" s="34">
        <f>HLOOKUP(CM$7+0.5,$I$66:$DJ$120,ROWS($A$10:$A53)+2,FALSE)</f>
        <v>816</v>
      </c>
      <c r="CN53" s="34">
        <f>HLOOKUP(CN$7+0.5,$I$66:$DJ$120,ROWS($A$10:$A53)+2,FALSE)</f>
        <v>134</v>
      </c>
      <c r="CO53" s="34">
        <f>HLOOKUP(CO$7+0.5,$I$66:$DJ$120,ROWS($A$10:$A53)+2,FALSE)</f>
        <v>850</v>
      </c>
      <c r="CP53" s="34">
        <f>HLOOKUP(CP$7+0.5,$I$66:$DJ$120,ROWS($A$10:$A53)+2,FALSE)</f>
        <v>330</v>
      </c>
      <c r="CQ53" s="34">
        <f>HLOOKUP(CQ$7+0.5,$I$66:$DJ$120,ROWS($A$10:$A53)+2,FALSE)</f>
        <v>1493</v>
      </c>
      <c r="CR53" s="34">
        <f>HLOOKUP(CR$7+0.5,$I$66:$DJ$120,ROWS($A$10:$A53)+2,FALSE)</f>
        <v>2989</v>
      </c>
      <c r="CS53" s="34">
        <f>HLOOKUP(CS$7+0.5,$I$66:$DJ$120,ROWS($A$10:$A53)+2,FALSE)</f>
        <v>92</v>
      </c>
      <c r="CT53" s="34">
        <f>HLOOKUP(CT$7+0.5,$I$66:$DJ$120,ROWS($A$10:$A53)+2,FALSE)</f>
        <v>2044</v>
      </c>
      <c r="CU53" s="34">
        <f>HLOOKUP(CU$7+0.5,$I$66:$DJ$120,ROWS($A$10:$A53)+2,FALSE)</f>
        <v>3444</v>
      </c>
      <c r="CV53" s="34">
        <f>HLOOKUP(CV$7+0.5,$I$66:$DJ$120,ROWS($A$10:$A53)+2,FALSE)</f>
        <v>610</v>
      </c>
      <c r="CW53" s="34">
        <f>HLOOKUP(CW$7+0.5,$I$66:$DJ$120,ROWS($A$10:$A53)+2,FALSE)</f>
        <v>1716</v>
      </c>
      <c r="CX53" s="34">
        <f>HLOOKUP(CX$7+0.5,$I$66:$DJ$120,ROWS($A$10:$A53)+2,FALSE)</f>
        <v>31</v>
      </c>
      <c r="CY53" s="34">
        <f>HLOOKUP(CY$7+0.5,$I$66:$DJ$120,ROWS($A$10:$A53)+2,FALSE)</f>
        <v>1883</v>
      </c>
      <c r="CZ53" s="34">
        <f>HLOOKUP(CZ$7+0.5,$I$66:$DJ$120,ROWS($A$10:$A53)+2,FALSE)</f>
        <v>156</v>
      </c>
      <c r="DA53" s="34" t="str">
        <f>HLOOKUP(DA$7+0.5,$I$66:$DJ$120,ROWS($A$10:$A53)+2,FALSE)</f>
        <v>N/A</v>
      </c>
      <c r="DB53" s="34">
        <f>HLOOKUP(DB$7+0.5,$I$66:$DJ$120,ROWS($A$10:$A53)+2,FALSE)</f>
        <v>1999</v>
      </c>
      <c r="DC53" s="34">
        <f>HLOOKUP(DC$7+0.5,$I$66:$DJ$120,ROWS($A$10:$A53)+2,FALSE)</f>
        <v>223</v>
      </c>
      <c r="DD53" s="34">
        <f>HLOOKUP(DD$7+0.5,$I$66:$DJ$120,ROWS($A$10:$A53)+2,FALSE)</f>
        <v>64</v>
      </c>
      <c r="DE53" s="34">
        <f>HLOOKUP(DE$7+0.5,$I$66:$DJ$120,ROWS($A$10:$A53)+2,FALSE)</f>
        <v>1279</v>
      </c>
      <c r="DF53" s="34">
        <f>HLOOKUP(DF$7+0.5,$I$66:$DJ$120,ROWS($A$10:$A53)+2,FALSE)</f>
        <v>2746</v>
      </c>
      <c r="DG53" s="34">
        <f>HLOOKUP(DG$7+0.5,$I$66:$DJ$120,ROWS($A$10:$A53)+2,FALSE)</f>
        <v>764</v>
      </c>
      <c r="DH53" s="34">
        <f>HLOOKUP(DH$7+0.5,$I$66:$DJ$120,ROWS($A$10:$A53)+2,FALSE)</f>
        <v>631</v>
      </c>
      <c r="DI53" s="34">
        <f>HLOOKUP(DI$7+0.5,$I$66:$DJ$120,ROWS($A$10:$A53)+2,FALSE)</f>
        <v>214</v>
      </c>
      <c r="DJ53" s="34">
        <f>HLOOKUP(DJ$7+0.5,$I$66:$DJ$120,ROWS($A$10:$A53)+2,FALSE)</f>
        <v>1191</v>
      </c>
    </row>
    <row r="54" spans="2:114">
      <c r="B54" s="38" t="s">
        <v>51</v>
      </c>
      <c r="C54" s="15">
        <v>25327104</v>
      </c>
      <c r="D54" s="14">
        <v>10987</v>
      </c>
      <c r="E54" s="15">
        <v>20984855</v>
      </c>
      <c r="F54" s="14">
        <v>65490</v>
      </c>
      <c r="G54" s="15">
        <v>3648260</v>
      </c>
      <c r="H54" s="14">
        <v>63784</v>
      </c>
      <c r="I54" s="36">
        <f>HLOOKUP(I$7,$I$66:$DJ$120,ROWS($A$10:$A54)+2,FALSE)</f>
        <v>514726</v>
      </c>
      <c r="J54" s="25">
        <f>HLOOKUP(J$7,$I$66:$DJ$120,ROWS($A$10:$A54)+2,FALSE)</f>
        <v>8747</v>
      </c>
      <c r="K54" s="25">
        <f>HLOOKUP(K$7,$I$66:$DJ$120,ROWS($A$10:$A54)+2,FALSE)</f>
        <v>6670</v>
      </c>
      <c r="L54" s="25">
        <f>HLOOKUP(L$7,$I$66:$DJ$120,ROWS($A$10:$A54)+2,FALSE)</f>
        <v>20073</v>
      </c>
      <c r="M54" s="25">
        <f>HLOOKUP(M$7,$I$66:$DJ$120,ROWS($A$10:$A54)+2,FALSE)</f>
        <v>16461</v>
      </c>
      <c r="N54" s="25">
        <f>HLOOKUP(N$7,$I$66:$DJ$120,ROWS($A$10:$A54)+2,FALSE)</f>
        <v>58992</v>
      </c>
      <c r="O54" s="25">
        <f>HLOOKUP(O$7,$I$66:$DJ$120,ROWS($A$10:$A54)+2,FALSE)</f>
        <v>19126</v>
      </c>
      <c r="P54" s="25">
        <f>HLOOKUP(P$7,$I$66:$DJ$120,ROWS($A$10:$A54)+2,FALSE)</f>
        <v>2927</v>
      </c>
      <c r="Q54" s="25">
        <f>HLOOKUP(Q$7,$I$66:$DJ$120,ROWS($A$10:$A54)+2,FALSE)</f>
        <v>884</v>
      </c>
      <c r="R54" s="25">
        <f>HLOOKUP(R$7,$I$66:$DJ$120,ROWS($A$10:$A54)+2,FALSE)</f>
        <v>2276</v>
      </c>
      <c r="S54" s="25">
        <f>HLOOKUP(S$7,$I$66:$DJ$120,ROWS($A$10:$A54)+2,FALSE)</f>
        <v>35777</v>
      </c>
      <c r="T54" s="25">
        <f>HLOOKUP(T$7,$I$66:$DJ$120,ROWS($A$10:$A54)+2,FALSE)</f>
        <v>17401</v>
      </c>
      <c r="U54" s="25">
        <f>HLOOKUP(U$7,$I$66:$DJ$120,ROWS($A$10:$A54)+2,FALSE)</f>
        <v>6106</v>
      </c>
      <c r="V54" s="25">
        <f>HLOOKUP(V$7,$I$66:$DJ$120,ROWS($A$10:$A54)+2,FALSE)</f>
        <v>4379</v>
      </c>
      <c r="W54" s="25">
        <f>HLOOKUP(W$7,$I$66:$DJ$120,ROWS($A$10:$A54)+2,FALSE)</f>
        <v>15064</v>
      </c>
      <c r="X54" s="25">
        <f>HLOOKUP(X$7,$I$66:$DJ$120,ROWS($A$10:$A54)+2,FALSE)</f>
        <v>10265</v>
      </c>
      <c r="Y54" s="25">
        <f>HLOOKUP(Y$7,$I$66:$DJ$120,ROWS($A$10:$A54)+2,FALSE)</f>
        <v>3236</v>
      </c>
      <c r="Z54" s="25">
        <f>HLOOKUP(Z$7,$I$66:$DJ$120,ROWS($A$10:$A54)+2,FALSE)</f>
        <v>12766</v>
      </c>
      <c r="AA54" s="25">
        <f>HLOOKUP(AA$7,$I$66:$DJ$120,ROWS($A$10:$A54)+2,FALSE)</f>
        <v>6616</v>
      </c>
      <c r="AB54" s="25">
        <f>HLOOKUP(AB$7,$I$66:$DJ$120,ROWS($A$10:$A54)+2,FALSE)</f>
        <v>25513</v>
      </c>
      <c r="AC54" s="25">
        <f>HLOOKUP(AC$7,$I$66:$DJ$120,ROWS($A$10:$A54)+2,FALSE)</f>
        <v>1357</v>
      </c>
      <c r="AD54" s="25">
        <f>HLOOKUP(AD$7,$I$66:$DJ$120,ROWS($A$10:$A54)+2,FALSE)</f>
        <v>9443</v>
      </c>
      <c r="AE54" s="25">
        <f>HLOOKUP(AE$7,$I$66:$DJ$120,ROWS($A$10:$A54)+2,FALSE)</f>
        <v>5035</v>
      </c>
      <c r="AF54" s="25">
        <f>HLOOKUP(AF$7,$I$66:$DJ$120,ROWS($A$10:$A54)+2,FALSE)</f>
        <v>15654</v>
      </c>
      <c r="AG54" s="25">
        <f>HLOOKUP(AG$7,$I$66:$DJ$120,ROWS($A$10:$A54)+2,FALSE)</f>
        <v>7691</v>
      </c>
      <c r="AH54" s="25">
        <f>HLOOKUP(AH$7,$I$66:$DJ$120,ROWS($A$10:$A54)+2,FALSE)</f>
        <v>6048</v>
      </c>
      <c r="AI54" s="25">
        <f>HLOOKUP(AI$7,$I$66:$DJ$120,ROWS($A$10:$A54)+2,FALSE)</f>
        <v>13473</v>
      </c>
      <c r="AJ54" s="25">
        <f>HLOOKUP(AJ$7,$I$66:$DJ$120,ROWS($A$10:$A54)+2,FALSE)</f>
        <v>537</v>
      </c>
      <c r="AK54" s="25">
        <f>HLOOKUP(AK$7,$I$66:$DJ$120,ROWS($A$10:$A54)+2,FALSE)</f>
        <v>3837</v>
      </c>
      <c r="AL54" s="25">
        <f>HLOOKUP(AL$7,$I$66:$DJ$120,ROWS($A$10:$A54)+2,FALSE)</f>
        <v>7793</v>
      </c>
      <c r="AM54" s="25">
        <f>HLOOKUP(AM$7,$I$66:$DJ$120,ROWS($A$10:$A54)+2,FALSE)</f>
        <v>459</v>
      </c>
      <c r="AN54" s="25">
        <f>HLOOKUP(AN$7,$I$66:$DJ$120,ROWS($A$10:$A54)+2,FALSE)</f>
        <v>7578</v>
      </c>
      <c r="AO54" s="25">
        <f>HLOOKUP(AO$7,$I$66:$DJ$120,ROWS($A$10:$A54)+2,FALSE)</f>
        <v>15225</v>
      </c>
      <c r="AP54" s="25">
        <f>HLOOKUP(AP$7,$I$66:$DJ$120,ROWS($A$10:$A54)+2,FALSE)</f>
        <v>26155</v>
      </c>
      <c r="AQ54" s="25">
        <f>HLOOKUP(AQ$7,$I$66:$DJ$120,ROWS($A$10:$A54)+2,FALSE)</f>
        <v>14956</v>
      </c>
      <c r="AR54" s="25">
        <f>HLOOKUP(AR$7,$I$66:$DJ$120,ROWS($A$10:$A54)+2,FALSE)</f>
        <v>809</v>
      </c>
      <c r="AS54" s="25">
        <f>HLOOKUP(AS$7,$I$66:$DJ$120,ROWS($A$10:$A54)+2,FALSE)</f>
        <v>12315</v>
      </c>
      <c r="AT54" s="25">
        <f>HLOOKUP(AT$7,$I$66:$DJ$120,ROWS($A$10:$A54)+2,FALSE)</f>
        <v>19302</v>
      </c>
      <c r="AU54" s="25">
        <f>HLOOKUP(AU$7,$I$66:$DJ$120,ROWS($A$10:$A54)+2,FALSE)</f>
        <v>3743</v>
      </c>
      <c r="AV54" s="25">
        <f>HLOOKUP(AV$7,$I$66:$DJ$120,ROWS($A$10:$A54)+2,FALSE)</f>
        <v>9107</v>
      </c>
      <c r="AW54" s="25">
        <f>HLOOKUP(AW$7,$I$66:$DJ$120,ROWS($A$10:$A54)+2,FALSE)</f>
        <v>1297</v>
      </c>
      <c r="AX54" s="25">
        <f>HLOOKUP(AX$7,$I$66:$DJ$120,ROWS($A$10:$A54)+2,FALSE)</f>
        <v>4075</v>
      </c>
      <c r="AY54" s="25">
        <f>HLOOKUP(AY$7,$I$66:$DJ$120,ROWS($A$10:$A54)+2,FALSE)</f>
        <v>1486</v>
      </c>
      <c r="AZ54" s="25">
        <f>HLOOKUP(AZ$7,$I$66:$DJ$120,ROWS($A$10:$A54)+2,FALSE)</f>
        <v>10788</v>
      </c>
      <c r="BA54" s="25" t="str">
        <f>HLOOKUP(BA$7,$I$66:$DJ$120,ROWS($A$10:$A54)+2,FALSE)</f>
        <v>N/A</v>
      </c>
      <c r="BB54" s="25">
        <f>HLOOKUP(BB$7,$I$66:$DJ$120,ROWS($A$10:$A54)+2,FALSE)</f>
        <v>5234</v>
      </c>
      <c r="BC54" s="25">
        <f>HLOOKUP(BC$7,$I$66:$DJ$120,ROWS($A$10:$A54)+2,FALSE)</f>
        <v>349</v>
      </c>
      <c r="BD54" s="25">
        <f>HLOOKUP(BD$7,$I$66:$DJ$120,ROWS($A$10:$A54)+2,FALSE)</f>
        <v>13231</v>
      </c>
      <c r="BE54" s="25">
        <f>HLOOKUP(BE$7,$I$66:$DJ$120,ROWS($A$10:$A54)+2,FALSE)</f>
        <v>15325</v>
      </c>
      <c r="BF54" s="25">
        <f>HLOOKUP(BF$7,$I$66:$DJ$120,ROWS($A$10:$A54)+2,FALSE)</f>
        <v>663</v>
      </c>
      <c r="BG54" s="25">
        <f>HLOOKUP(BG$7,$I$66:$DJ$120,ROWS($A$10:$A54)+2,FALSE)</f>
        <v>5982</v>
      </c>
      <c r="BH54" s="25">
        <f>HLOOKUP(BH$7,$I$66:$DJ$120,ROWS($A$10:$A54)+2,FALSE)</f>
        <v>2500</v>
      </c>
      <c r="BI54" s="25">
        <f>HLOOKUP(BI$7,$I$66:$DJ$120,ROWS($A$10:$A54)+2,FALSE)</f>
        <v>5225</v>
      </c>
      <c r="BJ54" s="34">
        <f>HLOOKUP(BJ$7+0.5,$I$66:$DJ$120,ROWS($A$10:$A54)+2,FALSE)</f>
        <v>23860</v>
      </c>
      <c r="BK54" s="34">
        <f>HLOOKUP(BK$7+0.5,$I$66:$DJ$120,ROWS($A$10:$A54)+2,FALSE)</f>
        <v>2609</v>
      </c>
      <c r="BL54" s="34">
        <f>HLOOKUP(BL$7+0.5,$I$66:$DJ$120,ROWS($A$10:$A54)+2,FALSE)</f>
        <v>2828</v>
      </c>
      <c r="BM54" s="34">
        <f>HLOOKUP(BM$7+0.5,$I$66:$DJ$120,ROWS($A$10:$A54)+2,FALSE)</f>
        <v>5295</v>
      </c>
      <c r="BN54" s="34">
        <f>HLOOKUP(BN$7+0.5,$I$66:$DJ$120,ROWS($A$10:$A54)+2,FALSE)</f>
        <v>3965</v>
      </c>
      <c r="BO54" s="34">
        <f>HLOOKUP(BO$7+0.5,$I$66:$DJ$120,ROWS($A$10:$A54)+2,FALSE)</f>
        <v>7044</v>
      </c>
      <c r="BP54" s="34">
        <f>HLOOKUP(BP$7+0.5,$I$66:$DJ$120,ROWS($A$10:$A54)+2,FALSE)</f>
        <v>3821</v>
      </c>
      <c r="BQ54" s="34">
        <f>HLOOKUP(BQ$7+0.5,$I$66:$DJ$120,ROWS($A$10:$A54)+2,FALSE)</f>
        <v>1710</v>
      </c>
      <c r="BR54" s="34">
        <f>HLOOKUP(BR$7+0.5,$I$66:$DJ$120,ROWS($A$10:$A54)+2,FALSE)</f>
        <v>658</v>
      </c>
      <c r="BS54" s="34">
        <f>HLOOKUP(BS$7+0.5,$I$66:$DJ$120,ROWS($A$10:$A54)+2,FALSE)</f>
        <v>1540</v>
      </c>
      <c r="BT54" s="34">
        <f>HLOOKUP(BT$7+0.5,$I$66:$DJ$120,ROWS($A$10:$A54)+2,FALSE)</f>
        <v>6888</v>
      </c>
      <c r="BU54" s="34">
        <f>HLOOKUP(BU$7+0.5,$I$66:$DJ$120,ROWS($A$10:$A54)+2,FALSE)</f>
        <v>3608</v>
      </c>
      <c r="BV54" s="34">
        <f>HLOOKUP(BV$7+0.5,$I$66:$DJ$120,ROWS($A$10:$A54)+2,FALSE)</f>
        <v>2623</v>
      </c>
      <c r="BW54" s="34">
        <f>HLOOKUP(BW$7+0.5,$I$66:$DJ$120,ROWS($A$10:$A54)+2,FALSE)</f>
        <v>3119</v>
      </c>
      <c r="BX54" s="34">
        <f>HLOOKUP(BX$7+0.5,$I$66:$DJ$120,ROWS($A$10:$A54)+2,FALSE)</f>
        <v>3097</v>
      </c>
      <c r="BY54" s="34">
        <f>HLOOKUP(BY$7+0.5,$I$66:$DJ$120,ROWS($A$10:$A54)+2,FALSE)</f>
        <v>3693</v>
      </c>
      <c r="BZ54" s="34">
        <f>HLOOKUP(BZ$7+0.5,$I$66:$DJ$120,ROWS($A$10:$A54)+2,FALSE)</f>
        <v>1628</v>
      </c>
      <c r="CA54" s="34">
        <f>HLOOKUP(CA$7+0.5,$I$66:$DJ$120,ROWS($A$10:$A54)+2,FALSE)</f>
        <v>4731</v>
      </c>
      <c r="CB54" s="34">
        <f>HLOOKUP(CB$7+0.5,$I$66:$DJ$120,ROWS($A$10:$A54)+2,FALSE)</f>
        <v>2648</v>
      </c>
      <c r="CC54" s="34">
        <f>HLOOKUP(CC$7+0.5,$I$66:$DJ$120,ROWS($A$10:$A54)+2,FALSE)</f>
        <v>5283</v>
      </c>
      <c r="CD54" s="34">
        <f>HLOOKUP(CD$7+0.5,$I$66:$DJ$120,ROWS($A$10:$A54)+2,FALSE)</f>
        <v>1052</v>
      </c>
      <c r="CE54" s="34">
        <f>HLOOKUP(CE$7+0.5,$I$66:$DJ$120,ROWS($A$10:$A54)+2,FALSE)</f>
        <v>3323</v>
      </c>
      <c r="CF54" s="34">
        <f>HLOOKUP(CF$7+0.5,$I$66:$DJ$120,ROWS($A$10:$A54)+2,FALSE)</f>
        <v>1644</v>
      </c>
      <c r="CG54" s="34">
        <f>HLOOKUP(CG$7+0.5,$I$66:$DJ$120,ROWS($A$10:$A54)+2,FALSE)</f>
        <v>4327</v>
      </c>
      <c r="CH54" s="34">
        <f>HLOOKUP(CH$7+0.5,$I$66:$DJ$120,ROWS($A$10:$A54)+2,FALSE)</f>
        <v>2576</v>
      </c>
      <c r="CI54" s="34">
        <f>HLOOKUP(CI$7+0.5,$I$66:$DJ$120,ROWS($A$10:$A54)+2,FALSE)</f>
        <v>2921</v>
      </c>
      <c r="CJ54" s="34">
        <f>HLOOKUP(CJ$7+0.5,$I$66:$DJ$120,ROWS($A$10:$A54)+2,FALSE)</f>
        <v>3950</v>
      </c>
      <c r="CK54" s="34">
        <f>HLOOKUP(CK$7+0.5,$I$66:$DJ$120,ROWS($A$10:$A54)+2,FALSE)</f>
        <v>423</v>
      </c>
      <c r="CL54" s="34">
        <f>HLOOKUP(CL$7+0.5,$I$66:$DJ$120,ROWS($A$10:$A54)+2,FALSE)</f>
        <v>2060</v>
      </c>
      <c r="CM54" s="34">
        <f>HLOOKUP(CM$7+0.5,$I$66:$DJ$120,ROWS($A$10:$A54)+2,FALSE)</f>
        <v>2927</v>
      </c>
      <c r="CN54" s="34">
        <f>HLOOKUP(CN$7+0.5,$I$66:$DJ$120,ROWS($A$10:$A54)+2,FALSE)</f>
        <v>334</v>
      </c>
      <c r="CO54" s="34">
        <f>HLOOKUP(CO$7+0.5,$I$66:$DJ$120,ROWS($A$10:$A54)+2,FALSE)</f>
        <v>2982</v>
      </c>
      <c r="CP54" s="34">
        <f>HLOOKUP(CP$7+0.5,$I$66:$DJ$120,ROWS($A$10:$A54)+2,FALSE)</f>
        <v>2786</v>
      </c>
      <c r="CQ54" s="34">
        <f>HLOOKUP(CQ$7+0.5,$I$66:$DJ$120,ROWS($A$10:$A54)+2,FALSE)</f>
        <v>6509</v>
      </c>
      <c r="CR54" s="34">
        <f>HLOOKUP(CR$7+0.5,$I$66:$DJ$120,ROWS($A$10:$A54)+2,FALSE)</f>
        <v>4396</v>
      </c>
      <c r="CS54" s="34">
        <f>HLOOKUP(CS$7+0.5,$I$66:$DJ$120,ROWS($A$10:$A54)+2,FALSE)</f>
        <v>652</v>
      </c>
      <c r="CT54" s="34">
        <f>HLOOKUP(CT$7+0.5,$I$66:$DJ$120,ROWS($A$10:$A54)+2,FALSE)</f>
        <v>2730</v>
      </c>
      <c r="CU54" s="34">
        <f>HLOOKUP(CU$7+0.5,$I$66:$DJ$120,ROWS($A$10:$A54)+2,FALSE)</f>
        <v>4804</v>
      </c>
      <c r="CV54" s="34">
        <f>HLOOKUP(CV$7+0.5,$I$66:$DJ$120,ROWS($A$10:$A54)+2,FALSE)</f>
        <v>1552</v>
      </c>
      <c r="CW54" s="34">
        <f>HLOOKUP(CW$7+0.5,$I$66:$DJ$120,ROWS($A$10:$A54)+2,FALSE)</f>
        <v>2433</v>
      </c>
      <c r="CX54" s="34">
        <f>HLOOKUP(CX$7+0.5,$I$66:$DJ$120,ROWS($A$10:$A54)+2,FALSE)</f>
        <v>1223</v>
      </c>
      <c r="CY54" s="34">
        <f>HLOOKUP(CY$7+0.5,$I$66:$DJ$120,ROWS($A$10:$A54)+2,FALSE)</f>
        <v>1969</v>
      </c>
      <c r="CZ54" s="34">
        <f>HLOOKUP(CZ$7+0.5,$I$66:$DJ$120,ROWS($A$10:$A54)+2,FALSE)</f>
        <v>1045</v>
      </c>
      <c r="DA54" s="34">
        <f>HLOOKUP(DA$7+0.5,$I$66:$DJ$120,ROWS($A$10:$A54)+2,FALSE)</f>
        <v>3114</v>
      </c>
      <c r="DB54" s="34" t="str">
        <f>HLOOKUP(DB$7+0.5,$I$66:$DJ$120,ROWS($A$10:$A54)+2,FALSE)</f>
        <v>N/A</v>
      </c>
      <c r="DC54" s="34">
        <f>HLOOKUP(DC$7+0.5,$I$66:$DJ$120,ROWS($A$10:$A54)+2,FALSE)</f>
        <v>2551</v>
      </c>
      <c r="DD54" s="34">
        <f>HLOOKUP(DD$7+0.5,$I$66:$DJ$120,ROWS($A$10:$A54)+2,FALSE)</f>
        <v>344</v>
      </c>
      <c r="DE54" s="34">
        <f>HLOOKUP(DE$7+0.5,$I$66:$DJ$120,ROWS($A$10:$A54)+2,FALSE)</f>
        <v>3158</v>
      </c>
      <c r="DF54" s="34">
        <f>HLOOKUP(DF$7+0.5,$I$66:$DJ$120,ROWS($A$10:$A54)+2,FALSE)</f>
        <v>3090</v>
      </c>
      <c r="DG54" s="34">
        <f>HLOOKUP(DG$7+0.5,$I$66:$DJ$120,ROWS($A$10:$A54)+2,FALSE)</f>
        <v>563</v>
      </c>
      <c r="DH54" s="34">
        <f>HLOOKUP(DH$7+0.5,$I$66:$DJ$120,ROWS($A$10:$A54)+2,FALSE)</f>
        <v>2396</v>
      </c>
      <c r="DI54" s="34">
        <f>HLOOKUP(DI$7+0.5,$I$66:$DJ$120,ROWS($A$10:$A54)+2,FALSE)</f>
        <v>1485</v>
      </c>
      <c r="DJ54" s="34">
        <f>HLOOKUP(DJ$7+0.5,$I$66:$DJ$120,ROWS($A$10:$A54)+2,FALSE)</f>
        <v>2173</v>
      </c>
    </row>
    <row r="55" spans="2:114">
      <c r="B55" s="38" t="s">
        <v>52</v>
      </c>
      <c r="C55" s="15">
        <v>2769627</v>
      </c>
      <c r="D55" s="14">
        <v>2949</v>
      </c>
      <c r="E55" s="15">
        <v>2295961</v>
      </c>
      <c r="F55" s="14">
        <v>19215</v>
      </c>
      <c r="G55" s="15">
        <v>373984</v>
      </c>
      <c r="H55" s="14">
        <v>17246</v>
      </c>
      <c r="I55" s="36">
        <f>HLOOKUP(I$7,$I$66:$DJ$120,ROWS($A$10:$A55)+2,FALSE)</f>
        <v>85217</v>
      </c>
      <c r="J55" s="25">
        <f>HLOOKUP(J$7,$I$66:$DJ$120,ROWS($A$10:$A55)+2,FALSE)</f>
        <v>486</v>
      </c>
      <c r="K55" s="25">
        <f>HLOOKUP(K$7,$I$66:$DJ$120,ROWS($A$10:$A55)+2,FALSE)</f>
        <v>2151</v>
      </c>
      <c r="L55" s="25">
        <f>HLOOKUP(L$7,$I$66:$DJ$120,ROWS($A$10:$A55)+2,FALSE)</f>
        <v>6585</v>
      </c>
      <c r="M55" s="25">
        <f>HLOOKUP(M$7,$I$66:$DJ$120,ROWS($A$10:$A55)+2,FALSE)</f>
        <v>422</v>
      </c>
      <c r="N55" s="25">
        <f>HLOOKUP(N$7,$I$66:$DJ$120,ROWS($A$10:$A55)+2,FALSE)</f>
        <v>18237</v>
      </c>
      <c r="O55" s="25">
        <f>HLOOKUP(O$7,$I$66:$DJ$120,ROWS($A$10:$A55)+2,FALSE)</f>
        <v>3986</v>
      </c>
      <c r="P55" s="25">
        <f>HLOOKUP(P$7,$I$66:$DJ$120,ROWS($A$10:$A55)+2,FALSE)</f>
        <v>562</v>
      </c>
      <c r="Q55" s="25">
        <f>HLOOKUP(Q$7,$I$66:$DJ$120,ROWS($A$10:$A55)+2,FALSE)</f>
        <v>0</v>
      </c>
      <c r="R55" s="25">
        <f>HLOOKUP(R$7,$I$66:$DJ$120,ROWS($A$10:$A55)+2,FALSE)</f>
        <v>132</v>
      </c>
      <c r="S55" s="25">
        <f>HLOOKUP(S$7,$I$66:$DJ$120,ROWS($A$10:$A55)+2,FALSE)</f>
        <v>1643</v>
      </c>
      <c r="T55" s="25">
        <f>HLOOKUP(T$7,$I$66:$DJ$120,ROWS($A$10:$A55)+2,FALSE)</f>
        <v>1052</v>
      </c>
      <c r="U55" s="25">
        <f>HLOOKUP(U$7,$I$66:$DJ$120,ROWS($A$10:$A55)+2,FALSE)</f>
        <v>1701</v>
      </c>
      <c r="V55" s="25">
        <f>HLOOKUP(V$7,$I$66:$DJ$120,ROWS($A$10:$A55)+2,FALSE)</f>
        <v>7538</v>
      </c>
      <c r="W55" s="25">
        <f>HLOOKUP(W$7,$I$66:$DJ$120,ROWS($A$10:$A55)+2,FALSE)</f>
        <v>1447</v>
      </c>
      <c r="X55" s="25">
        <f>HLOOKUP(X$7,$I$66:$DJ$120,ROWS($A$10:$A55)+2,FALSE)</f>
        <v>545</v>
      </c>
      <c r="Y55" s="25">
        <f>HLOOKUP(Y$7,$I$66:$DJ$120,ROWS($A$10:$A55)+2,FALSE)</f>
        <v>290</v>
      </c>
      <c r="Z55" s="25">
        <f>HLOOKUP(Z$7,$I$66:$DJ$120,ROWS($A$10:$A55)+2,FALSE)</f>
        <v>1146</v>
      </c>
      <c r="AA55" s="25">
        <f>HLOOKUP(AA$7,$I$66:$DJ$120,ROWS($A$10:$A55)+2,FALSE)</f>
        <v>611</v>
      </c>
      <c r="AB55" s="25">
        <f>HLOOKUP(AB$7,$I$66:$DJ$120,ROWS($A$10:$A55)+2,FALSE)</f>
        <v>494</v>
      </c>
      <c r="AC55" s="25">
        <f>HLOOKUP(AC$7,$I$66:$DJ$120,ROWS($A$10:$A55)+2,FALSE)</f>
        <v>0</v>
      </c>
      <c r="AD55" s="25">
        <f>HLOOKUP(AD$7,$I$66:$DJ$120,ROWS($A$10:$A55)+2,FALSE)</f>
        <v>342</v>
      </c>
      <c r="AE55" s="25">
        <f>HLOOKUP(AE$7,$I$66:$DJ$120,ROWS($A$10:$A55)+2,FALSE)</f>
        <v>959</v>
      </c>
      <c r="AF55" s="25">
        <f>HLOOKUP(AF$7,$I$66:$DJ$120,ROWS($A$10:$A55)+2,FALSE)</f>
        <v>1099</v>
      </c>
      <c r="AG55" s="25">
        <f>HLOOKUP(AG$7,$I$66:$DJ$120,ROWS($A$10:$A55)+2,FALSE)</f>
        <v>939</v>
      </c>
      <c r="AH55" s="25">
        <f>HLOOKUP(AH$7,$I$66:$DJ$120,ROWS($A$10:$A55)+2,FALSE)</f>
        <v>143</v>
      </c>
      <c r="AI55" s="25">
        <f>HLOOKUP(AI$7,$I$66:$DJ$120,ROWS($A$10:$A55)+2,FALSE)</f>
        <v>511</v>
      </c>
      <c r="AJ55" s="25">
        <f>HLOOKUP(AJ$7,$I$66:$DJ$120,ROWS($A$10:$A55)+2,FALSE)</f>
        <v>1241</v>
      </c>
      <c r="AK55" s="25">
        <f>HLOOKUP(AK$7,$I$66:$DJ$120,ROWS($A$10:$A55)+2,FALSE)</f>
        <v>195</v>
      </c>
      <c r="AL55" s="25">
        <f>HLOOKUP(AL$7,$I$66:$DJ$120,ROWS($A$10:$A55)+2,FALSE)</f>
        <v>4315</v>
      </c>
      <c r="AM55" s="25">
        <f>HLOOKUP(AM$7,$I$66:$DJ$120,ROWS($A$10:$A55)+2,FALSE)</f>
        <v>34</v>
      </c>
      <c r="AN55" s="25">
        <f>HLOOKUP(AN$7,$I$66:$DJ$120,ROWS($A$10:$A55)+2,FALSE)</f>
        <v>506</v>
      </c>
      <c r="AO55" s="25">
        <f>HLOOKUP(AO$7,$I$66:$DJ$120,ROWS($A$10:$A55)+2,FALSE)</f>
        <v>1707</v>
      </c>
      <c r="AP55" s="25">
        <f>HLOOKUP(AP$7,$I$66:$DJ$120,ROWS($A$10:$A55)+2,FALSE)</f>
        <v>1937</v>
      </c>
      <c r="AQ55" s="25">
        <f>HLOOKUP(AQ$7,$I$66:$DJ$120,ROWS($A$10:$A55)+2,FALSE)</f>
        <v>1653</v>
      </c>
      <c r="AR55" s="25">
        <f>HLOOKUP(AR$7,$I$66:$DJ$120,ROWS($A$10:$A55)+2,FALSE)</f>
        <v>2</v>
      </c>
      <c r="AS55" s="25">
        <f>HLOOKUP(AS$7,$I$66:$DJ$120,ROWS($A$10:$A55)+2,FALSE)</f>
        <v>2584</v>
      </c>
      <c r="AT55" s="25">
        <f>HLOOKUP(AT$7,$I$66:$DJ$120,ROWS($A$10:$A55)+2,FALSE)</f>
        <v>150</v>
      </c>
      <c r="AU55" s="25">
        <f>HLOOKUP(AU$7,$I$66:$DJ$120,ROWS($A$10:$A55)+2,FALSE)</f>
        <v>2037</v>
      </c>
      <c r="AV55" s="25">
        <f>HLOOKUP(AV$7,$I$66:$DJ$120,ROWS($A$10:$A55)+2,FALSE)</f>
        <v>1496</v>
      </c>
      <c r="AW55" s="25">
        <f>HLOOKUP(AW$7,$I$66:$DJ$120,ROWS($A$10:$A55)+2,FALSE)</f>
        <v>0</v>
      </c>
      <c r="AX55" s="25">
        <f>HLOOKUP(AX$7,$I$66:$DJ$120,ROWS($A$10:$A55)+2,FALSE)</f>
        <v>309</v>
      </c>
      <c r="AY55" s="25">
        <f>HLOOKUP(AY$7,$I$66:$DJ$120,ROWS($A$10:$A55)+2,FALSE)</f>
        <v>128</v>
      </c>
      <c r="AZ55" s="25">
        <f>HLOOKUP(AZ$7,$I$66:$DJ$120,ROWS($A$10:$A55)+2,FALSE)</f>
        <v>549</v>
      </c>
      <c r="BA55" s="25">
        <f>HLOOKUP(BA$7,$I$66:$DJ$120,ROWS($A$10:$A55)+2,FALSE)</f>
        <v>4507</v>
      </c>
      <c r="BB55" s="25" t="str">
        <f>HLOOKUP(BB$7,$I$66:$DJ$120,ROWS($A$10:$A55)+2,FALSE)</f>
        <v>N/A</v>
      </c>
      <c r="BC55" s="25">
        <f>HLOOKUP(BC$7,$I$66:$DJ$120,ROWS($A$10:$A55)+2,FALSE)</f>
        <v>122</v>
      </c>
      <c r="BD55" s="25">
        <f>HLOOKUP(BD$7,$I$66:$DJ$120,ROWS($A$10:$A55)+2,FALSE)</f>
        <v>2413</v>
      </c>
      <c r="BE55" s="25">
        <f>HLOOKUP(BE$7,$I$66:$DJ$120,ROWS($A$10:$A55)+2,FALSE)</f>
        <v>4825</v>
      </c>
      <c r="BF55" s="25">
        <f>HLOOKUP(BF$7,$I$66:$DJ$120,ROWS($A$10:$A55)+2,FALSE)</f>
        <v>270</v>
      </c>
      <c r="BG55" s="25">
        <f>HLOOKUP(BG$7,$I$66:$DJ$120,ROWS($A$10:$A55)+2,FALSE)</f>
        <v>158</v>
      </c>
      <c r="BH55" s="25">
        <f>HLOOKUP(BH$7,$I$66:$DJ$120,ROWS($A$10:$A55)+2,FALSE)</f>
        <v>1058</v>
      </c>
      <c r="BI55" s="25">
        <f>HLOOKUP(BI$7,$I$66:$DJ$120,ROWS($A$10:$A55)+2,FALSE)</f>
        <v>0</v>
      </c>
      <c r="BJ55" s="34">
        <f>HLOOKUP(BJ$7+0.5,$I$66:$DJ$120,ROWS($A$10:$A55)+2,FALSE)</f>
        <v>7587</v>
      </c>
      <c r="BK55" s="34">
        <f>HLOOKUP(BK$7+0.5,$I$66:$DJ$120,ROWS($A$10:$A55)+2,FALSE)</f>
        <v>558</v>
      </c>
      <c r="BL55" s="34">
        <f>HLOOKUP(BL$7+0.5,$I$66:$DJ$120,ROWS($A$10:$A55)+2,FALSE)</f>
        <v>1259</v>
      </c>
      <c r="BM55" s="34">
        <f>HLOOKUP(BM$7+0.5,$I$66:$DJ$120,ROWS($A$10:$A55)+2,FALSE)</f>
        <v>2560</v>
      </c>
      <c r="BN55" s="34">
        <f>HLOOKUP(BN$7+0.5,$I$66:$DJ$120,ROWS($A$10:$A55)+2,FALSE)</f>
        <v>455</v>
      </c>
      <c r="BO55" s="34">
        <f>HLOOKUP(BO$7+0.5,$I$66:$DJ$120,ROWS($A$10:$A55)+2,FALSE)</f>
        <v>4113</v>
      </c>
      <c r="BP55" s="34">
        <f>HLOOKUP(BP$7+0.5,$I$66:$DJ$120,ROWS($A$10:$A55)+2,FALSE)</f>
        <v>1191</v>
      </c>
      <c r="BQ55" s="34">
        <f>HLOOKUP(BQ$7+0.5,$I$66:$DJ$120,ROWS($A$10:$A55)+2,FALSE)</f>
        <v>590</v>
      </c>
      <c r="BR55" s="34">
        <f>HLOOKUP(BR$7+0.5,$I$66:$DJ$120,ROWS($A$10:$A55)+2,FALSE)</f>
        <v>192</v>
      </c>
      <c r="BS55" s="34">
        <f>HLOOKUP(BS$7+0.5,$I$66:$DJ$120,ROWS($A$10:$A55)+2,FALSE)</f>
        <v>141</v>
      </c>
      <c r="BT55" s="34">
        <f>HLOOKUP(BT$7+0.5,$I$66:$DJ$120,ROWS($A$10:$A55)+2,FALSE)</f>
        <v>960</v>
      </c>
      <c r="BU55" s="34">
        <f>HLOOKUP(BU$7+0.5,$I$66:$DJ$120,ROWS($A$10:$A55)+2,FALSE)</f>
        <v>595</v>
      </c>
      <c r="BV55" s="34">
        <f>HLOOKUP(BV$7+0.5,$I$66:$DJ$120,ROWS($A$10:$A55)+2,FALSE)</f>
        <v>997</v>
      </c>
      <c r="BW55" s="34">
        <f>HLOOKUP(BW$7+0.5,$I$66:$DJ$120,ROWS($A$10:$A55)+2,FALSE)</f>
        <v>3248</v>
      </c>
      <c r="BX55" s="34">
        <f>HLOOKUP(BX$7+0.5,$I$66:$DJ$120,ROWS($A$10:$A55)+2,FALSE)</f>
        <v>825</v>
      </c>
      <c r="BY55" s="34">
        <f>HLOOKUP(BY$7+0.5,$I$66:$DJ$120,ROWS($A$10:$A55)+2,FALSE)</f>
        <v>398</v>
      </c>
      <c r="BZ55" s="34">
        <f>HLOOKUP(BZ$7+0.5,$I$66:$DJ$120,ROWS($A$10:$A55)+2,FALSE)</f>
        <v>250</v>
      </c>
      <c r="CA55" s="34">
        <f>HLOOKUP(CA$7+0.5,$I$66:$DJ$120,ROWS($A$10:$A55)+2,FALSE)</f>
        <v>829</v>
      </c>
      <c r="CB55" s="34">
        <f>HLOOKUP(CB$7+0.5,$I$66:$DJ$120,ROWS($A$10:$A55)+2,FALSE)</f>
        <v>529</v>
      </c>
      <c r="CC55" s="34">
        <f>HLOOKUP(CC$7+0.5,$I$66:$DJ$120,ROWS($A$10:$A55)+2,FALSE)</f>
        <v>402</v>
      </c>
      <c r="CD55" s="34">
        <f>HLOOKUP(CD$7+0.5,$I$66:$DJ$120,ROWS($A$10:$A55)+2,FALSE)</f>
        <v>192</v>
      </c>
      <c r="CE55" s="34">
        <f>HLOOKUP(CE$7+0.5,$I$66:$DJ$120,ROWS($A$10:$A55)+2,FALSE)</f>
        <v>301</v>
      </c>
      <c r="CF55" s="34">
        <f>HLOOKUP(CF$7+0.5,$I$66:$DJ$120,ROWS($A$10:$A55)+2,FALSE)</f>
        <v>638</v>
      </c>
      <c r="CG55" s="34">
        <f>HLOOKUP(CG$7+0.5,$I$66:$DJ$120,ROWS($A$10:$A55)+2,FALSE)</f>
        <v>724</v>
      </c>
      <c r="CH55" s="34">
        <f>HLOOKUP(CH$7+0.5,$I$66:$DJ$120,ROWS($A$10:$A55)+2,FALSE)</f>
        <v>634</v>
      </c>
      <c r="CI55" s="34">
        <f>HLOOKUP(CI$7+0.5,$I$66:$DJ$120,ROWS($A$10:$A55)+2,FALSE)</f>
        <v>163</v>
      </c>
      <c r="CJ55" s="34">
        <f>HLOOKUP(CJ$7+0.5,$I$66:$DJ$120,ROWS($A$10:$A55)+2,FALSE)</f>
        <v>372</v>
      </c>
      <c r="CK55" s="34">
        <f>HLOOKUP(CK$7+0.5,$I$66:$DJ$120,ROWS($A$10:$A55)+2,FALSE)</f>
        <v>623</v>
      </c>
      <c r="CL55" s="34">
        <f>HLOOKUP(CL$7+0.5,$I$66:$DJ$120,ROWS($A$10:$A55)+2,FALSE)</f>
        <v>178</v>
      </c>
      <c r="CM55" s="34">
        <f>HLOOKUP(CM$7+0.5,$I$66:$DJ$120,ROWS($A$10:$A55)+2,FALSE)</f>
        <v>1358</v>
      </c>
      <c r="CN55" s="34">
        <f>HLOOKUP(CN$7+0.5,$I$66:$DJ$120,ROWS($A$10:$A55)+2,FALSE)</f>
        <v>42</v>
      </c>
      <c r="CO55" s="34">
        <f>HLOOKUP(CO$7+0.5,$I$66:$DJ$120,ROWS($A$10:$A55)+2,FALSE)</f>
        <v>485</v>
      </c>
      <c r="CP55" s="34">
        <f>HLOOKUP(CP$7+0.5,$I$66:$DJ$120,ROWS($A$10:$A55)+2,FALSE)</f>
        <v>1068</v>
      </c>
      <c r="CQ55" s="34">
        <f>HLOOKUP(CQ$7+0.5,$I$66:$DJ$120,ROWS($A$10:$A55)+2,FALSE)</f>
        <v>1299</v>
      </c>
      <c r="CR55" s="34">
        <f>HLOOKUP(CR$7+0.5,$I$66:$DJ$120,ROWS($A$10:$A55)+2,FALSE)</f>
        <v>1181</v>
      </c>
      <c r="CS55" s="34">
        <f>HLOOKUP(CS$7+0.5,$I$66:$DJ$120,ROWS($A$10:$A55)+2,FALSE)</f>
        <v>5</v>
      </c>
      <c r="CT55" s="34">
        <f>HLOOKUP(CT$7+0.5,$I$66:$DJ$120,ROWS($A$10:$A55)+2,FALSE)</f>
        <v>1124</v>
      </c>
      <c r="CU55" s="34">
        <f>HLOOKUP(CU$7+0.5,$I$66:$DJ$120,ROWS($A$10:$A55)+2,FALSE)</f>
        <v>218</v>
      </c>
      <c r="CV55" s="34">
        <f>HLOOKUP(CV$7+0.5,$I$66:$DJ$120,ROWS($A$10:$A55)+2,FALSE)</f>
        <v>1026</v>
      </c>
      <c r="CW55" s="34">
        <f>HLOOKUP(CW$7+0.5,$I$66:$DJ$120,ROWS($A$10:$A55)+2,FALSE)</f>
        <v>808</v>
      </c>
      <c r="CX55" s="34">
        <f>HLOOKUP(CX$7+0.5,$I$66:$DJ$120,ROWS($A$10:$A55)+2,FALSE)</f>
        <v>192</v>
      </c>
      <c r="CY55" s="34">
        <f>HLOOKUP(CY$7+0.5,$I$66:$DJ$120,ROWS($A$10:$A55)+2,FALSE)</f>
        <v>259</v>
      </c>
      <c r="CZ55" s="34">
        <f>HLOOKUP(CZ$7+0.5,$I$66:$DJ$120,ROWS($A$10:$A55)+2,FALSE)</f>
        <v>146</v>
      </c>
      <c r="DA55" s="34">
        <f>HLOOKUP(DA$7+0.5,$I$66:$DJ$120,ROWS($A$10:$A55)+2,FALSE)</f>
        <v>419</v>
      </c>
      <c r="DB55" s="34">
        <f>HLOOKUP(DB$7+0.5,$I$66:$DJ$120,ROWS($A$10:$A55)+2,FALSE)</f>
        <v>1517</v>
      </c>
      <c r="DC55" s="34" t="str">
        <f>HLOOKUP(DC$7+0.5,$I$66:$DJ$120,ROWS($A$10:$A55)+2,FALSE)</f>
        <v>N/A</v>
      </c>
      <c r="DD55" s="34">
        <f>HLOOKUP(DD$7+0.5,$I$66:$DJ$120,ROWS($A$10:$A55)+2,FALSE)</f>
        <v>205</v>
      </c>
      <c r="DE55" s="34">
        <f>HLOOKUP(DE$7+0.5,$I$66:$DJ$120,ROWS($A$10:$A55)+2,FALSE)</f>
        <v>1459</v>
      </c>
      <c r="DF55" s="34">
        <f>HLOOKUP(DF$7+0.5,$I$66:$DJ$120,ROWS($A$10:$A55)+2,FALSE)</f>
        <v>2196</v>
      </c>
      <c r="DG55" s="34">
        <f>HLOOKUP(DG$7+0.5,$I$66:$DJ$120,ROWS($A$10:$A55)+2,FALSE)</f>
        <v>268</v>
      </c>
      <c r="DH55" s="34">
        <f>HLOOKUP(DH$7+0.5,$I$66:$DJ$120,ROWS($A$10:$A55)+2,FALSE)</f>
        <v>153</v>
      </c>
      <c r="DI55" s="34">
        <f>HLOOKUP(DI$7+0.5,$I$66:$DJ$120,ROWS($A$10:$A55)+2,FALSE)</f>
        <v>609</v>
      </c>
      <c r="DJ55" s="34">
        <f>HLOOKUP(DJ$7+0.5,$I$66:$DJ$120,ROWS($A$10:$A55)+2,FALSE)</f>
        <v>192</v>
      </c>
    </row>
    <row r="56" spans="2:114">
      <c r="B56" s="38" t="s">
        <v>53</v>
      </c>
      <c r="C56" s="15">
        <v>621354</v>
      </c>
      <c r="D56" s="14">
        <v>940</v>
      </c>
      <c r="E56" s="15">
        <v>537304</v>
      </c>
      <c r="F56" s="14">
        <v>5021</v>
      </c>
      <c r="G56" s="15">
        <v>60719</v>
      </c>
      <c r="H56" s="14">
        <v>4634</v>
      </c>
      <c r="I56" s="36">
        <f>HLOOKUP(I$7,$I$66:$DJ$120,ROWS($A$10:$A56)+2,FALSE)</f>
        <v>20463</v>
      </c>
      <c r="J56" s="25">
        <f>HLOOKUP(J$7,$I$66:$DJ$120,ROWS($A$10:$A56)+2,FALSE)</f>
        <v>0</v>
      </c>
      <c r="K56" s="25">
        <f>HLOOKUP(K$7,$I$66:$DJ$120,ROWS($A$10:$A56)+2,FALSE)</f>
        <v>580</v>
      </c>
      <c r="L56" s="25">
        <f>HLOOKUP(L$7,$I$66:$DJ$120,ROWS($A$10:$A56)+2,FALSE)</f>
        <v>310</v>
      </c>
      <c r="M56" s="25">
        <f>HLOOKUP(M$7,$I$66:$DJ$120,ROWS($A$10:$A56)+2,FALSE)</f>
        <v>0</v>
      </c>
      <c r="N56" s="25">
        <f>HLOOKUP(N$7,$I$66:$DJ$120,ROWS($A$10:$A56)+2,FALSE)</f>
        <v>819</v>
      </c>
      <c r="O56" s="25">
        <f>HLOOKUP(O$7,$I$66:$DJ$120,ROWS($A$10:$A56)+2,FALSE)</f>
        <v>529</v>
      </c>
      <c r="P56" s="25">
        <f>HLOOKUP(P$7,$I$66:$DJ$120,ROWS($A$10:$A56)+2,FALSE)</f>
        <v>2105</v>
      </c>
      <c r="Q56" s="25">
        <f>HLOOKUP(Q$7,$I$66:$DJ$120,ROWS($A$10:$A56)+2,FALSE)</f>
        <v>107</v>
      </c>
      <c r="R56" s="25">
        <f>HLOOKUP(R$7,$I$66:$DJ$120,ROWS($A$10:$A56)+2,FALSE)</f>
        <v>27</v>
      </c>
      <c r="S56" s="25">
        <f>HLOOKUP(S$7,$I$66:$DJ$120,ROWS($A$10:$A56)+2,FALSE)</f>
        <v>366</v>
      </c>
      <c r="T56" s="25">
        <f>HLOOKUP(T$7,$I$66:$DJ$120,ROWS($A$10:$A56)+2,FALSE)</f>
        <v>101</v>
      </c>
      <c r="U56" s="25">
        <f>HLOOKUP(U$7,$I$66:$DJ$120,ROWS($A$10:$A56)+2,FALSE)</f>
        <v>143</v>
      </c>
      <c r="V56" s="25">
        <f>HLOOKUP(V$7,$I$66:$DJ$120,ROWS($A$10:$A56)+2,FALSE)</f>
        <v>0</v>
      </c>
      <c r="W56" s="25">
        <f>HLOOKUP(W$7,$I$66:$DJ$120,ROWS($A$10:$A56)+2,FALSE)</f>
        <v>386</v>
      </c>
      <c r="X56" s="25">
        <f>HLOOKUP(X$7,$I$66:$DJ$120,ROWS($A$10:$A56)+2,FALSE)</f>
        <v>258</v>
      </c>
      <c r="Y56" s="25">
        <f>HLOOKUP(Y$7,$I$66:$DJ$120,ROWS($A$10:$A56)+2,FALSE)</f>
        <v>0</v>
      </c>
      <c r="Z56" s="25">
        <f>HLOOKUP(Z$7,$I$66:$DJ$120,ROWS($A$10:$A56)+2,FALSE)</f>
        <v>7</v>
      </c>
      <c r="AA56" s="25">
        <f>HLOOKUP(AA$7,$I$66:$DJ$120,ROWS($A$10:$A56)+2,FALSE)</f>
        <v>627</v>
      </c>
      <c r="AB56" s="25">
        <f>HLOOKUP(AB$7,$I$66:$DJ$120,ROWS($A$10:$A56)+2,FALSE)</f>
        <v>41</v>
      </c>
      <c r="AC56" s="25">
        <f>HLOOKUP(AC$7,$I$66:$DJ$120,ROWS($A$10:$A56)+2,FALSE)</f>
        <v>322</v>
      </c>
      <c r="AD56" s="25">
        <f>HLOOKUP(AD$7,$I$66:$DJ$120,ROWS($A$10:$A56)+2,FALSE)</f>
        <v>361</v>
      </c>
      <c r="AE56" s="25">
        <f>HLOOKUP(AE$7,$I$66:$DJ$120,ROWS($A$10:$A56)+2,FALSE)</f>
        <v>2378</v>
      </c>
      <c r="AF56" s="25">
        <f>HLOOKUP(AF$7,$I$66:$DJ$120,ROWS($A$10:$A56)+2,FALSE)</f>
        <v>335</v>
      </c>
      <c r="AG56" s="25">
        <f>HLOOKUP(AG$7,$I$66:$DJ$120,ROWS($A$10:$A56)+2,FALSE)</f>
        <v>206</v>
      </c>
      <c r="AH56" s="25">
        <f>HLOOKUP(AH$7,$I$66:$DJ$120,ROWS($A$10:$A56)+2,FALSE)</f>
        <v>0</v>
      </c>
      <c r="AI56" s="25">
        <f>HLOOKUP(AI$7,$I$66:$DJ$120,ROWS($A$10:$A56)+2,FALSE)</f>
        <v>69</v>
      </c>
      <c r="AJ56" s="25">
        <f>HLOOKUP(AJ$7,$I$66:$DJ$120,ROWS($A$10:$A56)+2,FALSE)</f>
        <v>0</v>
      </c>
      <c r="AK56" s="25">
        <f>HLOOKUP(AK$7,$I$66:$DJ$120,ROWS($A$10:$A56)+2,FALSE)</f>
        <v>0</v>
      </c>
      <c r="AL56" s="25">
        <f>HLOOKUP(AL$7,$I$66:$DJ$120,ROWS($A$10:$A56)+2,FALSE)</f>
        <v>15</v>
      </c>
      <c r="AM56" s="25">
        <f>HLOOKUP(AM$7,$I$66:$DJ$120,ROWS($A$10:$A56)+2,FALSE)</f>
        <v>2244</v>
      </c>
      <c r="AN56" s="25">
        <f>HLOOKUP(AN$7,$I$66:$DJ$120,ROWS($A$10:$A56)+2,FALSE)</f>
        <v>962</v>
      </c>
      <c r="AO56" s="25">
        <f>HLOOKUP(AO$7,$I$66:$DJ$120,ROWS($A$10:$A56)+2,FALSE)</f>
        <v>56</v>
      </c>
      <c r="AP56" s="25">
        <f>HLOOKUP(AP$7,$I$66:$DJ$120,ROWS($A$10:$A56)+2,FALSE)</f>
        <v>3723</v>
      </c>
      <c r="AQ56" s="25">
        <f>HLOOKUP(AQ$7,$I$66:$DJ$120,ROWS($A$10:$A56)+2,FALSE)</f>
        <v>250</v>
      </c>
      <c r="AR56" s="25">
        <f>HLOOKUP(AR$7,$I$66:$DJ$120,ROWS($A$10:$A56)+2,FALSE)</f>
        <v>0</v>
      </c>
      <c r="AS56" s="25">
        <f>HLOOKUP(AS$7,$I$66:$DJ$120,ROWS($A$10:$A56)+2,FALSE)</f>
        <v>383</v>
      </c>
      <c r="AT56" s="25">
        <f>HLOOKUP(AT$7,$I$66:$DJ$120,ROWS($A$10:$A56)+2,FALSE)</f>
        <v>0</v>
      </c>
      <c r="AU56" s="25">
        <f>HLOOKUP(AU$7,$I$66:$DJ$120,ROWS($A$10:$A56)+2,FALSE)</f>
        <v>124</v>
      </c>
      <c r="AV56" s="25">
        <f>HLOOKUP(AV$7,$I$66:$DJ$120,ROWS($A$10:$A56)+2,FALSE)</f>
        <v>389</v>
      </c>
      <c r="AW56" s="25">
        <f>HLOOKUP(AW$7,$I$66:$DJ$120,ROWS($A$10:$A56)+2,FALSE)</f>
        <v>401</v>
      </c>
      <c r="AX56" s="25">
        <f>HLOOKUP(AX$7,$I$66:$DJ$120,ROWS($A$10:$A56)+2,FALSE)</f>
        <v>21</v>
      </c>
      <c r="AY56" s="25">
        <f>HLOOKUP(AY$7,$I$66:$DJ$120,ROWS($A$10:$A56)+2,FALSE)</f>
        <v>0</v>
      </c>
      <c r="AZ56" s="25">
        <f>HLOOKUP(AZ$7,$I$66:$DJ$120,ROWS($A$10:$A56)+2,FALSE)</f>
        <v>327</v>
      </c>
      <c r="BA56" s="25">
        <f>HLOOKUP(BA$7,$I$66:$DJ$120,ROWS($A$10:$A56)+2,FALSE)</f>
        <v>185</v>
      </c>
      <c r="BB56" s="25">
        <f>HLOOKUP(BB$7,$I$66:$DJ$120,ROWS($A$10:$A56)+2,FALSE)</f>
        <v>182</v>
      </c>
      <c r="BC56" s="25" t="str">
        <f>HLOOKUP(BC$7,$I$66:$DJ$120,ROWS($A$10:$A56)+2,FALSE)</f>
        <v>N/A</v>
      </c>
      <c r="BD56" s="25">
        <f>HLOOKUP(BD$7,$I$66:$DJ$120,ROWS($A$10:$A56)+2,FALSE)</f>
        <v>740</v>
      </c>
      <c r="BE56" s="25">
        <f>HLOOKUP(BE$7,$I$66:$DJ$120,ROWS($A$10:$A56)+2,FALSE)</f>
        <v>156</v>
      </c>
      <c r="BF56" s="25">
        <f>HLOOKUP(BF$7,$I$66:$DJ$120,ROWS($A$10:$A56)+2,FALSE)</f>
        <v>53</v>
      </c>
      <c r="BG56" s="25">
        <f>HLOOKUP(BG$7,$I$66:$DJ$120,ROWS($A$10:$A56)+2,FALSE)</f>
        <v>137</v>
      </c>
      <c r="BH56" s="25">
        <f>HLOOKUP(BH$7,$I$66:$DJ$120,ROWS($A$10:$A56)+2,FALSE)</f>
        <v>38</v>
      </c>
      <c r="BI56" s="25">
        <f>HLOOKUP(BI$7,$I$66:$DJ$120,ROWS($A$10:$A56)+2,FALSE)</f>
        <v>19</v>
      </c>
      <c r="BJ56" s="34">
        <f>HLOOKUP(BJ$7+0.5,$I$66:$DJ$120,ROWS($A$10:$A56)+2,FALSE)</f>
        <v>1946</v>
      </c>
      <c r="BK56" s="34">
        <f>HLOOKUP(BK$7+0.5,$I$66:$DJ$120,ROWS($A$10:$A56)+2,FALSE)</f>
        <v>145</v>
      </c>
      <c r="BL56" s="34">
        <f>HLOOKUP(BL$7+0.5,$I$66:$DJ$120,ROWS($A$10:$A56)+2,FALSE)</f>
        <v>441</v>
      </c>
      <c r="BM56" s="34">
        <f>HLOOKUP(BM$7+0.5,$I$66:$DJ$120,ROWS($A$10:$A56)+2,FALSE)</f>
        <v>325</v>
      </c>
      <c r="BN56" s="34">
        <f>HLOOKUP(BN$7+0.5,$I$66:$DJ$120,ROWS($A$10:$A56)+2,FALSE)</f>
        <v>145</v>
      </c>
      <c r="BO56" s="34">
        <f>HLOOKUP(BO$7+0.5,$I$66:$DJ$120,ROWS($A$10:$A56)+2,FALSE)</f>
        <v>508</v>
      </c>
      <c r="BP56" s="34">
        <f>HLOOKUP(BP$7+0.5,$I$66:$DJ$120,ROWS($A$10:$A56)+2,FALSE)</f>
        <v>493</v>
      </c>
      <c r="BQ56" s="34">
        <f>HLOOKUP(BQ$7+0.5,$I$66:$DJ$120,ROWS($A$10:$A56)+2,FALSE)</f>
        <v>608</v>
      </c>
      <c r="BR56" s="34">
        <f>HLOOKUP(BR$7+0.5,$I$66:$DJ$120,ROWS($A$10:$A56)+2,FALSE)</f>
        <v>135</v>
      </c>
      <c r="BS56" s="34">
        <f>HLOOKUP(BS$7+0.5,$I$66:$DJ$120,ROWS($A$10:$A56)+2,FALSE)</f>
        <v>53</v>
      </c>
      <c r="BT56" s="34">
        <f>HLOOKUP(BT$7+0.5,$I$66:$DJ$120,ROWS($A$10:$A56)+2,FALSE)</f>
        <v>199</v>
      </c>
      <c r="BU56" s="34">
        <f>HLOOKUP(BU$7+0.5,$I$66:$DJ$120,ROWS($A$10:$A56)+2,FALSE)</f>
        <v>99</v>
      </c>
      <c r="BV56" s="34">
        <f>HLOOKUP(BV$7+0.5,$I$66:$DJ$120,ROWS($A$10:$A56)+2,FALSE)</f>
        <v>85</v>
      </c>
      <c r="BW56" s="34">
        <f>HLOOKUP(BW$7+0.5,$I$66:$DJ$120,ROWS($A$10:$A56)+2,FALSE)</f>
        <v>145</v>
      </c>
      <c r="BX56" s="34">
        <f>HLOOKUP(BX$7+0.5,$I$66:$DJ$120,ROWS($A$10:$A56)+2,FALSE)</f>
        <v>245</v>
      </c>
      <c r="BY56" s="34">
        <f>HLOOKUP(BY$7+0.5,$I$66:$DJ$120,ROWS($A$10:$A56)+2,FALSE)</f>
        <v>210</v>
      </c>
      <c r="BZ56" s="34">
        <f>HLOOKUP(BZ$7+0.5,$I$66:$DJ$120,ROWS($A$10:$A56)+2,FALSE)</f>
        <v>145</v>
      </c>
      <c r="CA56" s="34">
        <f>HLOOKUP(CA$7+0.5,$I$66:$DJ$120,ROWS($A$10:$A56)+2,FALSE)</f>
        <v>13</v>
      </c>
      <c r="CB56" s="34">
        <f>HLOOKUP(CB$7+0.5,$I$66:$DJ$120,ROWS($A$10:$A56)+2,FALSE)</f>
        <v>660</v>
      </c>
      <c r="CC56" s="34">
        <f>HLOOKUP(CC$7+0.5,$I$66:$DJ$120,ROWS($A$10:$A56)+2,FALSE)</f>
        <v>74</v>
      </c>
      <c r="CD56" s="34">
        <f>HLOOKUP(CD$7+0.5,$I$66:$DJ$120,ROWS($A$10:$A56)+2,FALSE)</f>
        <v>200</v>
      </c>
      <c r="CE56" s="34">
        <f>HLOOKUP(CE$7+0.5,$I$66:$DJ$120,ROWS($A$10:$A56)+2,FALSE)</f>
        <v>233</v>
      </c>
      <c r="CF56" s="34">
        <f>HLOOKUP(CF$7+0.5,$I$66:$DJ$120,ROWS($A$10:$A56)+2,FALSE)</f>
        <v>606</v>
      </c>
      <c r="CG56" s="34">
        <f>HLOOKUP(CG$7+0.5,$I$66:$DJ$120,ROWS($A$10:$A56)+2,FALSE)</f>
        <v>345</v>
      </c>
      <c r="CH56" s="34">
        <f>HLOOKUP(CH$7+0.5,$I$66:$DJ$120,ROWS($A$10:$A56)+2,FALSE)</f>
        <v>255</v>
      </c>
      <c r="CI56" s="34">
        <f>HLOOKUP(CI$7+0.5,$I$66:$DJ$120,ROWS($A$10:$A56)+2,FALSE)</f>
        <v>145</v>
      </c>
      <c r="CJ56" s="34">
        <f>HLOOKUP(CJ$7+0.5,$I$66:$DJ$120,ROWS($A$10:$A56)+2,FALSE)</f>
        <v>86</v>
      </c>
      <c r="CK56" s="34">
        <f>HLOOKUP(CK$7+0.5,$I$66:$DJ$120,ROWS($A$10:$A56)+2,FALSE)</f>
        <v>145</v>
      </c>
      <c r="CL56" s="34">
        <f>HLOOKUP(CL$7+0.5,$I$66:$DJ$120,ROWS($A$10:$A56)+2,FALSE)</f>
        <v>145</v>
      </c>
      <c r="CM56" s="34">
        <f>HLOOKUP(CM$7+0.5,$I$66:$DJ$120,ROWS($A$10:$A56)+2,FALSE)</f>
        <v>26</v>
      </c>
      <c r="CN56" s="34">
        <f>HLOOKUP(CN$7+0.5,$I$66:$DJ$120,ROWS($A$10:$A56)+2,FALSE)</f>
        <v>783</v>
      </c>
      <c r="CO56" s="34">
        <f>HLOOKUP(CO$7+0.5,$I$66:$DJ$120,ROWS($A$10:$A56)+2,FALSE)</f>
        <v>305</v>
      </c>
      <c r="CP56" s="34">
        <f>HLOOKUP(CP$7+0.5,$I$66:$DJ$120,ROWS($A$10:$A56)+2,FALSE)</f>
        <v>105</v>
      </c>
      <c r="CQ56" s="34">
        <f>HLOOKUP(CQ$7+0.5,$I$66:$DJ$120,ROWS($A$10:$A56)+2,FALSE)</f>
        <v>904</v>
      </c>
      <c r="CR56" s="34">
        <f>HLOOKUP(CR$7+0.5,$I$66:$DJ$120,ROWS($A$10:$A56)+2,FALSE)</f>
        <v>193</v>
      </c>
      <c r="CS56" s="34">
        <f>HLOOKUP(CS$7+0.5,$I$66:$DJ$120,ROWS($A$10:$A56)+2,FALSE)</f>
        <v>145</v>
      </c>
      <c r="CT56" s="34">
        <f>HLOOKUP(CT$7+0.5,$I$66:$DJ$120,ROWS($A$10:$A56)+2,FALSE)</f>
        <v>485</v>
      </c>
      <c r="CU56" s="34">
        <f>HLOOKUP(CU$7+0.5,$I$66:$DJ$120,ROWS($A$10:$A56)+2,FALSE)</f>
        <v>145</v>
      </c>
      <c r="CV56" s="34">
        <f>HLOOKUP(CV$7+0.5,$I$66:$DJ$120,ROWS($A$10:$A56)+2,FALSE)</f>
        <v>128</v>
      </c>
      <c r="CW56" s="34">
        <f>HLOOKUP(CW$7+0.5,$I$66:$DJ$120,ROWS($A$10:$A56)+2,FALSE)</f>
        <v>231</v>
      </c>
      <c r="CX56" s="34">
        <f>HLOOKUP(CX$7+0.5,$I$66:$DJ$120,ROWS($A$10:$A56)+2,FALSE)</f>
        <v>411</v>
      </c>
      <c r="CY56" s="34">
        <f>HLOOKUP(CY$7+0.5,$I$66:$DJ$120,ROWS($A$10:$A56)+2,FALSE)</f>
        <v>36</v>
      </c>
      <c r="CZ56" s="34">
        <f>HLOOKUP(CZ$7+0.5,$I$66:$DJ$120,ROWS($A$10:$A56)+2,FALSE)</f>
        <v>145</v>
      </c>
      <c r="DA56" s="34">
        <f>HLOOKUP(DA$7+0.5,$I$66:$DJ$120,ROWS($A$10:$A56)+2,FALSE)</f>
        <v>498</v>
      </c>
      <c r="DB56" s="34">
        <f>HLOOKUP(DB$7+0.5,$I$66:$DJ$120,ROWS($A$10:$A56)+2,FALSE)</f>
        <v>147</v>
      </c>
      <c r="DC56" s="34">
        <f>HLOOKUP(DC$7+0.5,$I$66:$DJ$120,ROWS($A$10:$A56)+2,FALSE)</f>
        <v>212</v>
      </c>
      <c r="DD56" s="34" t="str">
        <f>HLOOKUP(DD$7+0.5,$I$66:$DJ$120,ROWS($A$10:$A56)+2,FALSE)</f>
        <v>N/A</v>
      </c>
      <c r="DE56" s="34">
        <f>HLOOKUP(DE$7+0.5,$I$66:$DJ$120,ROWS($A$10:$A56)+2,FALSE)</f>
        <v>420</v>
      </c>
      <c r="DF56" s="34">
        <f>HLOOKUP(DF$7+0.5,$I$66:$DJ$120,ROWS($A$10:$A56)+2,FALSE)</f>
        <v>159</v>
      </c>
      <c r="DG56" s="34">
        <f>HLOOKUP(DG$7+0.5,$I$66:$DJ$120,ROWS($A$10:$A56)+2,FALSE)</f>
        <v>81</v>
      </c>
      <c r="DH56" s="34">
        <f>HLOOKUP(DH$7+0.5,$I$66:$DJ$120,ROWS($A$10:$A56)+2,FALSE)</f>
        <v>115</v>
      </c>
      <c r="DI56" s="34">
        <f>HLOOKUP(DI$7+0.5,$I$66:$DJ$120,ROWS($A$10:$A56)+2,FALSE)</f>
        <v>62</v>
      </c>
      <c r="DJ56" s="34">
        <f>HLOOKUP(DJ$7+0.5,$I$66:$DJ$120,ROWS($A$10:$A56)+2,FALSE)</f>
        <v>45</v>
      </c>
    </row>
    <row r="57" spans="2:114">
      <c r="B57" s="38" t="s">
        <v>54</v>
      </c>
      <c r="C57" s="15">
        <v>7996552</v>
      </c>
      <c r="D57" s="14">
        <v>5256</v>
      </c>
      <c r="E57" s="15">
        <v>6789620</v>
      </c>
      <c r="F57" s="14">
        <v>30962</v>
      </c>
      <c r="G57" s="15">
        <v>889751</v>
      </c>
      <c r="H57" s="14">
        <v>30111</v>
      </c>
      <c r="I57" s="36">
        <f>HLOOKUP(I$7,$I$66:$DJ$120,ROWS($A$10:$A57)+2,FALSE)</f>
        <v>257130</v>
      </c>
      <c r="J57" s="25">
        <f>HLOOKUP(J$7,$I$66:$DJ$120,ROWS($A$10:$A57)+2,FALSE)</f>
        <v>4930</v>
      </c>
      <c r="K57" s="25">
        <f>HLOOKUP(K$7,$I$66:$DJ$120,ROWS($A$10:$A57)+2,FALSE)</f>
        <v>3202</v>
      </c>
      <c r="L57" s="25">
        <f>HLOOKUP(L$7,$I$66:$DJ$120,ROWS($A$10:$A57)+2,FALSE)</f>
        <v>4679</v>
      </c>
      <c r="M57" s="25">
        <f>HLOOKUP(M$7,$I$66:$DJ$120,ROWS($A$10:$A57)+2,FALSE)</f>
        <v>645</v>
      </c>
      <c r="N57" s="25">
        <f>HLOOKUP(N$7,$I$66:$DJ$120,ROWS($A$10:$A57)+2,FALSE)</f>
        <v>19371</v>
      </c>
      <c r="O57" s="25">
        <f>HLOOKUP(O$7,$I$66:$DJ$120,ROWS($A$10:$A57)+2,FALSE)</f>
        <v>4908</v>
      </c>
      <c r="P57" s="25">
        <f>HLOOKUP(P$7,$I$66:$DJ$120,ROWS($A$10:$A57)+2,FALSE)</f>
        <v>5376</v>
      </c>
      <c r="Q57" s="25">
        <f>HLOOKUP(Q$7,$I$66:$DJ$120,ROWS($A$10:$A57)+2,FALSE)</f>
        <v>961</v>
      </c>
      <c r="R57" s="25">
        <f>HLOOKUP(R$7,$I$66:$DJ$120,ROWS($A$10:$A57)+2,FALSE)</f>
        <v>6854</v>
      </c>
      <c r="S57" s="25">
        <f>HLOOKUP(S$7,$I$66:$DJ$120,ROWS($A$10:$A57)+2,FALSE)</f>
        <v>17773</v>
      </c>
      <c r="T57" s="25">
        <f>HLOOKUP(T$7,$I$66:$DJ$120,ROWS($A$10:$A57)+2,FALSE)</f>
        <v>8715</v>
      </c>
      <c r="U57" s="25">
        <f>HLOOKUP(U$7,$I$66:$DJ$120,ROWS($A$10:$A57)+2,FALSE)</f>
        <v>2917</v>
      </c>
      <c r="V57" s="25">
        <f>HLOOKUP(V$7,$I$66:$DJ$120,ROWS($A$10:$A57)+2,FALSE)</f>
        <v>434</v>
      </c>
      <c r="W57" s="25">
        <f>HLOOKUP(W$7,$I$66:$DJ$120,ROWS($A$10:$A57)+2,FALSE)</f>
        <v>4000</v>
      </c>
      <c r="X57" s="25">
        <f>HLOOKUP(X$7,$I$66:$DJ$120,ROWS($A$10:$A57)+2,FALSE)</f>
        <v>2703</v>
      </c>
      <c r="Y57" s="25">
        <f>HLOOKUP(Y$7,$I$66:$DJ$120,ROWS($A$10:$A57)+2,FALSE)</f>
        <v>1503</v>
      </c>
      <c r="Z57" s="25">
        <f>HLOOKUP(Z$7,$I$66:$DJ$120,ROWS($A$10:$A57)+2,FALSE)</f>
        <v>892</v>
      </c>
      <c r="AA57" s="25">
        <f>HLOOKUP(AA$7,$I$66:$DJ$120,ROWS($A$10:$A57)+2,FALSE)</f>
        <v>3630</v>
      </c>
      <c r="AB57" s="25">
        <f>HLOOKUP(AB$7,$I$66:$DJ$120,ROWS($A$10:$A57)+2,FALSE)</f>
        <v>2496</v>
      </c>
      <c r="AC57" s="25">
        <f>HLOOKUP(AC$7,$I$66:$DJ$120,ROWS($A$10:$A57)+2,FALSE)</f>
        <v>2855</v>
      </c>
      <c r="AD57" s="25">
        <f>HLOOKUP(AD$7,$I$66:$DJ$120,ROWS($A$10:$A57)+2,FALSE)</f>
        <v>22051</v>
      </c>
      <c r="AE57" s="25">
        <f>HLOOKUP(AE$7,$I$66:$DJ$120,ROWS($A$10:$A57)+2,FALSE)</f>
        <v>5386</v>
      </c>
      <c r="AF57" s="25">
        <f>HLOOKUP(AF$7,$I$66:$DJ$120,ROWS($A$10:$A57)+2,FALSE)</f>
        <v>7323</v>
      </c>
      <c r="AG57" s="25">
        <f>HLOOKUP(AG$7,$I$66:$DJ$120,ROWS($A$10:$A57)+2,FALSE)</f>
        <v>834</v>
      </c>
      <c r="AH57" s="25">
        <f>HLOOKUP(AH$7,$I$66:$DJ$120,ROWS($A$10:$A57)+2,FALSE)</f>
        <v>1682</v>
      </c>
      <c r="AI57" s="25">
        <f>HLOOKUP(AI$7,$I$66:$DJ$120,ROWS($A$10:$A57)+2,FALSE)</f>
        <v>2277</v>
      </c>
      <c r="AJ57" s="25">
        <f>HLOOKUP(AJ$7,$I$66:$DJ$120,ROWS($A$10:$A57)+2,FALSE)</f>
        <v>617</v>
      </c>
      <c r="AK57" s="25">
        <f>HLOOKUP(AK$7,$I$66:$DJ$120,ROWS($A$10:$A57)+2,FALSE)</f>
        <v>256</v>
      </c>
      <c r="AL57" s="25">
        <f>HLOOKUP(AL$7,$I$66:$DJ$120,ROWS($A$10:$A57)+2,FALSE)</f>
        <v>1717</v>
      </c>
      <c r="AM57" s="25">
        <f>HLOOKUP(AM$7,$I$66:$DJ$120,ROWS($A$10:$A57)+2,FALSE)</f>
        <v>1344</v>
      </c>
      <c r="AN57" s="25">
        <f>HLOOKUP(AN$7,$I$66:$DJ$120,ROWS($A$10:$A57)+2,FALSE)</f>
        <v>7327</v>
      </c>
      <c r="AO57" s="25">
        <f>HLOOKUP(AO$7,$I$66:$DJ$120,ROWS($A$10:$A57)+2,FALSE)</f>
        <v>1014</v>
      </c>
      <c r="AP57" s="25">
        <f>HLOOKUP(AP$7,$I$66:$DJ$120,ROWS($A$10:$A57)+2,FALSE)</f>
        <v>12455</v>
      </c>
      <c r="AQ57" s="25">
        <f>HLOOKUP(AQ$7,$I$66:$DJ$120,ROWS($A$10:$A57)+2,FALSE)</f>
        <v>22753</v>
      </c>
      <c r="AR57" s="25">
        <f>HLOOKUP(AR$7,$I$66:$DJ$120,ROWS($A$10:$A57)+2,FALSE)</f>
        <v>462</v>
      </c>
      <c r="AS57" s="25">
        <f>HLOOKUP(AS$7,$I$66:$DJ$120,ROWS($A$10:$A57)+2,FALSE)</f>
        <v>9570</v>
      </c>
      <c r="AT57" s="25">
        <f>HLOOKUP(AT$7,$I$66:$DJ$120,ROWS($A$10:$A57)+2,FALSE)</f>
        <v>853</v>
      </c>
      <c r="AU57" s="25">
        <f>HLOOKUP(AU$7,$I$66:$DJ$120,ROWS($A$10:$A57)+2,FALSE)</f>
        <v>3499</v>
      </c>
      <c r="AV57" s="25">
        <f>HLOOKUP(AV$7,$I$66:$DJ$120,ROWS($A$10:$A57)+2,FALSE)</f>
        <v>12009</v>
      </c>
      <c r="AW57" s="25">
        <f>HLOOKUP(AW$7,$I$66:$DJ$120,ROWS($A$10:$A57)+2,FALSE)</f>
        <v>1897</v>
      </c>
      <c r="AX57" s="25">
        <f>HLOOKUP(AX$7,$I$66:$DJ$120,ROWS($A$10:$A57)+2,FALSE)</f>
        <v>6612</v>
      </c>
      <c r="AY57" s="25">
        <f>HLOOKUP(AY$7,$I$66:$DJ$120,ROWS($A$10:$A57)+2,FALSE)</f>
        <v>908</v>
      </c>
      <c r="AZ57" s="25">
        <f>HLOOKUP(AZ$7,$I$66:$DJ$120,ROWS($A$10:$A57)+2,FALSE)</f>
        <v>7482</v>
      </c>
      <c r="BA57" s="25">
        <f>HLOOKUP(BA$7,$I$66:$DJ$120,ROWS($A$10:$A57)+2,FALSE)</f>
        <v>11655</v>
      </c>
      <c r="BB57" s="25">
        <f>HLOOKUP(BB$7,$I$66:$DJ$120,ROWS($A$10:$A57)+2,FALSE)</f>
        <v>1426</v>
      </c>
      <c r="BC57" s="25">
        <f>HLOOKUP(BC$7,$I$66:$DJ$120,ROWS($A$10:$A57)+2,FALSE)</f>
        <v>173</v>
      </c>
      <c r="BD57" s="25" t="str">
        <f>HLOOKUP(BD$7,$I$66:$DJ$120,ROWS($A$10:$A57)+2,FALSE)</f>
        <v>N/A</v>
      </c>
      <c r="BE57" s="25">
        <f>HLOOKUP(BE$7,$I$66:$DJ$120,ROWS($A$10:$A57)+2,FALSE)</f>
        <v>4615</v>
      </c>
      <c r="BF57" s="25">
        <f>HLOOKUP(BF$7,$I$66:$DJ$120,ROWS($A$10:$A57)+2,FALSE)</f>
        <v>9041</v>
      </c>
      <c r="BG57" s="25">
        <f>HLOOKUP(BG$7,$I$66:$DJ$120,ROWS($A$10:$A57)+2,FALSE)</f>
        <v>858</v>
      </c>
      <c r="BH57" s="25">
        <f>HLOOKUP(BH$7,$I$66:$DJ$120,ROWS($A$10:$A57)+2,FALSE)</f>
        <v>190</v>
      </c>
      <c r="BI57" s="25">
        <f>HLOOKUP(BI$7,$I$66:$DJ$120,ROWS($A$10:$A57)+2,FALSE)</f>
        <v>1222</v>
      </c>
      <c r="BJ57" s="34">
        <f>HLOOKUP(BJ$7+0.5,$I$66:$DJ$120,ROWS($A$10:$A57)+2,FALSE)</f>
        <v>14025</v>
      </c>
      <c r="BK57" s="34">
        <f>HLOOKUP(BK$7+0.5,$I$66:$DJ$120,ROWS($A$10:$A57)+2,FALSE)</f>
        <v>2057</v>
      </c>
      <c r="BL57" s="34">
        <f>HLOOKUP(BL$7+0.5,$I$66:$DJ$120,ROWS($A$10:$A57)+2,FALSE)</f>
        <v>1687</v>
      </c>
      <c r="BM57" s="34">
        <f>HLOOKUP(BM$7+0.5,$I$66:$DJ$120,ROWS($A$10:$A57)+2,FALSE)</f>
        <v>2151</v>
      </c>
      <c r="BN57" s="34">
        <f>HLOOKUP(BN$7+0.5,$I$66:$DJ$120,ROWS($A$10:$A57)+2,FALSE)</f>
        <v>606</v>
      </c>
      <c r="BO57" s="34">
        <f>HLOOKUP(BO$7+0.5,$I$66:$DJ$120,ROWS($A$10:$A57)+2,FALSE)</f>
        <v>4241</v>
      </c>
      <c r="BP57" s="34">
        <f>HLOOKUP(BP$7+0.5,$I$66:$DJ$120,ROWS($A$10:$A57)+2,FALSE)</f>
        <v>2334</v>
      </c>
      <c r="BQ57" s="34">
        <f>HLOOKUP(BQ$7+0.5,$I$66:$DJ$120,ROWS($A$10:$A57)+2,FALSE)</f>
        <v>2730</v>
      </c>
      <c r="BR57" s="34">
        <f>HLOOKUP(BR$7+0.5,$I$66:$DJ$120,ROWS($A$10:$A57)+2,FALSE)</f>
        <v>652</v>
      </c>
      <c r="BS57" s="34">
        <f>HLOOKUP(BS$7+0.5,$I$66:$DJ$120,ROWS($A$10:$A57)+2,FALSE)</f>
        <v>1711</v>
      </c>
      <c r="BT57" s="34">
        <f>HLOOKUP(BT$7+0.5,$I$66:$DJ$120,ROWS($A$10:$A57)+2,FALSE)</f>
        <v>3494</v>
      </c>
      <c r="BU57" s="34">
        <f>HLOOKUP(BU$7+0.5,$I$66:$DJ$120,ROWS($A$10:$A57)+2,FALSE)</f>
        <v>1962</v>
      </c>
      <c r="BV57" s="34">
        <f>HLOOKUP(BV$7+0.5,$I$66:$DJ$120,ROWS($A$10:$A57)+2,FALSE)</f>
        <v>1400</v>
      </c>
      <c r="BW57" s="34">
        <f>HLOOKUP(BW$7+0.5,$I$66:$DJ$120,ROWS($A$10:$A57)+2,FALSE)</f>
        <v>430</v>
      </c>
      <c r="BX57" s="34">
        <f>HLOOKUP(BX$7+0.5,$I$66:$DJ$120,ROWS($A$10:$A57)+2,FALSE)</f>
        <v>1213</v>
      </c>
      <c r="BY57" s="34">
        <f>HLOOKUP(BY$7+0.5,$I$66:$DJ$120,ROWS($A$10:$A57)+2,FALSE)</f>
        <v>1067</v>
      </c>
      <c r="BZ57" s="34">
        <f>HLOOKUP(BZ$7+0.5,$I$66:$DJ$120,ROWS($A$10:$A57)+2,FALSE)</f>
        <v>899</v>
      </c>
      <c r="CA57" s="34">
        <f>HLOOKUP(CA$7+0.5,$I$66:$DJ$120,ROWS($A$10:$A57)+2,FALSE)</f>
        <v>645</v>
      </c>
      <c r="CB57" s="34">
        <f>HLOOKUP(CB$7+0.5,$I$66:$DJ$120,ROWS($A$10:$A57)+2,FALSE)</f>
        <v>1551</v>
      </c>
      <c r="CC57" s="34">
        <f>HLOOKUP(CC$7+0.5,$I$66:$DJ$120,ROWS($A$10:$A57)+2,FALSE)</f>
        <v>1642</v>
      </c>
      <c r="CD57" s="34">
        <f>HLOOKUP(CD$7+0.5,$I$66:$DJ$120,ROWS($A$10:$A57)+2,FALSE)</f>
        <v>1930</v>
      </c>
      <c r="CE57" s="34">
        <f>HLOOKUP(CE$7+0.5,$I$66:$DJ$120,ROWS($A$10:$A57)+2,FALSE)</f>
        <v>3143</v>
      </c>
      <c r="CF57" s="34">
        <f>HLOOKUP(CF$7+0.5,$I$66:$DJ$120,ROWS($A$10:$A57)+2,FALSE)</f>
        <v>2316</v>
      </c>
      <c r="CG57" s="34">
        <f>HLOOKUP(CG$7+0.5,$I$66:$DJ$120,ROWS($A$10:$A57)+2,FALSE)</f>
        <v>3026</v>
      </c>
      <c r="CH57" s="34">
        <f>HLOOKUP(CH$7+0.5,$I$66:$DJ$120,ROWS($A$10:$A57)+2,FALSE)</f>
        <v>361</v>
      </c>
      <c r="CI57" s="34">
        <f>HLOOKUP(CI$7+0.5,$I$66:$DJ$120,ROWS($A$10:$A57)+2,FALSE)</f>
        <v>1191</v>
      </c>
      <c r="CJ57" s="34">
        <f>HLOOKUP(CJ$7+0.5,$I$66:$DJ$120,ROWS($A$10:$A57)+2,FALSE)</f>
        <v>1178</v>
      </c>
      <c r="CK57" s="34">
        <f>HLOOKUP(CK$7+0.5,$I$66:$DJ$120,ROWS($A$10:$A57)+2,FALSE)</f>
        <v>714</v>
      </c>
      <c r="CL57" s="34">
        <f>HLOOKUP(CL$7+0.5,$I$66:$DJ$120,ROWS($A$10:$A57)+2,FALSE)</f>
        <v>289</v>
      </c>
      <c r="CM57" s="34">
        <f>HLOOKUP(CM$7+0.5,$I$66:$DJ$120,ROWS($A$10:$A57)+2,FALSE)</f>
        <v>961</v>
      </c>
      <c r="CN57" s="34">
        <f>HLOOKUP(CN$7+0.5,$I$66:$DJ$120,ROWS($A$10:$A57)+2,FALSE)</f>
        <v>798</v>
      </c>
      <c r="CO57" s="34">
        <f>HLOOKUP(CO$7+0.5,$I$66:$DJ$120,ROWS($A$10:$A57)+2,FALSE)</f>
        <v>2046</v>
      </c>
      <c r="CP57" s="34">
        <f>HLOOKUP(CP$7+0.5,$I$66:$DJ$120,ROWS($A$10:$A57)+2,FALSE)</f>
        <v>604</v>
      </c>
      <c r="CQ57" s="34">
        <f>HLOOKUP(CQ$7+0.5,$I$66:$DJ$120,ROWS($A$10:$A57)+2,FALSE)</f>
        <v>2816</v>
      </c>
      <c r="CR57" s="34">
        <f>HLOOKUP(CR$7+0.5,$I$66:$DJ$120,ROWS($A$10:$A57)+2,FALSE)</f>
        <v>4584</v>
      </c>
      <c r="CS57" s="34">
        <f>HLOOKUP(CS$7+0.5,$I$66:$DJ$120,ROWS($A$10:$A57)+2,FALSE)</f>
        <v>729</v>
      </c>
      <c r="CT57" s="34">
        <f>HLOOKUP(CT$7+0.5,$I$66:$DJ$120,ROWS($A$10:$A57)+2,FALSE)</f>
        <v>2217</v>
      </c>
      <c r="CU57" s="34">
        <f>HLOOKUP(CU$7+0.5,$I$66:$DJ$120,ROWS($A$10:$A57)+2,FALSE)</f>
        <v>477</v>
      </c>
      <c r="CV57" s="34">
        <f>HLOOKUP(CV$7+0.5,$I$66:$DJ$120,ROWS($A$10:$A57)+2,FALSE)</f>
        <v>1935</v>
      </c>
      <c r="CW57" s="34">
        <f>HLOOKUP(CW$7+0.5,$I$66:$DJ$120,ROWS($A$10:$A57)+2,FALSE)</f>
        <v>2497</v>
      </c>
      <c r="CX57" s="34">
        <f>HLOOKUP(CX$7+0.5,$I$66:$DJ$120,ROWS($A$10:$A57)+2,FALSE)</f>
        <v>1477</v>
      </c>
      <c r="CY57" s="34">
        <f>HLOOKUP(CY$7+0.5,$I$66:$DJ$120,ROWS($A$10:$A57)+2,FALSE)</f>
        <v>2032</v>
      </c>
      <c r="CZ57" s="34">
        <f>HLOOKUP(CZ$7+0.5,$I$66:$DJ$120,ROWS($A$10:$A57)+2,FALSE)</f>
        <v>841</v>
      </c>
      <c r="DA57" s="34">
        <f>HLOOKUP(DA$7+0.5,$I$66:$DJ$120,ROWS($A$10:$A57)+2,FALSE)</f>
        <v>2452</v>
      </c>
      <c r="DB57" s="34">
        <f>HLOOKUP(DB$7+0.5,$I$66:$DJ$120,ROWS($A$10:$A57)+2,FALSE)</f>
        <v>3004</v>
      </c>
      <c r="DC57" s="34">
        <f>HLOOKUP(DC$7+0.5,$I$66:$DJ$120,ROWS($A$10:$A57)+2,FALSE)</f>
        <v>641</v>
      </c>
      <c r="DD57" s="34">
        <f>HLOOKUP(DD$7+0.5,$I$66:$DJ$120,ROWS($A$10:$A57)+2,FALSE)</f>
        <v>138</v>
      </c>
      <c r="DE57" s="34" t="str">
        <f>HLOOKUP(DE$7+0.5,$I$66:$DJ$120,ROWS($A$10:$A57)+2,FALSE)</f>
        <v>N/A</v>
      </c>
      <c r="DF57" s="34">
        <f>HLOOKUP(DF$7+0.5,$I$66:$DJ$120,ROWS($A$10:$A57)+2,FALSE)</f>
        <v>1717</v>
      </c>
      <c r="DG57" s="34">
        <f>HLOOKUP(DG$7+0.5,$I$66:$DJ$120,ROWS($A$10:$A57)+2,FALSE)</f>
        <v>2596</v>
      </c>
      <c r="DH57" s="34">
        <f>HLOOKUP(DH$7+0.5,$I$66:$DJ$120,ROWS($A$10:$A57)+2,FALSE)</f>
        <v>745</v>
      </c>
      <c r="DI57" s="34">
        <f>HLOOKUP(DI$7+0.5,$I$66:$DJ$120,ROWS($A$10:$A57)+2,FALSE)</f>
        <v>274</v>
      </c>
      <c r="DJ57" s="34">
        <f>HLOOKUP(DJ$7+0.5,$I$66:$DJ$120,ROWS($A$10:$A57)+2,FALSE)</f>
        <v>779</v>
      </c>
    </row>
    <row r="58" spans="2:114">
      <c r="B58" s="38" t="s">
        <v>55</v>
      </c>
      <c r="C58" s="15">
        <v>6748474</v>
      </c>
      <c r="D58" s="14">
        <v>4248</v>
      </c>
      <c r="E58" s="15">
        <v>5565069</v>
      </c>
      <c r="F58" s="14">
        <v>27197</v>
      </c>
      <c r="G58" s="15">
        <v>919925</v>
      </c>
      <c r="H58" s="14">
        <v>27221</v>
      </c>
      <c r="I58" s="36">
        <f>HLOOKUP(I$7,$I$66:$DJ$120,ROWS($A$10:$A58)+2,FALSE)</f>
        <v>208507</v>
      </c>
      <c r="J58" s="25">
        <f>HLOOKUP(J$7,$I$66:$DJ$120,ROWS($A$10:$A58)+2,FALSE)</f>
        <v>1821</v>
      </c>
      <c r="K58" s="25">
        <f>HLOOKUP(K$7,$I$66:$DJ$120,ROWS($A$10:$A58)+2,FALSE)</f>
        <v>5266</v>
      </c>
      <c r="L58" s="25">
        <f>HLOOKUP(L$7,$I$66:$DJ$120,ROWS($A$10:$A58)+2,FALSE)</f>
        <v>12397</v>
      </c>
      <c r="M58" s="25">
        <f>HLOOKUP(M$7,$I$66:$DJ$120,ROWS($A$10:$A58)+2,FALSE)</f>
        <v>756</v>
      </c>
      <c r="N58" s="25">
        <f>HLOOKUP(N$7,$I$66:$DJ$120,ROWS($A$10:$A58)+2,FALSE)</f>
        <v>38421</v>
      </c>
      <c r="O58" s="25">
        <f>HLOOKUP(O$7,$I$66:$DJ$120,ROWS($A$10:$A58)+2,FALSE)</f>
        <v>3938</v>
      </c>
      <c r="P58" s="25">
        <f>HLOOKUP(P$7,$I$66:$DJ$120,ROWS($A$10:$A58)+2,FALSE)</f>
        <v>1026</v>
      </c>
      <c r="Q58" s="25">
        <f>HLOOKUP(Q$7,$I$66:$DJ$120,ROWS($A$10:$A58)+2,FALSE)</f>
        <v>0</v>
      </c>
      <c r="R58" s="25">
        <f>HLOOKUP(R$7,$I$66:$DJ$120,ROWS($A$10:$A58)+2,FALSE)</f>
        <v>358</v>
      </c>
      <c r="S58" s="25">
        <f>HLOOKUP(S$7,$I$66:$DJ$120,ROWS($A$10:$A58)+2,FALSE)</f>
        <v>6094</v>
      </c>
      <c r="T58" s="25">
        <f>HLOOKUP(T$7,$I$66:$DJ$120,ROWS($A$10:$A58)+2,FALSE)</f>
        <v>8705</v>
      </c>
      <c r="U58" s="25">
        <f>HLOOKUP(U$7,$I$66:$DJ$120,ROWS($A$10:$A58)+2,FALSE)</f>
        <v>5940</v>
      </c>
      <c r="V58" s="25">
        <f>HLOOKUP(V$7,$I$66:$DJ$120,ROWS($A$10:$A58)+2,FALSE)</f>
        <v>10895</v>
      </c>
      <c r="W58" s="25">
        <f>HLOOKUP(W$7,$I$66:$DJ$120,ROWS($A$10:$A58)+2,FALSE)</f>
        <v>2062</v>
      </c>
      <c r="X58" s="25">
        <f>HLOOKUP(X$7,$I$66:$DJ$120,ROWS($A$10:$A58)+2,FALSE)</f>
        <v>2303</v>
      </c>
      <c r="Y58" s="25">
        <f>HLOOKUP(Y$7,$I$66:$DJ$120,ROWS($A$10:$A58)+2,FALSE)</f>
        <v>1000</v>
      </c>
      <c r="Z58" s="25">
        <f>HLOOKUP(Z$7,$I$66:$DJ$120,ROWS($A$10:$A58)+2,FALSE)</f>
        <v>2820</v>
      </c>
      <c r="AA58" s="25">
        <f>HLOOKUP(AA$7,$I$66:$DJ$120,ROWS($A$10:$A58)+2,FALSE)</f>
        <v>1271</v>
      </c>
      <c r="AB58" s="25">
        <f>HLOOKUP(AB$7,$I$66:$DJ$120,ROWS($A$10:$A58)+2,FALSE)</f>
        <v>1016</v>
      </c>
      <c r="AC58" s="25">
        <f>HLOOKUP(AC$7,$I$66:$DJ$120,ROWS($A$10:$A58)+2,FALSE)</f>
        <v>1313</v>
      </c>
      <c r="AD58" s="25">
        <f>HLOOKUP(AD$7,$I$66:$DJ$120,ROWS($A$10:$A58)+2,FALSE)</f>
        <v>1899</v>
      </c>
      <c r="AE58" s="25">
        <f>HLOOKUP(AE$7,$I$66:$DJ$120,ROWS($A$10:$A58)+2,FALSE)</f>
        <v>1580</v>
      </c>
      <c r="AF58" s="25">
        <f>HLOOKUP(AF$7,$I$66:$DJ$120,ROWS($A$10:$A58)+2,FALSE)</f>
        <v>3720</v>
      </c>
      <c r="AG58" s="25">
        <f>HLOOKUP(AG$7,$I$66:$DJ$120,ROWS($A$10:$A58)+2,FALSE)</f>
        <v>1543</v>
      </c>
      <c r="AH58" s="25">
        <f>HLOOKUP(AH$7,$I$66:$DJ$120,ROWS($A$10:$A58)+2,FALSE)</f>
        <v>1110</v>
      </c>
      <c r="AI58" s="25">
        <f>HLOOKUP(AI$7,$I$66:$DJ$120,ROWS($A$10:$A58)+2,FALSE)</f>
        <v>3307</v>
      </c>
      <c r="AJ58" s="25">
        <f>HLOOKUP(AJ$7,$I$66:$DJ$120,ROWS($A$10:$A58)+2,FALSE)</f>
        <v>2125</v>
      </c>
      <c r="AK58" s="25">
        <f>HLOOKUP(AK$7,$I$66:$DJ$120,ROWS($A$10:$A58)+2,FALSE)</f>
        <v>673</v>
      </c>
      <c r="AL58" s="25">
        <f>HLOOKUP(AL$7,$I$66:$DJ$120,ROWS($A$10:$A58)+2,FALSE)</f>
        <v>4925</v>
      </c>
      <c r="AM58" s="25">
        <f>HLOOKUP(AM$7,$I$66:$DJ$120,ROWS($A$10:$A58)+2,FALSE)</f>
        <v>824</v>
      </c>
      <c r="AN58" s="25">
        <f>HLOOKUP(AN$7,$I$66:$DJ$120,ROWS($A$10:$A58)+2,FALSE)</f>
        <v>2006</v>
      </c>
      <c r="AO58" s="25">
        <f>HLOOKUP(AO$7,$I$66:$DJ$120,ROWS($A$10:$A58)+2,FALSE)</f>
        <v>1569</v>
      </c>
      <c r="AP58" s="25">
        <f>HLOOKUP(AP$7,$I$66:$DJ$120,ROWS($A$10:$A58)+2,FALSE)</f>
        <v>4512</v>
      </c>
      <c r="AQ58" s="25">
        <f>HLOOKUP(AQ$7,$I$66:$DJ$120,ROWS($A$10:$A58)+2,FALSE)</f>
        <v>3870</v>
      </c>
      <c r="AR58" s="25">
        <f>HLOOKUP(AR$7,$I$66:$DJ$120,ROWS($A$10:$A58)+2,FALSE)</f>
        <v>189</v>
      </c>
      <c r="AS58" s="25">
        <f>HLOOKUP(AS$7,$I$66:$DJ$120,ROWS($A$10:$A58)+2,FALSE)</f>
        <v>2686</v>
      </c>
      <c r="AT58" s="25">
        <f>HLOOKUP(AT$7,$I$66:$DJ$120,ROWS($A$10:$A58)+2,FALSE)</f>
        <v>765</v>
      </c>
      <c r="AU58" s="25">
        <f>HLOOKUP(AU$7,$I$66:$DJ$120,ROWS($A$10:$A58)+2,FALSE)</f>
        <v>29168</v>
      </c>
      <c r="AV58" s="25">
        <f>HLOOKUP(AV$7,$I$66:$DJ$120,ROWS($A$10:$A58)+2,FALSE)</f>
        <v>2296</v>
      </c>
      <c r="AW58" s="25">
        <f>HLOOKUP(AW$7,$I$66:$DJ$120,ROWS($A$10:$A58)+2,FALSE)</f>
        <v>463</v>
      </c>
      <c r="AX58" s="25">
        <f>HLOOKUP(AX$7,$I$66:$DJ$120,ROWS($A$10:$A58)+2,FALSE)</f>
        <v>1519</v>
      </c>
      <c r="AY58" s="25">
        <f>HLOOKUP(AY$7,$I$66:$DJ$120,ROWS($A$10:$A58)+2,FALSE)</f>
        <v>227</v>
      </c>
      <c r="AZ58" s="25">
        <f>HLOOKUP(AZ$7,$I$66:$DJ$120,ROWS($A$10:$A58)+2,FALSE)</f>
        <v>2342</v>
      </c>
      <c r="BA58" s="25">
        <f>HLOOKUP(BA$7,$I$66:$DJ$120,ROWS($A$10:$A58)+2,FALSE)</f>
        <v>15491</v>
      </c>
      <c r="BB58" s="25">
        <f>HLOOKUP(BB$7,$I$66:$DJ$120,ROWS($A$10:$A58)+2,FALSE)</f>
        <v>4789</v>
      </c>
      <c r="BC58" s="25">
        <f>HLOOKUP(BC$7,$I$66:$DJ$120,ROWS($A$10:$A58)+2,FALSE)</f>
        <v>119</v>
      </c>
      <c r="BD58" s="25">
        <f>HLOOKUP(BD$7,$I$66:$DJ$120,ROWS($A$10:$A58)+2,FALSE)</f>
        <v>4233</v>
      </c>
      <c r="BE58" s="25" t="str">
        <f>HLOOKUP(BE$7,$I$66:$DJ$120,ROWS($A$10:$A58)+2,FALSE)</f>
        <v>N/A</v>
      </c>
      <c r="BF58" s="25">
        <f>HLOOKUP(BF$7,$I$66:$DJ$120,ROWS($A$10:$A58)+2,FALSE)</f>
        <v>157</v>
      </c>
      <c r="BG58" s="25">
        <f>HLOOKUP(BG$7,$I$66:$DJ$120,ROWS($A$10:$A58)+2,FALSE)</f>
        <v>1491</v>
      </c>
      <c r="BH58" s="25">
        <f>HLOOKUP(BH$7,$I$66:$DJ$120,ROWS($A$10:$A58)+2,FALSE)</f>
        <v>1507</v>
      </c>
      <c r="BI58" s="25">
        <f>HLOOKUP(BI$7,$I$66:$DJ$120,ROWS($A$10:$A58)+2,FALSE)</f>
        <v>1083</v>
      </c>
      <c r="BJ58" s="34">
        <f>HLOOKUP(BJ$7+0.5,$I$66:$DJ$120,ROWS($A$10:$A58)+2,FALSE)</f>
        <v>13639</v>
      </c>
      <c r="BK58" s="34">
        <f>HLOOKUP(BK$7+0.5,$I$66:$DJ$120,ROWS($A$10:$A58)+2,FALSE)</f>
        <v>1049</v>
      </c>
      <c r="BL58" s="34">
        <f>HLOOKUP(BL$7+0.5,$I$66:$DJ$120,ROWS($A$10:$A58)+2,FALSE)</f>
        <v>2233</v>
      </c>
      <c r="BM58" s="34">
        <f>HLOOKUP(BM$7+0.5,$I$66:$DJ$120,ROWS($A$10:$A58)+2,FALSE)</f>
        <v>3133</v>
      </c>
      <c r="BN58" s="34">
        <f>HLOOKUP(BN$7+0.5,$I$66:$DJ$120,ROWS($A$10:$A58)+2,FALSE)</f>
        <v>565</v>
      </c>
      <c r="BO58" s="34">
        <f>HLOOKUP(BO$7+0.5,$I$66:$DJ$120,ROWS($A$10:$A58)+2,FALSE)</f>
        <v>4474</v>
      </c>
      <c r="BP58" s="34">
        <f>HLOOKUP(BP$7+0.5,$I$66:$DJ$120,ROWS($A$10:$A58)+2,FALSE)</f>
        <v>1215</v>
      </c>
      <c r="BQ58" s="34">
        <f>HLOOKUP(BQ$7+0.5,$I$66:$DJ$120,ROWS($A$10:$A58)+2,FALSE)</f>
        <v>533</v>
      </c>
      <c r="BR58" s="34">
        <f>HLOOKUP(BR$7+0.5,$I$66:$DJ$120,ROWS($A$10:$A58)+2,FALSE)</f>
        <v>201</v>
      </c>
      <c r="BS58" s="34">
        <f>HLOOKUP(BS$7+0.5,$I$66:$DJ$120,ROWS($A$10:$A58)+2,FALSE)</f>
        <v>254</v>
      </c>
      <c r="BT58" s="34">
        <f>HLOOKUP(BT$7+0.5,$I$66:$DJ$120,ROWS($A$10:$A58)+2,FALSE)</f>
        <v>1777</v>
      </c>
      <c r="BU58" s="34">
        <f>HLOOKUP(BU$7+0.5,$I$66:$DJ$120,ROWS($A$10:$A58)+2,FALSE)</f>
        <v>3348</v>
      </c>
      <c r="BV58" s="34">
        <f>HLOOKUP(BV$7+0.5,$I$66:$DJ$120,ROWS($A$10:$A58)+2,FALSE)</f>
        <v>2264</v>
      </c>
      <c r="BW58" s="34">
        <f>HLOOKUP(BW$7+0.5,$I$66:$DJ$120,ROWS($A$10:$A58)+2,FALSE)</f>
        <v>4263</v>
      </c>
      <c r="BX58" s="34">
        <f>HLOOKUP(BX$7+0.5,$I$66:$DJ$120,ROWS($A$10:$A58)+2,FALSE)</f>
        <v>821</v>
      </c>
      <c r="BY58" s="34">
        <f>HLOOKUP(BY$7+0.5,$I$66:$DJ$120,ROWS($A$10:$A58)+2,FALSE)</f>
        <v>1315</v>
      </c>
      <c r="BZ58" s="34">
        <f>HLOOKUP(BZ$7+0.5,$I$66:$DJ$120,ROWS($A$10:$A58)+2,FALSE)</f>
        <v>465</v>
      </c>
      <c r="CA58" s="34">
        <f>HLOOKUP(CA$7+0.5,$I$66:$DJ$120,ROWS($A$10:$A58)+2,FALSE)</f>
        <v>1740</v>
      </c>
      <c r="CB58" s="34">
        <f>HLOOKUP(CB$7+0.5,$I$66:$DJ$120,ROWS($A$10:$A58)+2,FALSE)</f>
        <v>936</v>
      </c>
      <c r="CC58" s="34">
        <f>HLOOKUP(CC$7+0.5,$I$66:$DJ$120,ROWS($A$10:$A58)+2,FALSE)</f>
        <v>1018</v>
      </c>
      <c r="CD58" s="34">
        <f>HLOOKUP(CD$7+0.5,$I$66:$DJ$120,ROWS($A$10:$A58)+2,FALSE)</f>
        <v>1689</v>
      </c>
      <c r="CE58" s="34">
        <f>HLOOKUP(CE$7+0.5,$I$66:$DJ$120,ROWS($A$10:$A58)+2,FALSE)</f>
        <v>808</v>
      </c>
      <c r="CF58" s="34">
        <f>HLOOKUP(CF$7+0.5,$I$66:$DJ$120,ROWS($A$10:$A58)+2,FALSE)</f>
        <v>757</v>
      </c>
      <c r="CG58" s="34">
        <f>HLOOKUP(CG$7+0.5,$I$66:$DJ$120,ROWS($A$10:$A58)+2,FALSE)</f>
        <v>1212</v>
      </c>
      <c r="CH58" s="34">
        <f>HLOOKUP(CH$7+0.5,$I$66:$DJ$120,ROWS($A$10:$A58)+2,FALSE)</f>
        <v>898</v>
      </c>
      <c r="CI58" s="34">
        <f>HLOOKUP(CI$7+0.5,$I$66:$DJ$120,ROWS($A$10:$A58)+2,FALSE)</f>
        <v>762</v>
      </c>
      <c r="CJ58" s="34">
        <f>HLOOKUP(CJ$7+0.5,$I$66:$DJ$120,ROWS($A$10:$A58)+2,FALSE)</f>
        <v>2181</v>
      </c>
      <c r="CK58" s="34">
        <f>HLOOKUP(CK$7+0.5,$I$66:$DJ$120,ROWS($A$10:$A58)+2,FALSE)</f>
        <v>934</v>
      </c>
      <c r="CL58" s="34">
        <f>HLOOKUP(CL$7+0.5,$I$66:$DJ$120,ROWS($A$10:$A58)+2,FALSE)</f>
        <v>441</v>
      </c>
      <c r="CM58" s="34">
        <f>HLOOKUP(CM$7+0.5,$I$66:$DJ$120,ROWS($A$10:$A58)+2,FALSE)</f>
        <v>1696</v>
      </c>
      <c r="CN58" s="34">
        <f>HLOOKUP(CN$7+0.5,$I$66:$DJ$120,ROWS($A$10:$A58)+2,FALSE)</f>
        <v>605</v>
      </c>
      <c r="CO58" s="34">
        <f>HLOOKUP(CO$7+0.5,$I$66:$DJ$120,ROWS($A$10:$A58)+2,FALSE)</f>
        <v>987</v>
      </c>
      <c r="CP58" s="34">
        <f>HLOOKUP(CP$7+0.5,$I$66:$DJ$120,ROWS($A$10:$A58)+2,FALSE)</f>
        <v>1254</v>
      </c>
      <c r="CQ58" s="34">
        <f>HLOOKUP(CQ$7+0.5,$I$66:$DJ$120,ROWS($A$10:$A58)+2,FALSE)</f>
        <v>1322</v>
      </c>
      <c r="CR58" s="34">
        <f>HLOOKUP(CR$7+0.5,$I$66:$DJ$120,ROWS($A$10:$A58)+2,FALSE)</f>
        <v>1452</v>
      </c>
      <c r="CS58" s="34">
        <f>HLOOKUP(CS$7+0.5,$I$66:$DJ$120,ROWS($A$10:$A58)+2,FALSE)</f>
        <v>304</v>
      </c>
      <c r="CT58" s="34">
        <f>HLOOKUP(CT$7+0.5,$I$66:$DJ$120,ROWS($A$10:$A58)+2,FALSE)</f>
        <v>1217</v>
      </c>
      <c r="CU58" s="34">
        <f>HLOOKUP(CU$7+0.5,$I$66:$DJ$120,ROWS($A$10:$A58)+2,FALSE)</f>
        <v>573</v>
      </c>
      <c r="CV58" s="34">
        <f>HLOOKUP(CV$7+0.5,$I$66:$DJ$120,ROWS($A$10:$A58)+2,FALSE)</f>
        <v>5436</v>
      </c>
      <c r="CW58" s="34">
        <f>HLOOKUP(CW$7+0.5,$I$66:$DJ$120,ROWS($A$10:$A58)+2,FALSE)</f>
        <v>1378</v>
      </c>
      <c r="CX58" s="34">
        <f>HLOOKUP(CX$7+0.5,$I$66:$DJ$120,ROWS($A$10:$A58)+2,FALSE)</f>
        <v>319</v>
      </c>
      <c r="CY58" s="34">
        <f>HLOOKUP(CY$7+0.5,$I$66:$DJ$120,ROWS($A$10:$A58)+2,FALSE)</f>
        <v>1267</v>
      </c>
      <c r="CZ58" s="34">
        <f>HLOOKUP(CZ$7+0.5,$I$66:$DJ$120,ROWS($A$10:$A58)+2,FALSE)</f>
        <v>225</v>
      </c>
      <c r="DA58" s="34">
        <f>HLOOKUP(DA$7+0.5,$I$66:$DJ$120,ROWS($A$10:$A58)+2,FALSE)</f>
        <v>1116</v>
      </c>
      <c r="DB58" s="34">
        <f>HLOOKUP(DB$7+0.5,$I$66:$DJ$120,ROWS($A$10:$A58)+2,FALSE)</f>
        <v>4361</v>
      </c>
      <c r="DC58" s="34">
        <f>HLOOKUP(DC$7+0.5,$I$66:$DJ$120,ROWS($A$10:$A58)+2,FALSE)</f>
        <v>1640</v>
      </c>
      <c r="DD58" s="34">
        <f>HLOOKUP(DD$7+0.5,$I$66:$DJ$120,ROWS($A$10:$A58)+2,FALSE)</f>
        <v>196</v>
      </c>
      <c r="DE58" s="34">
        <f>HLOOKUP(DE$7+0.5,$I$66:$DJ$120,ROWS($A$10:$A58)+2,FALSE)</f>
        <v>1698</v>
      </c>
      <c r="DF58" s="34" t="str">
        <f>HLOOKUP(DF$7+0.5,$I$66:$DJ$120,ROWS($A$10:$A58)+2,FALSE)</f>
        <v>N/A</v>
      </c>
      <c r="DG58" s="34">
        <f>HLOOKUP(DG$7+0.5,$I$66:$DJ$120,ROWS($A$10:$A58)+2,FALSE)</f>
        <v>186</v>
      </c>
      <c r="DH58" s="34">
        <f>HLOOKUP(DH$7+0.5,$I$66:$DJ$120,ROWS($A$10:$A58)+2,FALSE)</f>
        <v>892</v>
      </c>
      <c r="DI58" s="34">
        <f>HLOOKUP(DI$7+0.5,$I$66:$DJ$120,ROWS($A$10:$A58)+2,FALSE)</f>
        <v>870</v>
      </c>
      <c r="DJ58" s="34">
        <f>HLOOKUP(DJ$7+0.5,$I$66:$DJ$120,ROWS($A$10:$A58)+2,FALSE)</f>
        <v>1061</v>
      </c>
    </row>
    <row r="59" spans="2:114">
      <c r="B59" s="38" t="s">
        <v>56</v>
      </c>
      <c r="C59" s="15">
        <v>1836614</v>
      </c>
      <c r="D59" s="14">
        <v>1681</v>
      </c>
      <c r="E59" s="15">
        <v>1609110</v>
      </c>
      <c r="F59" s="14">
        <v>9854</v>
      </c>
      <c r="G59" s="15">
        <v>172262</v>
      </c>
      <c r="H59" s="14">
        <v>8430</v>
      </c>
      <c r="I59" s="36">
        <f>HLOOKUP(I$7,$I$66:$DJ$120,ROWS($A$10:$A59)+2,FALSE)</f>
        <v>50068</v>
      </c>
      <c r="J59" s="25">
        <f>HLOOKUP(J$7,$I$66:$DJ$120,ROWS($A$10:$A59)+2,FALSE)</f>
        <v>221</v>
      </c>
      <c r="K59" s="25">
        <f>HLOOKUP(K$7,$I$66:$DJ$120,ROWS($A$10:$A59)+2,FALSE)</f>
        <v>598</v>
      </c>
      <c r="L59" s="25">
        <f>HLOOKUP(L$7,$I$66:$DJ$120,ROWS($A$10:$A59)+2,FALSE)</f>
        <v>50</v>
      </c>
      <c r="M59" s="25">
        <f>HLOOKUP(M$7,$I$66:$DJ$120,ROWS($A$10:$A59)+2,FALSE)</f>
        <v>225</v>
      </c>
      <c r="N59" s="25">
        <f>HLOOKUP(N$7,$I$66:$DJ$120,ROWS($A$10:$A59)+2,FALSE)</f>
        <v>1442</v>
      </c>
      <c r="O59" s="25">
        <f>HLOOKUP(O$7,$I$66:$DJ$120,ROWS($A$10:$A59)+2,FALSE)</f>
        <v>124</v>
      </c>
      <c r="P59" s="25">
        <f>HLOOKUP(P$7,$I$66:$DJ$120,ROWS($A$10:$A59)+2,FALSE)</f>
        <v>594</v>
      </c>
      <c r="Q59" s="25">
        <f>HLOOKUP(Q$7,$I$66:$DJ$120,ROWS($A$10:$A59)+2,FALSE)</f>
        <v>89</v>
      </c>
      <c r="R59" s="25">
        <f>HLOOKUP(R$7,$I$66:$DJ$120,ROWS($A$10:$A59)+2,FALSE)</f>
        <v>300</v>
      </c>
      <c r="S59" s="25">
        <f>HLOOKUP(S$7,$I$66:$DJ$120,ROWS($A$10:$A59)+2,FALSE)</f>
        <v>2949</v>
      </c>
      <c r="T59" s="25">
        <f>HLOOKUP(T$7,$I$66:$DJ$120,ROWS($A$10:$A59)+2,FALSE)</f>
        <v>1296</v>
      </c>
      <c r="U59" s="25">
        <f>HLOOKUP(U$7,$I$66:$DJ$120,ROWS($A$10:$A59)+2,FALSE)</f>
        <v>147</v>
      </c>
      <c r="V59" s="25">
        <f>HLOOKUP(V$7,$I$66:$DJ$120,ROWS($A$10:$A59)+2,FALSE)</f>
        <v>120</v>
      </c>
      <c r="W59" s="25">
        <f>HLOOKUP(W$7,$I$66:$DJ$120,ROWS($A$10:$A59)+2,FALSE)</f>
        <v>1331</v>
      </c>
      <c r="X59" s="25">
        <f>HLOOKUP(X$7,$I$66:$DJ$120,ROWS($A$10:$A59)+2,FALSE)</f>
        <v>210</v>
      </c>
      <c r="Y59" s="25">
        <f>HLOOKUP(Y$7,$I$66:$DJ$120,ROWS($A$10:$A59)+2,FALSE)</f>
        <v>0</v>
      </c>
      <c r="Z59" s="25">
        <f>HLOOKUP(Z$7,$I$66:$DJ$120,ROWS($A$10:$A59)+2,FALSE)</f>
        <v>0</v>
      </c>
      <c r="AA59" s="25">
        <f>HLOOKUP(AA$7,$I$66:$DJ$120,ROWS($A$10:$A59)+2,FALSE)</f>
        <v>515</v>
      </c>
      <c r="AB59" s="25">
        <f>HLOOKUP(AB$7,$I$66:$DJ$120,ROWS($A$10:$A59)+2,FALSE)</f>
        <v>326</v>
      </c>
      <c r="AC59" s="25">
        <f>HLOOKUP(AC$7,$I$66:$DJ$120,ROWS($A$10:$A59)+2,FALSE)</f>
        <v>45</v>
      </c>
      <c r="AD59" s="25">
        <f>HLOOKUP(AD$7,$I$66:$DJ$120,ROWS($A$10:$A59)+2,FALSE)</f>
        <v>7515</v>
      </c>
      <c r="AE59" s="25">
        <f>HLOOKUP(AE$7,$I$66:$DJ$120,ROWS($A$10:$A59)+2,FALSE)</f>
        <v>236</v>
      </c>
      <c r="AF59" s="25">
        <f>HLOOKUP(AF$7,$I$66:$DJ$120,ROWS($A$10:$A59)+2,FALSE)</f>
        <v>459</v>
      </c>
      <c r="AG59" s="25">
        <f>HLOOKUP(AG$7,$I$66:$DJ$120,ROWS($A$10:$A59)+2,FALSE)</f>
        <v>0</v>
      </c>
      <c r="AH59" s="25">
        <f>HLOOKUP(AH$7,$I$66:$DJ$120,ROWS($A$10:$A59)+2,FALSE)</f>
        <v>0</v>
      </c>
      <c r="AI59" s="25">
        <f>HLOOKUP(AI$7,$I$66:$DJ$120,ROWS($A$10:$A59)+2,FALSE)</f>
        <v>309</v>
      </c>
      <c r="AJ59" s="25">
        <f>HLOOKUP(AJ$7,$I$66:$DJ$120,ROWS($A$10:$A59)+2,FALSE)</f>
        <v>60</v>
      </c>
      <c r="AK59" s="25">
        <f>HLOOKUP(AK$7,$I$66:$DJ$120,ROWS($A$10:$A59)+2,FALSE)</f>
        <v>78</v>
      </c>
      <c r="AL59" s="25">
        <f>HLOOKUP(AL$7,$I$66:$DJ$120,ROWS($A$10:$A59)+2,FALSE)</f>
        <v>293</v>
      </c>
      <c r="AM59" s="25">
        <f>HLOOKUP(AM$7,$I$66:$DJ$120,ROWS($A$10:$A59)+2,FALSE)</f>
        <v>160</v>
      </c>
      <c r="AN59" s="25">
        <f>HLOOKUP(AN$7,$I$66:$DJ$120,ROWS($A$10:$A59)+2,FALSE)</f>
        <v>1431</v>
      </c>
      <c r="AO59" s="25">
        <f>HLOOKUP(AO$7,$I$66:$DJ$120,ROWS($A$10:$A59)+2,FALSE)</f>
        <v>0</v>
      </c>
      <c r="AP59" s="25">
        <f>HLOOKUP(AP$7,$I$66:$DJ$120,ROWS($A$10:$A59)+2,FALSE)</f>
        <v>2017</v>
      </c>
      <c r="AQ59" s="25">
        <f>HLOOKUP(AQ$7,$I$66:$DJ$120,ROWS($A$10:$A59)+2,FALSE)</f>
        <v>3865</v>
      </c>
      <c r="AR59" s="25">
        <f>HLOOKUP(AR$7,$I$66:$DJ$120,ROWS($A$10:$A59)+2,FALSE)</f>
        <v>0</v>
      </c>
      <c r="AS59" s="25">
        <f>HLOOKUP(AS$7,$I$66:$DJ$120,ROWS($A$10:$A59)+2,FALSE)</f>
        <v>8545</v>
      </c>
      <c r="AT59" s="25">
        <f>HLOOKUP(AT$7,$I$66:$DJ$120,ROWS($A$10:$A59)+2,FALSE)</f>
        <v>97</v>
      </c>
      <c r="AU59" s="25">
        <f>HLOOKUP(AU$7,$I$66:$DJ$120,ROWS($A$10:$A59)+2,FALSE)</f>
        <v>132</v>
      </c>
      <c r="AV59" s="25">
        <f>HLOOKUP(AV$7,$I$66:$DJ$120,ROWS($A$10:$A59)+2,FALSE)</f>
        <v>4205</v>
      </c>
      <c r="AW59" s="25">
        <f>HLOOKUP(AW$7,$I$66:$DJ$120,ROWS($A$10:$A59)+2,FALSE)</f>
        <v>284</v>
      </c>
      <c r="AX59" s="25">
        <f>HLOOKUP(AX$7,$I$66:$DJ$120,ROWS($A$10:$A59)+2,FALSE)</f>
        <v>1857</v>
      </c>
      <c r="AY59" s="25">
        <f>HLOOKUP(AY$7,$I$66:$DJ$120,ROWS($A$10:$A59)+2,FALSE)</f>
        <v>0</v>
      </c>
      <c r="AZ59" s="25">
        <f>HLOOKUP(AZ$7,$I$66:$DJ$120,ROWS($A$10:$A59)+2,FALSE)</f>
        <v>546</v>
      </c>
      <c r="BA59" s="25">
        <f>HLOOKUP(BA$7,$I$66:$DJ$120,ROWS($A$10:$A59)+2,FALSE)</f>
        <v>1574</v>
      </c>
      <c r="BB59" s="25">
        <f>HLOOKUP(BB$7,$I$66:$DJ$120,ROWS($A$10:$A59)+2,FALSE)</f>
        <v>114</v>
      </c>
      <c r="BC59" s="25">
        <f>HLOOKUP(BC$7,$I$66:$DJ$120,ROWS($A$10:$A59)+2,FALSE)</f>
        <v>23</v>
      </c>
      <c r="BD59" s="25">
        <f>HLOOKUP(BD$7,$I$66:$DJ$120,ROWS($A$10:$A59)+2,FALSE)</f>
        <v>5561</v>
      </c>
      <c r="BE59" s="25">
        <f>HLOOKUP(BE$7,$I$66:$DJ$120,ROWS($A$10:$A59)+2,FALSE)</f>
        <v>83</v>
      </c>
      <c r="BF59" s="25" t="str">
        <f>HLOOKUP(BF$7,$I$66:$DJ$120,ROWS($A$10:$A59)+2,FALSE)</f>
        <v>N/A</v>
      </c>
      <c r="BG59" s="25">
        <f>HLOOKUP(BG$7,$I$66:$DJ$120,ROWS($A$10:$A59)+2,FALSE)</f>
        <v>42</v>
      </c>
      <c r="BH59" s="25">
        <f>HLOOKUP(BH$7,$I$66:$DJ$120,ROWS($A$10:$A59)+2,FALSE)</f>
        <v>0</v>
      </c>
      <c r="BI59" s="25">
        <f>HLOOKUP(BI$7,$I$66:$DJ$120,ROWS($A$10:$A59)+2,FALSE)</f>
        <v>680</v>
      </c>
      <c r="BJ59" s="34">
        <f>HLOOKUP(BJ$7+0.5,$I$66:$DJ$120,ROWS($A$10:$A59)+2,FALSE)</f>
        <v>4934</v>
      </c>
      <c r="BK59" s="34">
        <f>HLOOKUP(BK$7+0.5,$I$66:$DJ$120,ROWS($A$10:$A59)+2,FALSE)</f>
        <v>228</v>
      </c>
      <c r="BL59" s="34">
        <f>HLOOKUP(BL$7+0.5,$I$66:$DJ$120,ROWS($A$10:$A59)+2,FALSE)</f>
        <v>566</v>
      </c>
      <c r="BM59" s="34">
        <f>HLOOKUP(BM$7+0.5,$I$66:$DJ$120,ROWS($A$10:$A59)+2,FALSE)</f>
        <v>95</v>
      </c>
      <c r="BN59" s="34">
        <f>HLOOKUP(BN$7+0.5,$I$66:$DJ$120,ROWS($A$10:$A59)+2,FALSE)</f>
        <v>361</v>
      </c>
      <c r="BO59" s="34">
        <f>HLOOKUP(BO$7+0.5,$I$66:$DJ$120,ROWS($A$10:$A59)+2,FALSE)</f>
        <v>1085</v>
      </c>
      <c r="BP59" s="34">
        <f>HLOOKUP(BP$7+0.5,$I$66:$DJ$120,ROWS($A$10:$A59)+2,FALSE)</f>
        <v>160</v>
      </c>
      <c r="BQ59" s="34">
        <f>HLOOKUP(BQ$7+0.5,$I$66:$DJ$120,ROWS($A$10:$A59)+2,FALSE)</f>
        <v>401</v>
      </c>
      <c r="BR59" s="34">
        <f>HLOOKUP(BR$7+0.5,$I$66:$DJ$120,ROWS($A$10:$A59)+2,FALSE)</f>
        <v>102</v>
      </c>
      <c r="BS59" s="34">
        <f>HLOOKUP(BS$7+0.5,$I$66:$DJ$120,ROWS($A$10:$A59)+2,FALSE)</f>
        <v>231</v>
      </c>
      <c r="BT59" s="34">
        <f>HLOOKUP(BT$7+0.5,$I$66:$DJ$120,ROWS($A$10:$A59)+2,FALSE)</f>
        <v>1076</v>
      </c>
      <c r="BU59" s="34">
        <f>HLOOKUP(BU$7+0.5,$I$66:$DJ$120,ROWS($A$10:$A59)+2,FALSE)</f>
        <v>898</v>
      </c>
      <c r="BV59" s="34">
        <f>HLOOKUP(BV$7+0.5,$I$66:$DJ$120,ROWS($A$10:$A59)+2,FALSE)</f>
        <v>248</v>
      </c>
      <c r="BW59" s="34">
        <f>HLOOKUP(BW$7+0.5,$I$66:$DJ$120,ROWS($A$10:$A59)+2,FALSE)</f>
        <v>127</v>
      </c>
      <c r="BX59" s="34">
        <f>HLOOKUP(BX$7+0.5,$I$66:$DJ$120,ROWS($A$10:$A59)+2,FALSE)</f>
        <v>1134</v>
      </c>
      <c r="BY59" s="34">
        <f>HLOOKUP(BY$7+0.5,$I$66:$DJ$120,ROWS($A$10:$A59)+2,FALSE)</f>
        <v>200</v>
      </c>
      <c r="BZ59" s="34">
        <f>HLOOKUP(BZ$7+0.5,$I$66:$DJ$120,ROWS($A$10:$A59)+2,FALSE)</f>
        <v>184</v>
      </c>
      <c r="CA59" s="34">
        <f>HLOOKUP(CA$7+0.5,$I$66:$DJ$120,ROWS($A$10:$A59)+2,FALSE)</f>
        <v>184</v>
      </c>
      <c r="CB59" s="34">
        <f>HLOOKUP(CB$7+0.5,$I$66:$DJ$120,ROWS($A$10:$A59)+2,FALSE)</f>
        <v>259</v>
      </c>
      <c r="CC59" s="34">
        <f>HLOOKUP(CC$7+0.5,$I$66:$DJ$120,ROWS($A$10:$A59)+2,FALSE)</f>
        <v>313</v>
      </c>
      <c r="CD59" s="34">
        <f>HLOOKUP(CD$7+0.5,$I$66:$DJ$120,ROWS($A$10:$A59)+2,FALSE)</f>
        <v>75</v>
      </c>
      <c r="CE59" s="34">
        <f>HLOOKUP(CE$7+0.5,$I$66:$DJ$120,ROWS($A$10:$A59)+2,FALSE)</f>
        <v>2257</v>
      </c>
      <c r="CF59" s="34">
        <f>HLOOKUP(CF$7+0.5,$I$66:$DJ$120,ROWS($A$10:$A59)+2,FALSE)</f>
        <v>196</v>
      </c>
      <c r="CG59" s="34">
        <f>HLOOKUP(CG$7+0.5,$I$66:$DJ$120,ROWS($A$10:$A59)+2,FALSE)</f>
        <v>263</v>
      </c>
      <c r="CH59" s="34">
        <f>HLOOKUP(CH$7+0.5,$I$66:$DJ$120,ROWS($A$10:$A59)+2,FALSE)</f>
        <v>184</v>
      </c>
      <c r="CI59" s="34">
        <f>HLOOKUP(CI$7+0.5,$I$66:$DJ$120,ROWS($A$10:$A59)+2,FALSE)</f>
        <v>184</v>
      </c>
      <c r="CJ59" s="34">
        <f>HLOOKUP(CJ$7+0.5,$I$66:$DJ$120,ROWS($A$10:$A59)+2,FALSE)</f>
        <v>345</v>
      </c>
      <c r="CK59" s="34">
        <f>HLOOKUP(CK$7+0.5,$I$66:$DJ$120,ROWS($A$10:$A59)+2,FALSE)</f>
        <v>101</v>
      </c>
      <c r="CL59" s="34">
        <f>HLOOKUP(CL$7+0.5,$I$66:$DJ$120,ROWS($A$10:$A59)+2,FALSE)</f>
        <v>140</v>
      </c>
      <c r="CM59" s="34">
        <f>HLOOKUP(CM$7+0.5,$I$66:$DJ$120,ROWS($A$10:$A59)+2,FALSE)</f>
        <v>235</v>
      </c>
      <c r="CN59" s="34">
        <f>HLOOKUP(CN$7+0.5,$I$66:$DJ$120,ROWS($A$10:$A59)+2,FALSE)</f>
        <v>223</v>
      </c>
      <c r="CO59" s="34">
        <f>HLOOKUP(CO$7+0.5,$I$66:$DJ$120,ROWS($A$10:$A59)+2,FALSE)</f>
        <v>611</v>
      </c>
      <c r="CP59" s="34">
        <f>HLOOKUP(CP$7+0.5,$I$66:$DJ$120,ROWS($A$10:$A59)+2,FALSE)</f>
        <v>184</v>
      </c>
      <c r="CQ59" s="34">
        <f>HLOOKUP(CQ$7+0.5,$I$66:$DJ$120,ROWS($A$10:$A59)+2,FALSE)</f>
        <v>866</v>
      </c>
      <c r="CR59" s="34">
        <f>HLOOKUP(CR$7+0.5,$I$66:$DJ$120,ROWS($A$10:$A59)+2,FALSE)</f>
        <v>1241</v>
      </c>
      <c r="CS59" s="34">
        <f>HLOOKUP(CS$7+0.5,$I$66:$DJ$120,ROWS($A$10:$A59)+2,FALSE)</f>
        <v>184</v>
      </c>
      <c r="CT59" s="34">
        <f>HLOOKUP(CT$7+0.5,$I$66:$DJ$120,ROWS($A$10:$A59)+2,FALSE)</f>
        <v>1913</v>
      </c>
      <c r="CU59" s="34">
        <f>HLOOKUP(CU$7+0.5,$I$66:$DJ$120,ROWS($A$10:$A59)+2,FALSE)</f>
        <v>113</v>
      </c>
      <c r="CV59" s="34">
        <f>HLOOKUP(CV$7+0.5,$I$66:$DJ$120,ROWS($A$10:$A59)+2,FALSE)</f>
        <v>203</v>
      </c>
      <c r="CW59" s="34">
        <f>HLOOKUP(CW$7+0.5,$I$66:$DJ$120,ROWS($A$10:$A59)+2,FALSE)</f>
        <v>1569</v>
      </c>
      <c r="CX59" s="34">
        <f>HLOOKUP(CX$7+0.5,$I$66:$DJ$120,ROWS($A$10:$A59)+2,FALSE)</f>
        <v>344</v>
      </c>
      <c r="CY59" s="34">
        <f>HLOOKUP(CY$7+0.5,$I$66:$DJ$120,ROWS($A$10:$A59)+2,FALSE)</f>
        <v>1316</v>
      </c>
      <c r="CZ59" s="34">
        <f>HLOOKUP(CZ$7+0.5,$I$66:$DJ$120,ROWS($A$10:$A59)+2,FALSE)</f>
        <v>184</v>
      </c>
      <c r="DA59" s="34">
        <f>HLOOKUP(DA$7+0.5,$I$66:$DJ$120,ROWS($A$10:$A59)+2,FALSE)</f>
        <v>449</v>
      </c>
      <c r="DB59" s="34">
        <f>HLOOKUP(DB$7+0.5,$I$66:$DJ$120,ROWS($A$10:$A59)+2,FALSE)</f>
        <v>1047</v>
      </c>
      <c r="DC59" s="34">
        <f>HLOOKUP(DC$7+0.5,$I$66:$DJ$120,ROWS($A$10:$A59)+2,FALSE)</f>
        <v>216</v>
      </c>
      <c r="DD59" s="34">
        <f>HLOOKUP(DD$7+0.5,$I$66:$DJ$120,ROWS($A$10:$A59)+2,FALSE)</f>
        <v>33</v>
      </c>
      <c r="DE59" s="34">
        <f>HLOOKUP(DE$7+0.5,$I$66:$DJ$120,ROWS($A$10:$A59)+2,FALSE)</f>
        <v>1534</v>
      </c>
      <c r="DF59" s="34">
        <f>HLOOKUP(DF$7+0.5,$I$66:$DJ$120,ROWS($A$10:$A59)+2,FALSE)</f>
        <v>137</v>
      </c>
      <c r="DG59" s="34" t="str">
        <f>HLOOKUP(DG$7+0.5,$I$66:$DJ$120,ROWS($A$10:$A59)+2,FALSE)</f>
        <v>N/A</v>
      </c>
      <c r="DH59" s="34">
        <f>HLOOKUP(DH$7+0.5,$I$66:$DJ$120,ROWS($A$10:$A59)+2,FALSE)</f>
        <v>69</v>
      </c>
      <c r="DI59" s="34">
        <f>HLOOKUP(DI$7+0.5,$I$66:$DJ$120,ROWS($A$10:$A59)+2,FALSE)</f>
        <v>184</v>
      </c>
      <c r="DJ59" s="34">
        <f>HLOOKUP(DJ$7+0.5,$I$66:$DJ$120,ROWS($A$10:$A59)+2,FALSE)</f>
        <v>450</v>
      </c>
    </row>
    <row r="60" spans="2:114">
      <c r="B60" s="38" t="s">
        <v>57</v>
      </c>
      <c r="C60" s="15">
        <v>5647213</v>
      </c>
      <c r="D60" s="14">
        <v>2653</v>
      </c>
      <c r="E60" s="15">
        <v>4846550</v>
      </c>
      <c r="F60" s="14">
        <v>18735</v>
      </c>
      <c r="G60" s="15">
        <v>675623</v>
      </c>
      <c r="H60" s="14">
        <v>19411</v>
      </c>
      <c r="I60" s="36">
        <f>HLOOKUP(I$7,$I$66:$DJ$120,ROWS($A$10:$A60)+2,FALSE)</f>
        <v>109439</v>
      </c>
      <c r="J60" s="25">
        <f>HLOOKUP(J$7,$I$66:$DJ$120,ROWS($A$10:$A60)+2,FALSE)</f>
        <v>708</v>
      </c>
      <c r="K60" s="25">
        <f>HLOOKUP(K$7,$I$66:$DJ$120,ROWS($A$10:$A60)+2,FALSE)</f>
        <v>432</v>
      </c>
      <c r="L60" s="25">
        <f>HLOOKUP(L$7,$I$66:$DJ$120,ROWS($A$10:$A60)+2,FALSE)</f>
        <v>4045</v>
      </c>
      <c r="M60" s="25">
        <f>HLOOKUP(M$7,$I$66:$DJ$120,ROWS($A$10:$A60)+2,FALSE)</f>
        <v>335</v>
      </c>
      <c r="N60" s="25">
        <f>HLOOKUP(N$7,$I$66:$DJ$120,ROWS($A$10:$A60)+2,FALSE)</f>
        <v>6637</v>
      </c>
      <c r="O60" s="25">
        <f>HLOOKUP(O$7,$I$66:$DJ$120,ROWS($A$10:$A60)+2,FALSE)</f>
        <v>2592</v>
      </c>
      <c r="P60" s="25">
        <f>HLOOKUP(P$7,$I$66:$DJ$120,ROWS($A$10:$A60)+2,FALSE)</f>
        <v>993</v>
      </c>
      <c r="Q60" s="25">
        <f>HLOOKUP(Q$7,$I$66:$DJ$120,ROWS($A$10:$A60)+2,FALSE)</f>
        <v>219</v>
      </c>
      <c r="R60" s="25">
        <f>HLOOKUP(R$7,$I$66:$DJ$120,ROWS($A$10:$A60)+2,FALSE)</f>
        <v>123</v>
      </c>
      <c r="S60" s="25">
        <f>HLOOKUP(S$7,$I$66:$DJ$120,ROWS($A$10:$A60)+2,FALSE)</f>
        <v>4338</v>
      </c>
      <c r="T60" s="25">
        <f>HLOOKUP(T$7,$I$66:$DJ$120,ROWS($A$10:$A60)+2,FALSE)</f>
        <v>1745</v>
      </c>
      <c r="U60" s="25">
        <f>HLOOKUP(U$7,$I$66:$DJ$120,ROWS($A$10:$A60)+2,FALSE)</f>
        <v>1108</v>
      </c>
      <c r="V60" s="25">
        <f>HLOOKUP(V$7,$I$66:$DJ$120,ROWS($A$10:$A60)+2,FALSE)</f>
        <v>566</v>
      </c>
      <c r="W60" s="25">
        <f>HLOOKUP(W$7,$I$66:$DJ$120,ROWS($A$10:$A60)+2,FALSE)</f>
        <v>25521</v>
      </c>
      <c r="X60" s="25">
        <f>HLOOKUP(X$7,$I$66:$DJ$120,ROWS($A$10:$A60)+2,FALSE)</f>
        <v>4017</v>
      </c>
      <c r="Y60" s="25">
        <f>HLOOKUP(Y$7,$I$66:$DJ$120,ROWS($A$10:$A60)+2,FALSE)</f>
        <v>3306</v>
      </c>
      <c r="Z60" s="25">
        <f>HLOOKUP(Z$7,$I$66:$DJ$120,ROWS($A$10:$A60)+2,FALSE)</f>
        <v>418</v>
      </c>
      <c r="AA60" s="25">
        <f>HLOOKUP(AA$7,$I$66:$DJ$120,ROWS($A$10:$A60)+2,FALSE)</f>
        <v>1040</v>
      </c>
      <c r="AB60" s="25">
        <f>HLOOKUP(AB$7,$I$66:$DJ$120,ROWS($A$10:$A60)+2,FALSE)</f>
        <v>850</v>
      </c>
      <c r="AC60" s="25">
        <f>HLOOKUP(AC$7,$I$66:$DJ$120,ROWS($A$10:$A60)+2,FALSE)</f>
        <v>12</v>
      </c>
      <c r="AD60" s="25">
        <f>HLOOKUP(AD$7,$I$66:$DJ$120,ROWS($A$10:$A60)+2,FALSE)</f>
        <v>147</v>
      </c>
      <c r="AE60" s="25">
        <f>HLOOKUP(AE$7,$I$66:$DJ$120,ROWS($A$10:$A60)+2,FALSE)</f>
        <v>733</v>
      </c>
      <c r="AF60" s="25">
        <f>HLOOKUP(AF$7,$I$66:$DJ$120,ROWS($A$10:$A60)+2,FALSE)</f>
        <v>5623</v>
      </c>
      <c r="AG60" s="25">
        <f>HLOOKUP(AG$7,$I$66:$DJ$120,ROWS($A$10:$A60)+2,FALSE)</f>
        <v>17927</v>
      </c>
      <c r="AH60" s="25">
        <f>HLOOKUP(AH$7,$I$66:$DJ$120,ROWS($A$10:$A60)+2,FALSE)</f>
        <v>983</v>
      </c>
      <c r="AI60" s="25">
        <f>HLOOKUP(AI$7,$I$66:$DJ$120,ROWS($A$10:$A60)+2,FALSE)</f>
        <v>2090</v>
      </c>
      <c r="AJ60" s="25">
        <f>HLOOKUP(AJ$7,$I$66:$DJ$120,ROWS($A$10:$A60)+2,FALSE)</f>
        <v>143</v>
      </c>
      <c r="AK60" s="25">
        <f>HLOOKUP(AK$7,$I$66:$DJ$120,ROWS($A$10:$A60)+2,FALSE)</f>
        <v>483</v>
      </c>
      <c r="AL60" s="25">
        <f>HLOOKUP(AL$7,$I$66:$DJ$120,ROWS($A$10:$A60)+2,FALSE)</f>
        <v>663</v>
      </c>
      <c r="AM60" s="25">
        <f>HLOOKUP(AM$7,$I$66:$DJ$120,ROWS($A$10:$A60)+2,FALSE)</f>
        <v>480</v>
      </c>
      <c r="AN60" s="25">
        <f>HLOOKUP(AN$7,$I$66:$DJ$120,ROWS($A$10:$A60)+2,FALSE)</f>
        <v>378</v>
      </c>
      <c r="AO60" s="25">
        <f>HLOOKUP(AO$7,$I$66:$DJ$120,ROWS($A$10:$A60)+2,FALSE)</f>
        <v>714</v>
      </c>
      <c r="AP60" s="25">
        <f>HLOOKUP(AP$7,$I$66:$DJ$120,ROWS($A$10:$A60)+2,FALSE)</f>
        <v>2213</v>
      </c>
      <c r="AQ60" s="25">
        <f>HLOOKUP(AQ$7,$I$66:$DJ$120,ROWS($A$10:$A60)+2,FALSE)</f>
        <v>2120</v>
      </c>
      <c r="AR60" s="25">
        <f>HLOOKUP(AR$7,$I$66:$DJ$120,ROWS($A$10:$A60)+2,FALSE)</f>
        <v>1383</v>
      </c>
      <c r="AS60" s="25">
        <f>HLOOKUP(AS$7,$I$66:$DJ$120,ROWS($A$10:$A60)+2,FALSE)</f>
        <v>1358</v>
      </c>
      <c r="AT60" s="25">
        <f>HLOOKUP(AT$7,$I$66:$DJ$120,ROWS($A$10:$A60)+2,FALSE)</f>
        <v>118</v>
      </c>
      <c r="AU60" s="25">
        <f>HLOOKUP(AU$7,$I$66:$DJ$120,ROWS($A$10:$A60)+2,FALSE)</f>
        <v>1057</v>
      </c>
      <c r="AV60" s="25">
        <f>HLOOKUP(AV$7,$I$66:$DJ$120,ROWS($A$10:$A60)+2,FALSE)</f>
        <v>1294</v>
      </c>
      <c r="AW60" s="25">
        <f>HLOOKUP(AW$7,$I$66:$DJ$120,ROWS($A$10:$A60)+2,FALSE)</f>
        <v>368</v>
      </c>
      <c r="AX60" s="25">
        <f>HLOOKUP(AX$7,$I$66:$DJ$120,ROWS($A$10:$A60)+2,FALSE)</f>
        <v>377</v>
      </c>
      <c r="AY60" s="25">
        <f>HLOOKUP(AY$7,$I$66:$DJ$120,ROWS($A$10:$A60)+2,FALSE)</f>
        <v>590</v>
      </c>
      <c r="AZ60" s="25">
        <f>HLOOKUP(AZ$7,$I$66:$DJ$120,ROWS($A$10:$A60)+2,FALSE)</f>
        <v>744</v>
      </c>
      <c r="BA60" s="25">
        <f>HLOOKUP(BA$7,$I$66:$DJ$120,ROWS($A$10:$A60)+2,FALSE)</f>
        <v>1984</v>
      </c>
      <c r="BB60" s="25">
        <f>HLOOKUP(BB$7,$I$66:$DJ$120,ROWS($A$10:$A60)+2,FALSE)</f>
        <v>890</v>
      </c>
      <c r="BC60" s="25">
        <f>HLOOKUP(BC$7,$I$66:$DJ$120,ROWS($A$10:$A60)+2,FALSE)</f>
        <v>342</v>
      </c>
      <c r="BD60" s="25">
        <f>HLOOKUP(BD$7,$I$66:$DJ$120,ROWS($A$10:$A60)+2,FALSE)</f>
        <v>2573</v>
      </c>
      <c r="BE60" s="25">
        <f>HLOOKUP(BE$7,$I$66:$DJ$120,ROWS($A$10:$A60)+2,FALSE)</f>
        <v>1555</v>
      </c>
      <c r="BF60" s="25">
        <f>HLOOKUP(BF$7,$I$66:$DJ$120,ROWS($A$10:$A60)+2,FALSE)</f>
        <v>1090</v>
      </c>
      <c r="BG60" s="25" t="str">
        <f>HLOOKUP(BG$7,$I$66:$DJ$120,ROWS($A$10:$A60)+2,FALSE)</f>
        <v>N/A</v>
      </c>
      <c r="BH60" s="25">
        <f>HLOOKUP(BH$7,$I$66:$DJ$120,ROWS($A$10:$A60)+2,FALSE)</f>
        <v>14</v>
      </c>
      <c r="BI60" s="25">
        <f>HLOOKUP(BI$7,$I$66:$DJ$120,ROWS($A$10:$A60)+2,FALSE)</f>
        <v>728</v>
      </c>
      <c r="BJ60" s="34">
        <f>HLOOKUP(BJ$7+0.5,$I$66:$DJ$120,ROWS($A$10:$A60)+2,FALSE)</f>
        <v>8715</v>
      </c>
      <c r="BK60" s="34">
        <f>HLOOKUP(BK$7+0.5,$I$66:$DJ$120,ROWS($A$10:$A60)+2,FALSE)</f>
        <v>761</v>
      </c>
      <c r="BL60" s="34">
        <f>HLOOKUP(BL$7+0.5,$I$66:$DJ$120,ROWS($A$10:$A60)+2,FALSE)</f>
        <v>323</v>
      </c>
      <c r="BM60" s="34">
        <f>HLOOKUP(BM$7+0.5,$I$66:$DJ$120,ROWS($A$10:$A60)+2,FALSE)</f>
        <v>1532</v>
      </c>
      <c r="BN60" s="34">
        <f>HLOOKUP(BN$7+0.5,$I$66:$DJ$120,ROWS($A$10:$A60)+2,FALSE)</f>
        <v>285</v>
      </c>
      <c r="BO60" s="34">
        <f>HLOOKUP(BO$7+0.5,$I$66:$DJ$120,ROWS($A$10:$A60)+2,FALSE)</f>
        <v>2054</v>
      </c>
      <c r="BP60" s="34">
        <f>HLOOKUP(BP$7+0.5,$I$66:$DJ$120,ROWS($A$10:$A60)+2,FALSE)</f>
        <v>1457</v>
      </c>
      <c r="BQ60" s="34">
        <f>HLOOKUP(BQ$7+0.5,$I$66:$DJ$120,ROWS($A$10:$A60)+2,FALSE)</f>
        <v>1397</v>
      </c>
      <c r="BR60" s="34">
        <f>HLOOKUP(BR$7+0.5,$I$66:$DJ$120,ROWS($A$10:$A60)+2,FALSE)</f>
        <v>276</v>
      </c>
      <c r="BS60" s="34">
        <f>HLOOKUP(BS$7+0.5,$I$66:$DJ$120,ROWS($A$10:$A60)+2,FALSE)</f>
        <v>170</v>
      </c>
      <c r="BT60" s="34">
        <f>HLOOKUP(BT$7+0.5,$I$66:$DJ$120,ROWS($A$10:$A60)+2,FALSE)</f>
        <v>1103</v>
      </c>
      <c r="BU60" s="34">
        <f>HLOOKUP(BU$7+0.5,$I$66:$DJ$120,ROWS($A$10:$A60)+2,FALSE)</f>
        <v>1106</v>
      </c>
      <c r="BV60" s="34">
        <f>HLOOKUP(BV$7+0.5,$I$66:$DJ$120,ROWS($A$10:$A60)+2,FALSE)</f>
        <v>1597</v>
      </c>
      <c r="BW60" s="34">
        <f>HLOOKUP(BW$7+0.5,$I$66:$DJ$120,ROWS($A$10:$A60)+2,FALSE)</f>
        <v>434</v>
      </c>
      <c r="BX60" s="34">
        <f>HLOOKUP(BX$7+0.5,$I$66:$DJ$120,ROWS($A$10:$A60)+2,FALSE)</f>
        <v>4568</v>
      </c>
      <c r="BY60" s="34">
        <f>HLOOKUP(BY$7+0.5,$I$66:$DJ$120,ROWS($A$10:$A60)+2,FALSE)</f>
        <v>2027</v>
      </c>
      <c r="BZ60" s="34">
        <f>HLOOKUP(BZ$7+0.5,$I$66:$DJ$120,ROWS($A$10:$A60)+2,FALSE)</f>
        <v>1757</v>
      </c>
      <c r="CA60" s="34">
        <f>HLOOKUP(CA$7+0.5,$I$66:$DJ$120,ROWS($A$10:$A60)+2,FALSE)</f>
        <v>446</v>
      </c>
      <c r="CB60" s="34">
        <f>HLOOKUP(CB$7+0.5,$I$66:$DJ$120,ROWS($A$10:$A60)+2,FALSE)</f>
        <v>570</v>
      </c>
      <c r="CC60" s="34">
        <f>HLOOKUP(CC$7+0.5,$I$66:$DJ$120,ROWS($A$10:$A60)+2,FALSE)</f>
        <v>563</v>
      </c>
      <c r="CD60" s="34">
        <f>HLOOKUP(CD$7+0.5,$I$66:$DJ$120,ROWS($A$10:$A60)+2,FALSE)</f>
        <v>21</v>
      </c>
      <c r="CE60" s="34">
        <f>HLOOKUP(CE$7+0.5,$I$66:$DJ$120,ROWS($A$10:$A60)+2,FALSE)</f>
        <v>141</v>
      </c>
      <c r="CF60" s="34">
        <f>HLOOKUP(CF$7+0.5,$I$66:$DJ$120,ROWS($A$10:$A60)+2,FALSE)</f>
        <v>578</v>
      </c>
      <c r="CG60" s="34">
        <f>HLOOKUP(CG$7+0.5,$I$66:$DJ$120,ROWS($A$10:$A60)+2,FALSE)</f>
        <v>1353</v>
      </c>
      <c r="CH60" s="34">
        <f>HLOOKUP(CH$7+0.5,$I$66:$DJ$120,ROWS($A$10:$A60)+2,FALSE)</f>
        <v>2244</v>
      </c>
      <c r="CI60" s="34">
        <f>HLOOKUP(CI$7+0.5,$I$66:$DJ$120,ROWS($A$10:$A60)+2,FALSE)</f>
        <v>924</v>
      </c>
      <c r="CJ60" s="34">
        <f>HLOOKUP(CJ$7+0.5,$I$66:$DJ$120,ROWS($A$10:$A60)+2,FALSE)</f>
        <v>1117</v>
      </c>
      <c r="CK60" s="34">
        <f>HLOOKUP(CK$7+0.5,$I$66:$DJ$120,ROWS($A$10:$A60)+2,FALSE)</f>
        <v>93</v>
      </c>
      <c r="CL60" s="34">
        <f>HLOOKUP(CL$7+0.5,$I$66:$DJ$120,ROWS($A$10:$A60)+2,FALSE)</f>
        <v>405</v>
      </c>
      <c r="CM60" s="34">
        <f>HLOOKUP(CM$7+0.5,$I$66:$DJ$120,ROWS($A$10:$A60)+2,FALSE)</f>
        <v>345</v>
      </c>
      <c r="CN60" s="34">
        <f>HLOOKUP(CN$7+0.5,$I$66:$DJ$120,ROWS($A$10:$A60)+2,FALSE)</f>
        <v>364</v>
      </c>
      <c r="CO60" s="34">
        <f>HLOOKUP(CO$7+0.5,$I$66:$DJ$120,ROWS($A$10:$A60)+2,FALSE)</f>
        <v>352</v>
      </c>
      <c r="CP60" s="34">
        <f>HLOOKUP(CP$7+0.5,$I$66:$DJ$120,ROWS($A$10:$A60)+2,FALSE)</f>
        <v>502</v>
      </c>
      <c r="CQ60" s="34">
        <f>HLOOKUP(CQ$7+0.5,$I$66:$DJ$120,ROWS($A$10:$A60)+2,FALSE)</f>
        <v>835</v>
      </c>
      <c r="CR60" s="34">
        <f>HLOOKUP(CR$7+0.5,$I$66:$DJ$120,ROWS($A$10:$A60)+2,FALSE)</f>
        <v>967</v>
      </c>
      <c r="CS60" s="34">
        <f>HLOOKUP(CS$7+0.5,$I$66:$DJ$120,ROWS($A$10:$A60)+2,FALSE)</f>
        <v>1273</v>
      </c>
      <c r="CT60" s="34">
        <f>HLOOKUP(CT$7+0.5,$I$66:$DJ$120,ROWS($A$10:$A60)+2,FALSE)</f>
        <v>628</v>
      </c>
      <c r="CU60" s="34">
        <f>HLOOKUP(CU$7+0.5,$I$66:$DJ$120,ROWS($A$10:$A60)+2,FALSE)</f>
        <v>119</v>
      </c>
      <c r="CV60" s="34">
        <f>HLOOKUP(CV$7+0.5,$I$66:$DJ$120,ROWS($A$10:$A60)+2,FALSE)</f>
        <v>680</v>
      </c>
      <c r="CW60" s="34">
        <f>HLOOKUP(CW$7+0.5,$I$66:$DJ$120,ROWS($A$10:$A60)+2,FALSE)</f>
        <v>781</v>
      </c>
      <c r="CX60" s="34">
        <f>HLOOKUP(CX$7+0.5,$I$66:$DJ$120,ROWS($A$10:$A60)+2,FALSE)</f>
        <v>407</v>
      </c>
      <c r="CY60" s="34">
        <f>HLOOKUP(CY$7+0.5,$I$66:$DJ$120,ROWS($A$10:$A60)+2,FALSE)</f>
        <v>312</v>
      </c>
      <c r="CZ60" s="34">
        <f>HLOOKUP(CZ$7+0.5,$I$66:$DJ$120,ROWS($A$10:$A60)+2,FALSE)</f>
        <v>487</v>
      </c>
      <c r="DA60" s="34">
        <f>HLOOKUP(DA$7+0.5,$I$66:$DJ$120,ROWS($A$10:$A60)+2,FALSE)</f>
        <v>527</v>
      </c>
      <c r="DB60" s="34">
        <f>HLOOKUP(DB$7+0.5,$I$66:$DJ$120,ROWS($A$10:$A60)+2,FALSE)</f>
        <v>836</v>
      </c>
      <c r="DC60" s="34">
        <f>HLOOKUP(DC$7+0.5,$I$66:$DJ$120,ROWS($A$10:$A60)+2,FALSE)</f>
        <v>652</v>
      </c>
      <c r="DD60" s="34">
        <f>HLOOKUP(DD$7+0.5,$I$66:$DJ$120,ROWS($A$10:$A60)+2,FALSE)</f>
        <v>311</v>
      </c>
      <c r="DE60" s="34">
        <f>HLOOKUP(DE$7+0.5,$I$66:$DJ$120,ROWS($A$10:$A60)+2,FALSE)</f>
        <v>1465</v>
      </c>
      <c r="DF60" s="34">
        <f>HLOOKUP(DF$7+0.5,$I$66:$DJ$120,ROWS($A$10:$A60)+2,FALSE)</f>
        <v>1071</v>
      </c>
      <c r="DG60" s="34">
        <f>HLOOKUP(DG$7+0.5,$I$66:$DJ$120,ROWS($A$10:$A60)+2,FALSE)</f>
        <v>1630</v>
      </c>
      <c r="DH60" s="34" t="str">
        <f>HLOOKUP(DH$7+0.5,$I$66:$DJ$120,ROWS($A$10:$A60)+2,FALSE)</f>
        <v>N/A</v>
      </c>
      <c r="DI60" s="34">
        <f>HLOOKUP(DI$7+0.5,$I$66:$DJ$120,ROWS($A$10:$A60)+2,FALSE)</f>
        <v>23</v>
      </c>
      <c r="DJ60" s="34">
        <f>HLOOKUP(DJ$7+0.5,$I$66:$DJ$120,ROWS($A$10:$A60)+2,FALSE)</f>
        <v>715</v>
      </c>
    </row>
    <row r="61" spans="2:114">
      <c r="B61" s="38" t="s">
        <v>58</v>
      </c>
      <c r="C61" s="15">
        <v>561389</v>
      </c>
      <c r="D61" s="14">
        <v>1021</v>
      </c>
      <c r="E61" s="15">
        <v>462808</v>
      </c>
      <c r="F61" s="14">
        <v>7194</v>
      </c>
      <c r="G61" s="15">
        <v>66648</v>
      </c>
      <c r="H61" s="14">
        <v>5771</v>
      </c>
      <c r="I61" s="36">
        <f>HLOOKUP(I$7,$I$66:$DJ$120,ROWS($A$10:$A61)+2,FALSE)</f>
        <v>30651</v>
      </c>
      <c r="J61" s="25">
        <f>HLOOKUP(J$7,$I$66:$DJ$120,ROWS($A$10:$A61)+2,FALSE)</f>
        <v>51</v>
      </c>
      <c r="K61" s="25">
        <f>HLOOKUP(K$7,$I$66:$DJ$120,ROWS($A$10:$A61)+2,FALSE)</f>
        <v>761</v>
      </c>
      <c r="L61" s="25">
        <f>HLOOKUP(L$7,$I$66:$DJ$120,ROWS($A$10:$A61)+2,FALSE)</f>
        <v>369</v>
      </c>
      <c r="M61" s="25">
        <f>HLOOKUP(M$7,$I$66:$DJ$120,ROWS($A$10:$A61)+2,FALSE)</f>
        <v>174</v>
      </c>
      <c r="N61" s="25">
        <f>HLOOKUP(N$7,$I$66:$DJ$120,ROWS($A$10:$A61)+2,FALSE)</f>
        <v>2539</v>
      </c>
      <c r="O61" s="25">
        <f>HLOOKUP(O$7,$I$66:$DJ$120,ROWS($A$10:$A61)+2,FALSE)</f>
        <v>6905</v>
      </c>
      <c r="P61" s="25">
        <f>HLOOKUP(P$7,$I$66:$DJ$120,ROWS($A$10:$A61)+2,FALSE)</f>
        <v>11</v>
      </c>
      <c r="Q61" s="25">
        <f>HLOOKUP(Q$7,$I$66:$DJ$120,ROWS($A$10:$A61)+2,FALSE)</f>
        <v>0</v>
      </c>
      <c r="R61" s="25">
        <f>HLOOKUP(R$7,$I$66:$DJ$120,ROWS($A$10:$A61)+2,FALSE)</f>
        <v>0</v>
      </c>
      <c r="S61" s="25">
        <f>HLOOKUP(S$7,$I$66:$DJ$120,ROWS($A$10:$A61)+2,FALSE)</f>
        <v>1525</v>
      </c>
      <c r="T61" s="25">
        <f>HLOOKUP(T$7,$I$66:$DJ$120,ROWS($A$10:$A61)+2,FALSE)</f>
        <v>46</v>
      </c>
      <c r="U61" s="25">
        <f>HLOOKUP(U$7,$I$66:$DJ$120,ROWS($A$10:$A61)+2,FALSE)</f>
        <v>0</v>
      </c>
      <c r="V61" s="25">
        <f>HLOOKUP(V$7,$I$66:$DJ$120,ROWS($A$10:$A61)+2,FALSE)</f>
        <v>2140</v>
      </c>
      <c r="W61" s="25">
        <f>HLOOKUP(W$7,$I$66:$DJ$120,ROWS($A$10:$A61)+2,FALSE)</f>
        <v>450</v>
      </c>
      <c r="X61" s="25">
        <f>HLOOKUP(X$7,$I$66:$DJ$120,ROWS($A$10:$A61)+2,FALSE)</f>
        <v>6</v>
      </c>
      <c r="Y61" s="25">
        <f>HLOOKUP(Y$7,$I$66:$DJ$120,ROWS($A$10:$A61)+2,FALSE)</f>
        <v>342</v>
      </c>
      <c r="Z61" s="25">
        <f>HLOOKUP(Z$7,$I$66:$DJ$120,ROWS($A$10:$A61)+2,FALSE)</f>
        <v>286</v>
      </c>
      <c r="AA61" s="25">
        <f>HLOOKUP(AA$7,$I$66:$DJ$120,ROWS($A$10:$A61)+2,FALSE)</f>
        <v>83</v>
      </c>
      <c r="AB61" s="25">
        <f>HLOOKUP(AB$7,$I$66:$DJ$120,ROWS($A$10:$A61)+2,FALSE)</f>
        <v>114</v>
      </c>
      <c r="AC61" s="25">
        <f>HLOOKUP(AC$7,$I$66:$DJ$120,ROWS($A$10:$A61)+2,FALSE)</f>
        <v>0</v>
      </c>
      <c r="AD61" s="25">
        <f>HLOOKUP(AD$7,$I$66:$DJ$120,ROWS($A$10:$A61)+2,FALSE)</f>
        <v>0</v>
      </c>
      <c r="AE61" s="25">
        <f>HLOOKUP(AE$7,$I$66:$DJ$120,ROWS($A$10:$A61)+2,FALSE)</f>
        <v>152</v>
      </c>
      <c r="AF61" s="25">
        <f>HLOOKUP(AF$7,$I$66:$DJ$120,ROWS($A$10:$A61)+2,FALSE)</f>
        <v>849</v>
      </c>
      <c r="AG61" s="25">
        <f>HLOOKUP(AG$7,$I$66:$DJ$120,ROWS($A$10:$A61)+2,FALSE)</f>
        <v>357</v>
      </c>
      <c r="AH61" s="25">
        <f>HLOOKUP(AH$7,$I$66:$DJ$120,ROWS($A$10:$A61)+2,FALSE)</f>
        <v>70</v>
      </c>
      <c r="AI61" s="25">
        <f>HLOOKUP(AI$7,$I$66:$DJ$120,ROWS($A$10:$A61)+2,FALSE)</f>
        <v>241</v>
      </c>
      <c r="AJ61" s="25">
        <f>HLOOKUP(AJ$7,$I$66:$DJ$120,ROWS($A$10:$A61)+2,FALSE)</f>
        <v>1105</v>
      </c>
      <c r="AK61" s="25">
        <f>HLOOKUP(AK$7,$I$66:$DJ$120,ROWS($A$10:$A61)+2,FALSE)</f>
        <v>1784</v>
      </c>
      <c r="AL61" s="25">
        <f>HLOOKUP(AL$7,$I$66:$DJ$120,ROWS($A$10:$A61)+2,FALSE)</f>
        <v>427</v>
      </c>
      <c r="AM61" s="25">
        <f>HLOOKUP(AM$7,$I$66:$DJ$120,ROWS($A$10:$A61)+2,FALSE)</f>
        <v>0</v>
      </c>
      <c r="AN61" s="25">
        <f>HLOOKUP(AN$7,$I$66:$DJ$120,ROWS($A$10:$A61)+2,FALSE)</f>
        <v>7</v>
      </c>
      <c r="AO61" s="25">
        <f>HLOOKUP(AO$7,$I$66:$DJ$120,ROWS($A$10:$A61)+2,FALSE)</f>
        <v>76</v>
      </c>
      <c r="AP61" s="25">
        <f>HLOOKUP(AP$7,$I$66:$DJ$120,ROWS($A$10:$A61)+2,FALSE)</f>
        <v>113</v>
      </c>
      <c r="AQ61" s="25">
        <f>HLOOKUP(AQ$7,$I$66:$DJ$120,ROWS($A$10:$A61)+2,FALSE)</f>
        <v>395</v>
      </c>
      <c r="AR61" s="25">
        <f>HLOOKUP(AR$7,$I$66:$DJ$120,ROWS($A$10:$A61)+2,FALSE)</f>
        <v>237</v>
      </c>
      <c r="AS61" s="25">
        <f>HLOOKUP(AS$7,$I$66:$DJ$120,ROWS($A$10:$A61)+2,FALSE)</f>
        <v>22</v>
      </c>
      <c r="AT61" s="25">
        <f>HLOOKUP(AT$7,$I$66:$DJ$120,ROWS($A$10:$A61)+2,FALSE)</f>
        <v>462</v>
      </c>
      <c r="AU61" s="25">
        <f>HLOOKUP(AU$7,$I$66:$DJ$120,ROWS($A$10:$A61)+2,FALSE)</f>
        <v>960</v>
      </c>
      <c r="AV61" s="25">
        <f>HLOOKUP(AV$7,$I$66:$DJ$120,ROWS($A$10:$A61)+2,FALSE)</f>
        <v>284</v>
      </c>
      <c r="AW61" s="25">
        <f>HLOOKUP(AW$7,$I$66:$DJ$120,ROWS($A$10:$A61)+2,FALSE)</f>
        <v>13</v>
      </c>
      <c r="AX61" s="25">
        <f>HLOOKUP(AX$7,$I$66:$DJ$120,ROWS($A$10:$A61)+2,FALSE)</f>
        <v>219</v>
      </c>
      <c r="AY61" s="25">
        <f>HLOOKUP(AY$7,$I$66:$DJ$120,ROWS($A$10:$A61)+2,FALSE)</f>
        <v>1043</v>
      </c>
      <c r="AZ61" s="25">
        <f>HLOOKUP(AZ$7,$I$66:$DJ$120,ROWS($A$10:$A61)+2,FALSE)</f>
        <v>69</v>
      </c>
      <c r="BA61" s="25">
        <f>HLOOKUP(BA$7,$I$66:$DJ$120,ROWS($A$10:$A61)+2,FALSE)</f>
        <v>1398</v>
      </c>
      <c r="BB61" s="25">
        <f>HLOOKUP(BB$7,$I$66:$DJ$120,ROWS($A$10:$A61)+2,FALSE)</f>
        <v>2140</v>
      </c>
      <c r="BC61" s="25">
        <f>HLOOKUP(BC$7,$I$66:$DJ$120,ROWS($A$10:$A61)+2,FALSE)</f>
        <v>4</v>
      </c>
      <c r="BD61" s="25">
        <f>HLOOKUP(BD$7,$I$66:$DJ$120,ROWS($A$10:$A61)+2,FALSE)</f>
        <v>451</v>
      </c>
      <c r="BE61" s="25">
        <f>HLOOKUP(BE$7,$I$66:$DJ$120,ROWS($A$10:$A61)+2,FALSE)</f>
        <v>1803</v>
      </c>
      <c r="BF61" s="25">
        <f>HLOOKUP(BF$7,$I$66:$DJ$120,ROWS($A$10:$A61)+2,FALSE)</f>
        <v>0</v>
      </c>
      <c r="BG61" s="25">
        <f>HLOOKUP(BG$7,$I$66:$DJ$120,ROWS($A$10:$A61)+2,FALSE)</f>
        <v>168</v>
      </c>
      <c r="BH61" s="25" t="str">
        <f>HLOOKUP(BH$7,$I$66:$DJ$120,ROWS($A$10:$A61)+2,FALSE)</f>
        <v>N/A</v>
      </c>
      <c r="BI61" s="25">
        <f>HLOOKUP(BI$7,$I$66:$DJ$120,ROWS($A$10:$A61)+2,FALSE)</f>
        <v>0</v>
      </c>
      <c r="BJ61" s="34">
        <f>HLOOKUP(BJ$7+0.5,$I$66:$DJ$120,ROWS($A$10:$A61)+2,FALSE)</f>
        <v>4428</v>
      </c>
      <c r="BK61" s="34">
        <f>HLOOKUP(BK$7+0.5,$I$66:$DJ$120,ROWS($A$10:$A61)+2,FALSE)</f>
        <v>62</v>
      </c>
      <c r="BL61" s="34">
        <f>HLOOKUP(BL$7+0.5,$I$66:$DJ$120,ROWS($A$10:$A61)+2,FALSE)</f>
        <v>597</v>
      </c>
      <c r="BM61" s="34">
        <f>HLOOKUP(BM$7+0.5,$I$66:$DJ$120,ROWS($A$10:$A61)+2,FALSE)</f>
        <v>276</v>
      </c>
      <c r="BN61" s="34">
        <f>HLOOKUP(BN$7+0.5,$I$66:$DJ$120,ROWS($A$10:$A61)+2,FALSE)</f>
        <v>191</v>
      </c>
      <c r="BO61" s="34">
        <f>HLOOKUP(BO$7+0.5,$I$66:$DJ$120,ROWS($A$10:$A61)+2,FALSE)</f>
        <v>1151</v>
      </c>
      <c r="BP61" s="34">
        <f>HLOOKUP(BP$7+0.5,$I$66:$DJ$120,ROWS($A$10:$A61)+2,FALSE)</f>
        <v>2099</v>
      </c>
      <c r="BQ61" s="34">
        <f>HLOOKUP(BQ$7+0.5,$I$66:$DJ$120,ROWS($A$10:$A61)+2,FALSE)</f>
        <v>22</v>
      </c>
      <c r="BR61" s="34">
        <f>HLOOKUP(BR$7+0.5,$I$66:$DJ$120,ROWS($A$10:$A61)+2,FALSE)</f>
        <v>189</v>
      </c>
      <c r="BS61" s="34">
        <f>HLOOKUP(BS$7+0.5,$I$66:$DJ$120,ROWS($A$10:$A61)+2,FALSE)</f>
        <v>189</v>
      </c>
      <c r="BT61" s="34">
        <f>HLOOKUP(BT$7+0.5,$I$66:$DJ$120,ROWS($A$10:$A61)+2,FALSE)</f>
        <v>1206</v>
      </c>
      <c r="BU61" s="34">
        <f>HLOOKUP(BU$7+0.5,$I$66:$DJ$120,ROWS($A$10:$A61)+2,FALSE)</f>
        <v>80</v>
      </c>
      <c r="BV61" s="34">
        <f>HLOOKUP(BV$7+0.5,$I$66:$DJ$120,ROWS($A$10:$A61)+2,FALSE)</f>
        <v>189</v>
      </c>
      <c r="BW61" s="34">
        <f>HLOOKUP(BW$7+0.5,$I$66:$DJ$120,ROWS($A$10:$A61)+2,FALSE)</f>
        <v>1161</v>
      </c>
      <c r="BX61" s="34">
        <f>HLOOKUP(BX$7+0.5,$I$66:$DJ$120,ROWS($A$10:$A61)+2,FALSE)</f>
        <v>409</v>
      </c>
      <c r="BY61" s="34">
        <f>HLOOKUP(BY$7+0.5,$I$66:$DJ$120,ROWS($A$10:$A61)+2,FALSE)</f>
        <v>14</v>
      </c>
      <c r="BZ61" s="34">
        <f>HLOOKUP(BZ$7+0.5,$I$66:$DJ$120,ROWS($A$10:$A61)+2,FALSE)</f>
        <v>323</v>
      </c>
      <c r="CA61" s="34">
        <f>HLOOKUP(CA$7+0.5,$I$66:$DJ$120,ROWS($A$10:$A61)+2,FALSE)</f>
        <v>364</v>
      </c>
      <c r="CB61" s="34">
        <f>HLOOKUP(CB$7+0.5,$I$66:$DJ$120,ROWS($A$10:$A61)+2,FALSE)</f>
        <v>140</v>
      </c>
      <c r="CC61" s="34">
        <f>HLOOKUP(CC$7+0.5,$I$66:$DJ$120,ROWS($A$10:$A61)+2,FALSE)</f>
        <v>204</v>
      </c>
      <c r="CD61" s="34">
        <f>HLOOKUP(CD$7+0.5,$I$66:$DJ$120,ROWS($A$10:$A61)+2,FALSE)</f>
        <v>189</v>
      </c>
      <c r="CE61" s="34">
        <f>HLOOKUP(CE$7+0.5,$I$66:$DJ$120,ROWS($A$10:$A61)+2,FALSE)</f>
        <v>189</v>
      </c>
      <c r="CF61" s="34">
        <f>HLOOKUP(CF$7+0.5,$I$66:$DJ$120,ROWS($A$10:$A61)+2,FALSE)</f>
        <v>226</v>
      </c>
      <c r="CG61" s="34">
        <f>HLOOKUP(CG$7+0.5,$I$66:$DJ$120,ROWS($A$10:$A61)+2,FALSE)</f>
        <v>545</v>
      </c>
      <c r="CH61" s="34">
        <f>HLOOKUP(CH$7+0.5,$I$66:$DJ$120,ROWS($A$10:$A61)+2,FALSE)</f>
        <v>355</v>
      </c>
      <c r="CI61" s="34">
        <f>HLOOKUP(CI$7+0.5,$I$66:$DJ$120,ROWS($A$10:$A61)+2,FALSE)</f>
        <v>117</v>
      </c>
      <c r="CJ61" s="34">
        <f>HLOOKUP(CJ$7+0.5,$I$66:$DJ$120,ROWS($A$10:$A61)+2,FALSE)</f>
        <v>274</v>
      </c>
      <c r="CK61" s="34">
        <f>HLOOKUP(CK$7+0.5,$I$66:$DJ$120,ROWS($A$10:$A61)+2,FALSE)</f>
        <v>531</v>
      </c>
      <c r="CL61" s="34">
        <f>HLOOKUP(CL$7+0.5,$I$66:$DJ$120,ROWS($A$10:$A61)+2,FALSE)</f>
        <v>957</v>
      </c>
      <c r="CM61" s="34">
        <f>HLOOKUP(CM$7+0.5,$I$66:$DJ$120,ROWS($A$10:$A61)+2,FALSE)</f>
        <v>656</v>
      </c>
      <c r="CN61" s="34">
        <f>HLOOKUP(CN$7+0.5,$I$66:$DJ$120,ROWS($A$10:$A61)+2,FALSE)</f>
        <v>189</v>
      </c>
      <c r="CO61" s="34">
        <f>HLOOKUP(CO$7+0.5,$I$66:$DJ$120,ROWS($A$10:$A61)+2,FALSE)</f>
        <v>16</v>
      </c>
      <c r="CP61" s="34">
        <f>HLOOKUP(CP$7+0.5,$I$66:$DJ$120,ROWS($A$10:$A61)+2,FALSE)</f>
        <v>101</v>
      </c>
      <c r="CQ61" s="34">
        <f>HLOOKUP(CQ$7+0.5,$I$66:$DJ$120,ROWS($A$10:$A61)+2,FALSE)</f>
        <v>149</v>
      </c>
      <c r="CR61" s="34">
        <f>HLOOKUP(CR$7+0.5,$I$66:$DJ$120,ROWS($A$10:$A61)+2,FALSE)</f>
        <v>457</v>
      </c>
      <c r="CS61" s="34">
        <f>HLOOKUP(CS$7+0.5,$I$66:$DJ$120,ROWS($A$10:$A61)+2,FALSE)</f>
        <v>313</v>
      </c>
      <c r="CT61" s="34">
        <f>HLOOKUP(CT$7+0.5,$I$66:$DJ$120,ROWS($A$10:$A61)+2,FALSE)</f>
        <v>40</v>
      </c>
      <c r="CU61" s="34">
        <f>HLOOKUP(CU$7+0.5,$I$66:$DJ$120,ROWS($A$10:$A61)+2,FALSE)</f>
        <v>555</v>
      </c>
      <c r="CV61" s="34">
        <f>HLOOKUP(CV$7+0.5,$I$66:$DJ$120,ROWS($A$10:$A61)+2,FALSE)</f>
        <v>851</v>
      </c>
      <c r="CW61" s="34">
        <f>HLOOKUP(CW$7+0.5,$I$66:$DJ$120,ROWS($A$10:$A61)+2,FALSE)</f>
        <v>254</v>
      </c>
      <c r="CX61" s="34">
        <f>HLOOKUP(CX$7+0.5,$I$66:$DJ$120,ROWS($A$10:$A61)+2,FALSE)</f>
        <v>28</v>
      </c>
      <c r="CY61" s="34">
        <f>HLOOKUP(CY$7+0.5,$I$66:$DJ$120,ROWS($A$10:$A61)+2,FALSE)</f>
        <v>307</v>
      </c>
      <c r="CZ61" s="34">
        <f>HLOOKUP(CZ$7+0.5,$I$66:$DJ$120,ROWS($A$10:$A61)+2,FALSE)</f>
        <v>1077</v>
      </c>
      <c r="DA61" s="34">
        <f>HLOOKUP(DA$7+0.5,$I$66:$DJ$120,ROWS($A$10:$A61)+2,FALSE)</f>
        <v>66</v>
      </c>
      <c r="DB61" s="34">
        <f>HLOOKUP(DB$7+0.5,$I$66:$DJ$120,ROWS($A$10:$A61)+2,FALSE)</f>
        <v>927</v>
      </c>
      <c r="DC61" s="34">
        <f>HLOOKUP(DC$7+0.5,$I$66:$DJ$120,ROWS($A$10:$A61)+2,FALSE)</f>
        <v>1003</v>
      </c>
      <c r="DD61" s="34">
        <f>HLOOKUP(DD$7+0.5,$I$66:$DJ$120,ROWS($A$10:$A61)+2,FALSE)</f>
        <v>8</v>
      </c>
      <c r="DE61" s="34">
        <f>HLOOKUP(DE$7+0.5,$I$66:$DJ$120,ROWS($A$10:$A61)+2,FALSE)</f>
        <v>634</v>
      </c>
      <c r="DF61" s="34">
        <f>HLOOKUP(DF$7+0.5,$I$66:$DJ$120,ROWS($A$10:$A61)+2,FALSE)</f>
        <v>1343</v>
      </c>
      <c r="DG61" s="34">
        <f>HLOOKUP(DG$7+0.5,$I$66:$DJ$120,ROWS($A$10:$A61)+2,FALSE)</f>
        <v>189</v>
      </c>
      <c r="DH61" s="34">
        <f>HLOOKUP(DH$7+0.5,$I$66:$DJ$120,ROWS($A$10:$A61)+2,FALSE)</f>
        <v>260</v>
      </c>
      <c r="DI61" s="34" t="str">
        <f>HLOOKUP(DI$7+0.5,$I$66:$DJ$120,ROWS($A$10:$A61)+2,FALSE)</f>
        <v>N/A</v>
      </c>
      <c r="DJ61" s="34">
        <f>HLOOKUP(DJ$7+0.5,$I$66:$DJ$120,ROWS($A$10:$A61)+2,FALSE)</f>
        <v>189</v>
      </c>
    </row>
    <row r="62" spans="2:114">
      <c r="B62" s="38" t="s">
        <v>62</v>
      </c>
      <c r="C62" s="15">
        <v>3669195</v>
      </c>
      <c r="D62" s="14">
        <v>3034</v>
      </c>
      <c r="E62" s="15">
        <v>3403602</v>
      </c>
      <c r="F62" s="14">
        <v>12450</v>
      </c>
      <c r="G62" s="15">
        <v>238263</v>
      </c>
      <c r="H62" s="14">
        <v>11889</v>
      </c>
      <c r="I62" s="36">
        <f>HLOOKUP(I$7,$I$66:$DJ$120,ROWS($A$10:$A62)+2,FALSE)</f>
        <v>22649</v>
      </c>
      <c r="J62" s="25">
        <f>HLOOKUP(J$7,$I$66:$DJ$120,ROWS($A$10:$A62)+2,FALSE)</f>
        <v>35</v>
      </c>
      <c r="K62" s="25">
        <f>HLOOKUP(K$7,$I$66:$DJ$120,ROWS($A$10:$A62)+2,FALSE)</f>
        <v>378</v>
      </c>
      <c r="L62" s="25">
        <f>HLOOKUP(L$7,$I$66:$DJ$120,ROWS($A$10:$A62)+2,FALSE)</f>
        <v>229</v>
      </c>
      <c r="M62" s="25">
        <f>HLOOKUP(M$7,$I$66:$DJ$120,ROWS($A$10:$A62)+2,FALSE)</f>
        <v>0</v>
      </c>
      <c r="N62" s="25">
        <f>HLOOKUP(N$7,$I$66:$DJ$120,ROWS($A$10:$A62)+2,FALSE)</f>
        <v>207</v>
      </c>
      <c r="O62" s="25">
        <f>HLOOKUP(O$7,$I$66:$DJ$120,ROWS($A$10:$A62)+2,FALSE)</f>
        <v>0</v>
      </c>
      <c r="P62" s="25">
        <f>HLOOKUP(P$7,$I$66:$DJ$120,ROWS($A$10:$A62)+2,FALSE)</f>
        <v>1849</v>
      </c>
      <c r="Q62" s="25">
        <f>HLOOKUP(Q$7,$I$66:$DJ$120,ROWS($A$10:$A62)+2,FALSE)</f>
        <v>13</v>
      </c>
      <c r="R62" s="25">
        <f>HLOOKUP(R$7,$I$66:$DJ$120,ROWS($A$10:$A62)+2,FALSE)</f>
        <v>212</v>
      </c>
      <c r="S62" s="25">
        <f>HLOOKUP(S$7,$I$66:$DJ$120,ROWS($A$10:$A62)+2,FALSE)</f>
        <v>6614</v>
      </c>
      <c r="T62" s="25">
        <f>HLOOKUP(T$7,$I$66:$DJ$120,ROWS($A$10:$A62)+2,FALSE)</f>
        <v>247</v>
      </c>
      <c r="U62" s="25">
        <f>HLOOKUP(U$7,$I$66:$DJ$120,ROWS($A$10:$A62)+2,FALSE)</f>
        <v>0</v>
      </c>
      <c r="V62" s="25">
        <f>HLOOKUP(V$7,$I$66:$DJ$120,ROWS($A$10:$A62)+2,FALSE)</f>
        <v>13</v>
      </c>
      <c r="W62" s="25">
        <f>HLOOKUP(W$7,$I$66:$DJ$120,ROWS($A$10:$A62)+2,FALSE)</f>
        <v>624</v>
      </c>
      <c r="X62" s="25">
        <f>HLOOKUP(X$7,$I$66:$DJ$120,ROWS($A$10:$A62)+2,FALSE)</f>
        <v>784</v>
      </c>
      <c r="Y62" s="25">
        <f>HLOOKUP(Y$7,$I$66:$DJ$120,ROWS($A$10:$A62)+2,FALSE)</f>
        <v>0</v>
      </c>
      <c r="Z62" s="25">
        <f>HLOOKUP(Z$7,$I$66:$DJ$120,ROWS($A$10:$A62)+2,FALSE)</f>
        <v>38</v>
      </c>
      <c r="AA62" s="25">
        <f>HLOOKUP(AA$7,$I$66:$DJ$120,ROWS($A$10:$A62)+2,FALSE)</f>
        <v>0</v>
      </c>
      <c r="AB62" s="25">
        <f>HLOOKUP(AB$7,$I$66:$DJ$120,ROWS($A$10:$A62)+2,FALSE)</f>
        <v>0</v>
      </c>
      <c r="AC62" s="25">
        <f>HLOOKUP(AC$7,$I$66:$DJ$120,ROWS($A$10:$A62)+2,FALSE)</f>
        <v>0</v>
      </c>
      <c r="AD62" s="25">
        <f>HLOOKUP(AD$7,$I$66:$DJ$120,ROWS($A$10:$A62)+2,FALSE)</f>
        <v>70</v>
      </c>
      <c r="AE62" s="25">
        <f>HLOOKUP(AE$7,$I$66:$DJ$120,ROWS($A$10:$A62)+2,FALSE)</f>
        <v>1412</v>
      </c>
      <c r="AF62" s="25">
        <f>HLOOKUP(AF$7,$I$66:$DJ$120,ROWS($A$10:$A62)+2,FALSE)</f>
        <v>88</v>
      </c>
      <c r="AG62" s="25">
        <f>HLOOKUP(AG$7,$I$66:$DJ$120,ROWS($A$10:$A62)+2,FALSE)</f>
        <v>0</v>
      </c>
      <c r="AH62" s="25">
        <f>HLOOKUP(AH$7,$I$66:$DJ$120,ROWS($A$10:$A62)+2,FALSE)</f>
        <v>27</v>
      </c>
      <c r="AI62" s="25">
        <f>HLOOKUP(AI$7,$I$66:$DJ$120,ROWS($A$10:$A62)+2,FALSE)</f>
        <v>101</v>
      </c>
      <c r="AJ62" s="25">
        <f>HLOOKUP(AJ$7,$I$66:$DJ$120,ROWS($A$10:$A62)+2,FALSE)</f>
        <v>0</v>
      </c>
      <c r="AK62" s="25">
        <f>HLOOKUP(AK$7,$I$66:$DJ$120,ROWS($A$10:$A62)+2,FALSE)</f>
        <v>0</v>
      </c>
      <c r="AL62" s="25">
        <f>HLOOKUP(AL$7,$I$66:$DJ$120,ROWS($A$10:$A62)+2,FALSE)</f>
        <v>0</v>
      </c>
      <c r="AM62" s="25">
        <f>HLOOKUP(AM$7,$I$66:$DJ$120,ROWS($A$10:$A62)+2,FALSE)</f>
        <v>0</v>
      </c>
      <c r="AN62" s="25">
        <f>HLOOKUP(AN$7,$I$66:$DJ$120,ROWS($A$10:$A62)+2,FALSE)</f>
        <v>2150</v>
      </c>
      <c r="AO62" s="25">
        <f>HLOOKUP(AO$7,$I$66:$DJ$120,ROWS($A$10:$A62)+2,FALSE)</f>
        <v>51</v>
      </c>
      <c r="AP62" s="25">
        <f>HLOOKUP(AP$7,$I$66:$DJ$120,ROWS($A$10:$A62)+2,FALSE)</f>
        <v>2615</v>
      </c>
      <c r="AQ62" s="25">
        <f>HLOOKUP(AQ$7,$I$66:$DJ$120,ROWS($A$10:$A62)+2,FALSE)</f>
        <v>200</v>
      </c>
      <c r="AR62" s="25">
        <f>HLOOKUP(AR$7,$I$66:$DJ$120,ROWS($A$10:$A62)+2,FALSE)</f>
        <v>0</v>
      </c>
      <c r="AS62" s="25">
        <f>HLOOKUP(AS$7,$I$66:$DJ$120,ROWS($A$10:$A62)+2,FALSE)</f>
        <v>0</v>
      </c>
      <c r="AT62" s="25">
        <f>HLOOKUP(AT$7,$I$66:$DJ$120,ROWS($A$10:$A62)+2,FALSE)</f>
        <v>79</v>
      </c>
      <c r="AU62" s="25">
        <f>HLOOKUP(AU$7,$I$66:$DJ$120,ROWS($A$10:$A62)+2,FALSE)</f>
        <v>0</v>
      </c>
      <c r="AV62" s="25">
        <f>HLOOKUP(AV$7,$I$66:$DJ$120,ROWS($A$10:$A62)+2,FALSE)</f>
        <v>1978</v>
      </c>
      <c r="AW62" s="25">
        <f>HLOOKUP(AW$7,$I$66:$DJ$120,ROWS($A$10:$A62)+2,FALSE)</f>
        <v>490</v>
      </c>
      <c r="AX62" s="25">
        <f>HLOOKUP(AX$7,$I$66:$DJ$120,ROWS($A$10:$A62)+2,FALSE)</f>
        <v>3</v>
      </c>
      <c r="AY62" s="25">
        <f>HLOOKUP(AY$7,$I$66:$DJ$120,ROWS($A$10:$A62)+2,FALSE)</f>
        <v>113</v>
      </c>
      <c r="AZ62" s="25">
        <f>HLOOKUP(AZ$7,$I$66:$DJ$120,ROWS($A$10:$A62)+2,FALSE)</f>
        <v>224</v>
      </c>
      <c r="BA62" s="25">
        <f>HLOOKUP(BA$7,$I$66:$DJ$120,ROWS($A$10:$A62)+2,FALSE)</f>
        <v>444</v>
      </c>
      <c r="BB62" s="25">
        <f>HLOOKUP(BB$7,$I$66:$DJ$120,ROWS($A$10:$A62)+2,FALSE)</f>
        <v>0</v>
      </c>
      <c r="BC62" s="25">
        <f>HLOOKUP(BC$7,$I$66:$DJ$120,ROWS($A$10:$A62)+2,FALSE)</f>
        <v>0</v>
      </c>
      <c r="BD62" s="25">
        <f>HLOOKUP(BD$7,$I$66:$DJ$120,ROWS($A$10:$A62)+2,FALSE)</f>
        <v>1077</v>
      </c>
      <c r="BE62" s="25">
        <f>HLOOKUP(BE$7,$I$66:$DJ$120,ROWS($A$10:$A62)+2,FALSE)</f>
        <v>41</v>
      </c>
      <c r="BF62" s="25">
        <f>HLOOKUP(BF$7,$I$66:$DJ$120,ROWS($A$10:$A62)+2,FALSE)</f>
        <v>14</v>
      </c>
      <c r="BG62" s="25">
        <f>HLOOKUP(BG$7,$I$66:$DJ$120,ROWS($A$10:$A62)+2,FALSE)</f>
        <v>229</v>
      </c>
      <c r="BH62" s="25">
        <f>HLOOKUP(BH$7,$I$66:$DJ$120,ROWS($A$10:$A62)+2,FALSE)</f>
        <v>0</v>
      </c>
      <c r="BI62" s="25" t="str">
        <f>HLOOKUP(BI$7,$I$66:$DJ$120,ROWS($A$10:$A62)+2,FALSE)</f>
        <v>N/A</v>
      </c>
      <c r="BJ62" s="34">
        <f>HLOOKUP(BJ$7+0.5,$I$66:$DJ$120,ROWS($A$10:$A62)+2,FALSE)</f>
        <v>3662</v>
      </c>
      <c r="BK62" s="34">
        <f>HLOOKUP(BK$7+0.5,$I$66:$DJ$120,ROWS($A$10:$A62)+2,FALSE)</f>
        <v>59</v>
      </c>
      <c r="BL62" s="34">
        <f>HLOOKUP(BL$7+0.5,$I$66:$DJ$120,ROWS($A$10:$A62)+2,FALSE)</f>
        <v>457</v>
      </c>
      <c r="BM62" s="34">
        <f>HLOOKUP(BM$7+0.5,$I$66:$DJ$120,ROWS($A$10:$A62)+2,FALSE)</f>
        <v>363</v>
      </c>
      <c r="BN62" s="34">
        <f>HLOOKUP(BN$7+0.5,$I$66:$DJ$120,ROWS($A$10:$A62)+2,FALSE)</f>
        <v>210</v>
      </c>
      <c r="BO62" s="34">
        <f>HLOOKUP(BO$7+0.5,$I$66:$DJ$120,ROWS($A$10:$A62)+2,FALSE)</f>
        <v>222</v>
      </c>
      <c r="BP62" s="34">
        <f>HLOOKUP(BP$7+0.5,$I$66:$DJ$120,ROWS($A$10:$A62)+2,FALSE)</f>
        <v>210</v>
      </c>
      <c r="BQ62" s="34">
        <f>HLOOKUP(BQ$7+0.5,$I$66:$DJ$120,ROWS($A$10:$A62)+2,FALSE)</f>
        <v>928</v>
      </c>
      <c r="BR62" s="34">
        <f>HLOOKUP(BR$7+0.5,$I$66:$DJ$120,ROWS($A$10:$A62)+2,FALSE)</f>
        <v>25</v>
      </c>
      <c r="BS62" s="34">
        <f>HLOOKUP(BS$7+0.5,$I$66:$DJ$120,ROWS($A$10:$A62)+2,FALSE)</f>
        <v>315</v>
      </c>
      <c r="BT62" s="34">
        <f>HLOOKUP(BT$7+0.5,$I$66:$DJ$120,ROWS($A$10:$A62)+2,FALSE)</f>
        <v>2336</v>
      </c>
      <c r="BU62" s="34">
        <f>HLOOKUP(BU$7+0.5,$I$66:$DJ$120,ROWS($A$10:$A62)+2,FALSE)</f>
        <v>195</v>
      </c>
      <c r="BV62" s="34">
        <f>HLOOKUP(BV$7+0.5,$I$66:$DJ$120,ROWS($A$10:$A62)+2,FALSE)</f>
        <v>210</v>
      </c>
      <c r="BW62" s="34">
        <f>HLOOKUP(BW$7+0.5,$I$66:$DJ$120,ROWS($A$10:$A62)+2,FALSE)</f>
        <v>24</v>
      </c>
      <c r="BX62" s="34">
        <f>HLOOKUP(BX$7+0.5,$I$66:$DJ$120,ROWS($A$10:$A62)+2,FALSE)</f>
        <v>537</v>
      </c>
      <c r="BY62" s="34">
        <f>HLOOKUP(BY$7+0.5,$I$66:$DJ$120,ROWS($A$10:$A62)+2,FALSE)</f>
        <v>895</v>
      </c>
      <c r="BZ62" s="34">
        <f>HLOOKUP(BZ$7+0.5,$I$66:$DJ$120,ROWS($A$10:$A62)+2,FALSE)</f>
        <v>210</v>
      </c>
      <c r="CA62" s="34">
        <f>HLOOKUP(CA$7+0.5,$I$66:$DJ$120,ROWS($A$10:$A62)+2,FALSE)</f>
        <v>62</v>
      </c>
      <c r="CB62" s="34">
        <f>HLOOKUP(CB$7+0.5,$I$66:$DJ$120,ROWS($A$10:$A62)+2,FALSE)</f>
        <v>210</v>
      </c>
      <c r="CC62" s="34">
        <f>HLOOKUP(CC$7+0.5,$I$66:$DJ$120,ROWS($A$10:$A62)+2,FALSE)</f>
        <v>210</v>
      </c>
      <c r="CD62" s="34">
        <f>HLOOKUP(CD$7+0.5,$I$66:$DJ$120,ROWS($A$10:$A62)+2,FALSE)</f>
        <v>210</v>
      </c>
      <c r="CE62" s="34">
        <f>HLOOKUP(CE$7+0.5,$I$66:$DJ$120,ROWS($A$10:$A62)+2,FALSE)</f>
        <v>124</v>
      </c>
      <c r="CF62" s="34">
        <f>HLOOKUP(CF$7+0.5,$I$66:$DJ$120,ROWS($A$10:$A62)+2,FALSE)</f>
        <v>904</v>
      </c>
      <c r="CG62" s="34">
        <f>HLOOKUP(CG$7+0.5,$I$66:$DJ$120,ROWS($A$10:$A62)+2,FALSE)</f>
        <v>127</v>
      </c>
      <c r="CH62" s="34">
        <f>HLOOKUP(CH$7+0.5,$I$66:$DJ$120,ROWS($A$10:$A62)+2,FALSE)</f>
        <v>210</v>
      </c>
      <c r="CI62" s="34">
        <f>HLOOKUP(CI$7+0.5,$I$66:$DJ$120,ROWS($A$10:$A62)+2,FALSE)</f>
        <v>35</v>
      </c>
      <c r="CJ62" s="34">
        <f>HLOOKUP(CJ$7+0.5,$I$66:$DJ$120,ROWS($A$10:$A62)+2,FALSE)</f>
        <v>165</v>
      </c>
      <c r="CK62" s="34">
        <f>HLOOKUP(CK$7+0.5,$I$66:$DJ$120,ROWS($A$10:$A62)+2,FALSE)</f>
        <v>210</v>
      </c>
      <c r="CL62" s="34">
        <f>HLOOKUP(CL$7+0.5,$I$66:$DJ$120,ROWS($A$10:$A62)+2,FALSE)</f>
        <v>210</v>
      </c>
      <c r="CM62" s="34">
        <f>HLOOKUP(CM$7+0.5,$I$66:$DJ$120,ROWS($A$10:$A62)+2,FALSE)</f>
        <v>210</v>
      </c>
      <c r="CN62" s="34">
        <f>HLOOKUP(CN$7+0.5,$I$66:$DJ$120,ROWS($A$10:$A62)+2,FALSE)</f>
        <v>210</v>
      </c>
      <c r="CO62" s="34">
        <f>HLOOKUP(CO$7+0.5,$I$66:$DJ$120,ROWS($A$10:$A62)+2,FALSE)</f>
        <v>1149</v>
      </c>
      <c r="CP62" s="34">
        <f>HLOOKUP(CP$7+0.5,$I$66:$DJ$120,ROWS($A$10:$A62)+2,FALSE)</f>
        <v>94</v>
      </c>
      <c r="CQ62" s="34">
        <f>HLOOKUP(CQ$7+0.5,$I$66:$DJ$120,ROWS($A$10:$A62)+2,FALSE)</f>
        <v>1171</v>
      </c>
      <c r="CR62" s="34">
        <f>HLOOKUP(CR$7+0.5,$I$66:$DJ$120,ROWS($A$10:$A62)+2,FALSE)</f>
        <v>195</v>
      </c>
      <c r="CS62" s="34">
        <f>HLOOKUP(CS$7+0.5,$I$66:$DJ$120,ROWS($A$10:$A62)+2,FALSE)</f>
        <v>210</v>
      </c>
      <c r="CT62" s="34">
        <f>HLOOKUP(CT$7+0.5,$I$66:$DJ$120,ROWS($A$10:$A62)+2,FALSE)</f>
        <v>210</v>
      </c>
      <c r="CU62" s="34">
        <f>HLOOKUP(CU$7+0.5,$I$66:$DJ$120,ROWS($A$10:$A62)+2,FALSE)</f>
        <v>117</v>
      </c>
      <c r="CV62" s="34">
        <f>HLOOKUP(CV$7+0.5,$I$66:$DJ$120,ROWS($A$10:$A62)+2,FALSE)</f>
        <v>210</v>
      </c>
      <c r="CW62" s="34">
        <f>HLOOKUP(CW$7+0.5,$I$66:$DJ$120,ROWS($A$10:$A62)+2,FALSE)</f>
        <v>1059</v>
      </c>
      <c r="CX62" s="34">
        <f>HLOOKUP(CX$7+0.5,$I$66:$DJ$120,ROWS($A$10:$A62)+2,FALSE)</f>
        <v>718</v>
      </c>
      <c r="CY62" s="34">
        <f>HLOOKUP(CY$7+0.5,$I$66:$DJ$120,ROWS($A$10:$A62)+2,FALSE)</f>
        <v>6</v>
      </c>
      <c r="CZ62" s="34">
        <f>HLOOKUP(CZ$7+0.5,$I$66:$DJ$120,ROWS($A$10:$A62)+2,FALSE)</f>
        <v>139</v>
      </c>
      <c r="DA62" s="34">
        <f>HLOOKUP(DA$7+0.5,$I$66:$DJ$120,ROWS($A$10:$A62)+2,FALSE)</f>
        <v>368</v>
      </c>
      <c r="DB62" s="34">
        <f>HLOOKUP(DB$7+0.5,$I$66:$DJ$120,ROWS($A$10:$A62)+2,FALSE)</f>
        <v>334</v>
      </c>
      <c r="DC62" s="34">
        <f>HLOOKUP(DC$7+0.5,$I$66:$DJ$120,ROWS($A$10:$A62)+2,FALSE)</f>
        <v>210</v>
      </c>
      <c r="DD62" s="34">
        <f>HLOOKUP(DD$7+0.5,$I$66:$DJ$120,ROWS($A$10:$A62)+2,FALSE)</f>
        <v>210</v>
      </c>
      <c r="DE62" s="34">
        <f>HLOOKUP(DE$7+0.5,$I$66:$DJ$120,ROWS($A$10:$A62)+2,FALSE)</f>
        <v>1097</v>
      </c>
      <c r="DF62" s="34">
        <f>HLOOKUP(DF$7+0.5,$I$66:$DJ$120,ROWS($A$10:$A62)+2,FALSE)</f>
        <v>42</v>
      </c>
      <c r="DG62" s="34">
        <f>HLOOKUP(DG$7+0.5,$I$66:$DJ$120,ROWS($A$10:$A62)+2,FALSE)</f>
        <v>25</v>
      </c>
      <c r="DH62" s="34">
        <f>HLOOKUP(DH$7+0.5,$I$66:$DJ$120,ROWS($A$10:$A62)+2,FALSE)</f>
        <v>373</v>
      </c>
      <c r="DI62" s="34">
        <f>HLOOKUP(DI$7+0.5,$I$66:$DJ$120,ROWS($A$10:$A62)+2,FALSE)</f>
        <v>210</v>
      </c>
      <c r="DJ62" s="34" t="str">
        <f>HLOOKUP(DJ$7+0.5,$I$66:$DJ$120,ROWS($A$10:$A62)+2,FALSE)</f>
        <v>N/A</v>
      </c>
    </row>
    <row r="66" spans="9:120">
      <c r="I66" s="28">
        <v>1</v>
      </c>
      <c r="J66" s="28">
        <v>1.5</v>
      </c>
      <c r="K66" s="28">
        <v>2</v>
      </c>
      <c r="L66" s="28">
        <v>2.5</v>
      </c>
      <c r="M66" s="28">
        <v>3</v>
      </c>
      <c r="N66" s="28">
        <v>3.5</v>
      </c>
      <c r="O66" s="28">
        <v>4</v>
      </c>
      <c r="P66" s="28">
        <v>4.5</v>
      </c>
      <c r="Q66" s="28">
        <v>5</v>
      </c>
      <c r="R66" s="28">
        <v>5.5</v>
      </c>
      <c r="S66" s="28">
        <v>6</v>
      </c>
      <c r="T66" s="28">
        <v>6.5</v>
      </c>
      <c r="U66" s="28">
        <v>7</v>
      </c>
      <c r="V66" s="28">
        <v>7.5</v>
      </c>
      <c r="W66" s="28">
        <v>8</v>
      </c>
      <c r="X66" s="28">
        <v>8.5</v>
      </c>
      <c r="Y66" s="28">
        <v>9</v>
      </c>
      <c r="Z66" s="28">
        <v>9.5</v>
      </c>
      <c r="AA66" s="28">
        <v>10</v>
      </c>
      <c r="AB66" s="28">
        <v>10.5</v>
      </c>
      <c r="AC66" s="28">
        <v>11</v>
      </c>
      <c r="AD66" s="28">
        <v>11.5</v>
      </c>
      <c r="AE66" s="28">
        <v>12</v>
      </c>
      <c r="AF66" s="28">
        <v>12.5</v>
      </c>
      <c r="AG66" s="28">
        <v>13</v>
      </c>
      <c r="AH66" s="28">
        <v>13.5</v>
      </c>
      <c r="AI66" s="28">
        <v>14</v>
      </c>
      <c r="AJ66" s="28">
        <v>14.5</v>
      </c>
      <c r="AK66" s="28">
        <v>15</v>
      </c>
      <c r="AL66" s="28">
        <v>15.5</v>
      </c>
      <c r="AM66" s="28">
        <v>16</v>
      </c>
      <c r="AN66" s="28">
        <v>16.5</v>
      </c>
      <c r="AO66" s="28">
        <v>17</v>
      </c>
      <c r="AP66" s="28">
        <v>17.5</v>
      </c>
      <c r="AQ66" s="28">
        <v>18</v>
      </c>
      <c r="AR66" s="28">
        <v>18.5</v>
      </c>
      <c r="AS66" s="28">
        <v>19</v>
      </c>
      <c r="AT66" s="28">
        <v>19.5</v>
      </c>
      <c r="AU66" s="28">
        <v>20</v>
      </c>
      <c r="AV66" s="28">
        <v>20.5</v>
      </c>
      <c r="AW66" s="28">
        <v>21</v>
      </c>
      <c r="AX66" s="28">
        <v>21.5</v>
      </c>
      <c r="AY66" s="28">
        <v>22</v>
      </c>
      <c r="AZ66" s="28">
        <v>22.5</v>
      </c>
      <c r="BA66" s="28">
        <v>23</v>
      </c>
      <c r="BB66" s="28">
        <v>23.5</v>
      </c>
      <c r="BC66" s="28">
        <v>24</v>
      </c>
      <c r="BD66" s="28">
        <v>24.5</v>
      </c>
      <c r="BE66" s="28">
        <v>25</v>
      </c>
      <c r="BF66" s="28">
        <v>25.5</v>
      </c>
      <c r="BG66" s="28">
        <v>26</v>
      </c>
      <c r="BH66" s="28">
        <v>26.5</v>
      </c>
      <c r="BI66" s="28">
        <v>27</v>
      </c>
      <c r="BJ66" s="28">
        <v>27.5</v>
      </c>
      <c r="BK66" s="28">
        <v>28</v>
      </c>
      <c r="BL66" s="28">
        <v>28.5</v>
      </c>
      <c r="BM66" s="28">
        <v>29</v>
      </c>
      <c r="BN66" s="28">
        <v>29.5</v>
      </c>
      <c r="BO66" s="28">
        <v>30</v>
      </c>
      <c r="BP66" s="28">
        <v>30.5</v>
      </c>
      <c r="BQ66" s="28">
        <v>31</v>
      </c>
      <c r="BR66" s="28">
        <v>31.5</v>
      </c>
      <c r="BS66" s="28">
        <v>32</v>
      </c>
      <c r="BT66" s="28">
        <v>32.5</v>
      </c>
      <c r="BU66" s="28">
        <v>33</v>
      </c>
      <c r="BV66" s="28">
        <v>33.5</v>
      </c>
      <c r="BW66" s="28">
        <v>34</v>
      </c>
      <c r="BX66" s="28">
        <v>34.5</v>
      </c>
      <c r="BY66" s="28">
        <v>35</v>
      </c>
      <c r="BZ66" s="28">
        <v>35.5</v>
      </c>
      <c r="CA66" s="28">
        <v>36</v>
      </c>
      <c r="CB66" s="28">
        <v>36.5</v>
      </c>
      <c r="CC66" s="28">
        <v>37</v>
      </c>
      <c r="CD66" s="28">
        <v>37.5</v>
      </c>
      <c r="CE66" s="28">
        <v>38</v>
      </c>
      <c r="CF66" s="28">
        <v>38.5</v>
      </c>
      <c r="CG66" s="28">
        <v>39</v>
      </c>
      <c r="CH66" s="28">
        <v>39.5</v>
      </c>
      <c r="CI66" s="28">
        <v>40</v>
      </c>
      <c r="CJ66" s="28">
        <v>40.5</v>
      </c>
      <c r="CK66" s="28">
        <v>41</v>
      </c>
      <c r="CL66" s="28">
        <v>41.5</v>
      </c>
      <c r="CM66" s="28">
        <v>42</v>
      </c>
      <c r="CN66" s="28">
        <v>42.5</v>
      </c>
      <c r="CO66" s="28">
        <v>43</v>
      </c>
      <c r="CP66" s="28">
        <v>43.5</v>
      </c>
      <c r="CQ66" s="28">
        <v>44</v>
      </c>
      <c r="CR66" s="28">
        <v>44.5</v>
      </c>
      <c r="CS66" s="28">
        <v>45</v>
      </c>
      <c r="CT66" s="28">
        <v>45.5</v>
      </c>
      <c r="CU66" s="28">
        <v>46</v>
      </c>
      <c r="CV66" s="28">
        <v>46.5</v>
      </c>
      <c r="CW66" s="28">
        <v>47</v>
      </c>
      <c r="CX66" s="28">
        <v>47.5</v>
      </c>
      <c r="CY66" s="28">
        <v>48</v>
      </c>
      <c r="CZ66" s="28">
        <v>48.5</v>
      </c>
      <c r="DA66" s="28">
        <v>49</v>
      </c>
      <c r="DB66" s="28">
        <v>49.5</v>
      </c>
      <c r="DC66" s="28">
        <v>50</v>
      </c>
      <c r="DD66" s="28">
        <v>50.5</v>
      </c>
      <c r="DE66" s="28">
        <v>51</v>
      </c>
      <c r="DF66" s="28">
        <v>51.5</v>
      </c>
      <c r="DG66" s="28">
        <v>52</v>
      </c>
      <c r="DH66" s="28">
        <v>52.5</v>
      </c>
      <c r="DI66" s="28">
        <v>53</v>
      </c>
      <c r="DJ66" s="28">
        <v>53.5</v>
      </c>
    </row>
    <row r="67" spans="9:120">
      <c r="I67" s="21" t="s">
        <v>59</v>
      </c>
      <c r="J67" s="20" t="s">
        <v>60</v>
      </c>
      <c r="K67" s="22" t="s">
        <v>59</v>
      </c>
      <c r="L67" s="23" t="s">
        <v>60</v>
      </c>
      <c r="M67" s="24" t="s">
        <v>59</v>
      </c>
      <c r="N67" s="23" t="s">
        <v>60</v>
      </c>
      <c r="O67" s="24" t="s">
        <v>59</v>
      </c>
      <c r="P67" s="23" t="s">
        <v>60</v>
      </c>
      <c r="Q67" s="24" t="s">
        <v>59</v>
      </c>
      <c r="R67" s="23" t="s">
        <v>60</v>
      </c>
      <c r="S67" s="24" t="s">
        <v>59</v>
      </c>
      <c r="T67" s="23" t="s">
        <v>60</v>
      </c>
      <c r="U67" s="24" t="s">
        <v>59</v>
      </c>
      <c r="V67" s="23" t="s">
        <v>60</v>
      </c>
      <c r="W67" s="24" t="s">
        <v>59</v>
      </c>
      <c r="X67" s="23" t="s">
        <v>60</v>
      </c>
      <c r="Y67" s="24" t="s">
        <v>59</v>
      </c>
      <c r="Z67" s="23" t="s">
        <v>60</v>
      </c>
      <c r="AA67" s="24" t="s">
        <v>59</v>
      </c>
      <c r="AB67" s="23" t="s">
        <v>60</v>
      </c>
      <c r="AC67" s="24" t="s">
        <v>59</v>
      </c>
      <c r="AD67" s="23" t="s">
        <v>60</v>
      </c>
      <c r="AE67" s="24" t="s">
        <v>59</v>
      </c>
      <c r="AF67" s="23" t="s">
        <v>60</v>
      </c>
      <c r="AG67" s="24" t="s">
        <v>59</v>
      </c>
      <c r="AH67" s="23" t="s">
        <v>60</v>
      </c>
      <c r="AI67" s="24" t="s">
        <v>59</v>
      </c>
      <c r="AJ67" s="23" t="s">
        <v>60</v>
      </c>
      <c r="AK67" s="24" t="s">
        <v>59</v>
      </c>
      <c r="AL67" s="23" t="s">
        <v>60</v>
      </c>
      <c r="AM67" s="24" t="s">
        <v>59</v>
      </c>
      <c r="AN67" s="23" t="s">
        <v>60</v>
      </c>
      <c r="AO67" s="24" t="s">
        <v>59</v>
      </c>
      <c r="AP67" s="23" t="s">
        <v>60</v>
      </c>
      <c r="AQ67" s="24" t="s">
        <v>59</v>
      </c>
      <c r="AR67" s="23" t="s">
        <v>60</v>
      </c>
      <c r="AS67" s="24" t="s">
        <v>59</v>
      </c>
      <c r="AT67" s="23" t="s">
        <v>60</v>
      </c>
      <c r="AU67" s="24" t="s">
        <v>59</v>
      </c>
      <c r="AV67" s="23" t="s">
        <v>60</v>
      </c>
      <c r="AW67" s="24" t="s">
        <v>59</v>
      </c>
      <c r="AX67" s="23" t="s">
        <v>60</v>
      </c>
      <c r="AY67" s="24" t="s">
        <v>59</v>
      </c>
      <c r="AZ67" s="23" t="s">
        <v>60</v>
      </c>
      <c r="BA67" s="24" t="s">
        <v>59</v>
      </c>
      <c r="BB67" s="23" t="s">
        <v>60</v>
      </c>
      <c r="BC67" s="24" t="s">
        <v>59</v>
      </c>
      <c r="BD67" s="23" t="s">
        <v>60</v>
      </c>
      <c r="BE67" s="24" t="s">
        <v>59</v>
      </c>
      <c r="BF67" s="23" t="s">
        <v>60</v>
      </c>
      <c r="BG67" s="24" t="s">
        <v>59</v>
      </c>
      <c r="BH67" s="23" t="s">
        <v>60</v>
      </c>
      <c r="BI67" s="24" t="s">
        <v>59</v>
      </c>
      <c r="BJ67" s="23" t="s">
        <v>60</v>
      </c>
      <c r="BK67" s="24" t="s">
        <v>59</v>
      </c>
      <c r="BL67" s="23" t="s">
        <v>60</v>
      </c>
      <c r="BM67" s="24" t="s">
        <v>59</v>
      </c>
      <c r="BN67" s="23" t="s">
        <v>60</v>
      </c>
      <c r="BO67" s="24" t="s">
        <v>59</v>
      </c>
      <c r="BP67" s="23" t="s">
        <v>60</v>
      </c>
      <c r="BQ67" s="24" t="s">
        <v>59</v>
      </c>
      <c r="BR67" s="23" t="s">
        <v>60</v>
      </c>
      <c r="BS67" s="24" t="s">
        <v>59</v>
      </c>
      <c r="BT67" s="23" t="s">
        <v>60</v>
      </c>
      <c r="BU67" s="24" t="s">
        <v>59</v>
      </c>
      <c r="BV67" s="23" t="s">
        <v>60</v>
      </c>
      <c r="BW67" s="24" t="s">
        <v>59</v>
      </c>
      <c r="BX67" s="23" t="s">
        <v>60</v>
      </c>
      <c r="BY67" s="24" t="s">
        <v>59</v>
      </c>
      <c r="BZ67" s="23" t="s">
        <v>60</v>
      </c>
      <c r="CA67" s="24" t="s">
        <v>59</v>
      </c>
      <c r="CB67" s="23" t="s">
        <v>60</v>
      </c>
      <c r="CC67" s="24" t="s">
        <v>59</v>
      </c>
      <c r="CD67" s="23" t="s">
        <v>60</v>
      </c>
      <c r="CE67" s="24" t="s">
        <v>59</v>
      </c>
      <c r="CF67" s="23" t="s">
        <v>60</v>
      </c>
      <c r="CG67" s="24" t="s">
        <v>59</v>
      </c>
      <c r="CH67" s="23" t="s">
        <v>60</v>
      </c>
      <c r="CI67" s="24" t="s">
        <v>59</v>
      </c>
      <c r="CJ67" s="23" t="s">
        <v>60</v>
      </c>
      <c r="CK67" s="24" t="s">
        <v>59</v>
      </c>
      <c r="CL67" s="23" t="s">
        <v>60</v>
      </c>
      <c r="CM67" s="24" t="s">
        <v>59</v>
      </c>
      <c r="CN67" s="23" t="s">
        <v>60</v>
      </c>
      <c r="CO67" s="24" t="s">
        <v>59</v>
      </c>
      <c r="CP67" s="23" t="s">
        <v>60</v>
      </c>
      <c r="CQ67" s="24" t="s">
        <v>59</v>
      </c>
      <c r="CR67" s="23" t="s">
        <v>60</v>
      </c>
      <c r="CS67" s="24" t="s">
        <v>59</v>
      </c>
      <c r="CT67" s="23" t="s">
        <v>60</v>
      </c>
      <c r="CU67" s="24" t="s">
        <v>59</v>
      </c>
      <c r="CV67" s="23" t="s">
        <v>60</v>
      </c>
      <c r="CW67" s="24" t="s">
        <v>59</v>
      </c>
      <c r="CX67" s="23" t="s">
        <v>60</v>
      </c>
      <c r="CY67" s="24" t="s">
        <v>59</v>
      </c>
      <c r="CZ67" s="23" t="s">
        <v>60</v>
      </c>
      <c r="DA67" s="24" t="s">
        <v>59</v>
      </c>
      <c r="DB67" s="23" t="s">
        <v>60</v>
      </c>
      <c r="DC67" s="24" t="s">
        <v>59</v>
      </c>
      <c r="DD67" s="23" t="s">
        <v>60</v>
      </c>
      <c r="DE67" s="24" t="s">
        <v>59</v>
      </c>
      <c r="DF67" s="23" t="s">
        <v>60</v>
      </c>
      <c r="DG67" s="24" t="s">
        <v>59</v>
      </c>
      <c r="DH67" s="23" t="s">
        <v>60</v>
      </c>
      <c r="DI67" s="24" t="s">
        <v>59</v>
      </c>
      <c r="DJ67" s="23" t="s">
        <v>60</v>
      </c>
      <c r="DM67"/>
      <c r="DN67"/>
      <c r="DO67"/>
      <c r="DP67"/>
    </row>
    <row r="68" spans="9:120">
      <c r="I68" s="1">
        <v>6987416</v>
      </c>
      <c r="J68" s="2">
        <v>77858</v>
      </c>
      <c r="K68" s="1">
        <v>106806</v>
      </c>
      <c r="L68" s="2">
        <v>10575</v>
      </c>
      <c r="M68" s="3">
        <v>88850</v>
      </c>
      <c r="N68" s="4">
        <v>10161</v>
      </c>
      <c r="O68" s="5">
        <v>211816</v>
      </c>
      <c r="P68" s="4">
        <v>17644</v>
      </c>
      <c r="Q68" s="5">
        <v>77226</v>
      </c>
      <c r="R68" s="4">
        <v>6899</v>
      </c>
      <c r="S68" s="5">
        <v>562343</v>
      </c>
      <c r="T68" s="4">
        <v>20646</v>
      </c>
      <c r="U68" s="5">
        <v>160623</v>
      </c>
      <c r="V68" s="4">
        <v>10427</v>
      </c>
      <c r="W68" s="5">
        <v>91295</v>
      </c>
      <c r="X68" s="4">
        <v>7653</v>
      </c>
      <c r="Y68" s="5">
        <v>26631</v>
      </c>
      <c r="Z68" s="4">
        <v>3629</v>
      </c>
      <c r="AA68" s="5">
        <v>49732</v>
      </c>
      <c r="AB68" s="4">
        <v>4949</v>
      </c>
      <c r="AC68" s="5">
        <v>437202</v>
      </c>
      <c r="AD68" s="4">
        <v>19015</v>
      </c>
      <c r="AE68" s="5">
        <v>248892</v>
      </c>
      <c r="AF68" s="4">
        <v>13318</v>
      </c>
      <c r="AG68" s="5">
        <v>61940</v>
      </c>
      <c r="AH68" s="4">
        <v>7295</v>
      </c>
      <c r="AI68" s="5">
        <v>57831</v>
      </c>
      <c r="AJ68" s="4">
        <v>7401</v>
      </c>
      <c r="AK68" s="5">
        <v>269008</v>
      </c>
      <c r="AL68" s="4">
        <v>13750</v>
      </c>
      <c r="AM68" s="5">
        <v>143228</v>
      </c>
      <c r="AN68" s="4">
        <v>10568</v>
      </c>
      <c r="AO68" s="5">
        <v>74516</v>
      </c>
      <c r="AP68" s="4">
        <v>6398</v>
      </c>
      <c r="AQ68" s="5">
        <v>94180</v>
      </c>
      <c r="AR68" s="4">
        <v>10699</v>
      </c>
      <c r="AS68" s="5">
        <v>99256</v>
      </c>
      <c r="AT68" s="4">
        <v>7329</v>
      </c>
      <c r="AU68" s="5">
        <v>86593</v>
      </c>
      <c r="AV68" s="4">
        <v>8952</v>
      </c>
      <c r="AW68" s="5">
        <v>33729</v>
      </c>
      <c r="AX68" s="4">
        <v>4154</v>
      </c>
      <c r="AY68" s="5">
        <v>165041</v>
      </c>
      <c r="AZ68" s="4">
        <v>11278</v>
      </c>
      <c r="BA68" s="5">
        <v>145869</v>
      </c>
      <c r="BB68" s="4">
        <v>10414</v>
      </c>
      <c r="BC68" s="5">
        <v>186505</v>
      </c>
      <c r="BD68" s="4">
        <v>13304</v>
      </c>
      <c r="BE68" s="5">
        <v>103253</v>
      </c>
      <c r="BF68" s="4">
        <v>6978</v>
      </c>
      <c r="BG68" s="5">
        <v>68597</v>
      </c>
      <c r="BH68" s="4">
        <v>7559</v>
      </c>
      <c r="BI68" s="5">
        <v>138404</v>
      </c>
      <c r="BJ68" s="4">
        <v>11145</v>
      </c>
      <c r="BK68" s="5">
        <v>31204</v>
      </c>
      <c r="BL68" s="4">
        <v>4179</v>
      </c>
      <c r="BM68" s="5">
        <v>52809</v>
      </c>
      <c r="BN68" s="4">
        <v>6362</v>
      </c>
      <c r="BO68" s="5">
        <v>115943</v>
      </c>
      <c r="BP68" s="4">
        <v>8686</v>
      </c>
      <c r="BQ68" s="5">
        <v>43277</v>
      </c>
      <c r="BR68" s="4">
        <v>4875</v>
      </c>
      <c r="BS68" s="5">
        <v>216369</v>
      </c>
      <c r="BT68" s="4">
        <v>12474</v>
      </c>
      <c r="BU68" s="5">
        <v>61431</v>
      </c>
      <c r="BV68" s="4">
        <v>5579</v>
      </c>
      <c r="BW68" s="5">
        <v>377800</v>
      </c>
      <c r="BX68" s="4">
        <v>15333</v>
      </c>
      <c r="BY68" s="5">
        <v>225147</v>
      </c>
      <c r="BZ68" s="4">
        <v>14191</v>
      </c>
      <c r="CA68" s="5">
        <v>26563</v>
      </c>
      <c r="CB68" s="4">
        <v>3090</v>
      </c>
      <c r="CC68" s="5">
        <v>206049</v>
      </c>
      <c r="CD68" s="4">
        <v>11406</v>
      </c>
      <c r="CE68" s="5">
        <v>81009</v>
      </c>
      <c r="CF68" s="4">
        <v>8616</v>
      </c>
      <c r="CG68" s="5">
        <v>109795</v>
      </c>
      <c r="CH68" s="4">
        <v>8590</v>
      </c>
      <c r="CI68" s="5">
        <v>215127</v>
      </c>
      <c r="CJ68" s="4">
        <v>11482</v>
      </c>
      <c r="CK68" s="5">
        <v>31065</v>
      </c>
      <c r="CL68" s="4">
        <v>4192</v>
      </c>
      <c r="CM68" s="5">
        <v>121426</v>
      </c>
      <c r="CN68" s="4">
        <v>9952</v>
      </c>
      <c r="CO68" s="5">
        <v>29383</v>
      </c>
      <c r="CP68" s="4">
        <v>4358</v>
      </c>
      <c r="CQ68" s="5">
        <v>154243</v>
      </c>
      <c r="CR68" s="4">
        <v>9679</v>
      </c>
      <c r="CS68" s="5">
        <v>404839</v>
      </c>
      <c r="CT68" s="4">
        <v>17998</v>
      </c>
      <c r="CU68" s="5">
        <v>73211</v>
      </c>
      <c r="CV68" s="4">
        <v>7130</v>
      </c>
      <c r="CW68" s="5">
        <v>18172</v>
      </c>
      <c r="CX68" s="4">
        <v>2845</v>
      </c>
      <c r="CY68" s="5">
        <v>229227</v>
      </c>
      <c r="CZ68" s="4">
        <v>11582</v>
      </c>
      <c r="DA68" s="5">
        <v>190644</v>
      </c>
      <c r="DB68" s="4">
        <v>11567</v>
      </c>
      <c r="DC68" s="5">
        <v>45956</v>
      </c>
      <c r="DD68" s="4">
        <v>5684</v>
      </c>
      <c r="DE68" s="5">
        <v>105370</v>
      </c>
      <c r="DF68" s="4">
        <v>8011</v>
      </c>
      <c r="DG68" s="5">
        <v>31991</v>
      </c>
      <c r="DH68" s="4">
        <v>4631</v>
      </c>
      <c r="DI68" s="5">
        <v>76218</v>
      </c>
      <c r="DJ68" s="4">
        <v>8799</v>
      </c>
      <c r="DM68"/>
      <c r="DN68"/>
      <c r="DO68"/>
      <c r="DP68"/>
    </row>
    <row r="69" spans="9:120">
      <c r="I69" s="6">
        <v>117726</v>
      </c>
      <c r="J69" s="7">
        <v>9414</v>
      </c>
      <c r="K69" s="8" t="s">
        <v>61</v>
      </c>
      <c r="L69" s="4" t="s">
        <v>61</v>
      </c>
      <c r="M69" s="3">
        <v>1771</v>
      </c>
      <c r="N69" s="4">
        <v>1098</v>
      </c>
      <c r="O69" s="5">
        <v>1677</v>
      </c>
      <c r="P69" s="4">
        <v>1060</v>
      </c>
      <c r="Q69" s="5">
        <v>1642</v>
      </c>
      <c r="R69" s="4">
        <v>1063</v>
      </c>
      <c r="S69" s="5">
        <v>3389</v>
      </c>
      <c r="T69" s="4">
        <v>1286</v>
      </c>
      <c r="U69" s="5">
        <v>348</v>
      </c>
      <c r="V69" s="4">
        <v>295</v>
      </c>
      <c r="W69" s="5">
        <v>2921</v>
      </c>
      <c r="X69" s="4">
        <v>3231</v>
      </c>
      <c r="Y69" s="5">
        <v>232</v>
      </c>
      <c r="Z69" s="4">
        <v>301</v>
      </c>
      <c r="AA69" s="5">
        <v>399</v>
      </c>
      <c r="AB69" s="4">
        <v>359</v>
      </c>
      <c r="AC69" s="5">
        <v>20063</v>
      </c>
      <c r="AD69" s="4">
        <v>4141</v>
      </c>
      <c r="AE69" s="5">
        <v>19346</v>
      </c>
      <c r="AF69" s="4">
        <v>3711</v>
      </c>
      <c r="AG69" s="5">
        <v>1259</v>
      </c>
      <c r="AH69" s="4">
        <v>1292</v>
      </c>
      <c r="AI69" s="5">
        <v>137</v>
      </c>
      <c r="AJ69" s="4">
        <v>173</v>
      </c>
      <c r="AK69" s="5">
        <v>6991</v>
      </c>
      <c r="AL69" s="4">
        <v>3376</v>
      </c>
      <c r="AM69" s="5">
        <v>1434</v>
      </c>
      <c r="AN69" s="4">
        <v>634</v>
      </c>
      <c r="AO69" s="5">
        <v>30</v>
      </c>
      <c r="AP69" s="4">
        <v>52</v>
      </c>
      <c r="AQ69" s="5">
        <v>842</v>
      </c>
      <c r="AR69" s="4">
        <v>632</v>
      </c>
      <c r="AS69" s="5">
        <v>2686</v>
      </c>
      <c r="AT69" s="4">
        <v>856</v>
      </c>
      <c r="AU69" s="5">
        <v>2413</v>
      </c>
      <c r="AV69" s="4">
        <v>972</v>
      </c>
      <c r="AW69" s="5">
        <v>626</v>
      </c>
      <c r="AX69" s="4">
        <v>378</v>
      </c>
      <c r="AY69" s="5">
        <v>1606</v>
      </c>
      <c r="AZ69" s="4">
        <v>987</v>
      </c>
      <c r="BA69" s="5">
        <v>112</v>
      </c>
      <c r="BB69" s="4">
        <v>146</v>
      </c>
      <c r="BC69" s="5">
        <v>2797</v>
      </c>
      <c r="BD69" s="4">
        <v>1250</v>
      </c>
      <c r="BE69" s="5">
        <v>327</v>
      </c>
      <c r="BF69" s="4">
        <v>342</v>
      </c>
      <c r="BG69" s="5">
        <v>3945</v>
      </c>
      <c r="BH69" s="4">
        <v>1492</v>
      </c>
      <c r="BI69" s="5">
        <v>1086</v>
      </c>
      <c r="BJ69" s="4">
        <v>536</v>
      </c>
      <c r="BK69" s="5">
        <v>317</v>
      </c>
      <c r="BL69" s="4">
        <v>463</v>
      </c>
      <c r="BM69" s="5">
        <v>770</v>
      </c>
      <c r="BN69" s="4">
        <v>638</v>
      </c>
      <c r="BO69" s="5">
        <v>257</v>
      </c>
      <c r="BP69" s="4">
        <v>333</v>
      </c>
      <c r="BQ69" s="5">
        <v>64</v>
      </c>
      <c r="BR69" s="4">
        <v>109</v>
      </c>
      <c r="BS69" s="5">
        <v>1996</v>
      </c>
      <c r="BT69" s="4">
        <v>2284</v>
      </c>
      <c r="BU69" s="5">
        <v>119</v>
      </c>
      <c r="BV69" s="4">
        <v>184</v>
      </c>
      <c r="BW69" s="5">
        <v>1108</v>
      </c>
      <c r="BX69" s="4">
        <v>442</v>
      </c>
      <c r="BY69" s="5">
        <v>2697</v>
      </c>
      <c r="BZ69" s="4">
        <v>1820</v>
      </c>
      <c r="CA69" s="5">
        <v>284</v>
      </c>
      <c r="CB69" s="4">
        <v>333</v>
      </c>
      <c r="CC69" s="5">
        <v>2596</v>
      </c>
      <c r="CD69" s="4">
        <v>958</v>
      </c>
      <c r="CE69" s="5">
        <v>973</v>
      </c>
      <c r="CF69" s="4">
        <v>840</v>
      </c>
      <c r="CG69" s="5">
        <v>169</v>
      </c>
      <c r="CH69" s="4">
        <v>182</v>
      </c>
      <c r="CI69" s="5">
        <v>1075</v>
      </c>
      <c r="CJ69" s="4">
        <v>474</v>
      </c>
      <c r="CK69" s="5">
        <v>0</v>
      </c>
      <c r="CL69" s="4">
        <v>190</v>
      </c>
      <c r="CM69" s="5">
        <v>2036</v>
      </c>
      <c r="CN69" s="4">
        <v>973</v>
      </c>
      <c r="CO69" s="5">
        <v>90</v>
      </c>
      <c r="CP69" s="4">
        <v>98</v>
      </c>
      <c r="CQ69" s="5">
        <v>8710</v>
      </c>
      <c r="CR69" s="4">
        <v>2300</v>
      </c>
      <c r="CS69" s="5">
        <v>7973</v>
      </c>
      <c r="CT69" s="4">
        <v>2240</v>
      </c>
      <c r="CU69" s="5">
        <v>300</v>
      </c>
      <c r="CV69" s="4">
        <v>390</v>
      </c>
      <c r="CW69" s="5">
        <v>66</v>
      </c>
      <c r="CX69" s="4">
        <v>108</v>
      </c>
      <c r="CY69" s="5">
        <v>4935</v>
      </c>
      <c r="CZ69" s="4">
        <v>2151</v>
      </c>
      <c r="DA69" s="5">
        <v>2621</v>
      </c>
      <c r="DB69" s="4">
        <v>1272</v>
      </c>
      <c r="DC69" s="5">
        <v>65</v>
      </c>
      <c r="DD69" s="4">
        <v>110</v>
      </c>
      <c r="DE69" s="5">
        <v>417</v>
      </c>
      <c r="DF69" s="4">
        <v>457</v>
      </c>
      <c r="DG69" s="5">
        <v>9</v>
      </c>
      <c r="DH69" s="4">
        <v>15</v>
      </c>
      <c r="DI69" s="5">
        <v>569</v>
      </c>
      <c r="DJ69" s="4">
        <v>601</v>
      </c>
      <c r="DM69"/>
      <c r="DN69"/>
      <c r="DO69"/>
      <c r="DP69"/>
    </row>
    <row r="70" spans="9:120">
      <c r="I70" s="6">
        <v>35084</v>
      </c>
      <c r="J70" s="7">
        <v>4168</v>
      </c>
      <c r="K70" s="5">
        <v>93</v>
      </c>
      <c r="L70" s="4">
        <v>113</v>
      </c>
      <c r="M70" s="8" t="s">
        <v>61</v>
      </c>
      <c r="N70" s="4" t="s">
        <v>61</v>
      </c>
      <c r="O70" s="3">
        <v>2467</v>
      </c>
      <c r="P70" s="4">
        <v>1902</v>
      </c>
      <c r="Q70" s="5">
        <v>190</v>
      </c>
      <c r="R70" s="4">
        <v>258</v>
      </c>
      <c r="S70" s="5">
        <v>3098</v>
      </c>
      <c r="T70" s="4">
        <v>1921</v>
      </c>
      <c r="U70" s="5">
        <v>1583</v>
      </c>
      <c r="V70" s="4">
        <v>727</v>
      </c>
      <c r="W70" s="5">
        <v>138</v>
      </c>
      <c r="X70" s="4">
        <v>167</v>
      </c>
      <c r="Y70" s="5">
        <v>11</v>
      </c>
      <c r="Z70" s="4">
        <v>24</v>
      </c>
      <c r="AA70" s="5">
        <v>140</v>
      </c>
      <c r="AB70" s="4">
        <v>220</v>
      </c>
      <c r="AC70" s="5">
        <v>1188</v>
      </c>
      <c r="AD70" s="4">
        <v>476</v>
      </c>
      <c r="AE70" s="5">
        <v>556</v>
      </c>
      <c r="AF70" s="4">
        <v>419</v>
      </c>
      <c r="AG70" s="5">
        <v>1366</v>
      </c>
      <c r="AH70" s="4">
        <v>703</v>
      </c>
      <c r="AI70" s="5">
        <v>475</v>
      </c>
      <c r="AJ70" s="4">
        <v>253</v>
      </c>
      <c r="AK70" s="5">
        <v>985</v>
      </c>
      <c r="AL70" s="4">
        <v>686</v>
      </c>
      <c r="AM70" s="5">
        <v>181</v>
      </c>
      <c r="AN70" s="4">
        <v>156</v>
      </c>
      <c r="AO70" s="5">
        <v>319</v>
      </c>
      <c r="AP70" s="4">
        <v>374</v>
      </c>
      <c r="AQ70" s="5">
        <v>750</v>
      </c>
      <c r="AR70" s="4">
        <v>741</v>
      </c>
      <c r="AS70" s="5">
        <v>237</v>
      </c>
      <c r="AT70" s="4">
        <v>354</v>
      </c>
      <c r="AU70" s="5">
        <v>1077</v>
      </c>
      <c r="AV70" s="4">
        <v>1276</v>
      </c>
      <c r="AW70" s="5">
        <v>0</v>
      </c>
      <c r="AX70" s="4">
        <v>149</v>
      </c>
      <c r="AY70" s="5">
        <v>216</v>
      </c>
      <c r="AZ70" s="4">
        <v>155</v>
      </c>
      <c r="BA70" s="5">
        <v>141</v>
      </c>
      <c r="BB70" s="4">
        <v>120</v>
      </c>
      <c r="BC70" s="5">
        <v>771</v>
      </c>
      <c r="BD70" s="4">
        <v>435</v>
      </c>
      <c r="BE70" s="5">
        <v>593</v>
      </c>
      <c r="BF70" s="4">
        <v>568</v>
      </c>
      <c r="BG70" s="5">
        <v>554</v>
      </c>
      <c r="BH70" s="4">
        <v>904</v>
      </c>
      <c r="BI70" s="5">
        <v>921</v>
      </c>
      <c r="BJ70" s="4">
        <v>1014</v>
      </c>
      <c r="BK70" s="5">
        <v>248</v>
      </c>
      <c r="BL70" s="4">
        <v>185</v>
      </c>
      <c r="BM70" s="5">
        <v>5</v>
      </c>
      <c r="BN70" s="4">
        <v>12</v>
      </c>
      <c r="BO70" s="5">
        <v>532</v>
      </c>
      <c r="BP70" s="4">
        <v>485</v>
      </c>
      <c r="BQ70" s="5">
        <v>520</v>
      </c>
      <c r="BR70" s="4">
        <v>744</v>
      </c>
      <c r="BS70" s="5">
        <v>128</v>
      </c>
      <c r="BT70" s="4">
        <v>136</v>
      </c>
      <c r="BU70" s="5">
        <v>226</v>
      </c>
      <c r="BV70" s="4">
        <v>188</v>
      </c>
      <c r="BW70" s="5">
        <v>940</v>
      </c>
      <c r="BX70" s="4">
        <v>613</v>
      </c>
      <c r="BY70" s="5">
        <v>470</v>
      </c>
      <c r="BZ70" s="4">
        <v>404</v>
      </c>
      <c r="CA70" s="5">
        <v>0</v>
      </c>
      <c r="CB70" s="4">
        <v>149</v>
      </c>
      <c r="CC70" s="5">
        <v>319</v>
      </c>
      <c r="CD70" s="4">
        <v>286</v>
      </c>
      <c r="CE70" s="5">
        <v>616</v>
      </c>
      <c r="CF70" s="4">
        <v>733</v>
      </c>
      <c r="CG70" s="5">
        <v>2161</v>
      </c>
      <c r="CH70" s="4">
        <v>841</v>
      </c>
      <c r="CI70" s="5">
        <v>378</v>
      </c>
      <c r="CJ70" s="4">
        <v>371</v>
      </c>
      <c r="CK70" s="5">
        <v>0</v>
      </c>
      <c r="CL70" s="4">
        <v>149</v>
      </c>
      <c r="CM70" s="5">
        <v>186</v>
      </c>
      <c r="CN70" s="4">
        <v>182</v>
      </c>
      <c r="CO70" s="5">
        <v>301</v>
      </c>
      <c r="CP70" s="4">
        <v>343</v>
      </c>
      <c r="CQ70" s="5">
        <v>388</v>
      </c>
      <c r="CR70" s="4">
        <v>308</v>
      </c>
      <c r="CS70" s="5">
        <v>2492</v>
      </c>
      <c r="CT70" s="4">
        <v>1105</v>
      </c>
      <c r="CU70" s="5">
        <v>662</v>
      </c>
      <c r="CV70" s="4">
        <v>731</v>
      </c>
      <c r="CW70" s="5">
        <v>68</v>
      </c>
      <c r="CX70" s="4">
        <v>105</v>
      </c>
      <c r="CY70" s="5">
        <v>1488</v>
      </c>
      <c r="CZ70" s="4">
        <v>1112</v>
      </c>
      <c r="DA70" s="5">
        <v>4548</v>
      </c>
      <c r="DB70" s="4">
        <v>1520</v>
      </c>
      <c r="DC70" s="5">
        <v>89</v>
      </c>
      <c r="DD70" s="4">
        <v>75</v>
      </c>
      <c r="DE70" s="5">
        <v>23</v>
      </c>
      <c r="DF70" s="4">
        <v>35</v>
      </c>
      <c r="DG70" s="5">
        <v>246</v>
      </c>
      <c r="DH70" s="4">
        <v>272</v>
      </c>
      <c r="DI70" s="5">
        <v>1044</v>
      </c>
      <c r="DJ70" s="4">
        <v>962</v>
      </c>
      <c r="DM70"/>
      <c r="DN70"/>
      <c r="DO70"/>
      <c r="DP70"/>
    </row>
    <row r="71" spans="9:120">
      <c r="I71" s="6">
        <v>222877</v>
      </c>
      <c r="J71" s="7">
        <v>14358</v>
      </c>
      <c r="K71" s="5">
        <v>833</v>
      </c>
      <c r="L71" s="4">
        <v>587</v>
      </c>
      <c r="M71" s="3">
        <v>5001</v>
      </c>
      <c r="N71" s="4">
        <v>2214</v>
      </c>
      <c r="O71" s="8" t="s">
        <v>61</v>
      </c>
      <c r="P71" s="4" t="s">
        <v>61</v>
      </c>
      <c r="Q71" s="3">
        <v>1066</v>
      </c>
      <c r="R71" s="4">
        <v>740</v>
      </c>
      <c r="S71" s="5">
        <v>49635</v>
      </c>
      <c r="T71" s="4">
        <v>8755</v>
      </c>
      <c r="U71" s="5">
        <v>10189</v>
      </c>
      <c r="V71" s="4">
        <v>2958</v>
      </c>
      <c r="W71" s="5">
        <v>1875</v>
      </c>
      <c r="X71" s="4">
        <v>1213</v>
      </c>
      <c r="Y71" s="5">
        <v>0</v>
      </c>
      <c r="Z71" s="4">
        <v>229</v>
      </c>
      <c r="AA71" s="5">
        <v>389</v>
      </c>
      <c r="AB71" s="4">
        <v>389</v>
      </c>
      <c r="AC71" s="5">
        <v>3732</v>
      </c>
      <c r="AD71" s="4">
        <v>1842</v>
      </c>
      <c r="AE71" s="5">
        <v>2206</v>
      </c>
      <c r="AF71" s="4">
        <v>1147</v>
      </c>
      <c r="AG71" s="5">
        <v>2199</v>
      </c>
      <c r="AH71" s="4">
        <v>1109</v>
      </c>
      <c r="AI71" s="5">
        <v>2190</v>
      </c>
      <c r="AJ71" s="4">
        <v>1183</v>
      </c>
      <c r="AK71" s="5">
        <v>10035</v>
      </c>
      <c r="AL71" s="4">
        <v>4129</v>
      </c>
      <c r="AM71" s="5">
        <v>5855</v>
      </c>
      <c r="AN71" s="4">
        <v>1956</v>
      </c>
      <c r="AO71" s="5">
        <v>4526</v>
      </c>
      <c r="AP71" s="4">
        <v>1745</v>
      </c>
      <c r="AQ71" s="5">
        <v>1708</v>
      </c>
      <c r="AR71" s="4">
        <v>883</v>
      </c>
      <c r="AS71" s="5">
        <v>2134</v>
      </c>
      <c r="AT71" s="4">
        <v>1257</v>
      </c>
      <c r="AU71" s="5">
        <v>844</v>
      </c>
      <c r="AV71" s="4">
        <v>867</v>
      </c>
      <c r="AW71" s="5">
        <v>0</v>
      </c>
      <c r="AX71" s="4">
        <v>229</v>
      </c>
      <c r="AY71" s="5">
        <v>1918</v>
      </c>
      <c r="AZ71" s="4">
        <v>1096</v>
      </c>
      <c r="BA71" s="5">
        <v>743</v>
      </c>
      <c r="BB71" s="4">
        <v>430</v>
      </c>
      <c r="BC71" s="5">
        <v>9396</v>
      </c>
      <c r="BD71" s="4">
        <v>5283</v>
      </c>
      <c r="BE71" s="5">
        <v>3297</v>
      </c>
      <c r="BF71" s="4">
        <v>1064</v>
      </c>
      <c r="BG71" s="5">
        <v>1226</v>
      </c>
      <c r="BH71" s="4">
        <v>1492</v>
      </c>
      <c r="BI71" s="5">
        <v>3872</v>
      </c>
      <c r="BJ71" s="4">
        <v>1689</v>
      </c>
      <c r="BK71" s="5">
        <v>2431</v>
      </c>
      <c r="BL71" s="4">
        <v>1191</v>
      </c>
      <c r="BM71" s="5">
        <v>1393</v>
      </c>
      <c r="BN71" s="4">
        <v>798</v>
      </c>
      <c r="BO71" s="5">
        <v>8756</v>
      </c>
      <c r="BP71" s="4">
        <v>3417</v>
      </c>
      <c r="BQ71" s="5">
        <v>228</v>
      </c>
      <c r="BR71" s="4">
        <v>229</v>
      </c>
      <c r="BS71" s="5">
        <v>3379</v>
      </c>
      <c r="BT71" s="4">
        <v>1757</v>
      </c>
      <c r="BU71" s="5">
        <v>4610</v>
      </c>
      <c r="BV71" s="4">
        <v>1448</v>
      </c>
      <c r="BW71" s="5">
        <v>3880</v>
      </c>
      <c r="BX71" s="4">
        <v>1363</v>
      </c>
      <c r="BY71" s="5">
        <v>2548</v>
      </c>
      <c r="BZ71" s="4">
        <v>1269</v>
      </c>
      <c r="CA71" s="5">
        <v>1159</v>
      </c>
      <c r="CB71" s="4">
        <v>891</v>
      </c>
      <c r="CC71" s="5">
        <v>4682</v>
      </c>
      <c r="CD71" s="4">
        <v>2116</v>
      </c>
      <c r="CE71" s="5">
        <v>3219</v>
      </c>
      <c r="CF71" s="4">
        <v>1761</v>
      </c>
      <c r="CG71" s="5">
        <v>4613</v>
      </c>
      <c r="CH71" s="4">
        <v>1465</v>
      </c>
      <c r="CI71" s="5">
        <v>3436</v>
      </c>
      <c r="CJ71" s="4">
        <v>1476</v>
      </c>
      <c r="CK71" s="5">
        <v>72</v>
      </c>
      <c r="CL71" s="4">
        <v>131</v>
      </c>
      <c r="CM71" s="5">
        <v>1774</v>
      </c>
      <c r="CN71" s="4">
        <v>1932</v>
      </c>
      <c r="CO71" s="5">
        <v>1657</v>
      </c>
      <c r="CP71" s="4">
        <v>1589</v>
      </c>
      <c r="CQ71" s="5">
        <v>1680</v>
      </c>
      <c r="CR71" s="4">
        <v>647</v>
      </c>
      <c r="CS71" s="5">
        <v>12688</v>
      </c>
      <c r="CT71" s="4">
        <v>2976</v>
      </c>
      <c r="CU71" s="5">
        <v>10577</v>
      </c>
      <c r="CV71" s="4">
        <v>3336</v>
      </c>
      <c r="CW71" s="5">
        <v>0</v>
      </c>
      <c r="CX71" s="4">
        <v>229</v>
      </c>
      <c r="CY71" s="5">
        <v>2233</v>
      </c>
      <c r="CZ71" s="4">
        <v>1094</v>
      </c>
      <c r="DA71" s="5">
        <v>13940</v>
      </c>
      <c r="DB71" s="4">
        <v>5479</v>
      </c>
      <c r="DC71" s="5">
        <v>70</v>
      </c>
      <c r="DD71" s="4">
        <v>118</v>
      </c>
      <c r="DE71" s="5">
        <v>6473</v>
      </c>
      <c r="DF71" s="4">
        <v>2066</v>
      </c>
      <c r="DG71" s="5">
        <v>2510</v>
      </c>
      <c r="DH71" s="4">
        <v>1288</v>
      </c>
      <c r="DI71" s="5">
        <v>871</v>
      </c>
      <c r="DJ71" s="4">
        <v>639</v>
      </c>
      <c r="DM71"/>
      <c r="DN71"/>
      <c r="DO71"/>
      <c r="DP71"/>
    </row>
    <row r="72" spans="9:120">
      <c r="I72" s="6">
        <v>69845</v>
      </c>
      <c r="J72" s="7">
        <v>7292</v>
      </c>
      <c r="K72" s="5">
        <v>691</v>
      </c>
      <c r="L72" s="4">
        <v>573</v>
      </c>
      <c r="M72" s="3">
        <v>560</v>
      </c>
      <c r="N72" s="4">
        <v>669</v>
      </c>
      <c r="O72" s="5">
        <v>439</v>
      </c>
      <c r="P72" s="4">
        <v>381</v>
      </c>
      <c r="Q72" s="8" t="s">
        <v>61</v>
      </c>
      <c r="R72" s="4" t="s">
        <v>61</v>
      </c>
      <c r="S72" s="3">
        <v>4077</v>
      </c>
      <c r="T72" s="4">
        <v>2327</v>
      </c>
      <c r="U72" s="5">
        <v>746</v>
      </c>
      <c r="V72" s="4">
        <v>451</v>
      </c>
      <c r="W72" s="5">
        <v>519</v>
      </c>
      <c r="X72" s="4">
        <v>654</v>
      </c>
      <c r="Y72" s="5">
        <v>79</v>
      </c>
      <c r="Z72" s="4">
        <v>141</v>
      </c>
      <c r="AA72" s="5">
        <v>0</v>
      </c>
      <c r="AB72" s="4">
        <v>192</v>
      </c>
      <c r="AC72" s="5">
        <v>3067</v>
      </c>
      <c r="AD72" s="4">
        <v>1273</v>
      </c>
      <c r="AE72" s="5">
        <v>1446</v>
      </c>
      <c r="AF72" s="4">
        <v>759</v>
      </c>
      <c r="AG72" s="5">
        <v>13</v>
      </c>
      <c r="AH72" s="4">
        <v>27</v>
      </c>
      <c r="AI72" s="5">
        <v>179</v>
      </c>
      <c r="AJ72" s="4">
        <v>271</v>
      </c>
      <c r="AK72" s="5">
        <v>3684</v>
      </c>
      <c r="AL72" s="4">
        <v>2143</v>
      </c>
      <c r="AM72" s="5">
        <v>1362</v>
      </c>
      <c r="AN72" s="4">
        <v>1007</v>
      </c>
      <c r="AO72" s="5">
        <v>851</v>
      </c>
      <c r="AP72" s="4">
        <v>773</v>
      </c>
      <c r="AQ72" s="5">
        <v>2008</v>
      </c>
      <c r="AR72" s="4">
        <v>1142</v>
      </c>
      <c r="AS72" s="5">
        <v>213</v>
      </c>
      <c r="AT72" s="4">
        <v>311</v>
      </c>
      <c r="AU72" s="5">
        <v>2120</v>
      </c>
      <c r="AV72" s="4">
        <v>1015</v>
      </c>
      <c r="AW72" s="5">
        <v>30</v>
      </c>
      <c r="AX72" s="4">
        <v>53</v>
      </c>
      <c r="AY72" s="5">
        <v>133</v>
      </c>
      <c r="AZ72" s="4">
        <v>176</v>
      </c>
      <c r="BA72" s="5">
        <v>781</v>
      </c>
      <c r="BB72" s="4">
        <v>901</v>
      </c>
      <c r="BC72" s="5">
        <v>1881</v>
      </c>
      <c r="BD72" s="4">
        <v>1130</v>
      </c>
      <c r="BE72" s="5">
        <v>232</v>
      </c>
      <c r="BF72" s="4">
        <v>396</v>
      </c>
      <c r="BG72" s="5">
        <v>1731</v>
      </c>
      <c r="BH72" s="4">
        <v>864</v>
      </c>
      <c r="BI72" s="5">
        <v>7314</v>
      </c>
      <c r="BJ72" s="4">
        <v>2602</v>
      </c>
      <c r="BK72" s="5">
        <v>713</v>
      </c>
      <c r="BL72" s="4">
        <v>858</v>
      </c>
      <c r="BM72" s="5">
        <v>332</v>
      </c>
      <c r="BN72" s="4">
        <v>417</v>
      </c>
      <c r="BO72" s="5">
        <v>641</v>
      </c>
      <c r="BP72" s="4">
        <v>525</v>
      </c>
      <c r="BQ72" s="5">
        <v>52</v>
      </c>
      <c r="BR72" s="4">
        <v>69</v>
      </c>
      <c r="BS72" s="5">
        <v>341</v>
      </c>
      <c r="BT72" s="4">
        <v>220</v>
      </c>
      <c r="BU72" s="5">
        <v>775</v>
      </c>
      <c r="BV72" s="4">
        <v>680</v>
      </c>
      <c r="BW72" s="5">
        <v>674</v>
      </c>
      <c r="BX72" s="4">
        <v>362</v>
      </c>
      <c r="BY72" s="5">
        <v>1664</v>
      </c>
      <c r="BZ72" s="4">
        <v>1220</v>
      </c>
      <c r="CA72" s="5">
        <v>214</v>
      </c>
      <c r="CB72" s="4">
        <v>248</v>
      </c>
      <c r="CC72" s="5">
        <v>174</v>
      </c>
      <c r="CD72" s="4">
        <v>176</v>
      </c>
      <c r="CE72" s="5">
        <v>3761</v>
      </c>
      <c r="CF72" s="4">
        <v>1456</v>
      </c>
      <c r="CG72" s="5">
        <v>632</v>
      </c>
      <c r="CH72" s="4">
        <v>587</v>
      </c>
      <c r="CI72" s="5">
        <v>567</v>
      </c>
      <c r="CJ72" s="4">
        <v>628</v>
      </c>
      <c r="CK72" s="5">
        <v>0</v>
      </c>
      <c r="CL72" s="4">
        <v>192</v>
      </c>
      <c r="CM72" s="5">
        <v>235</v>
      </c>
      <c r="CN72" s="4">
        <v>269</v>
      </c>
      <c r="CO72" s="5">
        <v>0</v>
      </c>
      <c r="CP72" s="4">
        <v>192</v>
      </c>
      <c r="CQ72" s="5">
        <v>6462</v>
      </c>
      <c r="CR72" s="4">
        <v>2269</v>
      </c>
      <c r="CS72" s="5">
        <v>14767</v>
      </c>
      <c r="CT72" s="4">
        <v>2746</v>
      </c>
      <c r="CU72" s="5">
        <v>0</v>
      </c>
      <c r="CV72" s="4">
        <v>192</v>
      </c>
      <c r="CW72" s="5">
        <v>0</v>
      </c>
      <c r="CX72" s="4">
        <v>192</v>
      </c>
      <c r="CY72" s="5">
        <v>1245</v>
      </c>
      <c r="CZ72" s="4">
        <v>769</v>
      </c>
      <c r="DA72" s="5">
        <v>1477</v>
      </c>
      <c r="DB72" s="4">
        <v>636</v>
      </c>
      <c r="DC72" s="5">
        <v>24</v>
      </c>
      <c r="DD72" s="4">
        <v>45</v>
      </c>
      <c r="DE72" s="5">
        <v>687</v>
      </c>
      <c r="DF72" s="4">
        <v>632</v>
      </c>
      <c r="DG72" s="5">
        <v>252</v>
      </c>
      <c r="DH72" s="4">
        <v>399</v>
      </c>
      <c r="DI72" s="5">
        <v>529</v>
      </c>
      <c r="DJ72" s="4">
        <v>507</v>
      </c>
      <c r="DM72"/>
      <c r="DN72"/>
      <c r="DO72"/>
      <c r="DP72"/>
    </row>
    <row r="73" spans="9:120">
      <c r="I73" s="6">
        <v>468428</v>
      </c>
      <c r="J73" s="7">
        <v>17921</v>
      </c>
      <c r="K73" s="5">
        <v>2087</v>
      </c>
      <c r="L73" s="4">
        <v>927</v>
      </c>
      <c r="M73" s="3">
        <v>7358</v>
      </c>
      <c r="N73" s="4">
        <v>2501</v>
      </c>
      <c r="O73" s="5">
        <v>35650</v>
      </c>
      <c r="P73" s="4">
        <v>4362</v>
      </c>
      <c r="Q73" s="5">
        <v>2648</v>
      </c>
      <c r="R73" s="4">
        <v>1019</v>
      </c>
      <c r="S73" s="8" t="s">
        <v>61</v>
      </c>
      <c r="T73" s="4" t="s">
        <v>61</v>
      </c>
      <c r="U73" s="3">
        <v>21245</v>
      </c>
      <c r="V73" s="4">
        <v>3867</v>
      </c>
      <c r="W73" s="5">
        <v>3073</v>
      </c>
      <c r="X73" s="4">
        <v>1222</v>
      </c>
      <c r="Y73" s="5">
        <v>1302</v>
      </c>
      <c r="Z73" s="4">
        <v>1343</v>
      </c>
      <c r="AA73" s="5">
        <v>3240</v>
      </c>
      <c r="AB73" s="4">
        <v>1457</v>
      </c>
      <c r="AC73" s="5">
        <v>22094</v>
      </c>
      <c r="AD73" s="4">
        <v>4333</v>
      </c>
      <c r="AE73" s="5">
        <v>13303</v>
      </c>
      <c r="AF73" s="4">
        <v>3042</v>
      </c>
      <c r="AG73" s="5">
        <v>9864</v>
      </c>
      <c r="AH73" s="4">
        <v>2683</v>
      </c>
      <c r="AI73" s="5">
        <v>4796</v>
      </c>
      <c r="AJ73" s="4">
        <v>1560</v>
      </c>
      <c r="AK73" s="5">
        <v>20834</v>
      </c>
      <c r="AL73" s="4">
        <v>3496</v>
      </c>
      <c r="AM73" s="5">
        <v>4673</v>
      </c>
      <c r="AN73" s="4">
        <v>1297</v>
      </c>
      <c r="AO73" s="5">
        <v>3324</v>
      </c>
      <c r="AP73" s="4">
        <v>1701</v>
      </c>
      <c r="AQ73" s="5">
        <v>2810</v>
      </c>
      <c r="AR73" s="4">
        <v>1256</v>
      </c>
      <c r="AS73" s="5">
        <v>1201</v>
      </c>
      <c r="AT73" s="4">
        <v>507</v>
      </c>
      <c r="AU73" s="5">
        <v>3600</v>
      </c>
      <c r="AV73" s="4">
        <v>1751</v>
      </c>
      <c r="AW73" s="5">
        <v>1658</v>
      </c>
      <c r="AX73" s="4">
        <v>1175</v>
      </c>
      <c r="AY73" s="5">
        <v>7793</v>
      </c>
      <c r="AZ73" s="4">
        <v>1924</v>
      </c>
      <c r="BA73" s="5">
        <v>10244</v>
      </c>
      <c r="BB73" s="4">
        <v>2069</v>
      </c>
      <c r="BC73" s="5">
        <v>12069</v>
      </c>
      <c r="BD73" s="4">
        <v>4117</v>
      </c>
      <c r="BE73" s="5">
        <v>5687</v>
      </c>
      <c r="BF73" s="4">
        <v>1375</v>
      </c>
      <c r="BG73" s="5">
        <v>2092</v>
      </c>
      <c r="BH73" s="4">
        <v>896</v>
      </c>
      <c r="BI73" s="5">
        <v>7677</v>
      </c>
      <c r="BJ73" s="4">
        <v>1995</v>
      </c>
      <c r="BK73" s="5">
        <v>2599</v>
      </c>
      <c r="BL73" s="4">
        <v>1492</v>
      </c>
      <c r="BM73" s="5">
        <v>1955</v>
      </c>
      <c r="BN73" s="4">
        <v>821</v>
      </c>
      <c r="BO73" s="5">
        <v>36159</v>
      </c>
      <c r="BP73" s="4">
        <v>5100</v>
      </c>
      <c r="BQ73" s="5">
        <v>1222</v>
      </c>
      <c r="BR73" s="4">
        <v>869</v>
      </c>
      <c r="BS73" s="5">
        <v>8053</v>
      </c>
      <c r="BT73" s="4">
        <v>2169</v>
      </c>
      <c r="BU73" s="5">
        <v>5904</v>
      </c>
      <c r="BV73" s="4">
        <v>2207</v>
      </c>
      <c r="BW73" s="5">
        <v>25629</v>
      </c>
      <c r="BX73" s="4">
        <v>3287</v>
      </c>
      <c r="BY73" s="5">
        <v>8708</v>
      </c>
      <c r="BZ73" s="4">
        <v>2611</v>
      </c>
      <c r="CA73" s="5">
        <v>1392</v>
      </c>
      <c r="CB73" s="4">
        <v>898</v>
      </c>
      <c r="CC73" s="5">
        <v>10474</v>
      </c>
      <c r="CD73" s="4">
        <v>3555</v>
      </c>
      <c r="CE73" s="5">
        <v>5113</v>
      </c>
      <c r="CF73" s="4">
        <v>1763</v>
      </c>
      <c r="CG73" s="5">
        <v>18165</v>
      </c>
      <c r="CH73" s="4">
        <v>2845</v>
      </c>
      <c r="CI73" s="5">
        <v>8550</v>
      </c>
      <c r="CJ73" s="4">
        <v>2017</v>
      </c>
      <c r="CK73" s="5">
        <v>1103</v>
      </c>
      <c r="CL73" s="4">
        <v>545</v>
      </c>
      <c r="CM73" s="5">
        <v>5758</v>
      </c>
      <c r="CN73" s="4">
        <v>2383</v>
      </c>
      <c r="CO73" s="5">
        <v>1004</v>
      </c>
      <c r="CP73" s="4">
        <v>686</v>
      </c>
      <c r="CQ73" s="5">
        <v>8761</v>
      </c>
      <c r="CR73" s="4">
        <v>2325</v>
      </c>
      <c r="CS73" s="5">
        <v>37087</v>
      </c>
      <c r="CT73" s="4">
        <v>5877</v>
      </c>
      <c r="CU73" s="5">
        <v>8944</v>
      </c>
      <c r="CV73" s="4">
        <v>2725</v>
      </c>
      <c r="CW73" s="5">
        <v>745</v>
      </c>
      <c r="CX73" s="4">
        <v>504</v>
      </c>
      <c r="CY73" s="5">
        <v>15753</v>
      </c>
      <c r="CZ73" s="4">
        <v>2373</v>
      </c>
      <c r="DA73" s="5">
        <v>36481</v>
      </c>
      <c r="DB73" s="4">
        <v>6266</v>
      </c>
      <c r="DC73" s="5">
        <v>832</v>
      </c>
      <c r="DD73" s="4">
        <v>463</v>
      </c>
      <c r="DE73" s="5">
        <v>5668</v>
      </c>
      <c r="DF73" s="4">
        <v>1495</v>
      </c>
      <c r="DG73" s="5">
        <v>2047</v>
      </c>
      <c r="DH73" s="4">
        <v>1810</v>
      </c>
      <c r="DI73" s="5">
        <v>1344</v>
      </c>
      <c r="DJ73" s="4">
        <v>635</v>
      </c>
      <c r="DM73"/>
      <c r="DN73"/>
      <c r="DO73"/>
      <c r="DP73"/>
    </row>
    <row r="74" spans="9:120">
      <c r="I74" s="6">
        <v>202124</v>
      </c>
      <c r="J74" s="7">
        <v>11431</v>
      </c>
      <c r="K74" s="5">
        <v>2340</v>
      </c>
      <c r="L74" s="4">
        <v>1681</v>
      </c>
      <c r="M74" s="3">
        <v>3191</v>
      </c>
      <c r="N74" s="4">
        <v>1622</v>
      </c>
      <c r="O74" s="5">
        <v>12338</v>
      </c>
      <c r="P74" s="4">
        <v>3704</v>
      </c>
      <c r="Q74" s="5">
        <v>1615</v>
      </c>
      <c r="R74" s="4">
        <v>1191</v>
      </c>
      <c r="S74" s="5">
        <v>23234</v>
      </c>
      <c r="T74" s="4">
        <v>3742</v>
      </c>
      <c r="U74" s="8" t="s">
        <v>61</v>
      </c>
      <c r="V74" s="4" t="s">
        <v>61</v>
      </c>
      <c r="W74" s="3">
        <v>1567</v>
      </c>
      <c r="X74" s="4">
        <v>838</v>
      </c>
      <c r="Y74" s="5">
        <v>501</v>
      </c>
      <c r="Z74" s="4">
        <v>556</v>
      </c>
      <c r="AA74" s="5">
        <v>298</v>
      </c>
      <c r="AB74" s="4">
        <v>301</v>
      </c>
      <c r="AC74" s="5">
        <v>8075</v>
      </c>
      <c r="AD74" s="4">
        <v>2090</v>
      </c>
      <c r="AE74" s="5">
        <v>3250</v>
      </c>
      <c r="AF74" s="4">
        <v>1254</v>
      </c>
      <c r="AG74" s="5">
        <v>1852</v>
      </c>
      <c r="AH74" s="4">
        <v>832</v>
      </c>
      <c r="AI74" s="5">
        <v>1578</v>
      </c>
      <c r="AJ74" s="4">
        <v>766</v>
      </c>
      <c r="AK74" s="5">
        <v>6027</v>
      </c>
      <c r="AL74" s="4">
        <v>1536</v>
      </c>
      <c r="AM74" s="5">
        <v>2116</v>
      </c>
      <c r="AN74" s="4">
        <v>1289</v>
      </c>
      <c r="AO74" s="5">
        <v>3510</v>
      </c>
      <c r="AP74" s="4">
        <v>1495</v>
      </c>
      <c r="AQ74" s="5">
        <v>3718</v>
      </c>
      <c r="AR74" s="4">
        <v>1495</v>
      </c>
      <c r="AS74" s="5">
        <v>1361</v>
      </c>
      <c r="AT74" s="4">
        <v>1028</v>
      </c>
      <c r="AU74" s="5">
        <v>908</v>
      </c>
      <c r="AV74" s="4">
        <v>550</v>
      </c>
      <c r="AW74" s="5">
        <v>1358</v>
      </c>
      <c r="AX74" s="4">
        <v>1235</v>
      </c>
      <c r="AY74" s="5">
        <v>3303</v>
      </c>
      <c r="AZ74" s="4">
        <v>1416</v>
      </c>
      <c r="BA74" s="5">
        <v>2157</v>
      </c>
      <c r="BB74" s="4">
        <v>1085</v>
      </c>
      <c r="BC74" s="5">
        <v>3225</v>
      </c>
      <c r="BD74" s="4">
        <v>1061</v>
      </c>
      <c r="BE74" s="5">
        <v>3055</v>
      </c>
      <c r="BF74" s="4">
        <v>1092</v>
      </c>
      <c r="BG74" s="5">
        <v>879</v>
      </c>
      <c r="BH74" s="4">
        <v>621</v>
      </c>
      <c r="BI74" s="5">
        <v>4552</v>
      </c>
      <c r="BJ74" s="4">
        <v>1382</v>
      </c>
      <c r="BK74" s="5">
        <v>4079</v>
      </c>
      <c r="BL74" s="4">
        <v>1579</v>
      </c>
      <c r="BM74" s="5">
        <v>4582</v>
      </c>
      <c r="BN74" s="4">
        <v>1961</v>
      </c>
      <c r="BO74" s="5">
        <v>4061</v>
      </c>
      <c r="BP74" s="4">
        <v>1432</v>
      </c>
      <c r="BQ74" s="5">
        <v>489</v>
      </c>
      <c r="BR74" s="4">
        <v>396</v>
      </c>
      <c r="BS74" s="5">
        <v>2863</v>
      </c>
      <c r="BT74" s="4">
        <v>1788</v>
      </c>
      <c r="BU74" s="5">
        <v>8797</v>
      </c>
      <c r="BV74" s="4">
        <v>2308</v>
      </c>
      <c r="BW74" s="5">
        <v>3998</v>
      </c>
      <c r="BX74" s="4">
        <v>1621</v>
      </c>
      <c r="BY74" s="5">
        <v>4756</v>
      </c>
      <c r="BZ74" s="4">
        <v>1686</v>
      </c>
      <c r="CA74" s="5">
        <v>2249</v>
      </c>
      <c r="CB74" s="4">
        <v>1245</v>
      </c>
      <c r="CC74" s="5">
        <v>5527</v>
      </c>
      <c r="CD74" s="4">
        <v>2388</v>
      </c>
      <c r="CE74" s="5">
        <v>3824</v>
      </c>
      <c r="CF74" s="4">
        <v>2137</v>
      </c>
      <c r="CG74" s="5">
        <v>5543</v>
      </c>
      <c r="CH74" s="4">
        <v>2105</v>
      </c>
      <c r="CI74" s="5">
        <v>3348</v>
      </c>
      <c r="CJ74" s="4">
        <v>1302</v>
      </c>
      <c r="CK74" s="5">
        <v>435</v>
      </c>
      <c r="CL74" s="4">
        <v>560</v>
      </c>
      <c r="CM74" s="5">
        <v>718</v>
      </c>
      <c r="CN74" s="4">
        <v>480</v>
      </c>
      <c r="CO74" s="5">
        <v>1340</v>
      </c>
      <c r="CP74" s="4">
        <v>1037</v>
      </c>
      <c r="CQ74" s="5">
        <v>3193</v>
      </c>
      <c r="CR74" s="4">
        <v>1472</v>
      </c>
      <c r="CS74" s="5">
        <v>22390</v>
      </c>
      <c r="CT74" s="4">
        <v>4287</v>
      </c>
      <c r="CU74" s="5">
        <v>3856</v>
      </c>
      <c r="CV74" s="4">
        <v>1446</v>
      </c>
      <c r="CW74" s="5">
        <v>914</v>
      </c>
      <c r="CX74" s="4">
        <v>772</v>
      </c>
      <c r="CY74" s="5">
        <v>6281</v>
      </c>
      <c r="CZ74" s="4">
        <v>2671</v>
      </c>
      <c r="DA74" s="5">
        <v>5524</v>
      </c>
      <c r="DB74" s="4">
        <v>2092</v>
      </c>
      <c r="DC74" s="5">
        <v>412</v>
      </c>
      <c r="DD74" s="4">
        <v>490</v>
      </c>
      <c r="DE74" s="5">
        <v>3995</v>
      </c>
      <c r="DF74" s="4">
        <v>1774</v>
      </c>
      <c r="DG74" s="5">
        <v>2942</v>
      </c>
      <c r="DH74" s="4">
        <v>923</v>
      </c>
      <c r="DI74" s="5">
        <v>476</v>
      </c>
      <c r="DJ74" s="4">
        <v>556</v>
      </c>
      <c r="DM74"/>
      <c r="DN74"/>
      <c r="DO74"/>
      <c r="DP74"/>
    </row>
    <row r="75" spans="9:120">
      <c r="I75" s="6">
        <v>71502</v>
      </c>
      <c r="J75" s="7">
        <v>6552</v>
      </c>
      <c r="K75" s="5">
        <v>101</v>
      </c>
      <c r="L75" s="4">
        <v>120</v>
      </c>
      <c r="M75" s="3">
        <v>180</v>
      </c>
      <c r="N75" s="4">
        <v>299</v>
      </c>
      <c r="O75" s="5">
        <v>1387</v>
      </c>
      <c r="P75" s="4">
        <v>939</v>
      </c>
      <c r="Q75" s="5">
        <v>84</v>
      </c>
      <c r="R75" s="4">
        <v>178</v>
      </c>
      <c r="S75" s="5">
        <v>3699</v>
      </c>
      <c r="T75" s="4">
        <v>1455</v>
      </c>
      <c r="U75" s="5">
        <v>1502</v>
      </c>
      <c r="V75" s="4">
        <v>618</v>
      </c>
      <c r="W75" s="8" t="s">
        <v>61</v>
      </c>
      <c r="X75" s="4" t="s">
        <v>61</v>
      </c>
      <c r="Y75" s="3">
        <v>62</v>
      </c>
      <c r="Z75" s="4">
        <v>132</v>
      </c>
      <c r="AA75" s="5">
        <v>607</v>
      </c>
      <c r="AB75" s="4">
        <v>373</v>
      </c>
      <c r="AC75" s="5">
        <v>4771</v>
      </c>
      <c r="AD75" s="4">
        <v>1275</v>
      </c>
      <c r="AE75" s="5">
        <v>2000</v>
      </c>
      <c r="AF75" s="4">
        <v>988</v>
      </c>
      <c r="AG75" s="5">
        <v>587</v>
      </c>
      <c r="AH75" s="4">
        <v>523</v>
      </c>
      <c r="AI75" s="5">
        <v>133</v>
      </c>
      <c r="AJ75" s="4">
        <v>224</v>
      </c>
      <c r="AK75" s="5">
        <v>1843</v>
      </c>
      <c r="AL75" s="4">
        <v>965</v>
      </c>
      <c r="AM75" s="5">
        <v>168</v>
      </c>
      <c r="AN75" s="4">
        <v>214</v>
      </c>
      <c r="AO75" s="5">
        <v>67</v>
      </c>
      <c r="AP75" s="4">
        <v>120</v>
      </c>
      <c r="AQ75" s="5">
        <v>16</v>
      </c>
      <c r="AR75" s="4">
        <v>36</v>
      </c>
      <c r="AS75" s="5">
        <v>0</v>
      </c>
      <c r="AT75" s="4">
        <v>198</v>
      </c>
      <c r="AU75" s="5">
        <v>315</v>
      </c>
      <c r="AV75" s="4">
        <v>238</v>
      </c>
      <c r="AW75" s="5">
        <v>259</v>
      </c>
      <c r="AX75" s="4">
        <v>193</v>
      </c>
      <c r="AY75" s="5">
        <v>1267</v>
      </c>
      <c r="AZ75" s="4">
        <v>744</v>
      </c>
      <c r="BA75" s="5">
        <v>8691</v>
      </c>
      <c r="BB75" s="4">
        <v>1998</v>
      </c>
      <c r="BC75" s="5">
        <v>692</v>
      </c>
      <c r="BD75" s="4">
        <v>736</v>
      </c>
      <c r="BE75" s="5">
        <v>76</v>
      </c>
      <c r="BF75" s="4">
        <v>120</v>
      </c>
      <c r="BG75" s="5">
        <v>69</v>
      </c>
      <c r="BH75" s="4">
        <v>116</v>
      </c>
      <c r="BI75" s="5">
        <v>365</v>
      </c>
      <c r="BJ75" s="4">
        <v>297</v>
      </c>
      <c r="BK75" s="5">
        <v>206</v>
      </c>
      <c r="BL75" s="4">
        <v>277</v>
      </c>
      <c r="BM75" s="5">
        <v>62</v>
      </c>
      <c r="BN75" s="4">
        <v>103</v>
      </c>
      <c r="BO75" s="5">
        <v>160</v>
      </c>
      <c r="BP75" s="4">
        <v>189</v>
      </c>
      <c r="BQ75" s="5">
        <v>1221</v>
      </c>
      <c r="BR75" s="4">
        <v>803</v>
      </c>
      <c r="BS75" s="5">
        <v>3809</v>
      </c>
      <c r="BT75" s="4">
        <v>1324</v>
      </c>
      <c r="BU75" s="5">
        <v>265</v>
      </c>
      <c r="BV75" s="4">
        <v>225</v>
      </c>
      <c r="BW75" s="5">
        <v>20015</v>
      </c>
      <c r="BX75" s="4">
        <v>4005</v>
      </c>
      <c r="BY75" s="5">
        <v>1029</v>
      </c>
      <c r="BZ75" s="4">
        <v>593</v>
      </c>
      <c r="CA75" s="5">
        <v>0</v>
      </c>
      <c r="CB75" s="4">
        <v>198</v>
      </c>
      <c r="CC75" s="5">
        <v>1383</v>
      </c>
      <c r="CD75" s="4">
        <v>791</v>
      </c>
      <c r="CE75" s="5">
        <v>217</v>
      </c>
      <c r="CF75" s="4">
        <v>211</v>
      </c>
      <c r="CG75" s="5">
        <v>117</v>
      </c>
      <c r="CH75" s="4">
        <v>161</v>
      </c>
      <c r="CI75" s="5">
        <v>3668</v>
      </c>
      <c r="CJ75" s="4">
        <v>1639</v>
      </c>
      <c r="CK75" s="5">
        <v>1488</v>
      </c>
      <c r="CL75" s="4">
        <v>645</v>
      </c>
      <c r="CM75" s="5">
        <v>997</v>
      </c>
      <c r="CN75" s="4">
        <v>476</v>
      </c>
      <c r="CO75" s="5">
        <v>0</v>
      </c>
      <c r="CP75" s="4">
        <v>198</v>
      </c>
      <c r="CQ75" s="5">
        <v>123</v>
      </c>
      <c r="CR75" s="4">
        <v>141</v>
      </c>
      <c r="CS75" s="5">
        <v>1214</v>
      </c>
      <c r="CT75" s="4">
        <v>646</v>
      </c>
      <c r="CU75" s="5">
        <v>398</v>
      </c>
      <c r="CV75" s="4">
        <v>359</v>
      </c>
      <c r="CW75" s="5">
        <v>608</v>
      </c>
      <c r="CX75" s="4">
        <v>354</v>
      </c>
      <c r="CY75" s="5">
        <v>2555</v>
      </c>
      <c r="CZ75" s="4">
        <v>1053</v>
      </c>
      <c r="DA75" s="5">
        <v>2255</v>
      </c>
      <c r="DB75" s="4">
        <v>1469</v>
      </c>
      <c r="DC75" s="5">
        <v>46</v>
      </c>
      <c r="DD75" s="4">
        <v>77</v>
      </c>
      <c r="DE75" s="5">
        <v>660</v>
      </c>
      <c r="DF75" s="4">
        <v>898</v>
      </c>
      <c r="DG75" s="5">
        <v>65</v>
      </c>
      <c r="DH75" s="4">
        <v>110</v>
      </c>
      <c r="DI75" s="5">
        <v>2105</v>
      </c>
      <c r="DJ75" s="4">
        <v>1756</v>
      </c>
      <c r="DM75"/>
      <c r="DN75"/>
      <c r="DO75"/>
      <c r="DP75"/>
    </row>
    <row r="76" spans="9:120">
      <c r="I76" s="6">
        <v>33912</v>
      </c>
      <c r="J76" s="7">
        <v>3955</v>
      </c>
      <c r="K76" s="5">
        <v>81</v>
      </c>
      <c r="L76" s="4">
        <v>135</v>
      </c>
      <c r="M76" s="3">
        <v>329</v>
      </c>
      <c r="N76" s="4">
        <v>544</v>
      </c>
      <c r="O76" s="5">
        <v>541</v>
      </c>
      <c r="P76" s="4">
        <v>728</v>
      </c>
      <c r="Q76" s="5">
        <v>0</v>
      </c>
      <c r="R76" s="4">
        <v>192</v>
      </c>
      <c r="S76" s="5">
        <v>699</v>
      </c>
      <c r="T76" s="4">
        <v>594</v>
      </c>
      <c r="U76" s="5">
        <v>169</v>
      </c>
      <c r="V76" s="4">
        <v>218</v>
      </c>
      <c r="W76" s="5">
        <v>66</v>
      </c>
      <c r="X76" s="4">
        <v>94</v>
      </c>
      <c r="Y76" s="8" t="s">
        <v>61</v>
      </c>
      <c r="Z76" s="4" t="s">
        <v>61</v>
      </c>
      <c r="AA76" s="3">
        <v>154</v>
      </c>
      <c r="AB76" s="4">
        <v>144</v>
      </c>
      <c r="AC76" s="5">
        <v>810</v>
      </c>
      <c r="AD76" s="4">
        <v>449</v>
      </c>
      <c r="AE76" s="5">
        <v>639</v>
      </c>
      <c r="AF76" s="4">
        <v>422</v>
      </c>
      <c r="AG76" s="5">
        <v>201</v>
      </c>
      <c r="AH76" s="4">
        <v>171</v>
      </c>
      <c r="AI76" s="5">
        <v>441</v>
      </c>
      <c r="AJ76" s="4">
        <v>347</v>
      </c>
      <c r="AK76" s="5">
        <v>34</v>
      </c>
      <c r="AL76" s="4">
        <v>35</v>
      </c>
      <c r="AM76" s="5">
        <v>210</v>
      </c>
      <c r="AN76" s="4">
        <v>235</v>
      </c>
      <c r="AO76" s="5">
        <v>0</v>
      </c>
      <c r="AP76" s="4">
        <v>192</v>
      </c>
      <c r="AQ76" s="5">
        <v>7</v>
      </c>
      <c r="AR76" s="4">
        <v>17</v>
      </c>
      <c r="AS76" s="5">
        <v>305</v>
      </c>
      <c r="AT76" s="4">
        <v>391</v>
      </c>
      <c r="AU76" s="5">
        <v>0</v>
      </c>
      <c r="AV76" s="4">
        <v>192</v>
      </c>
      <c r="AW76" s="5">
        <v>0</v>
      </c>
      <c r="AX76" s="4">
        <v>192</v>
      </c>
      <c r="AY76" s="5">
        <v>4238</v>
      </c>
      <c r="AZ76" s="4">
        <v>1274</v>
      </c>
      <c r="BA76" s="5">
        <v>806</v>
      </c>
      <c r="BB76" s="4">
        <v>558</v>
      </c>
      <c r="BC76" s="5">
        <v>43</v>
      </c>
      <c r="BD76" s="4">
        <v>71</v>
      </c>
      <c r="BE76" s="5">
        <v>201</v>
      </c>
      <c r="BF76" s="4">
        <v>299</v>
      </c>
      <c r="BG76" s="5">
        <v>0</v>
      </c>
      <c r="BH76" s="4">
        <v>192</v>
      </c>
      <c r="BI76" s="5">
        <v>713</v>
      </c>
      <c r="BJ76" s="4">
        <v>684</v>
      </c>
      <c r="BK76" s="5">
        <v>0</v>
      </c>
      <c r="BL76" s="4">
        <v>192</v>
      </c>
      <c r="BM76" s="5">
        <v>12</v>
      </c>
      <c r="BN76" s="4">
        <v>28</v>
      </c>
      <c r="BO76" s="5">
        <v>0</v>
      </c>
      <c r="BP76" s="4">
        <v>192</v>
      </c>
      <c r="BQ76" s="5">
        <v>0</v>
      </c>
      <c r="BR76" s="4">
        <v>192</v>
      </c>
      <c r="BS76" s="5">
        <v>6297</v>
      </c>
      <c r="BT76" s="4">
        <v>1765</v>
      </c>
      <c r="BU76" s="5">
        <v>0</v>
      </c>
      <c r="BV76" s="4">
        <v>192</v>
      </c>
      <c r="BW76" s="5">
        <v>3141</v>
      </c>
      <c r="BX76" s="4">
        <v>1083</v>
      </c>
      <c r="BY76" s="5">
        <v>388</v>
      </c>
      <c r="BZ76" s="4">
        <v>256</v>
      </c>
      <c r="CA76" s="5">
        <v>0</v>
      </c>
      <c r="CB76" s="4">
        <v>192</v>
      </c>
      <c r="CC76" s="5">
        <v>664</v>
      </c>
      <c r="CD76" s="4">
        <v>608</v>
      </c>
      <c r="CE76" s="5">
        <v>27</v>
      </c>
      <c r="CF76" s="4">
        <v>45</v>
      </c>
      <c r="CG76" s="5">
        <v>0</v>
      </c>
      <c r="CH76" s="4">
        <v>192</v>
      </c>
      <c r="CI76" s="5">
        <v>8571</v>
      </c>
      <c r="CJ76" s="4">
        <v>1728</v>
      </c>
      <c r="CK76" s="5">
        <v>131</v>
      </c>
      <c r="CL76" s="4">
        <v>217</v>
      </c>
      <c r="CM76" s="5">
        <v>153</v>
      </c>
      <c r="CN76" s="4">
        <v>179</v>
      </c>
      <c r="CO76" s="5">
        <v>0</v>
      </c>
      <c r="CP76" s="4">
        <v>192</v>
      </c>
      <c r="CQ76" s="5">
        <v>221</v>
      </c>
      <c r="CR76" s="4">
        <v>259</v>
      </c>
      <c r="CS76" s="5">
        <v>883</v>
      </c>
      <c r="CT76" s="4">
        <v>755</v>
      </c>
      <c r="CU76" s="5">
        <v>475</v>
      </c>
      <c r="CV76" s="4">
        <v>738</v>
      </c>
      <c r="CW76" s="5">
        <v>0</v>
      </c>
      <c r="CX76" s="4">
        <v>192</v>
      </c>
      <c r="CY76" s="5">
        <v>1064</v>
      </c>
      <c r="CZ76" s="4">
        <v>512</v>
      </c>
      <c r="DA76" s="5">
        <v>482</v>
      </c>
      <c r="DB76" s="4">
        <v>530</v>
      </c>
      <c r="DC76" s="5">
        <v>198</v>
      </c>
      <c r="DD76" s="4">
        <v>174</v>
      </c>
      <c r="DE76" s="5">
        <v>55</v>
      </c>
      <c r="DF76" s="4">
        <v>96</v>
      </c>
      <c r="DG76" s="5">
        <v>463</v>
      </c>
      <c r="DH76" s="4">
        <v>527</v>
      </c>
      <c r="DI76" s="5">
        <v>1008</v>
      </c>
      <c r="DJ76" s="4">
        <v>971</v>
      </c>
      <c r="DM76"/>
      <c r="DN76"/>
      <c r="DO76"/>
      <c r="DP76"/>
    </row>
    <row r="77" spans="9:120">
      <c r="I77" s="6">
        <v>48066</v>
      </c>
      <c r="J77" s="7">
        <v>4295</v>
      </c>
      <c r="K77" s="5">
        <v>13</v>
      </c>
      <c r="L77" s="4">
        <v>29</v>
      </c>
      <c r="M77" s="3">
        <v>135</v>
      </c>
      <c r="N77" s="4">
        <v>217</v>
      </c>
      <c r="O77" s="5">
        <v>43</v>
      </c>
      <c r="P77" s="4">
        <v>71</v>
      </c>
      <c r="Q77" s="5">
        <v>81</v>
      </c>
      <c r="R77" s="4">
        <v>93</v>
      </c>
      <c r="S77" s="5">
        <v>3797</v>
      </c>
      <c r="T77" s="4">
        <v>1233</v>
      </c>
      <c r="U77" s="5">
        <v>452</v>
      </c>
      <c r="V77" s="4">
        <v>321</v>
      </c>
      <c r="W77" s="5">
        <v>981</v>
      </c>
      <c r="X77" s="4">
        <v>472</v>
      </c>
      <c r="Y77" s="5">
        <v>128</v>
      </c>
      <c r="Z77" s="4">
        <v>125</v>
      </c>
      <c r="AA77" s="8" t="s">
        <v>61</v>
      </c>
      <c r="AB77" s="4" t="s">
        <v>61</v>
      </c>
      <c r="AC77" s="3">
        <v>1254</v>
      </c>
      <c r="AD77" s="4">
        <v>651</v>
      </c>
      <c r="AE77" s="5">
        <v>937</v>
      </c>
      <c r="AF77" s="4">
        <v>572</v>
      </c>
      <c r="AG77" s="5">
        <v>372</v>
      </c>
      <c r="AH77" s="4">
        <v>396</v>
      </c>
      <c r="AI77" s="5">
        <v>68</v>
      </c>
      <c r="AJ77" s="4">
        <v>113</v>
      </c>
      <c r="AK77" s="5">
        <v>1397</v>
      </c>
      <c r="AL77" s="4">
        <v>814</v>
      </c>
      <c r="AM77" s="5">
        <v>128</v>
      </c>
      <c r="AN77" s="4">
        <v>147</v>
      </c>
      <c r="AO77" s="5">
        <v>241</v>
      </c>
      <c r="AP77" s="4">
        <v>284</v>
      </c>
      <c r="AQ77" s="5">
        <v>6</v>
      </c>
      <c r="AR77" s="4">
        <v>19</v>
      </c>
      <c r="AS77" s="5">
        <v>297</v>
      </c>
      <c r="AT77" s="4">
        <v>260</v>
      </c>
      <c r="AU77" s="5">
        <v>0</v>
      </c>
      <c r="AV77" s="4">
        <v>200</v>
      </c>
      <c r="AW77" s="5">
        <v>0</v>
      </c>
      <c r="AX77" s="4">
        <v>200</v>
      </c>
      <c r="AY77" s="5">
        <v>14129</v>
      </c>
      <c r="AZ77" s="4">
        <v>2971</v>
      </c>
      <c r="BA77" s="5">
        <v>2048</v>
      </c>
      <c r="BB77" s="4">
        <v>789</v>
      </c>
      <c r="BC77" s="5">
        <v>1108</v>
      </c>
      <c r="BD77" s="4">
        <v>554</v>
      </c>
      <c r="BE77" s="5">
        <v>409</v>
      </c>
      <c r="BF77" s="4">
        <v>457</v>
      </c>
      <c r="BG77" s="5">
        <v>83</v>
      </c>
      <c r="BH77" s="4">
        <v>99</v>
      </c>
      <c r="BI77" s="5">
        <v>112</v>
      </c>
      <c r="BJ77" s="4">
        <v>184</v>
      </c>
      <c r="BK77" s="5">
        <v>38</v>
      </c>
      <c r="BL77" s="4">
        <v>64</v>
      </c>
      <c r="BM77" s="5">
        <v>79</v>
      </c>
      <c r="BN77" s="4">
        <v>110</v>
      </c>
      <c r="BO77" s="5">
        <v>238</v>
      </c>
      <c r="BP77" s="4">
        <v>282</v>
      </c>
      <c r="BQ77" s="5">
        <v>145</v>
      </c>
      <c r="BR77" s="4">
        <v>139</v>
      </c>
      <c r="BS77" s="5">
        <v>1035</v>
      </c>
      <c r="BT77" s="4">
        <v>605</v>
      </c>
      <c r="BU77" s="5">
        <v>0</v>
      </c>
      <c r="BV77" s="4">
        <v>200</v>
      </c>
      <c r="BW77" s="5">
        <v>2313</v>
      </c>
      <c r="BX77" s="4">
        <v>697</v>
      </c>
      <c r="BY77" s="5">
        <v>1716</v>
      </c>
      <c r="BZ77" s="4">
        <v>760</v>
      </c>
      <c r="CA77" s="5">
        <v>285</v>
      </c>
      <c r="CB77" s="4">
        <v>360</v>
      </c>
      <c r="CC77" s="5">
        <v>306</v>
      </c>
      <c r="CD77" s="4">
        <v>224</v>
      </c>
      <c r="CE77" s="5">
        <v>0</v>
      </c>
      <c r="CF77" s="4">
        <v>200</v>
      </c>
      <c r="CG77" s="5">
        <v>51</v>
      </c>
      <c r="CH77" s="4">
        <v>64</v>
      </c>
      <c r="CI77" s="5">
        <v>1589</v>
      </c>
      <c r="CJ77" s="4">
        <v>757</v>
      </c>
      <c r="CK77" s="5">
        <v>50</v>
      </c>
      <c r="CL77" s="4">
        <v>63</v>
      </c>
      <c r="CM77" s="5">
        <v>357</v>
      </c>
      <c r="CN77" s="4">
        <v>329</v>
      </c>
      <c r="CO77" s="5">
        <v>104</v>
      </c>
      <c r="CP77" s="4">
        <v>129</v>
      </c>
      <c r="CQ77" s="5">
        <v>421</v>
      </c>
      <c r="CR77" s="4">
        <v>358</v>
      </c>
      <c r="CS77" s="5">
        <v>1083</v>
      </c>
      <c r="CT77" s="4">
        <v>491</v>
      </c>
      <c r="CU77" s="5">
        <v>75</v>
      </c>
      <c r="CV77" s="4">
        <v>118</v>
      </c>
      <c r="CW77" s="5">
        <v>445</v>
      </c>
      <c r="CX77" s="4">
        <v>489</v>
      </c>
      <c r="CY77" s="5">
        <v>7975</v>
      </c>
      <c r="CZ77" s="4">
        <v>1285</v>
      </c>
      <c r="DA77" s="5">
        <v>476</v>
      </c>
      <c r="DB77" s="4">
        <v>300</v>
      </c>
      <c r="DC77" s="5">
        <v>120</v>
      </c>
      <c r="DD77" s="4">
        <v>138</v>
      </c>
      <c r="DE77" s="5">
        <v>946</v>
      </c>
      <c r="DF77" s="4">
        <v>668</v>
      </c>
      <c r="DG77" s="5">
        <v>0</v>
      </c>
      <c r="DH77" s="4">
        <v>200</v>
      </c>
      <c r="DI77" s="5">
        <v>0</v>
      </c>
      <c r="DJ77" s="4">
        <v>200</v>
      </c>
      <c r="DM77"/>
      <c r="DN77"/>
      <c r="DO77"/>
      <c r="DP77"/>
    </row>
    <row r="78" spans="9:120">
      <c r="I78" s="6">
        <v>498597</v>
      </c>
      <c r="J78" s="7">
        <v>22483</v>
      </c>
      <c r="K78" s="5">
        <v>12635</v>
      </c>
      <c r="L78" s="4">
        <v>3566</v>
      </c>
      <c r="M78" s="3">
        <v>7405</v>
      </c>
      <c r="N78" s="4">
        <v>3412</v>
      </c>
      <c r="O78" s="5">
        <v>8451</v>
      </c>
      <c r="P78" s="4">
        <v>3258</v>
      </c>
      <c r="Q78" s="5">
        <v>3025</v>
      </c>
      <c r="R78" s="4">
        <v>1241</v>
      </c>
      <c r="S78" s="5">
        <v>22420</v>
      </c>
      <c r="T78" s="4">
        <v>4065</v>
      </c>
      <c r="U78" s="5">
        <v>9383</v>
      </c>
      <c r="V78" s="4">
        <v>2988</v>
      </c>
      <c r="W78" s="5">
        <v>11704</v>
      </c>
      <c r="X78" s="4">
        <v>3121</v>
      </c>
      <c r="Y78" s="5">
        <v>1264</v>
      </c>
      <c r="Z78" s="4">
        <v>949</v>
      </c>
      <c r="AA78" s="5">
        <v>891</v>
      </c>
      <c r="AB78" s="4">
        <v>495</v>
      </c>
      <c r="AC78" s="8" t="s">
        <v>61</v>
      </c>
      <c r="AD78" s="4" t="s">
        <v>61</v>
      </c>
      <c r="AE78" s="3">
        <v>38658</v>
      </c>
      <c r="AF78" s="4">
        <v>6270</v>
      </c>
      <c r="AG78" s="5">
        <v>3639</v>
      </c>
      <c r="AH78" s="4">
        <v>2081</v>
      </c>
      <c r="AI78" s="5">
        <v>312</v>
      </c>
      <c r="AJ78" s="4">
        <v>268</v>
      </c>
      <c r="AK78" s="5">
        <v>19152</v>
      </c>
      <c r="AL78" s="4">
        <v>3962</v>
      </c>
      <c r="AM78" s="5">
        <v>11472</v>
      </c>
      <c r="AN78" s="4">
        <v>3254</v>
      </c>
      <c r="AO78" s="5">
        <v>1846</v>
      </c>
      <c r="AP78" s="4">
        <v>1137</v>
      </c>
      <c r="AQ78" s="5">
        <v>2661</v>
      </c>
      <c r="AR78" s="4">
        <v>1410</v>
      </c>
      <c r="AS78" s="5">
        <v>5441</v>
      </c>
      <c r="AT78" s="4">
        <v>1674</v>
      </c>
      <c r="AU78" s="5">
        <v>6094</v>
      </c>
      <c r="AV78" s="4">
        <v>2316</v>
      </c>
      <c r="AW78" s="5">
        <v>4689</v>
      </c>
      <c r="AX78" s="4">
        <v>2049</v>
      </c>
      <c r="AY78" s="5">
        <v>15410</v>
      </c>
      <c r="AZ78" s="4">
        <v>3515</v>
      </c>
      <c r="BA78" s="5">
        <v>13701</v>
      </c>
      <c r="BB78" s="4">
        <v>3380</v>
      </c>
      <c r="BC78" s="5">
        <v>19640</v>
      </c>
      <c r="BD78" s="4">
        <v>3920</v>
      </c>
      <c r="BE78" s="5">
        <v>4663</v>
      </c>
      <c r="BF78" s="4">
        <v>1888</v>
      </c>
      <c r="BG78" s="5">
        <v>5175</v>
      </c>
      <c r="BH78" s="4">
        <v>1968</v>
      </c>
      <c r="BI78" s="5">
        <v>7114</v>
      </c>
      <c r="BJ78" s="4">
        <v>2753</v>
      </c>
      <c r="BK78" s="5">
        <v>559</v>
      </c>
      <c r="BL78" s="4">
        <v>424</v>
      </c>
      <c r="BM78" s="5">
        <v>3857</v>
      </c>
      <c r="BN78" s="4">
        <v>2208</v>
      </c>
      <c r="BO78" s="5">
        <v>3527</v>
      </c>
      <c r="BP78" s="4">
        <v>1810</v>
      </c>
      <c r="BQ78" s="5">
        <v>4324</v>
      </c>
      <c r="BR78" s="4">
        <v>1798</v>
      </c>
      <c r="BS78" s="5">
        <v>25206</v>
      </c>
      <c r="BT78" s="4">
        <v>6219</v>
      </c>
      <c r="BU78" s="5">
        <v>1376</v>
      </c>
      <c r="BV78" s="4">
        <v>781</v>
      </c>
      <c r="BW78" s="5">
        <v>59288</v>
      </c>
      <c r="BX78" s="4">
        <v>7171</v>
      </c>
      <c r="BY78" s="5">
        <v>23983</v>
      </c>
      <c r="BZ78" s="4">
        <v>5251</v>
      </c>
      <c r="CA78" s="5">
        <v>514</v>
      </c>
      <c r="CB78" s="4">
        <v>600</v>
      </c>
      <c r="CC78" s="5">
        <v>18191</v>
      </c>
      <c r="CD78" s="4">
        <v>3264</v>
      </c>
      <c r="CE78" s="5">
        <v>2600</v>
      </c>
      <c r="CF78" s="4">
        <v>1168</v>
      </c>
      <c r="CG78" s="5">
        <v>3315</v>
      </c>
      <c r="CH78" s="4">
        <v>2046</v>
      </c>
      <c r="CI78" s="5">
        <v>20821</v>
      </c>
      <c r="CJ78" s="4">
        <v>4267</v>
      </c>
      <c r="CK78" s="5">
        <v>5002</v>
      </c>
      <c r="CL78" s="4">
        <v>2668</v>
      </c>
      <c r="CM78" s="5">
        <v>11953</v>
      </c>
      <c r="CN78" s="4">
        <v>2956</v>
      </c>
      <c r="CO78" s="5">
        <v>716</v>
      </c>
      <c r="CP78" s="4">
        <v>1027</v>
      </c>
      <c r="CQ78" s="5">
        <v>10451</v>
      </c>
      <c r="CR78" s="4">
        <v>4102</v>
      </c>
      <c r="CS78" s="5">
        <v>25532</v>
      </c>
      <c r="CT78" s="4">
        <v>4638</v>
      </c>
      <c r="CU78" s="5">
        <v>2343</v>
      </c>
      <c r="CV78" s="4">
        <v>1891</v>
      </c>
      <c r="CW78" s="5">
        <v>2019</v>
      </c>
      <c r="CX78" s="4">
        <v>1616</v>
      </c>
      <c r="CY78" s="5">
        <v>16614</v>
      </c>
      <c r="CZ78" s="4">
        <v>3087</v>
      </c>
      <c r="DA78" s="5">
        <v>6339</v>
      </c>
      <c r="DB78" s="4">
        <v>2687</v>
      </c>
      <c r="DC78" s="5">
        <v>4964</v>
      </c>
      <c r="DD78" s="4">
        <v>2202</v>
      </c>
      <c r="DE78" s="5">
        <v>7412</v>
      </c>
      <c r="DF78" s="4">
        <v>2467</v>
      </c>
      <c r="DG78" s="5">
        <v>846</v>
      </c>
      <c r="DH78" s="4">
        <v>725</v>
      </c>
      <c r="DI78" s="5">
        <v>21611</v>
      </c>
      <c r="DJ78" s="4">
        <v>5621</v>
      </c>
      <c r="DM78"/>
      <c r="DN78"/>
      <c r="DO78"/>
      <c r="DP78"/>
    </row>
    <row r="79" spans="9:120">
      <c r="I79" s="6">
        <v>271077</v>
      </c>
      <c r="J79" s="7">
        <v>15123</v>
      </c>
      <c r="K79" s="5">
        <v>18799</v>
      </c>
      <c r="L79" s="4">
        <v>5015</v>
      </c>
      <c r="M79" s="3">
        <v>1079</v>
      </c>
      <c r="N79" s="4">
        <v>765</v>
      </c>
      <c r="O79" s="5">
        <v>4292</v>
      </c>
      <c r="P79" s="4">
        <v>1849</v>
      </c>
      <c r="Q79" s="5">
        <v>2112</v>
      </c>
      <c r="R79" s="4">
        <v>1366</v>
      </c>
      <c r="S79" s="5">
        <v>14949</v>
      </c>
      <c r="T79" s="4">
        <v>3387</v>
      </c>
      <c r="U79" s="5">
        <v>2325</v>
      </c>
      <c r="V79" s="4">
        <v>1399</v>
      </c>
      <c r="W79" s="5">
        <v>709</v>
      </c>
      <c r="X79" s="4">
        <v>455</v>
      </c>
      <c r="Y79" s="5">
        <v>619</v>
      </c>
      <c r="Z79" s="4">
        <v>606</v>
      </c>
      <c r="AA79" s="5">
        <v>364</v>
      </c>
      <c r="AB79" s="4">
        <v>283</v>
      </c>
      <c r="AC79" s="5">
        <v>42666</v>
      </c>
      <c r="AD79" s="4">
        <v>5232</v>
      </c>
      <c r="AE79" s="8" t="s">
        <v>61</v>
      </c>
      <c r="AF79" s="4" t="s">
        <v>61</v>
      </c>
      <c r="AG79" s="3">
        <v>1006</v>
      </c>
      <c r="AH79" s="4">
        <v>883</v>
      </c>
      <c r="AI79" s="5">
        <v>126</v>
      </c>
      <c r="AJ79" s="4">
        <v>139</v>
      </c>
      <c r="AK79" s="5">
        <v>6080</v>
      </c>
      <c r="AL79" s="4">
        <v>1774</v>
      </c>
      <c r="AM79" s="5">
        <v>2442</v>
      </c>
      <c r="AN79" s="4">
        <v>1297</v>
      </c>
      <c r="AO79" s="5">
        <v>950</v>
      </c>
      <c r="AP79" s="4">
        <v>528</v>
      </c>
      <c r="AQ79" s="5">
        <v>4513</v>
      </c>
      <c r="AR79" s="4">
        <v>2909</v>
      </c>
      <c r="AS79" s="5">
        <v>3686</v>
      </c>
      <c r="AT79" s="4">
        <v>1708</v>
      </c>
      <c r="AU79" s="5">
        <v>6541</v>
      </c>
      <c r="AV79" s="4">
        <v>3121</v>
      </c>
      <c r="AW79" s="5">
        <v>408</v>
      </c>
      <c r="AX79" s="4">
        <v>269</v>
      </c>
      <c r="AY79" s="5">
        <v>3708</v>
      </c>
      <c r="AZ79" s="4">
        <v>1807</v>
      </c>
      <c r="BA79" s="5">
        <v>4436</v>
      </c>
      <c r="BB79" s="4">
        <v>1979</v>
      </c>
      <c r="BC79" s="5">
        <v>6992</v>
      </c>
      <c r="BD79" s="4">
        <v>2441</v>
      </c>
      <c r="BE79" s="5">
        <v>1808</v>
      </c>
      <c r="BF79" s="4">
        <v>1416</v>
      </c>
      <c r="BG79" s="5">
        <v>5380</v>
      </c>
      <c r="BH79" s="4">
        <v>3077</v>
      </c>
      <c r="BI79" s="5">
        <v>2514</v>
      </c>
      <c r="BJ79" s="4">
        <v>989</v>
      </c>
      <c r="BK79" s="5">
        <v>246</v>
      </c>
      <c r="BL79" s="4">
        <v>211</v>
      </c>
      <c r="BM79" s="5">
        <v>4144</v>
      </c>
      <c r="BN79" s="4">
        <v>3300</v>
      </c>
      <c r="BO79" s="5">
        <v>774</v>
      </c>
      <c r="BP79" s="4">
        <v>559</v>
      </c>
      <c r="BQ79" s="5">
        <v>132</v>
      </c>
      <c r="BR79" s="4">
        <v>150</v>
      </c>
      <c r="BS79" s="5">
        <v>8371</v>
      </c>
      <c r="BT79" s="4">
        <v>3016</v>
      </c>
      <c r="BU79" s="5">
        <v>791</v>
      </c>
      <c r="BV79" s="4">
        <v>421</v>
      </c>
      <c r="BW79" s="5">
        <v>14454</v>
      </c>
      <c r="BX79" s="4">
        <v>4681</v>
      </c>
      <c r="BY79" s="5">
        <v>19138</v>
      </c>
      <c r="BZ79" s="4">
        <v>3931</v>
      </c>
      <c r="CA79" s="5">
        <v>201</v>
      </c>
      <c r="CB79" s="4">
        <v>221</v>
      </c>
      <c r="CC79" s="5">
        <v>6863</v>
      </c>
      <c r="CD79" s="4">
        <v>1986</v>
      </c>
      <c r="CE79" s="5">
        <v>1632</v>
      </c>
      <c r="CF79" s="4">
        <v>1107</v>
      </c>
      <c r="CG79" s="5">
        <v>727</v>
      </c>
      <c r="CH79" s="4">
        <v>472</v>
      </c>
      <c r="CI79" s="5">
        <v>5791</v>
      </c>
      <c r="CJ79" s="4">
        <v>1896</v>
      </c>
      <c r="CK79" s="5">
        <v>337</v>
      </c>
      <c r="CL79" s="4">
        <v>504</v>
      </c>
      <c r="CM79" s="5">
        <v>16914</v>
      </c>
      <c r="CN79" s="4">
        <v>5257</v>
      </c>
      <c r="CO79" s="5">
        <v>536</v>
      </c>
      <c r="CP79" s="4">
        <v>730</v>
      </c>
      <c r="CQ79" s="5">
        <v>16898</v>
      </c>
      <c r="CR79" s="4">
        <v>3610</v>
      </c>
      <c r="CS79" s="5">
        <v>15760</v>
      </c>
      <c r="CT79" s="4">
        <v>3421</v>
      </c>
      <c r="CU79" s="5">
        <v>793</v>
      </c>
      <c r="CV79" s="4">
        <v>1061</v>
      </c>
      <c r="CW79" s="5">
        <v>361</v>
      </c>
      <c r="CX79" s="4">
        <v>334</v>
      </c>
      <c r="CY79" s="5">
        <v>9438</v>
      </c>
      <c r="CZ79" s="4">
        <v>3336</v>
      </c>
      <c r="DA79" s="5">
        <v>3701</v>
      </c>
      <c r="DB79" s="4">
        <v>1532</v>
      </c>
      <c r="DC79" s="5">
        <v>1340</v>
      </c>
      <c r="DD79" s="4">
        <v>778</v>
      </c>
      <c r="DE79" s="5">
        <v>2727</v>
      </c>
      <c r="DF79" s="4">
        <v>1401</v>
      </c>
      <c r="DG79" s="5">
        <v>504</v>
      </c>
      <c r="DH79" s="4">
        <v>775</v>
      </c>
      <c r="DI79" s="5">
        <v>1635</v>
      </c>
      <c r="DJ79" s="4">
        <v>841</v>
      </c>
      <c r="DM79"/>
      <c r="DN79"/>
      <c r="DO79"/>
      <c r="DP79"/>
    </row>
    <row r="80" spans="9:120">
      <c r="I80" s="6">
        <v>57542</v>
      </c>
      <c r="J80" s="7">
        <v>5083</v>
      </c>
      <c r="K80" s="5">
        <v>1268</v>
      </c>
      <c r="L80" s="4">
        <v>846</v>
      </c>
      <c r="M80" s="3">
        <v>844</v>
      </c>
      <c r="N80" s="4">
        <v>670</v>
      </c>
      <c r="O80" s="5">
        <v>2900</v>
      </c>
      <c r="P80" s="4">
        <v>1208</v>
      </c>
      <c r="Q80" s="5">
        <v>242</v>
      </c>
      <c r="R80" s="4">
        <v>260</v>
      </c>
      <c r="S80" s="5">
        <v>10173</v>
      </c>
      <c r="T80" s="4">
        <v>2201</v>
      </c>
      <c r="U80" s="5">
        <v>950</v>
      </c>
      <c r="V80" s="4">
        <v>493</v>
      </c>
      <c r="W80" s="5">
        <v>731</v>
      </c>
      <c r="X80" s="4">
        <v>739</v>
      </c>
      <c r="Y80" s="5">
        <v>784</v>
      </c>
      <c r="Z80" s="4">
        <v>877</v>
      </c>
      <c r="AA80" s="5">
        <v>222</v>
      </c>
      <c r="AB80" s="4">
        <v>275</v>
      </c>
      <c r="AC80" s="5">
        <v>3160</v>
      </c>
      <c r="AD80" s="4">
        <v>1311</v>
      </c>
      <c r="AE80" s="5">
        <v>2519</v>
      </c>
      <c r="AF80" s="4">
        <v>956</v>
      </c>
      <c r="AG80" s="8" t="s">
        <v>61</v>
      </c>
      <c r="AH80" s="4" t="s">
        <v>61</v>
      </c>
      <c r="AI80" s="3">
        <v>112</v>
      </c>
      <c r="AJ80" s="4">
        <v>199</v>
      </c>
      <c r="AK80" s="5">
        <v>1884</v>
      </c>
      <c r="AL80" s="4">
        <v>728</v>
      </c>
      <c r="AM80" s="5">
        <v>402</v>
      </c>
      <c r="AN80" s="4">
        <v>280</v>
      </c>
      <c r="AO80" s="5">
        <v>478</v>
      </c>
      <c r="AP80" s="4">
        <v>504</v>
      </c>
      <c r="AQ80" s="5">
        <v>125</v>
      </c>
      <c r="AR80" s="4">
        <v>154</v>
      </c>
      <c r="AS80" s="5">
        <v>18</v>
      </c>
      <c r="AT80" s="4">
        <v>36</v>
      </c>
      <c r="AU80" s="5">
        <v>179</v>
      </c>
      <c r="AV80" s="4">
        <v>270</v>
      </c>
      <c r="AW80" s="5">
        <v>106</v>
      </c>
      <c r="AX80" s="4">
        <v>161</v>
      </c>
      <c r="AY80" s="5">
        <v>341</v>
      </c>
      <c r="AZ80" s="4">
        <v>212</v>
      </c>
      <c r="BA80" s="5">
        <v>92</v>
      </c>
      <c r="BB80" s="4">
        <v>123</v>
      </c>
      <c r="BC80" s="5">
        <v>1303</v>
      </c>
      <c r="BD80" s="4">
        <v>1067</v>
      </c>
      <c r="BE80" s="5">
        <v>933</v>
      </c>
      <c r="BF80" s="4">
        <v>750</v>
      </c>
      <c r="BG80" s="5">
        <v>371</v>
      </c>
      <c r="BH80" s="4">
        <v>391</v>
      </c>
      <c r="BI80" s="5">
        <v>308</v>
      </c>
      <c r="BJ80" s="4">
        <v>219</v>
      </c>
      <c r="BK80" s="5">
        <v>85</v>
      </c>
      <c r="BL80" s="4">
        <v>140</v>
      </c>
      <c r="BM80" s="5">
        <v>91</v>
      </c>
      <c r="BN80" s="4">
        <v>95</v>
      </c>
      <c r="BO80" s="5">
        <v>1548</v>
      </c>
      <c r="BP80" s="4">
        <v>795</v>
      </c>
      <c r="BQ80" s="5">
        <v>107</v>
      </c>
      <c r="BR80" s="4">
        <v>141</v>
      </c>
      <c r="BS80" s="5">
        <v>564</v>
      </c>
      <c r="BT80" s="4">
        <v>697</v>
      </c>
      <c r="BU80" s="5">
        <v>354</v>
      </c>
      <c r="BV80" s="4">
        <v>366</v>
      </c>
      <c r="BW80" s="5">
        <v>4246</v>
      </c>
      <c r="BX80" s="4">
        <v>2556</v>
      </c>
      <c r="BY80" s="5">
        <v>2307</v>
      </c>
      <c r="BZ80" s="4">
        <v>1256</v>
      </c>
      <c r="CA80" s="5">
        <v>32</v>
      </c>
      <c r="CB80" s="4">
        <v>54</v>
      </c>
      <c r="CC80" s="5">
        <v>970</v>
      </c>
      <c r="CD80" s="4">
        <v>677</v>
      </c>
      <c r="CE80" s="5">
        <v>685</v>
      </c>
      <c r="CF80" s="4">
        <v>502</v>
      </c>
      <c r="CG80" s="5">
        <v>2030</v>
      </c>
      <c r="CH80" s="4">
        <v>1378</v>
      </c>
      <c r="CI80" s="5">
        <v>870</v>
      </c>
      <c r="CJ80" s="4">
        <v>468</v>
      </c>
      <c r="CK80" s="5">
        <v>58</v>
      </c>
      <c r="CL80" s="4">
        <v>70</v>
      </c>
      <c r="CM80" s="5">
        <v>1681</v>
      </c>
      <c r="CN80" s="4">
        <v>919</v>
      </c>
      <c r="CO80" s="5">
        <v>0</v>
      </c>
      <c r="CP80" s="4">
        <v>187</v>
      </c>
      <c r="CQ80" s="5">
        <v>636</v>
      </c>
      <c r="CR80" s="4">
        <v>1018</v>
      </c>
      <c r="CS80" s="5">
        <v>3007</v>
      </c>
      <c r="CT80" s="4">
        <v>1122</v>
      </c>
      <c r="CU80" s="5">
        <v>1040</v>
      </c>
      <c r="CV80" s="4">
        <v>872</v>
      </c>
      <c r="CW80" s="5">
        <v>0</v>
      </c>
      <c r="CX80" s="4">
        <v>187</v>
      </c>
      <c r="CY80" s="5">
        <v>2523</v>
      </c>
      <c r="CZ80" s="4">
        <v>1318</v>
      </c>
      <c r="DA80" s="5">
        <v>3790</v>
      </c>
      <c r="DB80" s="4">
        <v>1075</v>
      </c>
      <c r="DC80" s="5">
        <v>312</v>
      </c>
      <c r="DD80" s="4">
        <v>306</v>
      </c>
      <c r="DE80" s="5">
        <v>147</v>
      </c>
      <c r="DF80" s="4">
        <v>159</v>
      </c>
      <c r="DG80" s="5">
        <v>14</v>
      </c>
      <c r="DH80" s="4">
        <v>23</v>
      </c>
      <c r="DI80" s="5">
        <v>238</v>
      </c>
      <c r="DJ80" s="4">
        <v>398</v>
      </c>
      <c r="DM80"/>
      <c r="DN80"/>
      <c r="DO80"/>
      <c r="DP80"/>
    </row>
    <row r="81" spans="9:120">
      <c r="I81" s="6">
        <v>60336</v>
      </c>
      <c r="J81" s="7">
        <v>6293</v>
      </c>
      <c r="K81" s="5">
        <v>263</v>
      </c>
      <c r="L81" s="4">
        <v>259</v>
      </c>
      <c r="M81" s="3">
        <v>4510</v>
      </c>
      <c r="N81" s="4">
        <v>2938</v>
      </c>
      <c r="O81" s="5">
        <v>3543</v>
      </c>
      <c r="P81" s="4">
        <v>1771</v>
      </c>
      <c r="Q81" s="5">
        <v>224</v>
      </c>
      <c r="R81" s="4">
        <v>188</v>
      </c>
      <c r="S81" s="5">
        <v>9021</v>
      </c>
      <c r="T81" s="4">
        <v>2484</v>
      </c>
      <c r="U81" s="5">
        <v>1813</v>
      </c>
      <c r="V81" s="4">
        <v>1022</v>
      </c>
      <c r="W81" s="5">
        <v>0</v>
      </c>
      <c r="X81" s="4">
        <v>195</v>
      </c>
      <c r="Y81" s="5">
        <v>0</v>
      </c>
      <c r="Z81" s="4">
        <v>195</v>
      </c>
      <c r="AA81" s="5">
        <v>0</v>
      </c>
      <c r="AB81" s="4">
        <v>195</v>
      </c>
      <c r="AC81" s="5">
        <v>1733</v>
      </c>
      <c r="AD81" s="4">
        <v>1210</v>
      </c>
      <c r="AE81" s="5">
        <v>275</v>
      </c>
      <c r="AF81" s="4">
        <v>234</v>
      </c>
      <c r="AG81" s="5">
        <v>254</v>
      </c>
      <c r="AH81" s="4">
        <v>314</v>
      </c>
      <c r="AI81" s="8" t="s">
        <v>61</v>
      </c>
      <c r="AJ81" s="4" t="s">
        <v>61</v>
      </c>
      <c r="AK81" s="3">
        <v>390</v>
      </c>
      <c r="AL81" s="4">
        <v>342</v>
      </c>
      <c r="AM81" s="5">
        <v>296</v>
      </c>
      <c r="AN81" s="4">
        <v>352</v>
      </c>
      <c r="AO81" s="5">
        <v>318</v>
      </c>
      <c r="AP81" s="4">
        <v>424</v>
      </c>
      <c r="AQ81" s="5">
        <v>479</v>
      </c>
      <c r="AR81" s="4">
        <v>503</v>
      </c>
      <c r="AS81" s="5">
        <v>120</v>
      </c>
      <c r="AT81" s="4">
        <v>170</v>
      </c>
      <c r="AU81" s="5">
        <v>51</v>
      </c>
      <c r="AV81" s="4">
        <v>110</v>
      </c>
      <c r="AW81" s="5">
        <v>0</v>
      </c>
      <c r="AX81" s="4">
        <v>195</v>
      </c>
      <c r="AY81" s="5">
        <v>0</v>
      </c>
      <c r="AZ81" s="4">
        <v>195</v>
      </c>
      <c r="BA81" s="5">
        <v>396</v>
      </c>
      <c r="BB81" s="4">
        <v>625</v>
      </c>
      <c r="BC81" s="5">
        <v>615</v>
      </c>
      <c r="BD81" s="4">
        <v>524</v>
      </c>
      <c r="BE81" s="5">
        <v>566</v>
      </c>
      <c r="BF81" s="4">
        <v>352</v>
      </c>
      <c r="BG81" s="5">
        <v>62</v>
      </c>
      <c r="BH81" s="4">
        <v>106</v>
      </c>
      <c r="BI81" s="5">
        <v>384</v>
      </c>
      <c r="BJ81" s="4">
        <v>304</v>
      </c>
      <c r="BK81" s="5">
        <v>1602</v>
      </c>
      <c r="BL81" s="4">
        <v>828</v>
      </c>
      <c r="BM81" s="5">
        <v>439</v>
      </c>
      <c r="BN81" s="4">
        <v>591</v>
      </c>
      <c r="BO81" s="5">
        <v>3581</v>
      </c>
      <c r="BP81" s="4">
        <v>1400</v>
      </c>
      <c r="BQ81" s="5">
        <v>129</v>
      </c>
      <c r="BR81" s="4">
        <v>123</v>
      </c>
      <c r="BS81" s="5">
        <v>84</v>
      </c>
      <c r="BT81" s="4">
        <v>78</v>
      </c>
      <c r="BU81" s="5">
        <v>141</v>
      </c>
      <c r="BV81" s="4">
        <v>229</v>
      </c>
      <c r="BW81" s="5">
        <v>419</v>
      </c>
      <c r="BX81" s="4">
        <v>399</v>
      </c>
      <c r="BY81" s="5">
        <v>263</v>
      </c>
      <c r="BZ81" s="4">
        <v>435</v>
      </c>
      <c r="CA81" s="5">
        <v>1201</v>
      </c>
      <c r="CB81" s="4">
        <v>1099</v>
      </c>
      <c r="CC81" s="5">
        <v>260</v>
      </c>
      <c r="CD81" s="4">
        <v>212</v>
      </c>
      <c r="CE81" s="5">
        <v>288</v>
      </c>
      <c r="CF81" s="4">
        <v>243</v>
      </c>
      <c r="CG81" s="5">
        <v>7170</v>
      </c>
      <c r="CH81" s="4">
        <v>1894</v>
      </c>
      <c r="CI81" s="5">
        <v>343</v>
      </c>
      <c r="CJ81" s="4">
        <v>265</v>
      </c>
      <c r="CK81" s="5">
        <v>0</v>
      </c>
      <c r="CL81" s="4">
        <v>195</v>
      </c>
      <c r="CM81" s="5">
        <v>55</v>
      </c>
      <c r="CN81" s="4">
        <v>90</v>
      </c>
      <c r="CO81" s="5">
        <v>842</v>
      </c>
      <c r="CP81" s="4">
        <v>1132</v>
      </c>
      <c r="CQ81" s="5">
        <v>296</v>
      </c>
      <c r="CR81" s="4">
        <v>356</v>
      </c>
      <c r="CS81" s="5">
        <v>1303</v>
      </c>
      <c r="CT81" s="4">
        <v>952</v>
      </c>
      <c r="CU81" s="5">
        <v>6059</v>
      </c>
      <c r="CV81" s="4">
        <v>2187</v>
      </c>
      <c r="CW81" s="5">
        <v>0</v>
      </c>
      <c r="CX81" s="4">
        <v>195</v>
      </c>
      <c r="CY81" s="5">
        <v>905</v>
      </c>
      <c r="CZ81" s="4">
        <v>707</v>
      </c>
      <c r="DA81" s="5">
        <v>8991</v>
      </c>
      <c r="DB81" s="4">
        <v>2313</v>
      </c>
      <c r="DC81" s="5">
        <v>0</v>
      </c>
      <c r="DD81" s="4">
        <v>195</v>
      </c>
      <c r="DE81" s="5">
        <v>165</v>
      </c>
      <c r="DF81" s="4">
        <v>174</v>
      </c>
      <c r="DG81" s="5">
        <v>487</v>
      </c>
      <c r="DH81" s="4">
        <v>340</v>
      </c>
      <c r="DI81" s="5">
        <v>249</v>
      </c>
      <c r="DJ81" s="4">
        <v>412</v>
      </c>
      <c r="DM81"/>
      <c r="DN81"/>
      <c r="DO81"/>
      <c r="DP81"/>
    </row>
    <row r="82" spans="9:120">
      <c r="I82" s="6">
        <v>216204</v>
      </c>
      <c r="J82" s="7">
        <v>11862</v>
      </c>
      <c r="K82" s="5">
        <v>2823</v>
      </c>
      <c r="L82" s="4">
        <v>1526</v>
      </c>
      <c r="M82" s="3">
        <v>4119</v>
      </c>
      <c r="N82" s="4">
        <v>3153</v>
      </c>
      <c r="O82" s="5">
        <v>7657</v>
      </c>
      <c r="P82" s="4">
        <v>1987</v>
      </c>
      <c r="Q82" s="5">
        <v>3185</v>
      </c>
      <c r="R82" s="4">
        <v>1513</v>
      </c>
      <c r="S82" s="5">
        <v>13930</v>
      </c>
      <c r="T82" s="4">
        <v>2863</v>
      </c>
      <c r="U82" s="5">
        <v>3271</v>
      </c>
      <c r="V82" s="4">
        <v>1390</v>
      </c>
      <c r="W82" s="5">
        <v>1819</v>
      </c>
      <c r="X82" s="4">
        <v>959</v>
      </c>
      <c r="Y82" s="5">
        <v>277</v>
      </c>
      <c r="Z82" s="4">
        <v>303</v>
      </c>
      <c r="AA82" s="5">
        <v>1440</v>
      </c>
      <c r="AB82" s="4">
        <v>708</v>
      </c>
      <c r="AC82" s="5">
        <v>17548</v>
      </c>
      <c r="AD82" s="4">
        <v>3370</v>
      </c>
      <c r="AE82" s="5">
        <v>6042</v>
      </c>
      <c r="AF82" s="4">
        <v>2192</v>
      </c>
      <c r="AG82" s="5">
        <v>1269</v>
      </c>
      <c r="AH82" s="4">
        <v>735</v>
      </c>
      <c r="AI82" s="5">
        <v>393</v>
      </c>
      <c r="AJ82" s="4">
        <v>356</v>
      </c>
      <c r="AK82" s="8" t="s">
        <v>61</v>
      </c>
      <c r="AL82" s="4" t="s">
        <v>61</v>
      </c>
      <c r="AM82" s="3">
        <v>23491</v>
      </c>
      <c r="AN82" s="4">
        <v>5269</v>
      </c>
      <c r="AO82" s="5">
        <v>8420</v>
      </c>
      <c r="AP82" s="4">
        <v>1581</v>
      </c>
      <c r="AQ82" s="5">
        <v>2533</v>
      </c>
      <c r="AR82" s="4">
        <v>1130</v>
      </c>
      <c r="AS82" s="5">
        <v>5569</v>
      </c>
      <c r="AT82" s="4">
        <v>1718</v>
      </c>
      <c r="AU82" s="5">
        <v>1315</v>
      </c>
      <c r="AV82" s="4">
        <v>761</v>
      </c>
      <c r="AW82" s="5">
        <v>693</v>
      </c>
      <c r="AX82" s="4">
        <v>510</v>
      </c>
      <c r="AY82" s="5">
        <v>2565</v>
      </c>
      <c r="AZ82" s="4">
        <v>916</v>
      </c>
      <c r="BA82" s="5">
        <v>3507</v>
      </c>
      <c r="BB82" s="4">
        <v>1540</v>
      </c>
      <c r="BC82" s="5">
        <v>10274</v>
      </c>
      <c r="BD82" s="4">
        <v>2032</v>
      </c>
      <c r="BE82" s="5">
        <v>4496</v>
      </c>
      <c r="BF82" s="4">
        <v>1177</v>
      </c>
      <c r="BG82" s="5">
        <v>1521</v>
      </c>
      <c r="BH82" s="4">
        <v>581</v>
      </c>
      <c r="BI82" s="5">
        <v>13889</v>
      </c>
      <c r="BJ82" s="4">
        <v>2736</v>
      </c>
      <c r="BK82" s="5">
        <v>304</v>
      </c>
      <c r="BL82" s="4">
        <v>275</v>
      </c>
      <c r="BM82" s="5">
        <v>827</v>
      </c>
      <c r="BN82" s="4">
        <v>520</v>
      </c>
      <c r="BO82" s="5">
        <v>2454</v>
      </c>
      <c r="BP82" s="4">
        <v>1187</v>
      </c>
      <c r="BQ82" s="5">
        <v>590</v>
      </c>
      <c r="BR82" s="4">
        <v>334</v>
      </c>
      <c r="BS82" s="5">
        <v>3009</v>
      </c>
      <c r="BT82" s="4">
        <v>1033</v>
      </c>
      <c r="BU82" s="5">
        <v>1573</v>
      </c>
      <c r="BV82" s="4">
        <v>1619</v>
      </c>
      <c r="BW82" s="5">
        <v>6412</v>
      </c>
      <c r="BX82" s="4">
        <v>1874</v>
      </c>
      <c r="BY82" s="5">
        <v>4057</v>
      </c>
      <c r="BZ82" s="4">
        <v>1663</v>
      </c>
      <c r="CA82" s="5">
        <v>105</v>
      </c>
      <c r="CB82" s="4">
        <v>115</v>
      </c>
      <c r="CC82" s="5">
        <v>8384</v>
      </c>
      <c r="CD82" s="4">
        <v>1627</v>
      </c>
      <c r="CE82" s="5">
        <v>1002</v>
      </c>
      <c r="CF82" s="4">
        <v>552</v>
      </c>
      <c r="CG82" s="5">
        <v>792</v>
      </c>
      <c r="CH82" s="4">
        <v>426</v>
      </c>
      <c r="CI82" s="5">
        <v>3012</v>
      </c>
      <c r="CJ82" s="4">
        <v>1197</v>
      </c>
      <c r="CK82" s="5">
        <v>278</v>
      </c>
      <c r="CL82" s="4">
        <v>266</v>
      </c>
      <c r="CM82" s="5">
        <v>1582</v>
      </c>
      <c r="CN82" s="4">
        <v>783</v>
      </c>
      <c r="CO82" s="5">
        <v>1318</v>
      </c>
      <c r="CP82" s="4">
        <v>1474</v>
      </c>
      <c r="CQ82" s="5">
        <v>3223</v>
      </c>
      <c r="CR82" s="4">
        <v>1222</v>
      </c>
      <c r="CS82" s="5">
        <v>11011</v>
      </c>
      <c r="CT82" s="4">
        <v>2803</v>
      </c>
      <c r="CU82" s="5">
        <v>951</v>
      </c>
      <c r="CV82" s="4">
        <v>595</v>
      </c>
      <c r="CW82" s="5">
        <v>49</v>
      </c>
      <c r="CX82" s="4">
        <v>81</v>
      </c>
      <c r="CY82" s="5">
        <v>5233</v>
      </c>
      <c r="CZ82" s="4">
        <v>2524</v>
      </c>
      <c r="DA82" s="5">
        <v>3075</v>
      </c>
      <c r="DB82" s="4">
        <v>1254</v>
      </c>
      <c r="DC82" s="5">
        <v>352</v>
      </c>
      <c r="DD82" s="4">
        <v>288</v>
      </c>
      <c r="DE82" s="5">
        <v>14507</v>
      </c>
      <c r="DF82" s="4">
        <v>2936</v>
      </c>
      <c r="DG82" s="5">
        <v>58</v>
      </c>
      <c r="DH82" s="4">
        <v>76</v>
      </c>
      <c r="DI82" s="5">
        <v>2387</v>
      </c>
      <c r="DJ82" s="4">
        <v>715</v>
      </c>
      <c r="DM82"/>
      <c r="DN82"/>
      <c r="DO82"/>
      <c r="DP82"/>
    </row>
    <row r="83" spans="9:120">
      <c r="I83" s="6">
        <v>127874</v>
      </c>
      <c r="J83" s="7">
        <v>8918</v>
      </c>
      <c r="K83" s="5">
        <v>1562</v>
      </c>
      <c r="L83" s="4">
        <v>1293</v>
      </c>
      <c r="M83" s="3">
        <v>371</v>
      </c>
      <c r="N83" s="4">
        <v>324</v>
      </c>
      <c r="O83" s="5">
        <v>3975</v>
      </c>
      <c r="P83" s="4">
        <v>1427</v>
      </c>
      <c r="Q83" s="5">
        <v>2016</v>
      </c>
      <c r="R83" s="4">
        <v>1321</v>
      </c>
      <c r="S83" s="5">
        <v>7649</v>
      </c>
      <c r="T83" s="4">
        <v>2229</v>
      </c>
      <c r="U83" s="5">
        <v>1930</v>
      </c>
      <c r="V83" s="4">
        <v>759</v>
      </c>
      <c r="W83" s="5">
        <v>1227</v>
      </c>
      <c r="X83" s="4">
        <v>698</v>
      </c>
      <c r="Y83" s="5">
        <v>79</v>
      </c>
      <c r="Z83" s="4">
        <v>134</v>
      </c>
      <c r="AA83" s="5">
        <v>0</v>
      </c>
      <c r="AB83" s="4">
        <v>190</v>
      </c>
      <c r="AC83" s="5">
        <v>8595</v>
      </c>
      <c r="AD83" s="4">
        <v>3053</v>
      </c>
      <c r="AE83" s="5">
        <v>2543</v>
      </c>
      <c r="AF83" s="4">
        <v>1176</v>
      </c>
      <c r="AG83" s="5">
        <v>1057</v>
      </c>
      <c r="AH83" s="4">
        <v>717</v>
      </c>
      <c r="AI83" s="5">
        <v>1368</v>
      </c>
      <c r="AJ83" s="4">
        <v>1278</v>
      </c>
      <c r="AK83" s="5">
        <v>23071</v>
      </c>
      <c r="AL83" s="4">
        <v>4221</v>
      </c>
      <c r="AM83" s="8" t="s">
        <v>61</v>
      </c>
      <c r="AN83" s="4" t="s">
        <v>61</v>
      </c>
      <c r="AO83" s="3">
        <v>916</v>
      </c>
      <c r="AP83" s="4">
        <v>468</v>
      </c>
      <c r="AQ83" s="5">
        <v>1321</v>
      </c>
      <c r="AR83" s="4">
        <v>946</v>
      </c>
      <c r="AS83" s="5">
        <v>10177</v>
      </c>
      <c r="AT83" s="4">
        <v>2220</v>
      </c>
      <c r="AU83" s="5">
        <v>2241</v>
      </c>
      <c r="AV83" s="4">
        <v>1537</v>
      </c>
      <c r="AW83" s="5">
        <v>275</v>
      </c>
      <c r="AX83" s="4">
        <v>388</v>
      </c>
      <c r="AY83" s="5">
        <v>480</v>
      </c>
      <c r="AZ83" s="4">
        <v>256</v>
      </c>
      <c r="BA83" s="5">
        <v>952</v>
      </c>
      <c r="BB83" s="4">
        <v>703</v>
      </c>
      <c r="BC83" s="5">
        <v>7896</v>
      </c>
      <c r="BD83" s="4">
        <v>1777</v>
      </c>
      <c r="BE83" s="5">
        <v>1168</v>
      </c>
      <c r="BF83" s="4">
        <v>568</v>
      </c>
      <c r="BG83" s="5">
        <v>469</v>
      </c>
      <c r="BH83" s="4">
        <v>366</v>
      </c>
      <c r="BI83" s="5">
        <v>1824</v>
      </c>
      <c r="BJ83" s="4">
        <v>1033</v>
      </c>
      <c r="BK83" s="5">
        <v>34</v>
      </c>
      <c r="BL83" s="4">
        <v>62</v>
      </c>
      <c r="BM83" s="5">
        <v>622</v>
      </c>
      <c r="BN83" s="4">
        <v>491</v>
      </c>
      <c r="BO83" s="5">
        <v>511</v>
      </c>
      <c r="BP83" s="4">
        <v>338</v>
      </c>
      <c r="BQ83" s="5">
        <v>90</v>
      </c>
      <c r="BR83" s="4">
        <v>152</v>
      </c>
      <c r="BS83" s="5">
        <v>651</v>
      </c>
      <c r="BT83" s="4">
        <v>348</v>
      </c>
      <c r="BU83" s="5">
        <v>504</v>
      </c>
      <c r="BV83" s="4">
        <v>410</v>
      </c>
      <c r="BW83" s="5">
        <v>2518</v>
      </c>
      <c r="BX83" s="4">
        <v>816</v>
      </c>
      <c r="BY83" s="5">
        <v>3038</v>
      </c>
      <c r="BZ83" s="4">
        <v>1840</v>
      </c>
      <c r="CA83" s="5">
        <v>70</v>
      </c>
      <c r="CB83" s="4">
        <v>94</v>
      </c>
      <c r="CC83" s="5">
        <v>11109</v>
      </c>
      <c r="CD83" s="4">
        <v>2141</v>
      </c>
      <c r="CE83" s="5">
        <v>844</v>
      </c>
      <c r="CF83" s="4">
        <v>522</v>
      </c>
      <c r="CG83" s="5">
        <v>505</v>
      </c>
      <c r="CH83" s="4">
        <v>617</v>
      </c>
      <c r="CI83" s="5">
        <v>3998</v>
      </c>
      <c r="CJ83" s="4">
        <v>1871</v>
      </c>
      <c r="CK83" s="5">
        <v>49</v>
      </c>
      <c r="CL83" s="4">
        <v>84</v>
      </c>
      <c r="CM83" s="5">
        <v>3306</v>
      </c>
      <c r="CN83" s="4">
        <v>1917</v>
      </c>
      <c r="CO83" s="5">
        <v>235</v>
      </c>
      <c r="CP83" s="4">
        <v>231</v>
      </c>
      <c r="CQ83" s="5">
        <v>3879</v>
      </c>
      <c r="CR83" s="4">
        <v>1292</v>
      </c>
      <c r="CS83" s="5">
        <v>6326</v>
      </c>
      <c r="CT83" s="4">
        <v>2074</v>
      </c>
      <c r="CU83" s="5">
        <v>123</v>
      </c>
      <c r="CV83" s="4">
        <v>127</v>
      </c>
      <c r="CW83" s="5">
        <v>530</v>
      </c>
      <c r="CX83" s="4">
        <v>349</v>
      </c>
      <c r="CY83" s="5">
        <v>1486</v>
      </c>
      <c r="CZ83" s="4">
        <v>853</v>
      </c>
      <c r="DA83" s="5">
        <v>1028</v>
      </c>
      <c r="DB83" s="4">
        <v>744</v>
      </c>
      <c r="DC83" s="5">
        <v>216</v>
      </c>
      <c r="DD83" s="4">
        <v>194</v>
      </c>
      <c r="DE83" s="5">
        <v>2923</v>
      </c>
      <c r="DF83" s="4">
        <v>1307</v>
      </c>
      <c r="DG83" s="5">
        <v>117</v>
      </c>
      <c r="DH83" s="4">
        <v>170</v>
      </c>
      <c r="DI83" s="5">
        <v>132</v>
      </c>
      <c r="DJ83" s="4">
        <v>220</v>
      </c>
      <c r="DM83"/>
      <c r="DN83"/>
      <c r="DO83"/>
      <c r="DP83"/>
    </row>
    <row r="84" spans="9:120">
      <c r="I84" s="6">
        <v>70405</v>
      </c>
      <c r="J84" s="7">
        <v>5539</v>
      </c>
      <c r="K84" s="5">
        <v>207</v>
      </c>
      <c r="L84" s="4">
        <v>259</v>
      </c>
      <c r="M84" s="3">
        <v>967</v>
      </c>
      <c r="N84" s="4">
        <v>651</v>
      </c>
      <c r="O84" s="5">
        <v>1411</v>
      </c>
      <c r="P84" s="4">
        <v>726</v>
      </c>
      <c r="Q84" s="5">
        <v>433</v>
      </c>
      <c r="R84" s="4">
        <v>317</v>
      </c>
      <c r="S84" s="5">
        <v>3297</v>
      </c>
      <c r="T84" s="4">
        <v>1022</v>
      </c>
      <c r="U84" s="5">
        <v>2891</v>
      </c>
      <c r="V84" s="4">
        <v>1129</v>
      </c>
      <c r="W84" s="5">
        <v>424</v>
      </c>
      <c r="X84" s="4">
        <v>628</v>
      </c>
      <c r="Y84" s="5">
        <v>0</v>
      </c>
      <c r="Z84" s="4">
        <v>155</v>
      </c>
      <c r="AA84" s="5">
        <v>0</v>
      </c>
      <c r="AB84" s="4">
        <v>155</v>
      </c>
      <c r="AC84" s="5">
        <v>707</v>
      </c>
      <c r="AD84" s="4">
        <v>455</v>
      </c>
      <c r="AE84" s="5">
        <v>1938</v>
      </c>
      <c r="AF84" s="4">
        <v>1485</v>
      </c>
      <c r="AG84" s="5">
        <v>299</v>
      </c>
      <c r="AH84" s="4">
        <v>454</v>
      </c>
      <c r="AI84" s="5">
        <v>161</v>
      </c>
      <c r="AJ84" s="4">
        <v>175</v>
      </c>
      <c r="AK84" s="5">
        <v>13725</v>
      </c>
      <c r="AL84" s="4">
        <v>2238</v>
      </c>
      <c r="AM84" s="5">
        <v>349</v>
      </c>
      <c r="AN84" s="4">
        <v>204</v>
      </c>
      <c r="AO84" s="8" t="s">
        <v>61</v>
      </c>
      <c r="AP84" s="4" t="s">
        <v>61</v>
      </c>
      <c r="AQ84" s="3">
        <v>1776</v>
      </c>
      <c r="AR84" s="4">
        <v>819</v>
      </c>
      <c r="AS84" s="5">
        <v>387</v>
      </c>
      <c r="AT84" s="4">
        <v>303</v>
      </c>
      <c r="AU84" s="5">
        <v>228</v>
      </c>
      <c r="AV84" s="4">
        <v>223</v>
      </c>
      <c r="AW84" s="5">
        <v>26</v>
      </c>
      <c r="AX84" s="4">
        <v>43</v>
      </c>
      <c r="AY84" s="5">
        <v>487</v>
      </c>
      <c r="AZ84" s="4">
        <v>319</v>
      </c>
      <c r="BA84" s="5">
        <v>466</v>
      </c>
      <c r="BB84" s="4">
        <v>632</v>
      </c>
      <c r="BC84" s="5">
        <v>1687</v>
      </c>
      <c r="BD84" s="4">
        <v>954</v>
      </c>
      <c r="BE84" s="5">
        <v>5634</v>
      </c>
      <c r="BF84" s="4">
        <v>1117</v>
      </c>
      <c r="BG84" s="5">
        <v>408</v>
      </c>
      <c r="BH84" s="4">
        <v>306</v>
      </c>
      <c r="BI84" s="5">
        <v>3649</v>
      </c>
      <c r="BJ84" s="4">
        <v>1188</v>
      </c>
      <c r="BK84" s="5">
        <v>370</v>
      </c>
      <c r="BL84" s="4">
        <v>338</v>
      </c>
      <c r="BM84" s="5">
        <v>6490</v>
      </c>
      <c r="BN84" s="4">
        <v>1780</v>
      </c>
      <c r="BO84" s="5">
        <v>2009</v>
      </c>
      <c r="BP84" s="4">
        <v>1634</v>
      </c>
      <c r="BQ84" s="5">
        <v>0</v>
      </c>
      <c r="BR84" s="4">
        <v>155</v>
      </c>
      <c r="BS84" s="5">
        <v>185</v>
      </c>
      <c r="BT84" s="4">
        <v>209</v>
      </c>
      <c r="BU84" s="5">
        <v>421</v>
      </c>
      <c r="BV84" s="4">
        <v>347</v>
      </c>
      <c r="BW84" s="5">
        <v>2361</v>
      </c>
      <c r="BX84" s="4">
        <v>1104</v>
      </c>
      <c r="BY84" s="5">
        <v>1760</v>
      </c>
      <c r="BZ84" s="4">
        <v>1268</v>
      </c>
      <c r="CA84" s="5">
        <v>604</v>
      </c>
      <c r="CB84" s="4">
        <v>377</v>
      </c>
      <c r="CC84" s="5">
        <v>993</v>
      </c>
      <c r="CD84" s="4">
        <v>482</v>
      </c>
      <c r="CE84" s="5">
        <v>532</v>
      </c>
      <c r="CF84" s="4">
        <v>417</v>
      </c>
      <c r="CG84" s="5">
        <v>811</v>
      </c>
      <c r="CH84" s="4">
        <v>476</v>
      </c>
      <c r="CI84" s="5">
        <v>388</v>
      </c>
      <c r="CJ84" s="4">
        <v>292</v>
      </c>
      <c r="CK84" s="5">
        <v>65</v>
      </c>
      <c r="CL84" s="4">
        <v>108</v>
      </c>
      <c r="CM84" s="5">
        <v>172</v>
      </c>
      <c r="CN84" s="4">
        <v>200</v>
      </c>
      <c r="CO84" s="5">
        <v>2842</v>
      </c>
      <c r="CP84" s="4">
        <v>965</v>
      </c>
      <c r="CQ84" s="5">
        <v>623</v>
      </c>
      <c r="CR84" s="4">
        <v>529</v>
      </c>
      <c r="CS84" s="5">
        <v>2334</v>
      </c>
      <c r="CT84" s="4">
        <v>1235</v>
      </c>
      <c r="CU84" s="5">
        <v>1482</v>
      </c>
      <c r="CV84" s="4">
        <v>940</v>
      </c>
      <c r="CW84" s="5">
        <v>38</v>
      </c>
      <c r="CX84" s="4">
        <v>71</v>
      </c>
      <c r="CY84" s="5">
        <v>720</v>
      </c>
      <c r="CZ84" s="4">
        <v>854</v>
      </c>
      <c r="DA84" s="5">
        <v>856</v>
      </c>
      <c r="DB84" s="4">
        <v>577</v>
      </c>
      <c r="DC84" s="5">
        <v>115</v>
      </c>
      <c r="DD84" s="4">
        <v>181</v>
      </c>
      <c r="DE84" s="5">
        <v>2537</v>
      </c>
      <c r="DF84" s="4">
        <v>850</v>
      </c>
      <c r="DG84" s="5">
        <v>140</v>
      </c>
      <c r="DH84" s="4">
        <v>117</v>
      </c>
      <c r="DI84" s="5">
        <v>57</v>
      </c>
      <c r="DJ84" s="4">
        <v>115</v>
      </c>
      <c r="DM84"/>
      <c r="DN84"/>
      <c r="DO84"/>
      <c r="DP84"/>
    </row>
    <row r="85" spans="9:120">
      <c r="I85" s="6">
        <v>83640</v>
      </c>
      <c r="J85" s="7">
        <v>7144</v>
      </c>
      <c r="K85" s="5">
        <v>434</v>
      </c>
      <c r="L85" s="4">
        <v>310</v>
      </c>
      <c r="M85" s="3">
        <v>108</v>
      </c>
      <c r="N85" s="4">
        <v>84</v>
      </c>
      <c r="O85" s="5">
        <v>2028</v>
      </c>
      <c r="P85" s="4">
        <v>858</v>
      </c>
      <c r="Q85" s="5">
        <v>998</v>
      </c>
      <c r="R85" s="4">
        <v>697</v>
      </c>
      <c r="S85" s="5">
        <v>4743</v>
      </c>
      <c r="T85" s="4">
        <v>2121</v>
      </c>
      <c r="U85" s="5">
        <v>5030</v>
      </c>
      <c r="V85" s="4">
        <v>1611</v>
      </c>
      <c r="W85" s="5">
        <v>412</v>
      </c>
      <c r="X85" s="4">
        <v>519</v>
      </c>
      <c r="Y85" s="5">
        <v>74</v>
      </c>
      <c r="Z85" s="4">
        <v>85</v>
      </c>
      <c r="AA85" s="5">
        <v>128</v>
      </c>
      <c r="AB85" s="4">
        <v>141</v>
      </c>
      <c r="AC85" s="5">
        <v>1581</v>
      </c>
      <c r="AD85" s="4">
        <v>790</v>
      </c>
      <c r="AE85" s="5">
        <v>1146</v>
      </c>
      <c r="AF85" s="4">
        <v>666</v>
      </c>
      <c r="AG85" s="5">
        <v>287</v>
      </c>
      <c r="AH85" s="4">
        <v>282</v>
      </c>
      <c r="AI85" s="5">
        <v>264</v>
      </c>
      <c r="AJ85" s="4">
        <v>358</v>
      </c>
      <c r="AK85" s="5">
        <v>2760</v>
      </c>
      <c r="AL85" s="4">
        <v>1019</v>
      </c>
      <c r="AM85" s="5">
        <v>863</v>
      </c>
      <c r="AN85" s="4">
        <v>458</v>
      </c>
      <c r="AO85" s="5">
        <v>1715</v>
      </c>
      <c r="AP85" s="4">
        <v>888</v>
      </c>
      <c r="AQ85" s="8" t="s">
        <v>61</v>
      </c>
      <c r="AR85" s="4" t="s">
        <v>61</v>
      </c>
      <c r="AS85" s="3">
        <v>1167</v>
      </c>
      <c r="AT85" s="4">
        <v>770</v>
      </c>
      <c r="AU85" s="5">
        <v>519</v>
      </c>
      <c r="AV85" s="4">
        <v>338</v>
      </c>
      <c r="AW85" s="5">
        <v>481</v>
      </c>
      <c r="AX85" s="4">
        <v>527</v>
      </c>
      <c r="AY85" s="5">
        <v>3180</v>
      </c>
      <c r="AZ85" s="4">
        <v>2454</v>
      </c>
      <c r="BA85" s="5">
        <v>28</v>
      </c>
      <c r="BB85" s="4">
        <v>49</v>
      </c>
      <c r="BC85" s="5">
        <v>1947</v>
      </c>
      <c r="BD85" s="4">
        <v>1003</v>
      </c>
      <c r="BE85" s="5">
        <v>679</v>
      </c>
      <c r="BF85" s="4">
        <v>418</v>
      </c>
      <c r="BG85" s="5">
        <v>1517</v>
      </c>
      <c r="BH85" s="4">
        <v>1370</v>
      </c>
      <c r="BI85" s="5">
        <v>22033</v>
      </c>
      <c r="BJ85" s="4">
        <v>4568</v>
      </c>
      <c r="BK85" s="5">
        <v>270</v>
      </c>
      <c r="BL85" s="4">
        <v>255</v>
      </c>
      <c r="BM85" s="5">
        <v>1648</v>
      </c>
      <c r="BN85" s="4">
        <v>701</v>
      </c>
      <c r="BO85" s="5">
        <v>657</v>
      </c>
      <c r="BP85" s="4">
        <v>359</v>
      </c>
      <c r="BQ85" s="5">
        <v>27</v>
      </c>
      <c r="BR85" s="4">
        <v>37</v>
      </c>
      <c r="BS85" s="5">
        <v>1189</v>
      </c>
      <c r="BT85" s="4">
        <v>724</v>
      </c>
      <c r="BU85" s="5">
        <v>769</v>
      </c>
      <c r="BV85" s="4">
        <v>810</v>
      </c>
      <c r="BW85" s="5">
        <v>780</v>
      </c>
      <c r="BX85" s="4">
        <v>411</v>
      </c>
      <c r="BY85" s="5">
        <v>1223</v>
      </c>
      <c r="BZ85" s="4">
        <v>840</v>
      </c>
      <c r="CA85" s="5">
        <v>379</v>
      </c>
      <c r="CB85" s="4">
        <v>558</v>
      </c>
      <c r="CC85" s="5">
        <v>1616</v>
      </c>
      <c r="CD85" s="4">
        <v>901</v>
      </c>
      <c r="CE85" s="5">
        <v>5022</v>
      </c>
      <c r="CF85" s="4">
        <v>1204</v>
      </c>
      <c r="CG85" s="5">
        <v>285</v>
      </c>
      <c r="CH85" s="4">
        <v>284</v>
      </c>
      <c r="CI85" s="5">
        <v>1494</v>
      </c>
      <c r="CJ85" s="4">
        <v>1815</v>
      </c>
      <c r="CK85" s="5">
        <v>180</v>
      </c>
      <c r="CL85" s="4">
        <v>261</v>
      </c>
      <c r="CM85" s="5">
        <v>1102</v>
      </c>
      <c r="CN85" s="4">
        <v>670</v>
      </c>
      <c r="CO85" s="5">
        <v>104</v>
      </c>
      <c r="CP85" s="4">
        <v>147</v>
      </c>
      <c r="CQ85" s="5">
        <v>1066</v>
      </c>
      <c r="CR85" s="4">
        <v>496</v>
      </c>
      <c r="CS85" s="5">
        <v>6575</v>
      </c>
      <c r="CT85" s="4">
        <v>1436</v>
      </c>
      <c r="CU85" s="5">
        <v>196</v>
      </c>
      <c r="CV85" s="4">
        <v>265</v>
      </c>
      <c r="CW85" s="5">
        <v>0</v>
      </c>
      <c r="CX85" s="4">
        <v>168</v>
      </c>
      <c r="CY85" s="5">
        <v>1986</v>
      </c>
      <c r="CZ85" s="4">
        <v>1018</v>
      </c>
      <c r="DA85" s="5">
        <v>772</v>
      </c>
      <c r="DB85" s="4">
        <v>459</v>
      </c>
      <c r="DC85" s="5">
        <v>0</v>
      </c>
      <c r="DD85" s="4">
        <v>168</v>
      </c>
      <c r="DE85" s="5">
        <v>893</v>
      </c>
      <c r="DF85" s="4">
        <v>575</v>
      </c>
      <c r="DG85" s="5">
        <v>1285</v>
      </c>
      <c r="DH85" s="4">
        <v>791</v>
      </c>
      <c r="DI85" s="5">
        <v>775</v>
      </c>
      <c r="DJ85" s="4">
        <v>1013</v>
      </c>
      <c r="DM85"/>
      <c r="DN85"/>
      <c r="DO85"/>
      <c r="DP85"/>
    </row>
    <row r="86" spans="9:120">
      <c r="I86" s="6">
        <v>110031</v>
      </c>
      <c r="J86" s="7">
        <v>9177</v>
      </c>
      <c r="K86" s="5">
        <v>925</v>
      </c>
      <c r="L86" s="4">
        <v>441</v>
      </c>
      <c r="M86" s="3">
        <v>0</v>
      </c>
      <c r="N86" s="4">
        <v>189</v>
      </c>
      <c r="O86" s="5">
        <v>1818</v>
      </c>
      <c r="P86" s="4">
        <v>916</v>
      </c>
      <c r="Q86" s="5">
        <v>1058</v>
      </c>
      <c r="R86" s="4">
        <v>778</v>
      </c>
      <c r="S86" s="5">
        <v>2130</v>
      </c>
      <c r="T86" s="4">
        <v>1154</v>
      </c>
      <c r="U86" s="5">
        <v>221</v>
      </c>
      <c r="V86" s="4">
        <v>197</v>
      </c>
      <c r="W86" s="5">
        <v>176</v>
      </c>
      <c r="X86" s="4">
        <v>251</v>
      </c>
      <c r="Y86" s="5">
        <v>0</v>
      </c>
      <c r="Z86" s="4">
        <v>189</v>
      </c>
      <c r="AA86" s="5">
        <v>201</v>
      </c>
      <c r="AB86" s="4">
        <v>248</v>
      </c>
      <c r="AC86" s="5">
        <v>7400</v>
      </c>
      <c r="AD86" s="4">
        <v>1965</v>
      </c>
      <c r="AE86" s="5">
        <v>2725</v>
      </c>
      <c r="AF86" s="4">
        <v>892</v>
      </c>
      <c r="AG86" s="5">
        <v>63</v>
      </c>
      <c r="AH86" s="4">
        <v>80</v>
      </c>
      <c r="AI86" s="5">
        <v>36</v>
      </c>
      <c r="AJ86" s="4">
        <v>69</v>
      </c>
      <c r="AK86" s="5">
        <v>4273</v>
      </c>
      <c r="AL86" s="4">
        <v>1415</v>
      </c>
      <c r="AM86" s="5">
        <v>11071</v>
      </c>
      <c r="AN86" s="4">
        <v>2846</v>
      </c>
      <c r="AO86" s="5">
        <v>536</v>
      </c>
      <c r="AP86" s="4">
        <v>410</v>
      </c>
      <c r="AQ86" s="5">
        <v>253</v>
      </c>
      <c r="AR86" s="4">
        <v>212</v>
      </c>
      <c r="AS86" s="8" t="s">
        <v>61</v>
      </c>
      <c r="AT86" s="4" t="s">
        <v>61</v>
      </c>
      <c r="AU86" s="3">
        <v>1399</v>
      </c>
      <c r="AV86" s="4">
        <v>906</v>
      </c>
      <c r="AW86" s="5">
        <v>71</v>
      </c>
      <c r="AX86" s="4">
        <v>137</v>
      </c>
      <c r="AY86" s="5">
        <v>2076</v>
      </c>
      <c r="AZ86" s="4">
        <v>1444</v>
      </c>
      <c r="BA86" s="5">
        <v>1019</v>
      </c>
      <c r="BB86" s="4">
        <v>885</v>
      </c>
      <c r="BC86" s="5">
        <v>3178</v>
      </c>
      <c r="BD86" s="4">
        <v>1248</v>
      </c>
      <c r="BE86" s="5">
        <v>475</v>
      </c>
      <c r="BF86" s="4">
        <v>415</v>
      </c>
      <c r="BG86" s="5">
        <v>1248</v>
      </c>
      <c r="BH86" s="4">
        <v>868</v>
      </c>
      <c r="BI86" s="5">
        <v>2793</v>
      </c>
      <c r="BJ86" s="4">
        <v>1158</v>
      </c>
      <c r="BK86" s="5">
        <v>216</v>
      </c>
      <c r="BL86" s="4">
        <v>238</v>
      </c>
      <c r="BM86" s="5">
        <v>471</v>
      </c>
      <c r="BN86" s="4">
        <v>517</v>
      </c>
      <c r="BO86" s="5">
        <v>1358</v>
      </c>
      <c r="BP86" s="4">
        <v>976</v>
      </c>
      <c r="BQ86" s="5">
        <v>52</v>
      </c>
      <c r="BR86" s="4">
        <v>84</v>
      </c>
      <c r="BS86" s="5">
        <v>1289</v>
      </c>
      <c r="BT86" s="4">
        <v>1472</v>
      </c>
      <c r="BU86" s="5">
        <v>553</v>
      </c>
      <c r="BV86" s="4">
        <v>370</v>
      </c>
      <c r="BW86" s="5">
        <v>2174</v>
      </c>
      <c r="BX86" s="4">
        <v>1660</v>
      </c>
      <c r="BY86" s="5">
        <v>3916</v>
      </c>
      <c r="BZ86" s="4">
        <v>1965</v>
      </c>
      <c r="CA86" s="5">
        <v>117</v>
      </c>
      <c r="CB86" s="4">
        <v>195</v>
      </c>
      <c r="CC86" s="5">
        <v>19617</v>
      </c>
      <c r="CD86" s="4">
        <v>3115</v>
      </c>
      <c r="CE86" s="5">
        <v>1256</v>
      </c>
      <c r="CF86" s="4">
        <v>853</v>
      </c>
      <c r="CG86" s="5">
        <v>459</v>
      </c>
      <c r="CH86" s="4">
        <v>328</v>
      </c>
      <c r="CI86" s="5">
        <v>1490</v>
      </c>
      <c r="CJ86" s="4">
        <v>598</v>
      </c>
      <c r="CK86" s="5">
        <v>640</v>
      </c>
      <c r="CL86" s="4">
        <v>876</v>
      </c>
      <c r="CM86" s="5">
        <v>1387</v>
      </c>
      <c r="CN86" s="4">
        <v>814</v>
      </c>
      <c r="CO86" s="5">
        <v>0</v>
      </c>
      <c r="CP86" s="4">
        <v>189</v>
      </c>
      <c r="CQ86" s="5">
        <v>16852</v>
      </c>
      <c r="CR86" s="4">
        <v>3762</v>
      </c>
      <c r="CS86" s="5">
        <v>4661</v>
      </c>
      <c r="CT86" s="4">
        <v>1468</v>
      </c>
      <c r="CU86" s="5">
        <v>140</v>
      </c>
      <c r="CV86" s="4">
        <v>202</v>
      </c>
      <c r="CW86" s="5">
        <v>151</v>
      </c>
      <c r="CX86" s="4">
        <v>152</v>
      </c>
      <c r="CY86" s="5">
        <v>5154</v>
      </c>
      <c r="CZ86" s="4">
        <v>1719</v>
      </c>
      <c r="DA86" s="5">
        <v>1121</v>
      </c>
      <c r="DB86" s="4">
        <v>614</v>
      </c>
      <c r="DC86" s="5">
        <v>1174</v>
      </c>
      <c r="DD86" s="4">
        <v>566</v>
      </c>
      <c r="DE86" s="5">
        <v>581</v>
      </c>
      <c r="DF86" s="4">
        <v>414</v>
      </c>
      <c r="DG86" s="5">
        <v>57</v>
      </c>
      <c r="DH86" s="4">
        <v>93</v>
      </c>
      <c r="DI86" s="5">
        <v>192</v>
      </c>
      <c r="DJ86" s="4">
        <v>262</v>
      </c>
      <c r="DM86"/>
      <c r="DN86"/>
      <c r="DO86"/>
      <c r="DP86"/>
    </row>
    <row r="87" spans="9:120">
      <c r="I87" s="6">
        <v>99138</v>
      </c>
      <c r="J87" s="7">
        <v>7082</v>
      </c>
      <c r="K87" s="5">
        <v>3065</v>
      </c>
      <c r="L87" s="4">
        <v>1401</v>
      </c>
      <c r="M87" s="3">
        <v>288</v>
      </c>
      <c r="N87" s="4">
        <v>266</v>
      </c>
      <c r="O87" s="5">
        <v>2010</v>
      </c>
      <c r="P87" s="4">
        <v>1529</v>
      </c>
      <c r="Q87" s="5">
        <v>2774</v>
      </c>
      <c r="R87" s="4">
        <v>1144</v>
      </c>
      <c r="S87" s="5">
        <v>3957</v>
      </c>
      <c r="T87" s="4">
        <v>898</v>
      </c>
      <c r="U87" s="5">
        <v>1202</v>
      </c>
      <c r="V87" s="4">
        <v>983</v>
      </c>
      <c r="W87" s="5">
        <v>358</v>
      </c>
      <c r="X87" s="4">
        <v>264</v>
      </c>
      <c r="Y87" s="5">
        <v>0</v>
      </c>
      <c r="Z87" s="4">
        <v>198</v>
      </c>
      <c r="AA87" s="5">
        <v>195</v>
      </c>
      <c r="AB87" s="4">
        <v>168</v>
      </c>
      <c r="AC87" s="5">
        <v>5193</v>
      </c>
      <c r="AD87" s="4">
        <v>2120</v>
      </c>
      <c r="AE87" s="5">
        <v>4425</v>
      </c>
      <c r="AF87" s="4">
        <v>1541</v>
      </c>
      <c r="AG87" s="5">
        <v>688</v>
      </c>
      <c r="AH87" s="4">
        <v>808</v>
      </c>
      <c r="AI87" s="5">
        <v>230</v>
      </c>
      <c r="AJ87" s="4">
        <v>269</v>
      </c>
      <c r="AK87" s="5">
        <v>1189</v>
      </c>
      <c r="AL87" s="4">
        <v>417</v>
      </c>
      <c r="AM87" s="5">
        <v>1549</v>
      </c>
      <c r="AN87" s="4">
        <v>827</v>
      </c>
      <c r="AO87" s="5">
        <v>468</v>
      </c>
      <c r="AP87" s="4">
        <v>441</v>
      </c>
      <c r="AQ87" s="5">
        <v>312</v>
      </c>
      <c r="AR87" s="4">
        <v>466</v>
      </c>
      <c r="AS87" s="5">
        <v>1520</v>
      </c>
      <c r="AT87" s="4">
        <v>1286</v>
      </c>
      <c r="AU87" s="8" t="s">
        <v>61</v>
      </c>
      <c r="AV87" s="4" t="s">
        <v>61</v>
      </c>
      <c r="AW87" s="3">
        <v>120</v>
      </c>
      <c r="AX87" s="4">
        <v>163</v>
      </c>
      <c r="AY87" s="5">
        <v>1221</v>
      </c>
      <c r="AZ87" s="4">
        <v>1058</v>
      </c>
      <c r="BA87" s="5">
        <v>439</v>
      </c>
      <c r="BB87" s="4">
        <v>255</v>
      </c>
      <c r="BC87" s="5">
        <v>1163</v>
      </c>
      <c r="BD87" s="4">
        <v>875</v>
      </c>
      <c r="BE87" s="5">
        <v>698</v>
      </c>
      <c r="BF87" s="4">
        <v>445</v>
      </c>
      <c r="BG87" s="5">
        <v>10255</v>
      </c>
      <c r="BH87" s="4">
        <v>2829</v>
      </c>
      <c r="BI87" s="5">
        <v>1375</v>
      </c>
      <c r="BJ87" s="4">
        <v>565</v>
      </c>
      <c r="BK87" s="5">
        <v>278</v>
      </c>
      <c r="BL87" s="4">
        <v>364</v>
      </c>
      <c r="BM87" s="5">
        <v>176</v>
      </c>
      <c r="BN87" s="4">
        <v>198</v>
      </c>
      <c r="BO87" s="5">
        <v>994</v>
      </c>
      <c r="BP87" s="4">
        <v>623</v>
      </c>
      <c r="BQ87" s="5">
        <v>15</v>
      </c>
      <c r="BR87" s="4">
        <v>26</v>
      </c>
      <c r="BS87" s="5">
        <v>453</v>
      </c>
      <c r="BT87" s="4">
        <v>269</v>
      </c>
      <c r="BU87" s="5">
        <v>1028</v>
      </c>
      <c r="BV87" s="4">
        <v>867</v>
      </c>
      <c r="BW87" s="5">
        <v>1360</v>
      </c>
      <c r="BX87" s="4">
        <v>849</v>
      </c>
      <c r="BY87" s="5">
        <v>2134</v>
      </c>
      <c r="BZ87" s="4">
        <v>1242</v>
      </c>
      <c r="CA87" s="5">
        <v>277</v>
      </c>
      <c r="CB87" s="4">
        <v>359</v>
      </c>
      <c r="CC87" s="5">
        <v>2641</v>
      </c>
      <c r="CD87" s="4">
        <v>2281</v>
      </c>
      <c r="CE87" s="5">
        <v>4235</v>
      </c>
      <c r="CF87" s="4">
        <v>3044</v>
      </c>
      <c r="CG87" s="5">
        <v>1531</v>
      </c>
      <c r="CH87" s="4">
        <v>1577</v>
      </c>
      <c r="CI87" s="5">
        <v>455</v>
      </c>
      <c r="CJ87" s="4">
        <v>473</v>
      </c>
      <c r="CK87" s="5">
        <v>268</v>
      </c>
      <c r="CL87" s="4">
        <v>395</v>
      </c>
      <c r="CM87" s="5">
        <v>1573</v>
      </c>
      <c r="CN87" s="4">
        <v>1149</v>
      </c>
      <c r="CO87" s="5">
        <v>37</v>
      </c>
      <c r="CP87" s="4">
        <v>47</v>
      </c>
      <c r="CQ87" s="5">
        <v>2495</v>
      </c>
      <c r="CR87" s="4">
        <v>938</v>
      </c>
      <c r="CS87" s="5">
        <v>30292</v>
      </c>
      <c r="CT87" s="4">
        <v>5028</v>
      </c>
      <c r="CU87" s="5">
        <v>179</v>
      </c>
      <c r="CV87" s="4">
        <v>275</v>
      </c>
      <c r="CW87" s="5">
        <v>87</v>
      </c>
      <c r="CX87" s="4">
        <v>149</v>
      </c>
      <c r="CY87" s="5">
        <v>2055</v>
      </c>
      <c r="CZ87" s="4">
        <v>1060</v>
      </c>
      <c r="DA87" s="5">
        <v>1075</v>
      </c>
      <c r="DB87" s="4">
        <v>504</v>
      </c>
      <c r="DC87" s="5">
        <v>110</v>
      </c>
      <c r="DD87" s="4">
        <v>123</v>
      </c>
      <c r="DE87" s="5">
        <v>339</v>
      </c>
      <c r="DF87" s="4">
        <v>372</v>
      </c>
      <c r="DG87" s="5">
        <v>357</v>
      </c>
      <c r="DH87" s="4">
        <v>541</v>
      </c>
      <c r="DI87" s="5">
        <v>393</v>
      </c>
      <c r="DJ87" s="4">
        <v>384</v>
      </c>
      <c r="DM87"/>
      <c r="DN87"/>
      <c r="DO87"/>
      <c r="DP87"/>
    </row>
    <row r="88" spans="9:120">
      <c r="I88" s="6">
        <v>33818</v>
      </c>
      <c r="J88" s="7">
        <v>4248</v>
      </c>
      <c r="K88" s="5">
        <v>634</v>
      </c>
      <c r="L88" s="4">
        <v>541</v>
      </c>
      <c r="M88" s="3">
        <v>37</v>
      </c>
      <c r="N88" s="4">
        <v>43</v>
      </c>
      <c r="O88" s="5">
        <v>325</v>
      </c>
      <c r="P88" s="4">
        <v>301</v>
      </c>
      <c r="Q88" s="5">
        <v>38</v>
      </c>
      <c r="R88" s="4">
        <v>67</v>
      </c>
      <c r="S88" s="5">
        <v>829</v>
      </c>
      <c r="T88" s="4">
        <v>428</v>
      </c>
      <c r="U88" s="5">
        <v>290</v>
      </c>
      <c r="V88" s="4">
        <v>222</v>
      </c>
      <c r="W88" s="5">
        <v>2481</v>
      </c>
      <c r="X88" s="4">
        <v>668</v>
      </c>
      <c r="Y88" s="5">
        <v>238</v>
      </c>
      <c r="Z88" s="4">
        <v>228</v>
      </c>
      <c r="AA88" s="5">
        <v>239</v>
      </c>
      <c r="AB88" s="4">
        <v>177</v>
      </c>
      <c r="AC88" s="5">
        <v>4304</v>
      </c>
      <c r="AD88" s="4">
        <v>1908</v>
      </c>
      <c r="AE88" s="5">
        <v>507</v>
      </c>
      <c r="AF88" s="4">
        <v>415</v>
      </c>
      <c r="AG88" s="5">
        <v>177</v>
      </c>
      <c r="AH88" s="4">
        <v>214</v>
      </c>
      <c r="AI88" s="5">
        <v>0</v>
      </c>
      <c r="AJ88" s="4">
        <v>157</v>
      </c>
      <c r="AK88" s="5">
        <v>675</v>
      </c>
      <c r="AL88" s="4">
        <v>358</v>
      </c>
      <c r="AM88" s="5">
        <v>164</v>
      </c>
      <c r="AN88" s="4">
        <v>157</v>
      </c>
      <c r="AO88" s="5">
        <v>275</v>
      </c>
      <c r="AP88" s="4">
        <v>452</v>
      </c>
      <c r="AQ88" s="5">
        <v>523</v>
      </c>
      <c r="AR88" s="4">
        <v>641</v>
      </c>
      <c r="AS88" s="5">
        <v>158</v>
      </c>
      <c r="AT88" s="4">
        <v>217</v>
      </c>
      <c r="AU88" s="5">
        <v>138</v>
      </c>
      <c r="AV88" s="4">
        <v>218</v>
      </c>
      <c r="AW88" s="8" t="s">
        <v>61</v>
      </c>
      <c r="AX88" s="4" t="s">
        <v>61</v>
      </c>
      <c r="AY88" s="3">
        <v>52</v>
      </c>
      <c r="AZ88" s="4">
        <v>105</v>
      </c>
      <c r="BA88" s="5">
        <v>4439</v>
      </c>
      <c r="BB88" s="4">
        <v>1293</v>
      </c>
      <c r="BC88" s="5">
        <v>702</v>
      </c>
      <c r="BD88" s="4">
        <v>703</v>
      </c>
      <c r="BE88" s="5">
        <v>296</v>
      </c>
      <c r="BF88" s="4">
        <v>307</v>
      </c>
      <c r="BG88" s="5">
        <v>0</v>
      </c>
      <c r="BH88" s="4">
        <v>157</v>
      </c>
      <c r="BI88" s="5">
        <v>325</v>
      </c>
      <c r="BJ88" s="4">
        <v>228</v>
      </c>
      <c r="BK88" s="5">
        <v>10</v>
      </c>
      <c r="BL88" s="4">
        <v>18</v>
      </c>
      <c r="BM88" s="5">
        <v>0</v>
      </c>
      <c r="BN88" s="4">
        <v>157</v>
      </c>
      <c r="BO88" s="5">
        <v>150</v>
      </c>
      <c r="BP88" s="4">
        <v>250</v>
      </c>
      <c r="BQ88" s="5">
        <v>4302</v>
      </c>
      <c r="BR88" s="4">
        <v>1394</v>
      </c>
      <c r="BS88" s="5">
        <v>694</v>
      </c>
      <c r="BT88" s="4">
        <v>498</v>
      </c>
      <c r="BU88" s="5">
        <v>144</v>
      </c>
      <c r="BV88" s="4">
        <v>191</v>
      </c>
      <c r="BW88" s="5">
        <v>2589</v>
      </c>
      <c r="BX88" s="4">
        <v>1633</v>
      </c>
      <c r="BY88" s="5">
        <v>1439</v>
      </c>
      <c r="BZ88" s="4">
        <v>1059</v>
      </c>
      <c r="CA88" s="5">
        <v>19</v>
      </c>
      <c r="CB88" s="4">
        <v>31</v>
      </c>
      <c r="CC88" s="5">
        <v>483</v>
      </c>
      <c r="CD88" s="4">
        <v>530</v>
      </c>
      <c r="CE88" s="5">
        <v>25</v>
      </c>
      <c r="CF88" s="4">
        <v>48</v>
      </c>
      <c r="CG88" s="5">
        <v>471</v>
      </c>
      <c r="CH88" s="4">
        <v>406</v>
      </c>
      <c r="CI88" s="5">
        <v>915</v>
      </c>
      <c r="CJ88" s="4">
        <v>418</v>
      </c>
      <c r="CK88" s="5">
        <v>234</v>
      </c>
      <c r="CL88" s="4">
        <v>282</v>
      </c>
      <c r="CM88" s="5">
        <v>587</v>
      </c>
      <c r="CN88" s="4">
        <v>429</v>
      </c>
      <c r="CO88" s="5">
        <v>42</v>
      </c>
      <c r="CP88" s="4">
        <v>89</v>
      </c>
      <c r="CQ88" s="5">
        <v>394</v>
      </c>
      <c r="CR88" s="4">
        <v>513</v>
      </c>
      <c r="CS88" s="5">
        <v>1637</v>
      </c>
      <c r="CT88" s="4">
        <v>1115</v>
      </c>
      <c r="CU88" s="5">
        <v>182</v>
      </c>
      <c r="CV88" s="4">
        <v>202</v>
      </c>
      <c r="CW88" s="5">
        <v>612</v>
      </c>
      <c r="CX88" s="4">
        <v>341</v>
      </c>
      <c r="CY88" s="5">
        <v>570</v>
      </c>
      <c r="CZ88" s="4">
        <v>337</v>
      </c>
      <c r="DA88" s="5">
        <v>88</v>
      </c>
      <c r="DB88" s="4">
        <v>131</v>
      </c>
      <c r="DC88" s="5">
        <v>43</v>
      </c>
      <c r="DD88" s="4">
        <v>73</v>
      </c>
      <c r="DE88" s="5">
        <v>321</v>
      </c>
      <c r="DF88" s="4">
        <v>408</v>
      </c>
      <c r="DG88" s="5">
        <v>21</v>
      </c>
      <c r="DH88" s="4">
        <v>37</v>
      </c>
      <c r="DI88" s="5">
        <v>65</v>
      </c>
      <c r="DJ88" s="4">
        <v>64</v>
      </c>
      <c r="DM88"/>
      <c r="DN88"/>
      <c r="DO88"/>
      <c r="DP88"/>
    </row>
    <row r="89" spans="9:120">
      <c r="I89" s="6">
        <v>153979</v>
      </c>
      <c r="J89" s="7">
        <v>9033</v>
      </c>
      <c r="K89" s="5">
        <v>228</v>
      </c>
      <c r="L89" s="4">
        <v>128</v>
      </c>
      <c r="M89" s="3">
        <v>671</v>
      </c>
      <c r="N89" s="4">
        <v>493</v>
      </c>
      <c r="O89" s="5">
        <v>945</v>
      </c>
      <c r="P89" s="4">
        <v>604</v>
      </c>
      <c r="Q89" s="5">
        <v>423</v>
      </c>
      <c r="R89" s="4">
        <v>528</v>
      </c>
      <c r="S89" s="5">
        <v>8595</v>
      </c>
      <c r="T89" s="4">
        <v>1773</v>
      </c>
      <c r="U89" s="5">
        <v>1796</v>
      </c>
      <c r="V89" s="4">
        <v>837</v>
      </c>
      <c r="W89" s="5">
        <v>1608</v>
      </c>
      <c r="X89" s="4">
        <v>903</v>
      </c>
      <c r="Y89" s="5">
        <v>6652</v>
      </c>
      <c r="Z89" s="4">
        <v>1916</v>
      </c>
      <c r="AA89" s="5">
        <v>18492</v>
      </c>
      <c r="AB89" s="4">
        <v>3025</v>
      </c>
      <c r="AC89" s="5">
        <v>7825</v>
      </c>
      <c r="AD89" s="4">
        <v>1691</v>
      </c>
      <c r="AE89" s="5">
        <v>7113</v>
      </c>
      <c r="AF89" s="4">
        <v>1789</v>
      </c>
      <c r="AG89" s="5">
        <v>1170</v>
      </c>
      <c r="AH89" s="4">
        <v>815</v>
      </c>
      <c r="AI89" s="5">
        <v>389</v>
      </c>
      <c r="AJ89" s="4">
        <v>366</v>
      </c>
      <c r="AK89" s="5">
        <v>2392</v>
      </c>
      <c r="AL89" s="4">
        <v>1052</v>
      </c>
      <c r="AM89" s="5">
        <v>1318</v>
      </c>
      <c r="AN89" s="4">
        <v>791</v>
      </c>
      <c r="AO89" s="5">
        <v>110</v>
      </c>
      <c r="AP89" s="4">
        <v>146</v>
      </c>
      <c r="AQ89" s="5">
        <v>689</v>
      </c>
      <c r="AR89" s="4">
        <v>551</v>
      </c>
      <c r="AS89" s="5">
        <v>848</v>
      </c>
      <c r="AT89" s="4">
        <v>671</v>
      </c>
      <c r="AU89" s="5">
        <v>860</v>
      </c>
      <c r="AV89" s="4">
        <v>484</v>
      </c>
      <c r="AW89" s="5">
        <v>1526</v>
      </c>
      <c r="AX89" s="4">
        <v>1245</v>
      </c>
      <c r="AY89" s="8" t="s">
        <v>61</v>
      </c>
      <c r="AZ89" s="4" t="s">
        <v>61</v>
      </c>
      <c r="BA89" s="3">
        <v>3470</v>
      </c>
      <c r="BB89" s="4">
        <v>1341</v>
      </c>
      <c r="BC89" s="5">
        <v>2077</v>
      </c>
      <c r="BD89" s="4">
        <v>1273</v>
      </c>
      <c r="BE89" s="5">
        <v>810</v>
      </c>
      <c r="BF89" s="4">
        <v>503</v>
      </c>
      <c r="BG89" s="5">
        <v>1109</v>
      </c>
      <c r="BH89" s="4">
        <v>825</v>
      </c>
      <c r="BI89" s="5">
        <v>1469</v>
      </c>
      <c r="BJ89" s="4">
        <v>944</v>
      </c>
      <c r="BK89" s="5">
        <v>73</v>
      </c>
      <c r="BL89" s="4">
        <v>103</v>
      </c>
      <c r="BM89" s="5">
        <v>0</v>
      </c>
      <c r="BN89" s="4">
        <v>204</v>
      </c>
      <c r="BO89" s="5">
        <v>1105</v>
      </c>
      <c r="BP89" s="4">
        <v>1033</v>
      </c>
      <c r="BQ89" s="5">
        <v>232</v>
      </c>
      <c r="BR89" s="4">
        <v>160</v>
      </c>
      <c r="BS89" s="5">
        <v>9627</v>
      </c>
      <c r="BT89" s="4">
        <v>1880</v>
      </c>
      <c r="BU89" s="5">
        <v>797</v>
      </c>
      <c r="BV89" s="4">
        <v>676</v>
      </c>
      <c r="BW89" s="5">
        <v>9222</v>
      </c>
      <c r="BX89" s="4">
        <v>2041</v>
      </c>
      <c r="BY89" s="5">
        <v>6686</v>
      </c>
      <c r="BZ89" s="4">
        <v>2008</v>
      </c>
      <c r="CA89" s="5">
        <v>0</v>
      </c>
      <c r="CB89" s="4">
        <v>204</v>
      </c>
      <c r="CC89" s="5">
        <v>3396</v>
      </c>
      <c r="CD89" s="4">
        <v>1110</v>
      </c>
      <c r="CE89" s="5">
        <v>845</v>
      </c>
      <c r="CF89" s="4">
        <v>592</v>
      </c>
      <c r="CG89" s="5">
        <v>276</v>
      </c>
      <c r="CH89" s="4">
        <v>247</v>
      </c>
      <c r="CI89" s="5">
        <v>14158</v>
      </c>
      <c r="CJ89" s="4">
        <v>3380</v>
      </c>
      <c r="CK89" s="5">
        <v>197</v>
      </c>
      <c r="CL89" s="4">
        <v>162</v>
      </c>
      <c r="CM89" s="5">
        <v>2882</v>
      </c>
      <c r="CN89" s="4">
        <v>1696</v>
      </c>
      <c r="CO89" s="5">
        <v>0</v>
      </c>
      <c r="CP89" s="4">
        <v>204</v>
      </c>
      <c r="CQ89" s="5">
        <v>1942</v>
      </c>
      <c r="CR89" s="4">
        <v>1093</v>
      </c>
      <c r="CS89" s="5">
        <v>3619</v>
      </c>
      <c r="CT89" s="4">
        <v>1102</v>
      </c>
      <c r="CU89" s="5">
        <v>223</v>
      </c>
      <c r="CV89" s="4">
        <v>230</v>
      </c>
      <c r="CW89" s="5">
        <v>40</v>
      </c>
      <c r="CX89" s="4">
        <v>69</v>
      </c>
      <c r="CY89" s="5">
        <v>22089</v>
      </c>
      <c r="CZ89" s="4">
        <v>3805</v>
      </c>
      <c r="DA89" s="5">
        <v>1525</v>
      </c>
      <c r="DB89" s="4">
        <v>611</v>
      </c>
      <c r="DC89" s="5">
        <v>2027</v>
      </c>
      <c r="DD89" s="4">
        <v>859</v>
      </c>
      <c r="DE89" s="5">
        <v>353</v>
      </c>
      <c r="DF89" s="4">
        <v>514</v>
      </c>
      <c r="DG89" s="5">
        <v>80</v>
      </c>
      <c r="DH89" s="4">
        <v>132</v>
      </c>
      <c r="DI89" s="5">
        <v>779</v>
      </c>
      <c r="DJ89" s="4">
        <v>654</v>
      </c>
      <c r="DM89"/>
      <c r="DN89"/>
      <c r="DO89"/>
      <c r="DP89"/>
    </row>
    <row r="90" spans="9:120">
      <c r="I90" s="6">
        <v>139830</v>
      </c>
      <c r="J90" s="7">
        <v>8282</v>
      </c>
      <c r="K90" s="5">
        <v>1201</v>
      </c>
      <c r="L90" s="4">
        <v>1083</v>
      </c>
      <c r="M90" s="3">
        <v>225</v>
      </c>
      <c r="N90" s="4">
        <v>345</v>
      </c>
      <c r="O90" s="5">
        <v>1017</v>
      </c>
      <c r="P90" s="4">
        <v>518</v>
      </c>
      <c r="Q90" s="5">
        <v>167</v>
      </c>
      <c r="R90" s="4">
        <v>201</v>
      </c>
      <c r="S90" s="5">
        <v>11556</v>
      </c>
      <c r="T90" s="4">
        <v>2290</v>
      </c>
      <c r="U90" s="5">
        <v>1388</v>
      </c>
      <c r="V90" s="4">
        <v>972</v>
      </c>
      <c r="W90" s="5">
        <v>9445</v>
      </c>
      <c r="X90" s="4">
        <v>1884</v>
      </c>
      <c r="Y90" s="5">
        <v>399</v>
      </c>
      <c r="Z90" s="4">
        <v>579</v>
      </c>
      <c r="AA90" s="5">
        <v>676</v>
      </c>
      <c r="AB90" s="4">
        <v>358</v>
      </c>
      <c r="AC90" s="5">
        <v>11396</v>
      </c>
      <c r="AD90" s="4">
        <v>2715</v>
      </c>
      <c r="AE90" s="5">
        <v>3264</v>
      </c>
      <c r="AF90" s="4">
        <v>1666</v>
      </c>
      <c r="AG90" s="5">
        <v>733</v>
      </c>
      <c r="AH90" s="4">
        <v>860</v>
      </c>
      <c r="AI90" s="5">
        <v>412</v>
      </c>
      <c r="AJ90" s="4">
        <v>695</v>
      </c>
      <c r="AK90" s="5">
        <v>2991</v>
      </c>
      <c r="AL90" s="4">
        <v>899</v>
      </c>
      <c r="AM90" s="5">
        <v>640</v>
      </c>
      <c r="AN90" s="4">
        <v>456</v>
      </c>
      <c r="AO90" s="5">
        <v>138</v>
      </c>
      <c r="AP90" s="4">
        <v>136</v>
      </c>
      <c r="AQ90" s="5">
        <v>969</v>
      </c>
      <c r="AR90" s="4">
        <v>867</v>
      </c>
      <c r="AS90" s="5">
        <v>180</v>
      </c>
      <c r="AT90" s="4">
        <v>203</v>
      </c>
      <c r="AU90" s="5">
        <v>977</v>
      </c>
      <c r="AV90" s="4">
        <v>1200</v>
      </c>
      <c r="AW90" s="5">
        <v>4006</v>
      </c>
      <c r="AX90" s="4">
        <v>1526</v>
      </c>
      <c r="AY90" s="5">
        <v>2762</v>
      </c>
      <c r="AZ90" s="4">
        <v>2048</v>
      </c>
      <c r="BA90" s="8" t="s">
        <v>61</v>
      </c>
      <c r="BB90" s="4" t="s">
        <v>61</v>
      </c>
      <c r="BC90" s="3">
        <v>2629</v>
      </c>
      <c r="BD90" s="4">
        <v>1245</v>
      </c>
      <c r="BE90" s="5">
        <v>862</v>
      </c>
      <c r="BF90" s="4">
        <v>537</v>
      </c>
      <c r="BG90" s="5">
        <v>356</v>
      </c>
      <c r="BH90" s="4">
        <v>567</v>
      </c>
      <c r="BI90" s="5">
        <v>1261</v>
      </c>
      <c r="BJ90" s="4">
        <v>654</v>
      </c>
      <c r="BK90" s="5">
        <v>596</v>
      </c>
      <c r="BL90" s="4">
        <v>719</v>
      </c>
      <c r="BM90" s="5">
        <v>637</v>
      </c>
      <c r="BN90" s="4">
        <v>727</v>
      </c>
      <c r="BO90" s="5">
        <v>163</v>
      </c>
      <c r="BP90" s="4">
        <v>158</v>
      </c>
      <c r="BQ90" s="5">
        <v>12010</v>
      </c>
      <c r="BR90" s="4">
        <v>2630</v>
      </c>
      <c r="BS90" s="5">
        <v>8332</v>
      </c>
      <c r="BT90" s="4">
        <v>1949</v>
      </c>
      <c r="BU90" s="5">
        <v>199</v>
      </c>
      <c r="BV90" s="4">
        <v>276</v>
      </c>
      <c r="BW90" s="5">
        <v>19431</v>
      </c>
      <c r="BX90" s="4">
        <v>3914</v>
      </c>
      <c r="BY90" s="5">
        <v>3964</v>
      </c>
      <c r="BZ90" s="4">
        <v>1384</v>
      </c>
      <c r="CA90" s="5">
        <v>61</v>
      </c>
      <c r="CB90" s="4">
        <v>111</v>
      </c>
      <c r="CC90" s="5">
        <v>1757</v>
      </c>
      <c r="CD90" s="4">
        <v>681</v>
      </c>
      <c r="CE90" s="5">
        <v>90</v>
      </c>
      <c r="CF90" s="4">
        <v>123</v>
      </c>
      <c r="CG90" s="5">
        <v>178</v>
      </c>
      <c r="CH90" s="4">
        <v>220</v>
      </c>
      <c r="CI90" s="5">
        <v>6538</v>
      </c>
      <c r="CJ90" s="4">
        <v>1883</v>
      </c>
      <c r="CK90" s="5">
        <v>10182</v>
      </c>
      <c r="CL90" s="4">
        <v>2144</v>
      </c>
      <c r="CM90" s="5">
        <v>1621</v>
      </c>
      <c r="CN90" s="4">
        <v>989</v>
      </c>
      <c r="CO90" s="5">
        <v>44</v>
      </c>
      <c r="CP90" s="4">
        <v>72</v>
      </c>
      <c r="CQ90" s="5">
        <v>371</v>
      </c>
      <c r="CR90" s="4">
        <v>355</v>
      </c>
      <c r="CS90" s="5">
        <v>5203</v>
      </c>
      <c r="CT90" s="4">
        <v>1491</v>
      </c>
      <c r="CU90" s="5">
        <v>548</v>
      </c>
      <c r="CV90" s="4">
        <v>411</v>
      </c>
      <c r="CW90" s="5">
        <v>2246</v>
      </c>
      <c r="CX90" s="4">
        <v>944</v>
      </c>
      <c r="CY90" s="5">
        <v>2984</v>
      </c>
      <c r="CZ90" s="4">
        <v>1241</v>
      </c>
      <c r="DA90" s="5">
        <v>1673</v>
      </c>
      <c r="DB90" s="4">
        <v>741</v>
      </c>
      <c r="DC90" s="5">
        <v>911</v>
      </c>
      <c r="DD90" s="4">
        <v>855</v>
      </c>
      <c r="DE90" s="5">
        <v>441</v>
      </c>
      <c r="DF90" s="4">
        <v>311</v>
      </c>
      <c r="DG90" s="5">
        <v>0</v>
      </c>
      <c r="DH90" s="4">
        <v>204</v>
      </c>
      <c r="DI90" s="5">
        <v>4413</v>
      </c>
      <c r="DJ90" s="4">
        <v>1542</v>
      </c>
      <c r="DM90"/>
      <c r="DN90"/>
      <c r="DO90"/>
      <c r="DP90"/>
    </row>
    <row r="91" spans="9:120">
      <c r="I91" s="6">
        <v>139158</v>
      </c>
      <c r="J91" s="7">
        <v>8465</v>
      </c>
      <c r="K91" s="5">
        <v>3527</v>
      </c>
      <c r="L91" s="4">
        <v>2060</v>
      </c>
      <c r="M91" s="3">
        <v>3456</v>
      </c>
      <c r="N91" s="4">
        <v>1793</v>
      </c>
      <c r="O91" s="5">
        <v>3840</v>
      </c>
      <c r="P91" s="4">
        <v>1382</v>
      </c>
      <c r="Q91" s="5">
        <v>2054</v>
      </c>
      <c r="R91" s="4">
        <v>1024</v>
      </c>
      <c r="S91" s="5">
        <v>7793</v>
      </c>
      <c r="T91" s="4">
        <v>1752</v>
      </c>
      <c r="U91" s="5">
        <v>3425</v>
      </c>
      <c r="V91" s="4">
        <v>1462</v>
      </c>
      <c r="W91" s="5">
        <v>1656</v>
      </c>
      <c r="X91" s="4">
        <v>1087</v>
      </c>
      <c r="Y91" s="5">
        <v>0</v>
      </c>
      <c r="Z91" s="4">
        <v>167</v>
      </c>
      <c r="AA91" s="5">
        <v>256</v>
      </c>
      <c r="AB91" s="4">
        <v>259</v>
      </c>
      <c r="AC91" s="5">
        <v>17712</v>
      </c>
      <c r="AD91" s="4">
        <v>3844</v>
      </c>
      <c r="AE91" s="5">
        <v>4254</v>
      </c>
      <c r="AF91" s="4">
        <v>1566</v>
      </c>
      <c r="AG91" s="5">
        <v>630</v>
      </c>
      <c r="AH91" s="4">
        <v>469</v>
      </c>
      <c r="AI91" s="5">
        <v>882</v>
      </c>
      <c r="AJ91" s="4">
        <v>675</v>
      </c>
      <c r="AK91" s="5">
        <v>9897</v>
      </c>
      <c r="AL91" s="4">
        <v>1863</v>
      </c>
      <c r="AM91" s="5">
        <v>7668</v>
      </c>
      <c r="AN91" s="4">
        <v>1841</v>
      </c>
      <c r="AO91" s="5">
        <v>1709</v>
      </c>
      <c r="AP91" s="4">
        <v>1026</v>
      </c>
      <c r="AQ91" s="5">
        <v>1148</v>
      </c>
      <c r="AR91" s="4">
        <v>867</v>
      </c>
      <c r="AS91" s="5">
        <v>2578</v>
      </c>
      <c r="AT91" s="4">
        <v>1158</v>
      </c>
      <c r="AU91" s="5">
        <v>955</v>
      </c>
      <c r="AV91" s="4">
        <v>556</v>
      </c>
      <c r="AW91" s="5">
        <v>599</v>
      </c>
      <c r="AX91" s="4">
        <v>735</v>
      </c>
      <c r="AY91" s="5">
        <v>1035</v>
      </c>
      <c r="AZ91" s="4">
        <v>431</v>
      </c>
      <c r="BA91" s="5">
        <v>2861</v>
      </c>
      <c r="BB91" s="4">
        <v>1135</v>
      </c>
      <c r="BC91" s="8" t="s">
        <v>61</v>
      </c>
      <c r="BD91" s="4" t="s">
        <v>61</v>
      </c>
      <c r="BE91" s="3">
        <v>2671</v>
      </c>
      <c r="BF91" s="4">
        <v>1085</v>
      </c>
      <c r="BG91" s="5">
        <v>715</v>
      </c>
      <c r="BH91" s="4">
        <v>558</v>
      </c>
      <c r="BI91" s="5">
        <v>2509</v>
      </c>
      <c r="BJ91" s="4">
        <v>1200</v>
      </c>
      <c r="BK91" s="5">
        <v>84</v>
      </c>
      <c r="BL91" s="4">
        <v>105</v>
      </c>
      <c r="BM91" s="5">
        <v>439</v>
      </c>
      <c r="BN91" s="4">
        <v>312</v>
      </c>
      <c r="BO91" s="5">
        <v>1215</v>
      </c>
      <c r="BP91" s="4">
        <v>610</v>
      </c>
      <c r="BQ91" s="5">
        <v>73</v>
      </c>
      <c r="BR91" s="4">
        <v>120</v>
      </c>
      <c r="BS91" s="5">
        <v>1849</v>
      </c>
      <c r="BT91" s="4">
        <v>779</v>
      </c>
      <c r="BU91" s="5">
        <v>508</v>
      </c>
      <c r="BV91" s="4">
        <v>367</v>
      </c>
      <c r="BW91" s="5">
        <v>6087</v>
      </c>
      <c r="BX91" s="4">
        <v>2170</v>
      </c>
      <c r="BY91" s="5">
        <v>3405</v>
      </c>
      <c r="BZ91" s="4">
        <v>1427</v>
      </c>
      <c r="CA91" s="5">
        <v>159</v>
      </c>
      <c r="CB91" s="4">
        <v>164</v>
      </c>
      <c r="CC91" s="5">
        <v>11224</v>
      </c>
      <c r="CD91" s="4">
        <v>2069</v>
      </c>
      <c r="CE91" s="5">
        <v>917</v>
      </c>
      <c r="CF91" s="4">
        <v>570</v>
      </c>
      <c r="CG91" s="5">
        <v>647</v>
      </c>
      <c r="CH91" s="4">
        <v>324</v>
      </c>
      <c r="CI91" s="5">
        <v>2864</v>
      </c>
      <c r="CJ91" s="4">
        <v>1095</v>
      </c>
      <c r="CK91" s="5">
        <v>385</v>
      </c>
      <c r="CL91" s="4">
        <v>377</v>
      </c>
      <c r="CM91" s="5">
        <v>2185</v>
      </c>
      <c r="CN91" s="4">
        <v>1094</v>
      </c>
      <c r="CO91" s="5">
        <v>571</v>
      </c>
      <c r="CP91" s="4">
        <v>599</v>
      </c>
      <c r="CQ91" s="5">
        <v>3106</v>
      </c>
      <c r="CR91" s="4">
        <v>973</v>
      </c>
      <c r="CS91" s="5">
        <v>9935</v>
      </c>
      <c r="CT91" s="4">
        <v>2208</v>
      </c>
      <c r="CU91" s="5">
        <v>642</v>
      </c>
      <c r="CV91" s="4">
        <v>582</v>
      </c>
      <c r="CW91" s="5">
        <v>0</v>
      </c>
      <c r="CX91" s="4">
        <v>167</v>
      </c>
      <c r="CY91" s="5">
        <v>2327</v>
      </c>
      <c r="CZ91" s="4">
        <v>834</v>
      </c>
      <c r="DA91" s="5">
        <v>1430</v>
      </c>
      <c r="DB91" s="4">
        <v>669</v>
      </c>
      <c r="DC91" s="5">
        <v>417</v>
      </c>
      <c r="DD91" s="4">
        <v>301</v>
      </c>
      <c r="DE91" s="5">
        <v>4018</v>
      </c>
      <c r="DF91" s="4">
        <v>1002</v>
      </c>
      <c r="DG91" s="5">
        <v>841</v>
      </c>
      <c r="DH91" s="4">
        <v>655</v>
      </c>
      <c r="DI91" s="5">
        <v>908</v>
      </c>
      <c r="DJ91" s="4">
        <v>857</v>
      </c>
      <c r="DM91"/>
      <c r="DN91"/>
      <c r="DO91"/>
      <c r="DP91"/>
    </row>
    <row r="92" spans="9:120">
      <c r="I92" s="6">
        <v>101029</v>
      </c>
      <c r="J92" s="7">
        <v>7052</v>
      </c>
      <c r="K92" s="5">
        <v>123</v>
      </c>
      <c r="L92" s="4">
        <v>150</v>
      </c>
      <c r="M92" s="3">
        <v>893</v>
      </c>
      <c r="N92" s="4">
        <v>619</v>
      </c>
      <c r="O92" s="5">
        <v>2314</v>
      </c>
      <c r="P92" s="4">
        <v>1071</v>
      </c>
      <c r="Q92" s="5">
        <v>951</v>
      </c>
      <c r="R92" s="4">
        <v>599</v>
      </c>
      <c r="S92" s="5">
        <v>6638</v>
      </c>
      <c r="T92" s="4">
        <v>2072</v>
      </c>
      <c r="U92" s="5">
        <v>2662</v>
      </c>
      <c r="V92" s="4">
        <v>1023</v>
      </c>
      <c r="W92" s="5">
        <v>74</v>
      </c>
      <c r="X92" s="4">
        <v>131</v>
      </c>
      <c r="Y92" s="5">
        <v>86</v>
      </c>
      <c r="Z92" s="4">
        <v>143</v>
      </c>
      <c r="AA92" s="5">
        <v>367</v>
      </c>
      <c r="AB92" s="4">
        <v>391</v>
      </c>
      <c r="AC92" s="5">
        <v>2820</v>
      </c>
      <c r="AD92" s="4">
        <v>806</v>
      </c>
      <c r="AE92" s="5">
        <v>840</v>
      </c>
      <c r="AF92" s="4">
        <v>467</v>
      </c>
      <c r="AG92" s="5">
        <v>901</v>
      </c>
      <c r="AH92" s="4">
        <v>634</v>
      </c>
      <c r="AI92" s="5">
        <v>402</v>
      </c>
      <c r="AJ92" s="4">
        <v>328</v>
      </c>
      <c r="AK92" s="5">
        <v>8209</v>
      </c>
      <c r="AL92" s="4">
        <v>2632</v>
      </c>
      <c r="AM92" s="5">
        <v>786</v>
      </c>
      <c r="AN92" s="4">
        <v>470</v>
      </c>
      <c r="AO92" s="5">
        <v>6175</v>
      </c>
      <c r="AP92" s="4">
        <v>1326</v>
      </c>
      <c r="AQ92" s="5">
        <v>606</v>
      </c>
      <c r="AR92" s="4">
        <v>324</v>
      </c>
      <c r="AS92" s="5">
        <v>755</v>
      </c>
      <c r="AT92" s="4">
        <v>580</v>
      </c>
      <c r="AU92" s="5">
        <v>573</v>
      </c>
      <c r="AV92" s="4">
        <v>599</v>
      </c>
      <c r="AW92" s="5">
        <v>321</v>
      </c>
      <c r="AX92" s="4">
        <v>343</v>
      </c>
      <c r="AY92" s="5">
        <v>424</v>
      </c>
      <c r="AZ92" s="4">
        <v>382</v>
      </c>
      <c r="BA92" s="5">
        <v>970</v>
      </c>
      <c r="BB92" s="4">
        <v>422</v>
      </c>
      <c r="BC92" s="5">
        <v>5164</v>
      </c>
      <c r="BD92" s="4">
        <v>2149</v>
      </c>
      <c r="BE92" s="8" t="s">
        <v>61</v>
      </c>
      <c r="BF92" s="4" t="s">
        <v>61</v>
      </c>
      <c r="BG92" s="3">
        <v>549</v>
      </c>
      <c r="BH92" s="4">
        <v>593</v>
      </c>
      <c r="BI92" s="5">
        <v>1345</v>
      </c>
      <c r="BJ92" s="4">
        <v>712</v>
      </c>
      <c r="BK92" s="5">
        <v>1457</v>
      </c>
      <c r="BL92" s="4">
        <v>859</v>
      </c>
      <c r="BM92" s="5">
        <v>1936</v>
      </c>
      <c r="BN92" s="4">
        <v>821</v>
      </c>
      <c r="BO92" s="5">
        <v>2682</v>
      </c>
      <c r="BP92" s="4">
        <v>1858</v>
      </c>
      <c r="BQ92" s="5">
        <v>21</v>
      </c>
      <c r="BR92" s="4">
        <v>26</v>
      </c>
      <c r="BS92" s="5">
        <v>631</v>
      </c>
      <c r="BT92" s="4">
        <v>522</v>
      </c>
      <c r="BU92" s="5">
        <v>540</v>
      </c>
      <c r="BV92" s="4">
        <v>319</v>
      </c>
      <c r="BW92" s="5">
        <v>2416</v>
      </c>
      <c r="BX92" s="4">
        <v>913</v>
      </c>
      <c r="BY92" s="5">
        <v>845</v>
      </c>
      <c r="BZ92" s="4">
        <v>520</v>
      </c>
      <c r="CA92" s="5">
        <v>7574</v>
      </c>
      <c r="CB92" s="4">
        <v>1390</v>
      </c>
      <c r="CC92" s="5">
        <v>1961</v>
      </c>
      <c r="CD92" s="4">
        <v>1059</v>
      </c>
      <c r="CE92" s="5">
        <v>546</v>
      </c>
      <c r="CF92" s="4">
        <v>399</v>
      </c>
      <c r="CG92" s="5">
        <v>1800</v>
      </c>
      <c r="CH92" s="4">
        <v>1169</v>
      </c>
      <c r="CI92" s="5">
        <v>870</v>
      </c>
      <c r="CJ92" s="4">
        <v>509</v>
      </c>
      <c r="CK92" s="5">
        <v>0</v>
      </c>
      <c r="CL92" s="4">
        <v>143</v>
      </c>
      <c r="CM92" s="5">
        <v>447</v>
      </c>
      <c r="CN92" s="4">
        <v>428</v>
      </c>
      <c r="CO92" s="5">
        <v>5305</v>
      </c>
      <c r="CP92" s="4">
        <v>1596</v>
      </c>
      <c r="CQ92" s="5">
        <v>874</v>
      </c>
      <c r="CR92" s="4">
        <v>489</v>
      </c>
      <c r="CS92" s="5">
        <v>3062</v>
      </c>
      <c r="CT92" s="4">
        <v>1108</v>
      </c>
      <c r="CU92" s="5">
        <v>919</v>
      </c>
      <c r="CV92" s="4">
        <v>742</v>
      </c>
      <c r="CW92" s="5">
        <v>177</v>
      </c>
      <c r="CX92" s="4">
        <v>161</v>
      </c>
      <c r="CY92" s="5">
        <v>1034</v>
      </c>
      <c r="CZ92" s="4">
        <v>420</v>
      </c>
      <c r="DA92" s="5">
        <v>1413</v>
      </c>
      <c r="DB92" s="4">
        <v>656</v>
      </c>
      <c r="DC92" s="5">
        <v>92</v>
      </c>
      <c r="DD92" s="4">
        <v>98</v>
      </c>
      <c r="DE92" s="5">
        <v>19255</v>
      </c>
      <c r="DF92" s="4">
        <v>2960</v>
      </c>
      <c r="DG92" s="5">
        <v>224</v>
      </c>
      <c r="DH92" s="4">
        <v>178</v>
      </c>
      <c r="DI92" s="5">
        <v>54</v>
      </c>
      <c r="DJ92" s="4">
        <v>91</v>
      </c>
      <c r="DM92"/>
      <c r="DN92"/>
      <c r="DO92"/>
      <c r="DP92"/>
    </row>
    <row r="93" spans="9:120">
      <c r="I93" s="6">
        <v>68511</v>
      </c>
      <c r="J93" s="7">
        <v>5606</v>
      </c>
      <c r="K93" s="5">
        <v>8922</v>
      </c>
      <c r="L93" s="4">
        <v>2639</v>
      </c>
      <c r="M93" s="3">
        <v>117</v>
      </c>
      <c r="N93" s="4">
        <v>102</v>
      </c>
      <c r="O93" s="5">
        <v>556</v>
      </c>
      <c r="P93" s="4">
        <v>405</v>
      </c>
      <c r="Q93" s="5">
        <v>2315</v>
      </c>
      <c r="R93" s="4">
        <v>1360</v>
      </c>
      <c r="S93" s="5">
        <v>4723</v>
      </c>
      <c r="T93" s="4">
        <v>1290</v>
      </c>
      <c r="U93" s="5">
        <v>484</v>
      </c>
      <c r="V93" s="4">
        <v>453</v>
      </c>
      <c r="W93" s="5">
        <v>54</v>
      </c>
      <c r="X93" s="4">
        <v>74</v>
      </c>
      <c r="Y93" s="5">
        <v>0</v>
      </c>
      <c r="Z93" s="4">
        <v>206</v>
      </c>
      <c r="AA93" s="5">
        <v>415</v>
      </c>
      <c r="AB93" s="4">
        <v>434</v>
      </c>
      <c r="AC93" s="5">
        <v>6152</v>
      </c>
      <c r="AD93" s="4">
        <v>2463</v>
      </c>
      <c r="AE93" s="5">
        <v>3136</v>
      </c>
      <c r="AF93" s="4">
        <v>1397</v>
      </c>
      <c r="AG93" s="5">
        <v>369</v>
      </c>
      <c r="AH93" s="4">
        <v>429</v>
      </c>
      <c r="AI93" s="5">
        <v>55</v>
      </c>
      <c r="AJ93" s="4">
        <v>82</v>
      </c>
      <c r="AK93" s="5">
        <v>2068</v>
      </c>
      <c r="AL93" s="4">
        <v>853</v>
      </c>
      <c r="AM93" s="5">
        <v>611</v>
      </c>
      <c r="AN93" s="4">
        <v>411</v>
      </c>
      <c r="AO93" s="5">
        <v>650</v>
      </c>
      <c r="AP93" s="4">
        <v>603</v>
      </c>
      <c r="AQ93" s="5">
        <v>66</v>
      </c>
      <c r="AR93" s="4">
        <v>90</v>
      </c>
      <c r="AS93" s="5">
        <v>1626</v>
      </c>
      <c r="AT93" s="4">
        <v>841</v>
      </c>
      <c r="AU93" s="5">
        <v>7139</v>
      </c>
      <c r="AV93" s="4">
        <v>1767</v>
      </c>
      <c r="AW93" s="5">
        <v>0</v>
      </c>
      <c r="AX93" s="4">
        <v>206</v>
      </c>
      <c r="AY93" s="5">
        <v>265</v>
      </c>
      <c r="AZ93" s="4">
        <v>239</v>
      </c>
      <c r="BA93" s="5">
        <v>1445</v>
      </c>
      <c r="BB93" s="4">
        <v>1561</v>
      </c>
      <c r="BC93" s="5">
        <v>1610</v>
      </c>
      <c r="BD93" s="4">
        <v>900</v>
      </c>
      <c r="BE93" s="5">
        <v>614</v>
      </c>
      <c r="BF93" s="4">
        <v>615</v>
      </c>
      <c r="BG93" s="8" t="s">
        <v>61</v>
      </c>
      <c r="BH93" s="4" t="s">
        <v>61</v>
      </c>
      <c r="BI93" s="3">
        <v>1581</v>
      </c>
      <c r="BJ93" s="4">
        <v>973</v>
      </c>
      <c r="BK93" s="5">
        <v>0</v>
      </c>
      <c r="BL93" s="4">
        <v>206</v>
      </c>
      <c r="BM93" s="5">
        <v>118</v>
      </c>
      <c r="BN93" s="4">
        <v>198</v>
      </c>
      <c r="BO93" s="5">
        <v>84</v>
      </c>
      <c r="BP93" s="4">
        <v>141</v>
      </c>
      <c r="BQ93" s="5">
        <v>65</v>
      </c>
      <c r="BR93" s="4">
        <v>135</v>
      </c>
      <c r="BS93" s="5">
        <v>269</v>
      </c>
      <c r="BT93" s="4">
        <v>293</v>
      </c>
      <c r="BU93" s="5">
        <v>1075</v>
      </c>
      <c r="BV93" s="4">
        <v>1040</v>
      </c>
      <c r="BW93" s="5">
        <v>364</v>
      </c>
      <c r="BX93" s="4">
        <v>449</v>
      </c>
      <c r="BY93" s="5">
        <v>483</v>
      </c>
      <c r="BZ93" s="4">
        <v>299</v>
      </c>
      <c r="CA93" s="5">
        <v>0</v>
      </c>
      <c r="CB93" s="4">
        <v>206</v>
      </c>
      <c r="CC93" s="5">
        <v>991</v>
      </c>
      <c r="CD93" s="4">
        <v>536</v>
      </c>
      <c r="CE93" s="5">
        <v>566</v>
      </c>
      <c r="CF93" s="4">
        <v>362</v>
      </c>
      <c r="CG93" s="5">
        <v>74</v>
      </c>
      <c r="CH93" s="4">
        <v>107</v>
      </c>
      <c r="CI93" s="5">
        <v>2568</v>
      </c>
      <c r="CJ93" s="4">
        <v>1700</v>
      </c>
      <c r="CK93" s="5">
        <v>41</v>
      </c>
      <c r="CL93" s="4">
        <v>89</v>
      </c>
      <c r="CM93" s="5">
        <v>398</v>
      </c>
      <c r="CN93" s="4">
        <v>320</v>
      </c>
      <c r="CO93" s="5">
        <v>6</v>
      </c>
      <c r="CP93" s="4">
        <v>15</v>
      </c>
      <c r="CQ93" s="5">
        <v>7683</v>
      </c>
      <c r="CR93" s="4">
        <v>2248</v>
      </c>
      <c r="CS93" s="5">
        <v>5243</v>
      </c>
      <c r="CT93" s="4">
        <v>1807</v>
      </c>
      <c r="CU93" s="5">
        <v>332</v>
      </c>
      <c r="CV93" s="4">
        <v>520</v>
      </c>
      <c r="CW93" s="5">
        <v>0</v>
      </c>
      <c r="CX93" s="4">
        <v>206</v>
      </c>
      <c r="CY93" s="5">
        <v>1453</v>
      </c>
      <c r="CZ93" s="4">
        <v>805</v>
      </c>
      <c r="DA93" s="5">
        <v>286</v>
      </c>
      <c r="DB93" s="4">
        <v>252</v>
      </c>
      <c r="DC93" s="5">
        <v>303</v>
      </c>
      <c r="DD93" s="4">
        <v>411</v>
      </c>
      <c r="DE93" s="5">
        <v>1136</v>
      </c>
      <c r="DF93" s="4">
        <v>1061</v>
      </c>
      <c r="DG93" s="5">
        <v>0</v>
      </c>
      <c r="DH93" s="4">
        <v>206</v>
      </c>
      <c r="DI93" s="5">
        <v>318</v>
      </c>
      <c r="DJ93" s="4">
        <v>411</v>
      </c>
      <c r="DM93"/>
      <c r="DN93"/>
      <c r="DO93"/>
      <c r="DP93"/>
    </row>
    <row r="94" spans="9:120">
      <c r="I94" s="6">
        <v>149439</v>
      </c>
      <c r="J94" s="7">
        <v>9288</v>
      </c>
      <c r="K94" s="5">
        <v>1395</v>
      </c>
      <c r="L94" s="4">
        <v>654</v>
      </c>
      <c r="M94" s="3">
        <v>2043</v>
      </c>
      <c r="N94" s="4">
        <v>2471</v>
      </c>
      <c r="O94" s="5">
        <v>2356</v>
      </c>
      <c r="P94" s="4">
        <v>1028</v>
      </c>
      <c r="Q94" s="5">
        <v>6168</v>
      </c>
      <c r="R94" s="4">
        <v>1528</v>
      </c>
      <c r="S94" s="5">
        <v>8386</v>
      </c>
      <c r="T94" s="4">
        <v>1909</v>
      </c>
      <c r="U94" s="5">
        <v>3144</v>
      </c>
      <c r="V94" s="4">
        <v>1163</v>
      </c>
      <c r="W94" s="5">
        <v>1516</v>
      </c>
      <c r="X94" s="4">
        <v>1078</v>
      </c>
      <c r="Y94" s="5">
        <v>0</v>
      </c>
      <c r="Z94" s="4">
        <v>184</v>
      </c>
      <c r="AA94" s="5">
        <v>215</v>
      </c>
      <c r="AB94" s="4">
        <v>254</v>
      </c>
      <c r="AC94" s="5">
        <v>4513</v>
      </c>
      <c r="AD94" s="4">
        <v>1398</v>
      </c>
      <c r="AE94" s="5">
        <v>2964</v>
      </c>
      <c r="AF94" s="4">
        <v>972</v>
      </c>
      <c r="AG94" s="5">
        <v>871</v>
      </c>
      <c r="AH94" s="4">
        <v>517</v>
      </c>
      <c r="AI94" s="5">
        <v>560</v>
      </c>
      <c r="AJ94" s="4">
        <v>439</v>
      </c>
      <c r="AK94" s="5">
        <v>20161</v>
      </c>
      <c r="AL94" s="4">
        <v>3086</v>
      </c>
      <c r="AM94" s="5">
        <v>4404</v>
      </c>
      <c r="AN94" s="4">
        <v>1588</v>
      </c>
      <c r="AO94" s="5">
        <v>4811</v>
      </c>
      <c r="AP94" s="4">
        <v>1405</v>
      </c>
      <c r="AQ94" s="5">
        <v>20884</v>
      </c>
      <c r="AR94" s="4">
        <v>4170</v>
      </c>
      <c r="AS94" s="5">
        <v>1993</v>
      </c>
      <c r="AT94" s="4">
        <v>803</v>
      </c>
      <c r="AU94" s="5">
        <v>1728</v>
      </c>
      <c r="AV94" s="4">
        <v>905</v>
      </c>
      <c r="AW94" s="5">
        <v>291</v>
      </c>
      <c r="AX94" s="4">
        <v>295</v>
      </c>
      <c r="AY94" s="5">
        <v>716</v>
      </c>
      <c r="AZ94" s="4">
        <v>317</v>
      </c>
      <c r="BA94" s="5">
        <v>463</v>
      </c>
      <c r="BB94" s="4">
        <v>306</v>
      </c>
      <c r="BC94" s="5">
        <v>2830</v>
      </c>
      <c r="BD94" s="4">
        <v>1176</v>
      </c>
      <c r="BE94" s="5">
        <v>2026</v>
      </c>
      <c r="BF94" s="4">
        <v>809</v>
      </c>
      <c r="BG94" s="5">
        <v>1641</v>
      </c>
      <c r="BH94" s="4">
        <v>884</v>
      </c>
      <c r="BI94" s="8" t="s">
        <v>61</v>
      </c>
      <c r="BJ94" s="4" t="s">
        <v>61</v>
      </c>
      <c r="BK94" s="3">
        <v>845</v>
      </c>
      <c r="BL94" s="4">
        <v>541</v>
      </c>
      <c r="BM94" s="5">
        <v>4860</v>
      </c>
      <c r="BN94" s="4">
        <v>1645</v>
      </c>
      <c r="BO94" s="5">
        <v>1544</v>
      </c>
      <c r="BP94" s="4">
        <v>830</v>
      </c>
      <c r="BQ94" s="5">
        <v>769</v>
      </c>
      <c r="BR94" s="4">
        <v>750</v>
      </c>
      <c r="BS94" s="5">
        <v>1114</v>
      </c>
      <c r="BT94" s="4">
        <v>755</v>
      </c>
      <c r="BU94" s="5">
        <v>1016</v>
      </c>
      <c r="BV94" s="4">
        <v>718</v>
      </c>
      <c r="BW94" s="5">
        <v>2904</v>
      </c>
      <c r="BX94" s="4">
        <v>1260</v>
      </c>
      <c r="BY94" s="5">
        <v>3669</v>
      </c>
      <c r="BZ94" s="4">
        <v>1527</v>
      </c>
      <c r="CA94" s="5">
        <v>977</v>
      </c>
      <c r="CB94" s="4">
        <v>446</v>
      </c>
      <c r="CC94" s="5">
        <v>3240</v>
      </c>
      <c r="CD94" s="4">
        <v>1684</v>
      </c>
      <c r="CE94" s="5">
        <v>6073</v>
      </c>
      <c r="CF94" s="4">
        <v>2312</v>
      </c>
      <c r="CG94" s="5">
        <v>777</v>
      </c>
      <c r="CH94" s="4">
        <v>538</v>
      </c>
      <c r="CI94" s="5">
        <v>1810</v>
      </c>
      <c r="CJ94" s="4">
        <v>1085</v>
      </c>
      <c r="CK94" s="5">
        <v>359</v>
      </c>
      <c r="CL94" s="4">
        <v>424</v>
      </c>
      <c r="CM94" s="5">
        <v>267</v>
      </c>
      <c r="CN94" s="4">
        <v>237</v>
      </c>
      <c r="CO94" s="5">
        <v>361</v>
      </c>
      <c r="CP94" s="4">
        <v>296</v>
      </c>
      <c r="CQ94" s="5">
        <v>2676</v>
      </c>
      <c r="CR94" s="4">
        <v>1056</v>
      </c>
      <c r="CS94" s="5">
        <v>10293</v>
      </c>
      <c r="CT94" s="4">
        <v>2994</v>
      </c>
      <c r="CU94" s="5">
        <v>1697</v>
      </c>
      <c r="CV94" s="4">
        <v>946</v>
      </c>
      <c r="CW94" s="5">
        <v>88</v>
      </c>
      <c r="CX94" s="4">
        <v>195</v>
      </c>
      <c r="CY94" s="5">
        <v>2684</v>
      </c>
      <c r="CZ94" s="4">
        <v>1493</v>
      </c>
      <c r="DA94" s="5">
        <v>2518</v>
      </c>
      <c r="DB94" s="4">
        <v>843</v>
      </c>
      <c r="DC94" s="5">
        <v>196</v>
      </c>
      <c r="DD94" s="4">
        <v>214</v>
      </c>
      <c r="DE94" s="5">
        <v>1503</v>
      </c>
      <c r="DF94" s="4">
        <v>671</v>
      </c>
      <c r="DG94" s="5">
        <v>1120</v>
      </c>
      <c r="DH94" s="4">
        <v>900</v>
      </c>
      <c r="DI94" s="5">
        <v>709</v>
      </c>
      <c r="DJ94" s="4">
        <v>463</v>
      </c>
      <c r="DM94"/>
      <c r="DN94"/>
      <c r="DO94"/>
      <c r="DP94"/>
    </row>
    <row r="95" spans="9:120">
      <c r="I95" s="6">
        <v>33553</v>
      </c>
      <c r="J95" s="7">
        <v>4015</v>
      </c>
      <c r="K95" s="5">
        <v>449</v>
      </c>
      <c r="L95" s="4">
        <v>318</v>
      </c>
      <c r="M95" s="3">
        <v>1118</v>
      </c>
      <c r="N95" s="4">
        <v>921</v>
      </c>
      <c r="O95" s="5">
        <v>1971</v>
      </c>
      <c r="P95" s="4">
        <v>1358</v>
      </c>
      <c r="Q95" s="5">
        <v>49</v>
      </c>
      <c r="R95" s="4">
        <v>70</v>
      </c>
      <c r="S95" s="5">
        <v>3033</v>
      </c>
      <c r="T95" s="4">
        <v>1110</v>
      </c>
      <c r="U95" s="5">
        <v>2856</v>
      </c>
      <c r="V95" s="4">
        <v>1265</v>
      </c>
      <c r="W95" s="5">
        <v>58</v>
      </c>
      <c r="X95" s="4">
        <v>72</v>
      </c>
      <c r="Y95" s="5">
        <v>365</v>
      </c>
      <c r="Z95" s="4">
        <v>392</v>
      </c>
      <c r="AA95" s="5">
        <v>0</v>
      </c>
      <c r="AB95" s="4">
        <v>165</v>
      </c>
      <c r="AC95" s="5">
        <v>291</v>
      </c>
      <c r="AD95" s="4">
        <v>235</v>
      </c>
      <c r="AE95" s="5">
        <v>231</v>
      </c>
      <c r="AF95" s="4">
        <v>193</v>
      </c>
      <c r="AG95" s="5">
        <v>32</v>
      </c>
      <c r="AH95" s="4">
        <v>35</v>
      </c>
      <c r="AI95" s="5">
        <v>1543</v>
      </c>
      <c r="AJ95" s="4">
        <v>1005</v>
      </c>
      <c r="AK95" s="5">
        <v>765</v>
      </c>
      <c r="AL95" s="4">
        <v>526</v>
      </c>
      <c r="AM95" s="5">
        <v>646</v>
      </c>
      <c r="AN95" s="4">
        <v>646</v>
      </c>
      <c r="AO95" s="5">
        <v>417</v>
      </c>
      <c r="AP95" s="4">
        <v>307</v>
      </c>
      <c r="AQ95" s="5">
        <v>845</v>
      </c>
      <c r="AR95" s="4">
        <v>492</v>
      </c>
      <c r="AS95" s="5">
        <v>0</v>
      </c>
      <c r="AT95" s="4">
        <v>165</v>
      </c>
      <c r="AU95" s="5">
        <v>0</v>
      </c>
      <c r="AV95" s="4">
        <v>165</v>
      </c>
      <c r="AW95" s="5">
        <v>71</v>
      </c>
      <c r="AX95" s="4">
        <v>127</v>
      </c>
      <c r="AY95" s="5">
        <v>57</v>
      </c>
      <c r="AZ95" s="4">
        <v>71</v>
      </c>
      <c r="BA95" s="5">
        <v>10</v>
      </c>
      <c r="BB95" s="4">
        <v>18</v>
      </c>
      <c r="BC95" s="5">
        <v>353</v>
      </c>
      <c r="BD95" s="4">
        <v>295</v>
      </c>
      <c r="BE95" s="5">
        <v>969</v>
      </c>
      <c r="BF95" s="4">
        <v>634</v>
      </c>
      <c r="BG95" s="5">
        <v>0</v>
      </c>
      <c r="BH95" s="4">
        <v>165</v>
      </c>
      <c r="BI95" s="5">
        <v>158</v>
      </c>
      <c r="BJ95" s="4">
        <v>220</v>
      </c>
      <c r="BK95" s="8" t="s">
        <v>61</v>
      </c>
      <c r="BL95" s="4" t="s">
        <v>61</v>
      </c>
      <c r="BM95" s="3">
        <v>384</v>
      </c>
      <c r="BN95" s="4">
        <v>392</v>
      </c>
      <c r="BO95" s="5">
        <v>688</v>
      </c>
      <c r="BP95" s="4">
        <v>543</v>
      </c>
      <c r="BQ95" s="5">
        <v>0</v>
      </c>
      <c r="BR95" s="4">
        <v>165</v>
      </c>
      <c r="BS95" s="5">
        <v>889</v>
      </c>
      <c r="BT95" s="4">
        <v>589</v>
      </c>
      <c r="BU95" s="5">
        <v>264</v>
      </c>
      <c r="BV95" s="4">
        <v>389</v>
      </c>
      <c r="BW95" s="5">
        <v>422</v>
      </c>
      <c r="BX95" s="4">
        <v>377</v>
      </c>
      <c r="BY95" s="5">
        <v>1173</v>
      </c>
      <c r="BZ95" s="4">
        <v>982</v>
      </c>
      <c r="CA95" s="5">
        <v>360</v>
      </c>
      <c r="CB95" s="4">
        <v>250</v>
      </c>
      <c r="CC95" s="5">
        <v>321</v>
      </c>
      <c r="CD95" s="4">
        <v>409</v>
      </c>
      <c r="CE95" s="5">
        <v>96</v>
      </c>
      <c r="CF95" s="4">
        <v>127</v>
      </c>
      <c r="CG95" s="5">
        <v>1959</v>
      </c>
      <c r="CH95" s="4">
        <v>914</v>
      </c>
      <c r="CI95" s="5">
        <v>840</v>
      </c>
      <c r="CJ95" s="4">
        <v>640</v>
      </c>
      <c r="CK95" s="5">
        <v>0</v>
      </c>
      <c r="CL95" s="4">
        <v>165</v>
      </c>
      <c r="CM95" s="5">
        <v>77</v>
      </c>
      <c r="CN95" s="4">
        <v>92</v>
      </c>
      <c r="CO95" s="5">
        <v>227</v>
      </c>
      <c r="CP95" s="4">
        <v>233</v>
      </c>
      <c r="CQ95" s="5">
        <v>266</v>
      </c>
      <c r="CR95" s="4">
        <v>237</v>
      </c>
      <c r="CS95" s="5">
        <v>1329</v>
      </c>
      <c r="CT95" s="4">
        <v>643</v>
      </c>
      <c r="CU95" s="5">
        <v>1232</v>
      </c>
      <c r="CV95" s="4">
        <v>623</v>
      </c>
      <c r="CW95" s="5">
        <v>53</v>
      </c>
      <c r="CX95" s="4">
        <v>71</v>
      </c>
      <c r="CY95" s="5">
        <v>278</v>
      </c>
      <c r="CZ95" s="4">
        <v>288</v>
      </c>
      <c r="DA95" s="5">
        <v>3835</v>
      </c>
      <c r="DB95" s="4">
        <v>1160</v>
      </c>
      <c r="DC95" s="5">
        <v>14</v>
      </c>
      <c r="DD95" s="4">
        <v>28</v>
      </c>
      <c r="DE95" s="5">
        <v>146</v>
      </c>
      <c r="DF95" s="4">
        <v>184</v>
      </c>
      <c r="DG95" s="5">
        <v>2413</v>
      </c>
      <c r="DH95" s="4">
        <v>1709</v>
      </c>
      <c r="DI95" s="5">
        <v>353</v>
      </c>
      <c r="DJ95" s="4">
        <v>522</v>
      </c>
      <c r="DM95"/>
      <c r="DN95"/>
      <c r="DO95"/>
      <c r="DP95"/>
    </row>
    <row r="96" spans="9:120">
      <c r="I96" s="6">
        <v>52070</v>
      </c>
      <c r="J96" s="7">
        <v>5507</v>
      </c>
      <c r="K96" s="5">
        <v>169</v>
      </c>
      <c r="L96" s="4">
        <v>271</v>
      </c>
      <c r="M96" s="5">
        <v>721</v>
      </c>
      <c r="N96" s="4">
        <v>785</v>
      </c>
      <c r="O96" s="5">
        <v>1646</v>
      </c>
      <c r="P96" s="4">
        <v>898</v>
      </c>
      <c r="Q96" s="5">
        <v>161</v>
      </c>
      <c r="R96" s="4">
        <v>146</v>
      </c>
      <c r="S96" s="5">
        <v>5124</v>
      </c>
      <c r="T96" s="4">
        <v>1727</v>
      </c>
      <c r="U96" s="5">
        <v>3245</v>
      </c>
      <c r="V96" s="4">
        <v>962</v>
      </c>
      <c r="W96" s="5">
        <v>381</v>
      </c>
      <c r="X96" s="4">
        <v>372</v>
      </c>
      <c r="Y96" s="5">
        <v>0</v>
      </c>
      <c r="Z96" s="4">
        <v>155</v>
      </c>
      <c r="AA96" s="5">
        <v>29</v>
      </c>
      <c r="AB96" s="4">
        <v>48</v>
      </c>
      <c r="AC96" s="5">
        <v>1105</v>
      </c>
      <c r="AD96" s="4">
        <v>499</v>
      </c>
      <c r="AE96" s="5">
        <v>434</v>
      </c>
      <c r="AF96" s="4">
        <v>358</v>
      </c>
      <c r="AG96" s="5">
        <v>275</v>
      </c>
      <c r="AH96" s="4">
        <v>215</v>
      </c>
      <c r="AI96" s="5">
        <v>506</v>
      </c>
      <c r="AJ96" s="4">
        <v>464</v>
      </c>
      <c r="AK96" s="5">
        <v>1415</v>
      </c>
      <c r="AL96" s="4">
        <v>777</v>
      </c>
      <c r="AM96" s="5">
        <v>615</v>
      </c>
      <c r="AN96" s="4">
        <v>541</v>
      </c>
      <c r="AO96" s="5">
        <v>9575</v>
      </c>
      <c r="AP96" s="4">
        <v>2602</v>
      </c>
      <c r="AQ96" s="5">
        <v>3040</v>
      </c>
      <c r="AR96" s="4">
        <v>1210</v>
      </c>
      <c r="AS96" s="5">
        <v>352</v>
      </c>
      <c r="AT96" s="4">
        <v>457</v>
      </c>
      <c r="AU96" s="5">
        <v>222</v>
      </c>
      <c r="AV96" s="4">
        <v>253</v>
      </c>
      <c r="AW96" s="5">
        <v>122</v>
      </c>
      <c r="AX96" s="4">
        <v>127</v>
      </c>
      <c r="AY96" s="5">
        <v>318</v>
      </c>
      <c r="AZ96" s="4">
        <v>344</v>
      </c>
      <c r="BA96" s="5">
        <v>0</v>
      </c>
      <c r="BB96" s="4">
        <v>155</v>
      </c>
      <c r="BC96" s="5">
        <v>683</v>
      </c>
      <c r="BD96" s="4">
        <v>435</v>
      </c>
      <c r="BE96" s="5">
        <v>1455</v>
      </c>
      <c r="BF96" s="4">
        <v>1009</v>
      </c>
      <c r="BG96" s="5">
        <v>424</v>
      </c>
      <c r="BH96" s="4">
        <v>430</v>
      </c>
      <c r="BI96" s="5">
        <v>1848</v>
      </c>
      <c r="BJ96" s="4">
        <v>771</v>
      </c>
      <c r="BK96" s="5">
        <v>64</v>
      </c>
      <c r="BL96" s="4">
        <v>88</v>
      </c>
      <c r="BM96" s="8" t="s">
        <v>61</v>
      </c>
      <c r="BN96" s="4" t="s">
        <v>61</v>
      </c>
      <c r="BO96" s="3">
        <v>240</v>
      </c>
      <c r="BP96" s="4">
        <v>165</v>
      </c>
      <c r="BQ96" s="5">
        <v>0</v>
      </c>
      <c r="BR96" s="4">
        <v>155</v>
      </c>
      <c r="BS96" s="5">
        <v>119</v>
      </c>
      <c r="BT96" s="4">
        <v>101</v>
      </c>
      <c r="BU96" s="5">
        <v>242</v>
      </c>
      <c r="BV96" s="4">
        <v>326</v>
      </c>
      <c r="BW96" s="5">
        <v>544</v>
      </c>
      <c r="BX96" s="4">
        <v>349</v>
      </c>
      <c r="BY96" s="5">
        <v>829</v>
      </c>
      <c r="BZ96" s="4">
        <v>872</v>
      </c>
      <c r="CA96" s="5">
        <v>292</v>
      </c>
      <c r="CB96" s="4">
        <v>213</v>
      </c>
      <c r="CC96" s="5">
        <v>268</v>
      </c>
      <c r="CD96" s="4">
        <v>250</v>
      </c>
      <c r="CE96" s="5">
        <v>1255</v>
      </c>
      <c r="CF96" s="4">
        <v>884</v>
      </c>
      <c r="CG96" s="5">
        <v>1556</v>
      </c>
      <c r="CH96" s="4">
        <v>1249</v>
      </c>
      <c r="CI96" s="5">
        <v>252</v>
      </c>
      <c r="CJ96" s="4">
        <v>179</v>
      </c>
      <c r="CK96" s="5">
        <v>0</v>
      </c>
      <c r="CL96" s="4">
        <v>155</v>
      </c>
      <c r="CM96" s="5">
        <v>243</v>
      </c>
      <c r="CN96" s="4">
        <v>285</v>
      </c>
      <c r="CO96" s="5">
        <v>2999</v>
      </c>
      <c r="CP96" s="4">
        <v>1280</v>
      </c>
      <c r="CQ96" s="5">
        <v>226</v>
      </c>
      <c r="CR96" s="4">
        <v>244</v>
      </c>
      <c r="CS96" s="5">
        <v>5343</v>
      </c>
      <c r="CT96" s="4">
        <v>2737</v>
      </c>
      <c r="CU96" s="5">
        <v>734</v>
      </c>
      <c r="CV96" s="4">
        <v>507</v>
      </c>
      <c r="CW96" s="5">
        <v>0</v>
      </c>
      <c r="CX96" s="4">
        <v>155</v>
      </c>
      <c r="CY96" s="5">
        <v>615</v>
      </c>
      <c r="CZ96" s="4">
        <v>478</v>
      </c>
      <c r="DA96" s="5">
        <v>835</v>
      </c>
      <c r="DB96" s="4">
        <v>593</v>
      </c>
      <c r="DC96" s="5">
        <v>24</v>
      </c>
      <c r="DD96" s="4">
        <v>40</v>
      </c>
      <c r="DE96" s="5">
        <v>560</v>
      </c>
      <c r="DF96" s="4">
        <v>427</v>
      </c>
      <c r="DG96" s="5">
        <v>965</v>
      </c>
      <c r="DH96" s="4">
        <v>421</v>
      </c>
      <c r="DI96" s="5">
        <v>0</v>
      </c>
      <c r="DJ96" s="4">
        <v>155</v>
      </c>
      <c r="DM96"/>
      <c r="DN96"/>
      <c r="DO96"/>
      <c r="DP96"/>
    </row>
    <row r="97" spans="9:120">
      <c r="I97" s="6">
        <v>110345</v>
      </c>
      <c r="J97" s="7">
        <v>9419</v>
      </c>
      <c r="K97" s="5">
        <v>280</v>
      </c>
      <c r="L97" s="4">
        <v>330</v>
      </c>
      <c r="M97" s="5">
        <v>597</v>
      </c>
      <c r="N97" s="4">
        <v>525</v>
      </c>
      <c r="O97" s="5">
        <v>10142</v>
      </c>
      <c r="P97" s="4">
        <v>4338</v>
      </c>
      <c r="Q97" s="5">
        <v>310</v>
      </c>
      <c r="R97" s="4">
        <v>358</v>
      </c>
      <c r="S97" s="5">
        <v>40114</v>
      </c>
      <c r="T97" s="4">
        <v>5354</v>
      </c>
      <c r="U97" s="5">
        <v>2714</v>
      </c>
      <c r="V97" s="4">
        <v>1470</v>
      </c>
      <c r="W97" s="5">
        <v>189</v>
      </c>
      <c r="X97" s="4">
        <v>163</v>
      </c>
      <c r="Y97" s="5">
        <v>184</v>
      </c>
      <c r="Z97" s="4">
        <v>226</v>
      </c>
      <c r="AA97" s="5">
        <v>983</v>
      </c>
      <c r="AB97" s="4">
        <v>1261</v>
      </c>
      <c r="AC97" s="5">
        <v>2923</v>
      </c>
      <c r="AD97" s="4">
        <v>1608</v>
      </c>
      <c r="AE97" s="5">
        <v>1731</v>
      </c>
      <c r="AF97" s="4">
        <v>909</v>
      </c>
      <c r="AG97" s="5">
        <v>4093</v>
      </c>
      <c r="AH97" s="4">
        <v>2643</v>
      </c>
      <c r="AI97" s="5">
        <v>3929</v>
      </c>
      <c r="AJ97" s="4">
        <v>1734</v>
      </c>
      <c r="AK97" s="5">
        <v>1668</v>
      </c>
      <c r="AL97" s="4">
        <v>1031</v>
      </c>
      <c r="AM97" s="5">
        <v>855</v>
      </c>
      <c r="AN97" s="4">
        <v>781</v>
      </c>
      <c r="AO97" s="5">
        <v>114</v>
      </c>
      <c r="AP97" s="4">
        <v>188</v>
      </c>
      <c r="AQ97" s="5">
        <v>602</v>
      </c>
      <c r="AR97" s="4">
        <v>734</v>
      </c>
      <c r="AS97" s="5">
        <v>628</v>
      </c>
      <c r="AT97" s="4">
        <v>620</v>
      </c>
      <c r="AU97" s="5">
        <v>78</v>
      </c>
      <c r="AV97" s="4">
        <v>128</v>
      </c>
      <c r="AW97" s="5">
        <v>49</v>
      </c>
      <c r="AX97" s="4">
        <v>80</v>
      </c>
      <c r="AY97" s="5">
        <v>931</v>
      </c>
      <c r="AZ97" s="4">
        <v>701</v>
      </c>
      <c r="BA97" s="5">
        <v>256</v>
      </c>
      <c r="BB97" s="4">
        <v>255</v>
      </c>
      <c r="BC97" s="5">
        <v>1663</v>
      </c>
      <c r="BD97" s="4">
        <v>831</v>
      </c>
      <c r="BE97" s="5">
        <v>1055</v>
      </c>
      <c r="BF97" s="4">
        <v>1329</v>
      </c>
      <c r="BG97" s="5">
        <v>203</v>
      </c>
      <c r="BH97" s="4">
        <v>279</v>
      </c>
      <c r="BI97" s="5">
        <v>335</v>
      </c>
      <c r="BJ97" s="4">
        <v>237</v>
      </c>
      <c r="BK97" s="5">
        <v>1137</v>
      </c>
      <c r="BL97" s="4">
        <v>740</v>
      </c>
      <c r="BM97" s="5">
        <v>32</v>
      </c>
      <c r="BN97" s="4">
        <v>37</v>
      </c>
      <c r="BO97" s="8" t="s">
        <v>61</v>
      </c>
      <c r="BP97" s="4" t="s">
        <v>61</v>
      </c>
      <c r="BQ97" s="3">
        <v>0</v>
      </c>
      <c r="BR97" s="4">
        <v>234</v>
      </c>
      <c r="BS97" s="5">
        <v>2118</v>
      </c>
      <c r="BT97" s="4">
        <v>1709</v>
      </c>
      <c r="BU97" s="5">
        <v>2136</v>
      </c>
      <c r="BV97" s="4">
        <v>1429</v>
      </c>
      <c r="BW97" s="5">
        <v>1516</v>
      </c>
      <c r="BX97" s="4">
        <v>819</v>
      </c>
      <c r="BY97" s="5">
        <v>1333</v>
      </c>
      <c r="BZ97" s="4">
        <v>895</v>
      </c>
      <c r="CA97" s="5">
        <v>0</v>
      </c>
      <c r="CB97" s="4">
        <v>234</v>
      </c>
      <c r="CC97" s="5">
        <v>1354</v>
      </c>
      <c r="CD97" s="4">
        <v>894</v>
      </c>
      <c r="CE97" s="5">
        <v>258</v>
      </c>
      <c r="CF97" s="4">
        <v>254</v>
      </c>
      <c r="CG97" s="5">
        <v>1691</v>
      </c>
      <c r="CH97" s="4">
        <v>695</v>
      </c>
      <c r="CI97" s="5">
        <v>570</v>
      </c>
      <c r="CJ97" s="4">
        <v>581</v>
      </c>
      <c r="CK97" s="5">
        <v>86</v>
      </c>
      <c r="CL97" s="4">
        <v>148</v>
      </c>
      <c r="CM97" s="5">
        <v>165</v>
      </c>
      <c r="CN97" s="4">
        <v>273</v>
      </c>
      <c r="CO97" s="5">
        <v>588</v>
      </c>
      <c r="CP97" s="4">
        <v>557</v>
      </c>
      <c r="CQ97" s="5">
        <v>96</v>
      </c>
      <c r="CR97" s="4">
        <v>150</v>
      </c>
      <c r="CS97" s="5">
        <v>7249</v>
      </c>
      <c r="CT97" s="4">
        <v>3923</v>
      </c>
      <c r="CU97" s="5">
        <v>3365</v>
      </c>
      <c r="CV97" s="4">
        <v>2105</v>
      </c>
      <c r="CW97" s="5">
        <v>0</v>
      </c>
      <c r="CX97" s="4">
        <v>234</v>
      </c>
      <c r="CY97" s="5">
        <v>1740</v>
      </c>
      <c r="CZ97" s="4">
        <v>1369</v>
      </c>
      <c r="DA97" s="5">
        <v>4680</v>
      </c>
      <c r="DB97" s="4">
        <v>1646</v>
      </c>
      <c r="DC97" s="5">
        <v>0</v>
      </c>
      <c r="DD97" s="4">
        <v>234</v>
      </c>
      <c r="DE97" s="5">
        <v>2672</v>
      </c>
      <c r="DF97" s="4">
        <v>2369</v>
      </c>
      <c r="DG97" s="5">
        <v>933</v>
      </c>
      <c r="DH97" s="4">
        <v>702</v>
      </c>
      <c r="DI97" s="5">
        <v>153</v>
      </c>
      <c r="DJ97" s="4">
        <v>258</v>
      </c>
      <c r="DM97"/>
      <c r="DN97"/>
      <c r="DO97"/>
      <c r="DP97"/>
    </row>
    <row r="98" spans="9:120">
      <c r="I98" s="6">
        <v>37000</v>
      </c>
      <c r="J98" s="7">
        <v>3717</v>
      </c>
      <c r="K98" s="5">
        <v>193</v>
      </c>
      <c r="L98" s="4">
        <v>237</v>
      </c>
      <c r="M98" s="5">
        <v>0</v>
      </c>
      <c r="N98" s="4">
        <v>184</v>
      </c>
      <c r="O98" s="5">
        <v>246</v>
      </c>
      <c r="P98" s="4">
        <v>210</v>
      </c>
      <c r="Q98" s="5">
        <v>22</v>
      </c>
      <c r="R98" s="4">
        <v>37</v>
      </c>
      <c r="S98" s="5">
        <v>547</v>
      </c>
      <c r="T98" s="4">
        <v>334</v>
      </c>
      <c r="U98" s="5">
        <v>403</v>
      </c>
      <c r="V98" s="4">
        <v>313</v>
      </c>
      <c r="W98" s="5">
        <v>1617</v>
      </c>
      <c r="X98" s="4">
        <v>519</v>
      </c>
      <c r="Y98" s="5">
        <v>20</v>
      </c>
      <c r="Z98" s="4">
        <v>32</v>
      </c>
      <c r="AA98" s="5">
        <v>68</v>
      </c>
      <c r="AB98" s="4">
        <v>112</v>
      </c>
      <c r="AC98" s="5">
        <v>1970</v>
      </c>
      <c r="AD98" s="4">
        <v>813</v>
      </c>
      <c r="AE98" s="5">
        <v>535</v>
      </c>
      <c r="AF98" s="4">
        <v>449</v>
      </c>
      <c r="AG98" s="5">
        <v>0</v>
      </c>
      <c r="AH98" s="4">
        <v>184</v>
      </c>
      <c r="AI98" s="5">
        <v>0</v>
      </c>
      <c r="AJ98" s="4">
        <v>184</v>
      </c>
      <c r="AK98" s="5">
        <v>478</v>
      </c>
      <c r="AL98" s="4">
        <v>402</v>
      </c>
      <c r="AM98" s="5">
        <v>470</v>
      </c>
      <c r="AN98" s="4">
        <v>394</v>
      </c>
      <c r="AO98" s="5">
        <v>47</v>
      </c>
      <c r="AP98" s="4">
        <v>78</v>
      </c>
      <c r="AQ98" s="5">
        <v>0</v>
      </c>
      <c r="AR98" s="4">
        <v>184</v>
      </c>
      <c r="AS98" s="5">
        <v>0</v>
      </c>
      <c r="AT98" s="4">
        <v>184</v>
      </c>
      <c r="AU98" s="5">
        <v>0</v>
      </c>
      <c r="AV98" s="4">
        <v>184</v>
      </c>
      <c r="AW98" s="5">
        <v>3080</v>
      </c>
      <c r="AX98" s="4">
        <v>1064</v>
      </c>
      <c r="AY98" s="5">
        <v>222</v>
      </c>
      <c r="AZ98" s="4">
        <v>177</v>
      </c>
      <c r="BA98" s="5">
        <v>15526</v>
      </c>
      <c r="BB98" s="4">
        <v>2811</v>
      </c>
      <c r="BC98" s="5">
        <v>155</v>
      </c>
      <c r="BD98" s="4">
        <v>165</v>
      </c>
      <c r="BE98" s="5">
        <v>104</v>
      </c>
      <c r="BF98" s="4">
        <v>145</v>
      </c>
      <c r="BG98" s="5">
        <v>160</v>
      </c>
      <c r="BH98" s="4">
        <v>258</v>
      </c>
      <c r="BI98" s="5">
        <v>153</v>
      </c>
      <c r="BJ98" s="4">
        <v>181</v>
      </c>
      <c r="BK98" s="5">
        <v>230</v>
      </c>
      <c r="BL98" s="4">
        <v>378</v>
      </c>
      <c r="BM98" s="5">
        <v>33</v>
      </c>
      <c r="BN98" s="4">
        <v>54</v>
      </c>
      <c r="BO98" s="5">
        <v>186</v>
      </c>
      <c r="BP98" s="4">
        <v>231</v>
      </c>
      <c r="BQ98" s="8" t="s">
        <v>61</v>
      </c>
      <c r="BR98" s="4" t="s">
        <v>61</v>
      </c>
      <c r="BS98" s="3">
        <v>294</v>
      </c>
      <c r="BT98" s="4">
        <v>247</v>
      </c>
      <c r="BU98" s="5">
        <v>186</v>
      </c>
      <c r="BV98" s="4">
        <v>179</v>
      </c>
      <c r="BW98" s="5">
        <v>1471</v>
      </c>
      <c r="BX98" s="4">
        <v>510</v>
      </c>
      <c r="BY98" s="5">
        <v>1297</v>
      </c>
      <c r="BZ98" s="4">
        <v>649</v>
      </c>
      <c r="CA98" s="5">
        <v>47</v>
      </c>
      <c r="CB98" s="4">
        <v>79</v>
      </c>
      <c r="CC98" s="5">
        <v>248</v>
      </c>
      <c r="CD98" s="4">
        <v>223</v>
      </c>
      <c r="CE98" s="5">
        <v>0</v>
      </c>
      <c r="CF98" s="4">
        <v>184</v>
      </c>
      <c r="CG98" s="5">
        <v>198</v>
      </c>
      <c r="CH98" s="4">
        <v>267</v>
      </c>
      <c r="CI98" s="5">
        <v>1015</v>
      </c>
      <c r="CJ98" s="4">
        <v>569</v>
      </c>
      <c r="CK98" s="5">
        <v>608</v>
      </c>
      <c r="CL98" s="4">
        <v>301</v>
      </c>
      <c r="CM98" s="5">
        <v>588</v>
      </c>
      <c r="CN98" s="4">
        <v>757</v>
      </c>
      <c r="CO98" s="5">
        <v>86</v>
      </c>
      <c r="CP98" s="4">
        <v>102</v>
      </c>
      <c r="CQ98" s="5">
        <v>126</v>
      </c>
      <c r="CR98" s="4">
        <v>159</v>
      </c>
      <c r="CS98" s="5">
        <v>605</v>
      </c>
      <c r="CT98" s="4">
        <v>438</v>
      </c>
      <c r="CU98" s="5">
        <v>158</v>
      </c>
      <c r="CV98" s="4">
        <v>271</v>
      </c>
      <c r="CW98" s="5">
        <v>2138</v>
      </c>
      <c r="CX98" s="4">
        <v>991</v>
      </c>
      <c r="CY98" s="5">
        <v>880</v>
      </c>
      <c r="CZ98" s="4">
        <v>575</v>
      </c>
      <c r="DA98" s="5">
        <v>428</v>
      </c>
      <c r="DB98" s="4">
        <v>497</v>
      </c>
      <c r="DC98" s="5">
        <v>0</v>
      </c>
      <c r="DD98" s="4">
        <v>184</v>
      </c>
      <c r="DE98" s="5">
        <v>0</v>
      </c>
      <c r="DF98" s="4">
        <v>184</v>
      </c>
      <c r="DG98" s="5">
        <v>162</v>
      </c>
      <c r="DH98" s="4">
        <v>218</v>
      </c>
      <c r="DI98" s="5">
        <v>0</v>
      </c>
      <c r="DJ98" s="4">
        <v>184</v>
      </c>
      <c r="DM98"/>
      <c r="DN98"/>
      <c r="DO98"/>
      <c r="DP98"/>
    </row>
    <row r="99" spans="9:120">
      <c r="I99" s="5">
        <v>140194</v>
      </c>
      <c r="J99" s="4">
        <v>8607</v>
      </c>
      <c r="K99" s="5">
        <v>189</v>
      </c>
      <c r="L99" s="4">
        <v>209</v>
      </c>
      <c r="M99" s="5">
        <v>1198</v>
      </c>
      <c r="N99" s="4">
        <v>790</v>
      </c>
      <c r="O99" s="5">
        <v>3784</v>
      </c>
      <c r="P99" s="4">
        <v>2287</v>
      </c>
      <c r="Q99" s="5">
        <v>57</v>
      </c>
      <c r="R99" s="4">
        <v>97</v>
      </c>
      <c r="S99" s="5">
        <v>5986</v>
      </c>
      <c r="T99" s="4">
        <v>1519</v>
      </c>
      <c r="U99" s="5">
        <v>2203</v>
      </c>
      <c r="V99" s="4">
        <v>1931</v>
      </c>
      <c r="W99" s="5">
        <v>1924</v>
      </c>
      <c r="X99" s="4">
        <v>845</v>
      </c>
      <c r="Y99" s="5">
        <v>2100</v>
      </c>
      <c r="Z99" s="4">
        <v>1025</v>
      </c>
      <c r="AA99" s="5">
        <v>781</v>
      </c>
      <c r="AB99" s="4">
        <v>409</v>
      </c>
      <c r="AC99" s="5">
        <v>12907</v>
      </c>
      <c r="AD99" s="4">
        <v>3313</v>
      </c>
      <c r="AE99" s="5">
        <v>4268</v>
      </c>
      <c r="AF99" s="4">
        <v>2025</v>
      </c>
      <c r="AG99" s="5">
        <v>264</v>
      </c>
      <c r="AH99" s="4">
        <v>307</v>
      </c>
      <c r="AI99" s="5">
        <v>256</v>
      </c>
      <c r="AJ99" s="4">
        <v>262</v>
      </c>
      <c r="AK99" s="5">
        <v>3690</v>
      </c>
      <c r="AL99" s="4">
        <v>1572</v>
      </c>
      <c r="AM99" s="5">
        <v>718</v>
      </c>
      <c r="AN99" s="4">
        <v>436</v>
      </c>
      <c r="AO99" s="5">
        <v>332</v>
      </c>
      <c r="AP99" s="4">
        <v>441</v>
      </c>
      <c r="AQ99" s="5">
        <v>317</v>
      </c>
      <c r="AR99" s="4">
        <v>306</v>
      </c>
      <c r="AS99" s="5">
        <v>102</v>
      </c>
      <c r="AT99" s="4">
        <v>125</v>
      </c>
      <c r="AU99" s="5">
        <v>871</v>
      </c>
      <c r="AV99" s="4">
        <v>590</v>
      </c>
      <c r="AW99" s="5">
        <v>624</v>
      </c>
      <c r="AX99" s="4">
        <v>629</v>
      </c>
      <c r="AY99" s="5">
        <v>5335</v>
      </c>
      <c r="AZ99" s="4">
        <v>2324</v>
      </c>
      <c r="BA99" s="5">
        <v>4675</v>
      </c>
      <c r="BB99" s="4">
        <v>1356</v>
      </c>
      <c r="BC99" s="5">
        <v>1889</v>
      </c>
      <c r="BD99" s="4">
        <v>1056</v>
      </c>
      <c r="BE99" s="5">
        <v>1261</v>
      </c>
      <c r="BF99" s="4">
        <v>1200</v>
      </c>
      <c r="BG99" s="5">
        <v>510</v>
      </c>
      <c r="BH99" s="4">
        <v>677</v>
      </c>
      <c r="BI99" s="5">
        <v>583</v>
      </c>
      <c r="BJ99" s="4">
        <v>544</v>
      </c>
      <c r="BK99" s="5">
        <v>49</v>
      </c>
      <c r="BL99" s="4">
        <v>80</v>
      </c>
      <c r="BM99" s="5">
        <v>312</v>
      </c>
      <c r="BN99" s="4">
        <v>429</v>
      </c>
      <c r="BO99" s="5">
        <v>899</v>
      </c>
      <c r="BP99" s="4">
        <v>566</v>
      </c>
      <c r="BQ99" s="5">
        <v>499</v>
      </c>
      <c r="BR99" s="4">
        <v>360</v>
      </c>
      <c r="BS99" s="8" t="s">
        <v>61</v>
      </c>
      <c r="BT99" s="4" t="s">
        <v>61</v>
      </c>
      <c r="BU99" s="3">
        <v>355</v>
      </c>
      <c r="BV99" s="4">
        <v>537</v>
      </c>
      <c r="BW99" s="5">
        <v>40815</v>
      </c>
      <c r="BX99" s="4">
        <v>4703</v>
      </c>
      <c r="BY99" s="5">
        <v>2482</v>
      </c>
      <c r="BZ99" s="4">
        <v>1416</v>
      </c>
      <c r="CA99" s="5">
        <v>61</v>
      </c>
      <c r="CB99" s="4">
        <v>103</v>
      </c>
      <c r="CC99" s="5">
        <v>1121</v>
      </c>
      <c r="CD99" s="4">
        <v>608</v>
      </c>
      <c r="CE99" s="5">
        <v>773</v>
      </c>
      <c r="CF99" s="4">
        <v>707</v>
      </c>
      <c r="CG99" s="5">
        <v>360</v>
      </c>
      <c r="CH99" s="4">
        <v>331</v>
      </c>
      <c r="CI99" s="5">
        <v>19733</v>
      </c>
      <c r="CJ99" s="4">
        <v>2951</v>
      </c>
      <c r="CK99" s="5">
        <v>463</v>
      </c>
      <c r="CL99" s="4">
        <v>319</v>
      </c>
      <c r="CM99" s="5">
        <v>1586</v>
      </c>
      <c r="CN99" s="4">
        <v>789</v>
      </c>
      <c r="CO99" s="5">
        <v>0</v>
      </c>
      <c r="CP99" s="4">
        <v>198</v>
      </c>
      <c r="CQ99" s="5">
        <v>1412</v>
      </c>
      <c r="CR99" s="4">
        <v>782</v>
      </c>
      <c r="CS99" s="5">
        <v>3801</v>
      </c>
      <c r="CT99" s="4">
        <v>1818</v>
      </c>
      <c r="CU99" s="5">
        <v>256</v>
      </c>
      <c r="CV99" s="4">
        <v>229</v>
      </c>
      <c r="CW99" s="5">
        <v>0</v>
      </c>
      <c r="CX99" s="4">
        <v>198</v>
      </c>
      <c r="CY99" s="5">
        <v>4458</v>
      </c>
      <c r="CZ99" s="4">
        <v>1750</v>
      </c>
      <c r="DA99" s="5">
        <v>2454</v>
      </c>
      <c r="DB99" s="4">
        <v>1946</v>
      </c>
      <c r="DC99" s="5">
        <v>1252</v>
      </c>
      <c r="DD99" s="4">
        <v>1293</v>
      </c>
      <c r="DE99" s="5">
        <v>214</v>
      </c>
      <c r="DF99" s="4">
        <v>259</v>
      </c>
      <c r="DG99" s="5">
        <v>15</v>
      </c>
      <c r="DH99" s="4">
        <v>29</v>
      </c>
      <c r="DI99" s="5">
        <v>4312</v>
      </c>
      <c r="DJ99" s="4">
        <v>1535</v>
      </c>
      <c r="DM99"/>
      <c r="DN99"/>
      <c r="DO99"/>
      <c r="DP99"/>
    </row>
    <row r="100" spans="9:120">
      <c r="I100" s="5">
        <v>62130</v>
      </c>
      <c r="J100" s="4">
        <v>7330</v>
      </c>
      <c r="K100" s="5">
        <v>410</v>
      </c>
      <c r="L100" s="4">
        <v>494</v>
      </c>
      <c r="M100" s="5">
        <v>416</v>
      </c>
      <c r="N100" s="4">
        <v>446</v>
      </c>
      <c r="O100" s="5">
        <v>7444</v>
      </c>
      <c r="P100" s="4">
        <v>3409</v>
      </c>
      <c r="Q100" s="5">
        <v>682</v>
      </c>
      <c r="R100" s="4">
        <v>607</v>
      </c>
      <c r="S100" s="5">
        <v>7066</v>
      </c>
      <c r="T100" s="4">
        <v>2324</v>
      </c>
      <c r="U100" s="5">
        <v>5525</v>
      </c>
      <c r="V100" s="4">
        <v>1537</v>
      </c>
      <c r="W100" s="5">
        <v>0</v>
      </c>
      <c r="X100" s="4">
        <v>198</v>
      </c>
      <c r="Y100" s="5">
        <v>0</v>
      </c>
      <c r="Z100" s="4">
        <v>198</v>
      </c>
      <c r="AA100" s="5">
        <v>212</v>
      </c>
      <c r="AB100" s="4">
        <v>336</v>
      </c>
      <c r="AC100" s="5">
        <v>2806</v>
      </c>
      <c r="AD100" s="4">
        <v>1557</v>
      </c>
      <c r="AE100" s="5">
        <v>676</v>
      </c>
      <c r="AF100" s="4">
        <v>406</v>
      </c>
      <c r="AG100" s="5">
        <v>81</v>
      </c>
      <c r="AH100" s="4">
        <v>128</v>
      </c>
      <c r="AI100" s="5">
        <v>355</v>
      </c>
      <c r="AJ100" s="4">
        <v>326</v>
      </c>
      <c r="AK100" s="5">
        <v>466</v>
      </c>
      <c r="AL100" s="4">
        <v>315</v>
      </c>
      <c r="AM100" s="5">
        <v>2030</v>
      </c>
      <c r="AN100" s="4">
        <v>2244</v>
      </c>
      <c r="AO100" s="5">
        <v>0</v>
      </c>
      <c r="AP100" s="4">
        <v>198</v>
      </c>
      <c r="AQ100" s="5">
        <v>1333</v>
      </c>
      <c r="AR100" s="4">
        <v>1078</v>
      </c>
      <c r="AS100" s="5">
        <v>87</v>
      </c>
      <c r="AT100" s="4">
        <v>152</v>
      </c>
      <c r="AU100" s="5">
        <v>184</v>
      </c>
      <c r="AV100" s="4">
        <v>244</v>
      </c>
      <c r="AW100" s="5">
        <v>510</v>
      </c>
      <c r="AX100" s="4">
        <v>384</v>
      </c>
      <c r="AY100" s="5">
        <v>2277</v>
      </c>
      <c r="AZ100" s="4">
        <v>1964</v>
      </c>
      <c r="BA100" s="5">
        <v>252</v>
      </c>
      <c r="BB100" s="4">
        <v>213</v>
      </c>
      <c r="BC100" s="5">
        <v>908</v>
      </c>
      <c r="BD100" s="4">
        <v>699</v>
      </c>
      <c r="BE100" s="5">
        <v>438</v>
      </c>
      <c r="BF100" s="4">
        <v>435</v>
      </c>
      <c r="BG100" s="5">
        <v>556</v>
      </c>
      <c r="BH100" s="4">
        <v>553</v>
      </c>
      <c r="BI100" s="5">
        <v>1183</v>
      </c>
      <c r="BJ100" s="4">
        <v>877</v>
      </c>
      <c r="BK100" s="5">
        <v>544</v>
      </c>
      <c r="BL100" s="4">
        <v>340</v>
      </c>
      <c r="BM100" s="5">
        <v>353</v>
      </c>
      <c r="BN100" s="4">
        <v>312</v>
      </c>
      <c r="BO100" s="5">
        <v>2099</v>
      </c>
      <c r="BP100" s="4">
        <v>1159</v>
      </c>
      <c r="BQ100" s="5">
        <v>114</v>
      </c>
      <c r="BR100" s="4">
        <v>130</v>
      </c>
      <c r="BS100" s="5">
        <v>245</v>
      </c>
      <c r="BT100" s="4">
        <v>229</v>
      </c>
      <c r="BU100" s="8" t="s">
        <v>61</v>
      </c>
      <c r="BV100" s="4" t="s">
        <v>61</v>
      </c>
      <c r="BW100" s="3">
        <v>1445</v>
      </c>
      <c r="BX100" s="4">
        <v>781</v>
      </c>
      <c r="BY100" s="5">
        <v>522</v>
      </c>
      <c r="BZ100" s="4">
        <v>300</v>
      </c>
      <c r="CA100" s="5">
        <v>264</v>
      </c>
      <c r="CB100" s="4">
        <v>310</v>
      </c>
      <c r="CC100" s="5">
        <v>1742</v>
      </c>
      <c r="CD100" s="4">
        <v>1115</v>
      </c>
      <c r="CE100" s="5">
        <v>234</v>
      </c>
      <c r="CF100" s="4">
        <v>203</v>
      </c>
      <c r="CG100" s="5">
        <v>916</v>
      </c>
      <c r="CH100" s="4">
        <v>655</v>
      </c>
      <c r="CI100" s="5">
        <v>492</v>
      </c>
      <c r="CJ100" s="4">
        <v>284</v>
      </c>
      <c r="CK100" s="5">
        <v>0</v>
      </c>
      <c r="CL100" s="4">
        <v>198</v>
      </c>
      <c r="CM100" s="5">
        <v>145</v>
      </c>
      <c r="CN100" s="4">
        <v>204</v>
      </c>
      <c r="CO100" s="5">
        <v>240</v>
      </c>
      <c r="CP100" s="4">
        <v>281</v>
      </c>
      <c r="CQ100" s="5">
        <v>899</v>
      </c>
      <c r="CR100" s="4">
        <v>577</v>
      </c>
      <c r="CS100" s="5">
        <v>13633</v>
      </c>
      <c r="CT100" s="4">
        <v>3724</v>
      </c>
      <c r="CU100" s="5">
        <v>303</v>
      </c>
      <c r="CV100" s="4">
        <v>218</v>
      </c>
      <c r="CW100" s="5">
        <v>71</v>
      </c>
      <c r="CX100" s="4">
        <v>120</v>
      </c>
      <c r="CY100" s="5">
        <v>425</v>
      </c>
      <c r="CZ100" s="4">
        <v>337</v>
      </c>
      <c r="DA100" s="5">
        <v>924</v>
      </c>
      <c r="DB100" s="4">
        <v>616</v>
      </c>
      <c r="DC100" s="5">
        <v>0</v>
      </c>
      <c r="DD100" s="4">
        <v>198</v>
      </c>
      <c r="DE100" s="5">
        <v>340</v>
      </c>
      <c r="DF100" s="4">
        <v>342</v>
      </c>
      <c r="DG100" s="5">
        <v>283</v>
      </c>
      <c r="DH100" s="4">
        <v>313</v>
      </c>
      <c r="DI100" s="5">
        <v>99</v>
      </c>
      <c r="DJ100" s="4">
        <v>158</v>
      </c>
      <c r="DM100"/>
      <c r="DN100"/>
      <c r="DO100"/>
      <c r="DP100"/>
    </row>
    <row r="101" spans="9:120">
      <c r="I101" s="5">
        <v>282209</v>
      </c>
      <c r="J101" s="4">
        <v>11956</v>
      </c>
      <c r="K101" s="5">
        <v>1812</v>
      </c>
      <c r="L101" s="4">
        <v>1002</v>
      </c>
      <c r="M101" s="5">
        <v>6124</v>
      </c>
      <c r="N101" s="4">
        <v>2270</v>
      </c>
      <c r="O101" s="5">
        <v>2821</v>
      </c>
      <c r="P101" s="4">
        <v>1100</v>
      </c>
      <c r="Q101" s="5">
        <v>1041</v>
      </c>
      <c r="R101" s="4">
        <v>734</v>
      </c>
      <c r="S101" s="5">
        <v>25761</v>
      </c>
      <c r="T101" s="4">
        <v>3856</v>
      </c>
      <c r="U101" s="5">
        <v>3724</v>
      </c>
      <c r="V101" s="4">
        <v>1151</v>
      </c>
      <c r="W101" s="5">
        <v>15123</v>
      </c>
      <c r="X101" s="4">
        <v>3667</v>
      </c>
      <c r="Y101" s="5">
        <v>1124</v>
      </c>
      <c r="Z101" s="4">
        <v>588</v>
      </c>
      <c r="AA101" s="5">
        <v>3702</v>
      </c>
      <c r="AB101" s="4">
        <v>1051</v>
      </c>
      <c r="AC101" s="5">
        <v>29344</v>
      </c>
      <c r="AD101" s="4">
        <v>4718</v>
      </c>
      <c r="AE101" s="5">
        <v>10584</v>
      </c>
      <c r="AF101" s="4">
        <v>2320</v>
      </c>
      <c r="AG101" s="5">
        <v>1002</v>
      </c>
      <c r="AH101" s="4">
        <v>973</v>
      </c>
      <c r="AI101" s="5">
        <v>434</v>
      </c>
      <c r="AJ101" s="4">
        <v>377</v>
      </c>
      <c r="AK101" s="5">
        <v>6914</v>
      </c>
      <c r="AL101" s="4">
        <v>1720</v>
      </c>
      <c r="AM101" s="5">
        <v>2198</v>
      </c>
      <c r="AN101" s="4">
        <v>958</v>
      </c>
      <c r="AO101" s="5">
        <v>928</v>
      </c>
      <c r="AP101" s="4">
        <v>783</v>
      </c>
      <c r="AQ101" s="5">
        <v>838</v>
      </c>
      <c r="AR101" s="4">
        <v>397</v>
      </c>
      <c r="AS101" s="5">
        <v>2414</v>
      </c>
      <c r="AT101" s="4">
        <v>1223</v>
      </c>
      <c r="AU101" s="5">
        <v>1495</v>
      </c>
      <c r="AV101" s="4">
        <v>916</v>
      </c>
      <c r="AW101" s="5">
        <v>2915</v>
      </c>
      <c r="AX101" s="4">
        <v>1114</v>
      </c>
      <c r="AY101" s="5">
        <v>5037</v>
      </c>
      <c r="AZ101" s="4">
        <v>1192</v>
      </c>
      <c r="BA101" s="5">
        <v>14646</v>
      </c>
      <c r="BB101" s="4">
        <v>2367</v>
      </c>
      <c r="BC101" s="5">
        <v>3936</v>
      </c>
      <c r="BD101" s="4">
        <v>947</v>
      </c>
      <c r="BE101" s="5">
        <v>1824</v>
      </c>
      <c r="BF101" s="4">
        <v>678</v>
      </c>
      <c r="BG101" s="5">
        <v>401</v>
      </c>
      <c r="BH101" s="4">
        <v>266</v>
      </c>
      <c r="BI101" s="5">
        <v>1417</v>
      </c>
      <c r="BJ101" s="4">
        <v>595</v>
      </c>
      <c r="BK101" s="5">
        <v>391</v>
      </c>
      <c r="BL101" s="4">
        <v>282</v>
      </c>
      <c r="BM101" s="5">
        <v>579</v>
      </c>
      <c r="BN101" s="4">
        <v>553</v>
      </c>
      <c r="BO101" s="5">
        <v>1785</v>
      </c>
      <c r="BP101" s="4">
        <v>1037</v>
      </c>
      <c r="BQ101" s="5">
        <v>2972</v>
      </c>
      <c r="BR101" s="4">
        <v>1172</v>
      </c>
      <c r="BS101" s="5">
        <v>41450</v>
      </c>
      <c r="BT101" s="4">
        <v>4170</v>
      </c>
      <c r="BU101" s="5">
        <v>461</v>
      </c>
      <c r="BV101" s="4">
        <v>276</v>
      </c>
      <c r="BW101" s="8" t="s">
        <v>61</v>
      </c>
      <c r="BX101" s="4" t="s">
        <v>61</v>
      </c>
      <c r="BY101" s="3">
        <v>9336</v>
      </c>
      <c r="BZ101" s="4">
        <v>1874</v>
      </c>
      <c r="CA101" s="5">
        <v>374</v>
      </c>
      <c r="CB101" s="4">
        <v>266</v>
      </c>
      <c r="CC101" s="5">
        <v>5191</v>
      </c>
      <c r="CD101" s="4">
        <v>1717</v>
      </c>
      <c r="CE101" s="5">
        <v>1425</v>
      </c>
      <c r="CF101" s="4">
        <v>887</v>
      </c>
      <c r="CG101" s="5">
        <v>2189</v>
      </c>
      <c r="CH101" s="4">
        <v>977</v>
      </c>
      <c r="CI101" s="5">
        <v>26596</v>
      </c>
      <c r="CJ101" s="4">
        <v>3427</v>
      </c>
      <c r="CK101" s="5">
        <v>1393</v>
      </c>
      <c r="CL101" s="4">
        <v>663</v>
      </c>
      <c r="CM101" s="5">
        <v>6947</v>
      </c>
      <c r="CN101" s="4">
        <v>2791</v>
      </c>
      <c r="CO101" s="5">
        <v>112</v>
      </c>
      <c r="CP101" s="4">
        <v>121</v>
      </c>
      <c r="CQ101" s="5">
        <v>2660</v>
      </c>
      <c r="CR101" s="4">
        <v>1051</v>
      </c>
      <c r="CS101" s="5">
        <v>9151</v>
      </c>
      <c r="CT101" s="4">
        <v>2132</v>
      </c>
      <c r="CU101" s="5">
        <v>773</v>
      </c>
      <c r="CV101" s="4">
        <v>482</v>
      </c>
      <c r="CW101" s="5">
        <v>3882</v>
      </c>
      <c r="CX101" s="4">
        <v>1242</v>
      </c>
      <c r="CY101" s="5">
        <v>10800</v>
      </c>
      <c r="CZ101" s="4">
        <v>2343</v>
      </c>
      <c r="DA101" s="5">
        <v>2986</v>
      </c>
      <c r="DB101" s="4">
        <v>1367</v>
      </c>
      <c r="DC101" s="5">
        <v>631</v>
      </c>
      <c r="DD101" s="4">
        <v>470</v>
      </c>
      <c r="DE101" s="5">
        <v>1878</v>
      </c>
      <c r="DF101" s="4">
        <v>1014</v>
      </c>
      <c r="DG101" s="5">
        <v>688</v>
      </c>
      <c r="DH101" s="4">
        <v>645</v>
      </c>
      <c r="DI101" s="5">
        <v>10582</v>
      </c>
      <c r="DJ101" s="4">
        <v>3796</v>
      </c>
      <c r="DM101"/>
      <c r="DN101"/>
      <c r="DO101"/>
      <c r="DP101"/>
    </row>
    <row r="102" spans="9:120">
      <c r="I102" s="5">
        <v>265291</v>
      </c>
      <c r="J102" s="4">
        <v>16660</v>
      </c>
      <c r="K102" s="5">
        <v>5420</v>
      </c>
      <c r="L102" s="4">
        <v>2338</v>
      </c>
      <c r="M102" s="5">
        <v>3991</v>
      </c>
      <c r="N102" s="4">
        <v>2185</v>
      </c>
      <c r="O102" s="5">
        <v>4286</v>
      </c>
      <c r="P102" s="4">
        <v>2860</v>
      </c>
      <c r="Q102" s="5">
        <v>327</v>
      </c>
      <c r="R102" s="4">
        <v>322</v>
      </c>
      <c r="S102" s="5">
        <v>15373</v>
      </c>
      <c r="T102" s="4">
        <v>5531</v>
      </c>
      <c r="U102" s="5">
        <v>3919</v>
      </c>
      <c r="V102" s="4">
        <v>1645</v>
      </c>
      <c r="W102" s="5">
        <v>1975</v>
      </c>
      <c r="X102" s="4">
        <v>820</v>
      </c>
      <c r="Y102" s="5">
        <v>954</v>
      </c>
      <c r="Z102" s="4">
        <v>600</v>
      </c>
      <c r="AA102" s="5">
        <v>1135</v>
      </c>
      <c r="AB102" s="4">
        <v>591</v>
      </c>
      <c r="AC102" s="5">
        <v>28044</v>
      </c>
      <c r="AD102" s="4">
        <v>4471</v>
      </c>
      <c r="AE102" s="5">
        <v>16192</v>
      </c>
      <c r="AF102" s="4">
        <v>3163</v>
      </c>
      <c r="AG102" s="5">
        <v>1806</v>
      </c>
      <c r="AH102" s="4">
        <v>1362</v>
      </c>
      <c r="AI102" s="5">
        <v>675</v>
      </c>
      <c r="AJ102" s="4">
        <v>615</v>
      </c>
      <c r="AK102" s="5">
        <v>5971</v>
      </c>
      <c r="AL102" s="4">
        <v>2065</v>
      </c>
      <c r="AM102" s="5">
        <v>3228</v>
      </c>
      <c r="AN102" s="4">
        <v>1379</v>
      </c>
      <c r="AO102" s="5">
        <v>654</v>
      </c>
      <c r="AP102" s="4">
        <v>530</v>
      </c>
      <c r="AQ102" s="5">
        <v>4995</v>
      </c>
      <c r="AR102" s="4">
        <v>4644</v>
      </c>
      <c r="AS102" s="5">
        <v>1637</v>
      </c>
      <c r="AT102" s="4">
        <v>786</v>
      </c>
      <c r="AU102" s="5">
        <v>2936</v>
      </c>
      <c r="AV102" s="4">
        <v>1135</v>
      </c>
      <c r="AW102" s="5">
        <v>824</v>
      </c>
      <c r="AX102" s="4">
        <v>663</v>
      </c>
      <c r="AY102" s="5">
        <v>10485</v>
      </c>
      <c r="AZ102" s="4">
        <v>2304</v>
      </c>
      <c r="BA102" s="5">
        <v>9053</v>
      </c>
      <c r="BB102" s="4">
        <v>4920</v>
      </c>
      <c r="BC102" s="5">
        <v>7530</v>
      </c>
      <c r="BD102" s="4">
        <v>2879</v>
      </c>
      <c r="BE102" s="5">
        <v>1294</v>
      </c>
      <c r="BF102" s="4">
        <v>825</v>
      </c>
      <c r="BG102" s="5">
        <v>1273</v>
      </c>
      <c r="BH102" s="4">
        <v>829</v>
      </c>
      <c r="BI102" s="5">
        <v>2638</v>
      </c>
      <c r="BJ102" s="4">
        <v>1150</v>
      </c>
      <c r="BK102" s="5">
        <v>563</v>
      </c>
      <c r="BL102" s="4">
        <v>549</v>
      </c>
      <c r="BM102" s="5">
        <v>1056</v>
      </c>
      <c r="BN102" s="4">
        <v>1334</v>
      </c>
      <c r="BO102" s="5">
        <v>1048</v>
      </c>
      <c r="BP102" s="4">
        <v>716</v>
      </c>
      <c r="BQ102" s="5">
        <v>2078</v>
      </c>
      <c r="BR102" s="4">
        <v>1738</v>
      </c>
      <c r="BS102" s="5">
        <v>10374</v>
      </c>
      <c r="BT102" s="4">
        <v>2643</v>
      </c>
      <c r="BU102" s="5">
        <v>1737</v>
      </c>
      <c r="BV102" s="4">
        <v>1297</v>
      </c>
      <c r="BW102" s="5">
        <v>18321</v>
      </c>
      <c r="BX102" s="4">
        <v>3621</v>
      </c>
      <c r="BY102" s="8" t="s">
        <v>61</v>
      </c>
      <c r="BZ102" s="4" t="s">
        <v>61</v>
      </c>
      <c r="CA102" s="3">
        <v>189</v>
      </c>
      <c r="CB102" s="4">
        <v>272</v>
      </c>
      <c r="CC102" s="5">
        <v>10187</v>
      </c>
      <c r="CD102" s="4">
        <v>3649</v>
      </c>
      <c r="CE102" s="5">
        <v>1390</v>
      </c>
      <c r="CF102" s="4">
        <v>684</v>
      </c>
      <c r="CG102" s="5">
        <v>1175</v>
      </c>
      <c r="CH102" s="4">
        <v>826</v>
      </c>
      <c r="CI102" s="5">
        <v>9450</v>
      </c>
      <c r="CJ102" s="4">
        <v>2770</v>
      </c>
      <c r="CK102" s="5">
        <v>444</v>
      </c>
      <c r="CL102" s="4">
        <v>384</v>
      </c>
      <c r="CM102" s="5">
        <v>20427</v>
      </c>
      <c r="CN102" s="4">
        <v>3260</v>
      </c>
      <c r="CO102" s="5">
        <v>565</v>
      </c>
      <c r="CP102" s="4">
        <v>609</v>
      </c>
      <c r="CQ102" s="5">
        <v>6057</v>
      </c>
      <c r="CR102" s="4">
        <v>2083</v>
      </c>
      <c r="CS102" s="5">
        <v>6621</v>
      </c>
      <c r="CT102" s="4">
        <v>2034</v>
      </c>
      <c r="CU102" s="5">
        <v>961</v>
      </c>
      <c r="CV102" s="4">
        <v>692</v>
      </c>
      <c r="CW102" s="5">
        <v>212</v>
      </c>
      <c r="CX102" s="4">
        <v>345</v>
      </c>
      <c r="CY102" s="5">
        <v>27302</v>
      </c>
      <c r="CZ102" s="4">
        <v>4012</v>
      </c>
      <c r="DA102" s="5">
        <v>3295</v>
      </c>
      <c r="DB102" s="4">
        <v>1566</v>
      </c>
      <c r="DC102" s="5">
        <v>2780</v>
      </c>
      <c r="DD102" s="4">
        <v>1517</v>
      </c>
      <c r="DE102" s="5">
        <v>2291</v>
      </c>
      <c r="DF102" s="4">
        <v>1192</v>
      </c>
      <c r="DG102" s="5">
        <v>153</v>
      </c>
      <c r="DH102" s="4">
        <v>228</v>
      </c>
      <c r="DI102" s="5">
        <v>844</v>
      </c>
      <c r="DJ102" s="4">
        <v>447</v>
      </c>
      <c r="DM102"/>
      <c r="DN102"/>
      <c r="DO102"/>
      <c r="DP102"/>
    </row>
    <row r="103" spans="9:120">
      <c r="I103" s="5">
        <v>32510</v>
      </c>
      <c r="J103" s="4">
        <v>3641</v>
      </c>
      <c r="K103" s="5">
        <v>97</v>
      </c>
      <c r="L103" s="4">
        <v>125</v>
      </c>
      <c r="M103" s="5">
        <v>393</v>
      </c>
      <c r="N103" s="4">
        <v>365</v>
      </c>
      <c r="O103" s="5">
        <v>1313</v>
      </c>
      <c r="P103" s="4">
        <v>613</v>
      </c>
      <c r="Q103" s="5">
        <v>249</v>
      </c>
      <c r="R103" s="4">
        <v>293</v>
      </c>
      <c r="S103" s="5">
        <v>1356</v>
      </c>
      <c r="T103" s="4">
        <v>1011</v>
      </c>
      <c r="U103" s="5">
        <v>1229</v>
      </c>
      <c r="V103" s="4">
        <v>612</v>
      </c>
      <c r="W103" s="5">
        <v>0</v>
      </c>
      <c r="X103" s="4">
        <v>143</v>
      </c>
      <c r="Y103" s="5">
        <v>84</v>
      </c>
      <c r="Z103" s="4">
        <v>100</v>
      </c>
      <c r="AA103" s="5">
        <v>0</v>
      </c>
      <c r="AB103" s="4">
        <v>143</v>
      </c>
      <c r="AC103" s="5">
        <v>459</v>
      </c>
      <c r="AD103" s="4">
        <v>303</v>
      </c>
      <c r="AE103" s="5">
        <v>364</v>
      </c>
      <c r="AF103" s="4">
        <v>410</v>
      </c>
      <c r="AG103" s="5">
        <v>138</v>
      </c>
      <c r="AH103" s="4">
        <v>216</v>
      </c>
      <c r="AI103" s="5">
        <v>1209</v>
      </c>
      <c r="AJ103" s="4">
        <v>817</v>
      </c>
      <c r="AK103" s="5">
        <v>571</v>
      </c>
      <c r="AL103" s="4">
        <v>504</v>
      </c>
      <c r="AM103" s="5">
        <v>130</v>
      </c>
      <c r="AN103" s="4">
        <v>171</v>
      </c>
      <c r="AO103" s="5">
        <v>208</v>
      </c>
      <c r="AP103" s="4">
        <v>178</v>
      </c>
      <c r="AQ103" s="5">
        <v>75</v>
      </c>
      <c r="AR103" s="4">
        <v>96</v>
      </c>
      <c r="AS103" s="5">
        <v>0</v>
      </c>
      <c r="AT103" s="4">
        <v>143</v>
      </c>
      <c r="AU103" s="5">
        <v>422</v>
      </c>
      <c r="AV103" s="4">
        <v>441</v>
      </c>
      <c r="AW103" s="5">
        <v>50</v>
      </c>
      <c r="AX103" s="4">
        <v>72</v>
      </c>
      <c r="AY103" s="5">
        <v>10</v>
      </c>
      <c r="AZ103" s="4">
        <v>16</v>
      </c>
      <c r="BA103" s="5">
        <v>369</v>
      </c>
      <c r="BB103" s="4">
        <v>359</v>
      </c>
      <c r="BC103" s="5">
        <v>328</v>
      </c>
      <c r="BD103" s="4">
        <v>324</v>
      </c>
      <c r="BE103" s="5">
        <v>12244</v>
      </c>
      <c r="BF103" s="4">
        <v>2374</v>
      </c>
      <c r="BG103" s="5">
        <v>80</v>
      </c>
      <c r="BH103" s="4">
        <v>143</v>
      </c>
      <c r="BI103" s="5">
        <v>330</v>
      </c>
      <c r="BJ103" s="4">
        <v>284</v>
      </c>
      <c r="BK103" s="5">
        <v>1227</v>
      </c>
      <c r="BL103" s="4">
        <v>612</v>
      </c>
      <c r="BM103" s="5">
        <v>218</v>
      </c>
      <c r="BN103" s="4">
        <v>170</v>
      </c>
      <c r="BO103" s="5">
        <v>845</v>
      </c>
      <c r="BP103" s="4">
        <v>860</v>
      </c>
      <c r="BQ103" s="5">
        <v>0</v>
      </c>
      <c r="BR103" s="4">
        <v>143</v>
      </c>
      <c r="BS103" s="5">
        <v>183</v>
      </c>
      <c r="BT103" s="4">
        <v>306</v>
      </c>
      <c r="BU103" s="5">
        <v>99</v>
      </c>
      <c r="BV103" s="4">
        <v>112</v>
      </c>
      <c r="BW103" s="5">
        <v>264</v>
      </c>
      <c r="BX103" s="4">
        <v>233</v>
      </c>
      <c r="BY103" s="5">
        <v>900</v>
      </c>
      <c r="BZ103" s="4">
        <v>678</v>
      </c>
      <c r="CA103" s="8" t="s">
        <v>61</v>
      </c>
      <c r="CB103" s="4" t="s">
        <v>61</v>
      </c>
      <c r="CC103" s="3">
        <v>286</v>
      </c>
      <c r="CD103" s="4">
        <v>248</v>
      </c>
      <c r="CE103" s="5">
        <v>59</v>
      </c>
      <c r="CF103" s="4">
        <v>68</v>
      </c>
      <c r="CG103" s="5">
        <v>264</v>
      </c>
      <c r="CH103" s="4">
        <v>256</v>
      </c>
      <c r="CI103" s="5">
        <v>652</v>
      </c>
      <c r="CJ103" s="4">
        <v>637</v>
      </c>
      <c r="CK103" s="5">
        <v>0</v>
      </c>
      <c r="CL103" s="4">
        <v>143</v>
      </c>
      <c r="CM103" s="5">
        <v>1</v>
      </c>
      <c r="CN103" s="4">
        <v>2</v>
      </c>
      <c r="CO103" s="5">
        <v>1293</v>
      </c>
      <c r="CP103" s="4">
        <v>714</v>
      </c>
      <c r="CQ103" s="5">
        <v>113</v>
      </c>
      <c r="CR103" s="4">
        <v>120</v>
      </c>
      <c r="CS103" s="5">
        <v>1862</v>
      </c>
      <c r="CT103" s="4">
        <v>1029</v>
      </c>
      <c r="CU103" s="5">
        <v>429</v>
      </c>
      <c r="CV103" s="4">
        <v>427</v>
      </c>
      <c r="CW103" s="5">
        <v>0</v>
      </c>
      <c r="CX103" s="4">
        <v>143</v>
      </c>
      <c r="CY103" s="5">
        <v>166</v>
      </c>
      <c r="CZ103" s="4">
        <v>202</v>
      </c>
      <c r="DA103" s="5">
        <v>404</v>
      </c>
      <c r="DB103" s="4">
        <v>312</v>
      </c>
      <c r="DC103" s="5">
        <v>0</v>
      </c>
      <c r="DD103" s="4">
        <v>143</v>
      </c>
      <c r="DE103" s="5">
        <v>1398</v>
      </c>
      <c r="DF103" s="4">
        <v>601</v>
      </c>
      <c r="DG103" s="5">
        <v>139</v>
      </c>
      <c r="DH103" s="4">
        <v>102</v>
      </c>
      <c r="DI103" s="5">
        <v>76</v>
      </c>
      <c r="DJ103" s="4">
        <v>110</v>
      </c>
      <c r="DM103"/>
      <c r="DN103"/>
      <c r="DO103"/>
      <c r="DP103"/>
    </row>
    <row r="104" spans="9:120">
      <c r="I104" s="5">
        <v>191778</v>
      </c>
      <c r="J104" s="4">
        <v>11799</v>
      </c>
      <c r="K104" s="5">
        <v>1567</v>
      </c>
      <c r="L104" s="4">
        <v>705</v>
      </c>
      <c r="M104" s="5">
        <v>1637</v>
      </c>
      <c r="N104" s="4">
        <v>1579</v>
      </c>
      <c r="O104" s="5">
        <v>6763</v>
      </c>
      <c r="P104" s="4">
        <v>3193</v>
      </c>
      <c r="Q104" s="5">
        <v>1952</v>
      </c>
      <c r="R104" s="4">
        <v>1128</v>
      </c>
      <c r="S104" s="5">
        <v>9032</v>
      </c>
      <c r="T104" s="4">
        <v>1771</v>
      </c>
      <c r="U104" s="5">
        <v>2690</v>
      </c>
      <c r="V104" s="4">
        <v>1023</v>
      </c>
      <c r="W104" s="5">
        <v>1189</v>
      </c>
      <c r="X104" s="4">
        <v>663</v>
      </c>
      <c r="Y104" s="5">
        <v>263</v>
      </c>
      <c r="Z104" s="4">
        <v>270</v>
      </c>
      <c r="AA104" s="5">
        <v>587</v>
      </c>
      <c r="AB104" s="4">
        <v>449</v>
      </c>
      <c r="AC104" s="5">
        <v>16492</v>
      </c>
      <c r="AD104" s="4">
        <v>3173</v>
      </c>
      <c r="AE104" s="5">
        <v>4290</v>
      </c>
      <c r="AF104" s="4">
        <v>1143</v>
      </c>
      <c r="AG104" s="5">
        <v>1044</v>
      </c>
      <c r="AH104" s="4">
        <v>694</v>
      </c>
      <c r="AI104" s="5">
        <v>312</v>
      </c>
      <c r="AJ104" s="4">
        <v>223</v>
      </c>
      <c r="AK104" s="5">
        <v>7027</v>
      </c>
      <c r="AL104" s="4">
        <v>1504</v>
      </c>
      <c r="AM104" s="5">
        <v>11588</v>
      </c>
      <c r="AN104" s="4">
        <v>2147</v>
      </c>
      <c r="AO104" s="5">
        <v>1146</v>
      </c>
      <c r="AP104" s="4">
        <v>614</v>
      </c>
      <c r="AQ104" s="5">
        <v>657</v>
      </c>
      <c r="AR104" s="4">
        <v>519</v>
      </c>
      <c r="AS104" s="5">
        <v>12744</v>
      </c>
      <c r="AT104" s="4">
        <v>3507</v>
      </c>
      <c r="AU104" s="5">
        <v>1872</v>
      </c>
      <c r="AV104" s="4">
        <v>1784</v>
      </c>
      <c r="AW104" s="5">
        <v>0</v>
      </c>
      <c r="AX104" s="4">
        <v>187</v>
      </c>
      <c r="AY104" s="5">
        <v>4982</v>
      </c>
      <c r="AZ104" s="4">
        <v>1578</v>
      </c>
      <c r="BA104" s="5">
        <v>2101</v>
      </c>
      <c r="BB104" s="4">
        <v>1008</v>
      </c>
      <c r="BC104" s="5">
        <v>14330</v>
      </c>
      <c r="BD104" s="4">
        <v>2896</v>
      </c>
      <c r="BE104" s="5">
        <v>1788</v>
      </c>
      <c r="BF104" s="4">
        <v>784</v>
      </c>
      <c r="BG104" s="5">
        <v>691</v>
      </c>
      <c r="BH104" s="4">
        <v>462</v>
      </c>
      <c r="BI104" s="5">
        <v>2003</v>
      </c>
      <c r="BJ104" s="4">
        <v>873</v>
      </c>
      <c r="BK104" s="5">
        <v>101</v>
      </c>
      <c r="BL104" s="4">
        <v>172</v>
      </c>
      <c r="BM104" s="5">
        <v>1176</v>
      </c>
      <c r="BN104" s="4">
        <v>616</v>
      </c>
      <c r="BO104" s="5">
        <v>1851</v>
      </c>
      <c r="BP104" s="4">
        <v>1107</v>
      </c>
      <c r="BQ104" s="5">
        <v>1992</v>
      </c>
      <c r="BR104" s="4">
        <v>1509</v>
      </c>
      <c r="BS104" s="5">
        <v>3936</v>
      </c>
      <c r="BT104" s="4">
        <v>1643</v>
      </c>
      <c r="BU104" s="5">
        <v>255</v>
      </c>
      <c r="BV104" s="4">
        <v>287</v>
      </c>
      <c r="BW104" s="5">
        <v>8784</v>
      </c>
      <c r="BX104" s="4">
        <v>2659</v>
      </c>
      <c r="BY104" s="5">
        <v>4572</v>
      </c>
      <c r="BZ104" s="4">
        <v>1270</v>
      </c>
      <c r="CA104" s="5">
        <v>204</v>
      </c>
      <c r="CB104" s="4">
        <v>270</v>
      </c>
      <c r="CC104" s="8" t="s">
        <v>61</v>
      </c>
      <c r="CD104" s="4" t="s">
        <v>61</v>
      </c>
      <c r="CE104" s="3">
        <v>2333</v>
      </c>
      <c r="CF104" s="4">
        <v>1263</v>
      </c>
      <c r="CG104" s="5">
        <v>1326</v>
      </c>
      <c r="CH104" s="4">
        <v>614</v>
      </c>
      <c r="CI104" s="5">
        <v>14292</v>
      </c>
      <c r="CJ104" s="4">
        <v>2842</v>
      </c>
      <c r="CK104" s="5">
        <v>369</v>
      </c>
      <c r="CL104" s="4">
        <v>353</v>
      </c>
      <c r="CM104" s="5">
        <v>3826</v>
      </c>
      <c r="CN104" s="4">
        <v>1192</v>
      </c>
      <c r="CO104" s="5">
        <v>34</v>
      </c>
      <c r="CP104" s="4">
        <v>68</v>
      </c>
      <c r="CQ104" s="5">
        <v>6468</v>
      </c>
      <c r="CR104" s="4">
        <v>2336</v>
      </c>
      <c r="CS104" s="5">
        <v>11987</v>
      </c>
      <c r="CT104" s="4">
        <v>4302</v>
      </c>
      <c r="CU104" s="5">
        <v>691</v>
      </c>
      <c r="CV104" s="4">
        <v>469</v>
      </c>
      <c r="CW104" s="5">
        <v>68</v>
      </c>
      <c r="CX104" s="4">
        <v>77</v>
      </c>
      <c r="CY104" s="5">
        <v>5425</v>
      </c>
      <c r="CZ104" s="4">
        <v>2020</v>
      </c>
      <c r="DA104" s="5">
        <v>1979</v>
      </c>
      <c r="DB104" s="4">
        <v>965</v>
      </c>
      <c r="DC104" s="5">
        <v>7548</v>
      </c>
      <c r="DD104" s="4">
        <v>1866</v>
      </c>
      <c r="DE104" s="5">
        <v>2534</v>
      </c>
      <c r="DF104" s="4">
        <v>1620</v>
      </c>
      <c r="DG104" s="5">
        <v>1280</v>
      </c>
      <c r="DH104" s="4">
        <v>793</v>
      </c>
      <c r="DI104" s="5">
        <v>1607</v>
      </c>
      <c r="DJ104" s="4">
        <v>1062</v>
      </c>
      <c r="DM104"/>
      <c r="DN104"/>
      <c r="DO104"/>
      <c r="DP104"/>
    </row>
    <row r="105" spans="9:120">
      <c r="I105" s="5">
        <v>108878</v>
      </c>
      <c r="J105" s="4">
        <v>7998</v>
      </c>
      <c r="K105" s="5">
        <v>591</v>
      </c>
      <c r="L105" s="4">
        <v>368</v>
      </c>
      <c r="M105" s="5">
        <v>1137</v>
      </c>
      <c r="N105" s="4">
        <v>857</v>
      </c>
      <c r="O105" s="5">
        <v>3770</v>
      </c>
      <c r="P105" s="4">
        <v>1522</v>
      </c>
      <c r="Q105" s="5">
        <v>6894</v>
      </c>
      <c r="R105" s="4">
        <v>2060</v>
      </c>
      <c r="S105" s="5">
        <v>8233</v>
      </c>
      <c r="T105" s="4">
        <v>2583</v>
      </c>
      <c r="U105" s="5">
        <v>3273</v>
      </c>
      <c r="V105" s="4">
        <v>1511</v>
      </c>
      <c r="W105" s="5">
        <v>97</v>
      </c>
      <c r="X105" s="4">
        <v>138</v>
      </c>
      <c r="Y105" s="5">
        <v>66</v>
      </c>
      <c r="Z105" s="4">
        <v>110</v>
      </c>
      <c r="AA105" s="5">
        <v>191</v>
      </c>
      <c r="AB105" s="4">
        <v>234</v>
      </c>
      <c r="AC105" s="5">
        <v>6056</v>
      </c>
      <c r="AD105" s="4">
        <v>1588</v>
      </c>
      <c r="AE105" s="5">
        <v>3514</v>
      </c>
      <c r="AF105" s="4">
        <v>1642</v>
      </c>
      <c r="AG105" s="5">
        <v>140</v>
      </c>
      <c r="AH105" s="4">
        <v>148</v>
      </c>
      <c r="AI105" s="5">
        <v>21</v>
      </c>
      <c r="AJ105" s="4">
        <v>35</v>
      </c>
      <c r="AK105" s="5">
        <v>2179</v>
      </c>
      <c r="AL105" s="4">
        <v>1297</v>
      </c>
      <c r="AM105" s="5">
        <v>2113</v>
      </c>
      <c r="AN105" s="4">
        <v>1098</v>
      </c>
      <c r="AO105" s="5">
        <v>580</v>
      </c>
      <c r="AP105" s="4">
        <v>536</v>
      </c>
      <c r="AQ105" s="5">
        <v>4626</v>
      </c>
      <c r="AR105" s="4">
        <v>1250</v>
      </c>
      <c r="AS105" s="5">
        <v>1398</v>
      </c>
      <c r="AT105" s="4">
        <v>747</v>
      </c>
      <c r="AU105" s="5">
        <v>1934</v>
      </c>
      <c r="AV105" s="4">
        <v>727</v>
      </c>
      <c r="AW105" s="5">
        <v>271</v>
      </c>
      <c r="AX105" s="4">
        <v>425</v>
      </c>
      <c r="AY105" s="5">
        <v>432</v>
      </c>
      <c r="AZ105" s="4">
        <v>312</v>
      </c>
      <c r="BA105" s="5">
        <v>160</v>
      </c>
      <c r="BB105" s="4">
        <v>103</v>
      </c>
      <c r="BC105" s="5">
        <v>1038</v>
      </c>
      <c r="BD105" s="4">
        <v>848</v>
      </c>
      <c r="BE105" s="5">
        <v>497</v>
      </c>
      <c r="BF105" s="4">
        <v>341</v>
      </c>
      <c r="BG105" s="5">
        <v>199</v>
      </c>
      <c r="BH105" s="4">
        <v>202</v>
      </c>
      <c r="BI105" s="5">
        <v>5781</v>
      </c>
      <c r="BJ105" s="4">
        <v>1311</v>
      </c>
      <c r="BK105" s="5">
        <v>803</v>
      </c>
      <c r="BL105" s="4">
        <v>793</v>
      </c>
      <c r="BM105" s="5">
        <v>1979</v>
      </c>
      <c r="BN105" s="4">
        <v>1196</v>
      </c>
      <c r="BO105" s="5">
        <v>705</v>
      </c>
      <c r="BP105" s="4">
        <v>532</v>
      </c>
      <c r="BQ105" s="5">
        <v>0</v>
      </c>
      <c r="BR105" s="4">
        <v>163</v>
      </c>
      <c r="BS105" s="5">
        <v>391</v>
      </c>
      <c r="BT105" s="4">
        <v>333</v>
      </c>
      <c r="BU105" s="5">
        <v>403</v>
      </c>
      <c r="BV105" s="4">
        <v>259</v>
      </c>
      <c r="BW105" s="5">
        <v>1858</v>
      </c>
      <c r="BX105" s="4">
        <v>925</v>
      </c>
      <c r="BY105" s="5">
        <v>1322</v>
      </c>
      <c r="BZ105" s="4">
        <v>800</v>
      </c>
      <c r="CA105" s="5">
        <v>928</v>
      </c>
      <c r="CB105" s="4">
        <v>805</v>
      </c>
      <c r="CC105" s="5">
        <v>1608</v>
      </c>
      <c r="CD105" s="4">
        <v>791</v>
      </c>
      <c r="CE105" s="8" t="s">
        <v>61</v>
      </c>
      <c r="CF105" s="4" t="s">
        <v>61</v>
      </c>
      <c r="CG105" s="3">
        <v>917</v>
      </c>
      <c r="CH105" s="4">
        <v>713</v>
      </c>
      <c r="CI105" s="5">
        <v>1116</v>
      </c>
      <c r="CJ105" s="4">
        <v>492</v>
      </c>
      <c r="CK105" s="5">
        <v>152</v>
      </c>
      <c r="CL105" s="4">
        <v>179</v>
      </c>
      <c r="CM105" s="5">
        <v>2015</v>
      </c>
      <c r="CN105" s="4">
        <v>971</v>
      </c>
      <c r="CO105" s="5">
        <v>600</v>
      </c>
      <c r="CP105" s="4">
        <v>379</v>
      </c>
      <c r="CQ105" s="5">
        <v>1700</v>
      </c>
      <c r="CR105" s="4">
        <v>1101</v>
      </c>
      <c r="CS105" s="5">
        <v>31595</v>
      </c>
      <c r="CT105" s="4">
        <v>4987</v>
      </c>
      <c r="CU105" s="5">
        <v>587</v>
      </c>
      <c r="CV105" s="4">
        <v>450</v>
      </c>
      <c r="CW105" s="5">
        <v>0</v>
      </c>
      <c r="CX105" s="4">
        <v>163</v>
      </c>
      <c r="CY105" s="5">
        <v>1013</v>
      </c>
      <c r="CZ105" s="4">
        <v>610</v>
      </c>
      <c r="DA105" s="5">
        <v>1246</v>
      </c>
      <c r="DB105" s="4">
        <v>620</v>
      </c>
      <c r="DC105" s="5">
        <v>44</v>
      </c>
      <c r="DD105" s="4">
        <v>68</v>
      </c>
      <c r="DE105" s="5">
        <v>942</v>
      </c>
      <c r="DF105" s="4">
        <v>474</v>
      </c>
      <c r="DG105" s="5">
        <v>1763</v>
      </c>
      <c r="DH105" s="4">
        <v>1572</v>
      </c>
      <c r="DI105" s="5">
        <v>105</v>
      </c>
      <c r="DJ105" s="4">
        <v>139</v>
      </c>
      <c r="DM105"/>
      <c r="DN105"/>
      <c r="DO105"/>
      <c r="DP105"/>
    </row>
    <row r="106" spans="9:120">
      <c r="I106" s="5">
        <v>127906</v>
      </c>
      <c r="J106" s="4">
        <v>9071</v>
      </c>
      <c r="K106" s="5">
        <v>758</v>
      </c>
      <c r="L106" s="4">
        <v>1071</v>
      </c>
      <c r="M106" s="5">
        <v>1935</v>
      </c>
      <c r="N106" s="4">
        <v>1062</v>
      </c>
      <c r="O106" s="5">
        <v>7911</v>
      </c>
      <c r="P106" s="4">
        <v>3054</v>
      </c>
      <c r="Q106" s="5">
        <v>988</v>
      </c>
      <c r="R106" s="4">
        <v>1155</v>
      </c>
      <c r="S106" s="5">
        <v>34214</v>
      </c>
      <c r="T106" s="4">
        <v>4555</v>
      </c>
      <c r="U106" s="5">
        <v>2110</v>
      </c>
      <c r="V106" s="4">
        <v>659</v>
      </c>
      <c r="W106" s="5">
        <v>949</v>
      </c>
      <c r="X106" s="4">
        <v>564</v>
      </c>
      <c r="Y106" s="5">
        <v>251</v>
      </c>
      <c r="Z106" s="4">
        <v>264</v>
      </c>
      <c r="AA106" s="5">
        <v>349</v>
      </c>
      <c r="AB106" s="4">
        <v>291</v>
      </c>
      <c r="AC106" s="5">
        <v>3384</v>
      </c>
      <c r="AD106" s="4">
        <v>1934</v>
      </c>
      <c r="AE106" s="5">
        <v>1946</v>
      </c>
      <c r="AF106" s="4">
        <v>1914</v>
      </c>
      <c r="AG106" s="5">
        <v>2491</v>
      </c>
      <c r="AH106" s="4">
        <v>1173</v>
      </c>
      <c r="AI106" s="5">
        <v>6236</v>
      </c>
      <c r="AJ106" s="4">
        <v>2097</v>
      </c>
      <c r="AK106" s="5">
        <v>1350</v>
      </c>
      <c r="AL106" s="4">
        <v>663</v>
      </c>
      <c r="AM106" s="5">
        <v>1371</v>
      </c>
      <c r="AN106" s="4">
        <v>1707</v>
      </c>
      <c r="AO106" s="5">
        <v>659</v>
      </c>
      <c r="AP106" s="4">
        <v>627</v>
      </c>
      <c r="AQ106" s="5">
        <v>1263</v>
      </c>
      <c r="AR106" s="4">
        <v>1355</v>
      </c>
      <c r="AS106" s="5">
        <v>71</v>
      </c>
      <c r="AT106" s="4">
        <v>118</v>
      </c>
      <c r="AU106" s="5">
        <v>0</v>
      </c>
      <c r="AV106" s="4">
        <v>203</v>
      </c>
      <c r="AW106" s="5">
        <v>269</v>
      </c>
      <c r="AX106" s="4">
        <v>320</v>
      </c>
      <c r="AY106" s="5">
        <v>453</v>
      </c>
      <c r="AZ106" s="4">
        <v>482</v>
      </c>
      <c r="BA106" s="5">
        <v>1423</v>
      </c>
      <c r="BB106" s="4">
        <v>768</v>
      </c>
      <c r="BC106" s="5">
        <v>1652</v>
      </c>
      <c r="BD106" s="4">
        <v>1174</v>
      </c>
      <c r="BE106" s="5">
        <v>1413</v>
      </c>
      <c r="BF106" s="4">
        <v>863</v>
      </c>
      <c r="BG106" s="5">
        <v>7</v>
      </c>
      <c r="BH106" s="4">
        <v>14</v>
      </c>
      <c r="BI106" s="5">
        <v>1172</v>
      </c>
      <c r="BJ106" s="4">
        <v>664</v>
      </c>
      <c r="BK106" s="5">
        <v>1079</v>
      </c>
      <c r="BL106" s="4">
        <v>784</v>
      </c>
      <c r="BM106" s="5">
        <v>324</v>
      </c>
      <c r="BN106" s="4">
        <v>342</v>
      </c>
      <c r="BO106" s="5">
        <v>7222</v>
      </c>
      <c r="BP106" s="4">
        <v>3426</v>
      </c>
      <c r="BQ106" s="5">
        <v>427</v>
      </c>
      <c r="BR106" s="4">
        <v>404</v>
      </c>
      <c r="BS106" s="5">
        <v>1322</v>
      </c>
      <c r="BT106" s="4">
        <v>771</v>
      </c>
      <c r="BU106" s="5">
        <v>537</v>
      </c>
      <c r="BV106" s="4">
        <v>449</v>
      </c>
      <c r="BW106" s="5">
        <v>2056</v>
      </c>
      <c r="BX106" s="4">
        <v>850</v>
      </c>
      <c r="BY106" s="5">
        <v>1099</v>
      </c>
      <c r="BZ106" s="4">
        <v>740</v>
      </c>
      <c r="CA106" s="5">
        <v>313</v>
      </c>
      <c r="CB106" s="4">
        <v>340</v>
      </c>
      <c r="CC106" s="5">
        <v>949</v>
      </c>
      <c r="CD106" s="4">
        <v>789</v>
      </c>
      <c r="CE106" s="5">
        <v>2034</v>
      </c>
      <c r="CF106" s="4">
        <v>1244</v>
      </c>
      <c r="CG106" s="8" t="s">
        <v>61</v>
      </c>
      <c r="CH106" s="4" t="s">
        <v>61</v>
      </c>
      <c r="CI106" s="3">
        <v>1407</v>
      </c>
      <c r="CJ106" s="4">
        <v>775</v>
      </c>
      <c r="CK106" s="5">
        <v>0</v>
      </c>
      <c r="CL106" s="4">
        <v>203</v>
      </c>
      <c r="CM106" s="5">
        <v>370</v>
      </c>
      <c r="CN106" s="4">
        <v>292</v>
      </c>
      <c r="CO106" s="5">
        <v>417</v>
      </c>
      <c r="CP106" s="4">
        <v>395</v>
      </c>
      <c r="CQ106" s="5">
        <v>673</v>
      </c>
      <c r="CR106" s="4">
        <v>420</v>
      </c>
      <c r="CS106" s="5">
        <v>4498</v>
      </c>
      <c r="CT106" s="4">
        <v>2398</v>
      </c>
      <c r="CU106" s="5">
        <v>3443</v>
      </c>
      <c r="CV106" s="4">
        <v>1781</v>
      </c>
      <c r="CW106" s="5">
        <v>176</v>
      </c>
      <c r="CX106" s="4">
        <v>203</v>
      </c>
      <c r="CY106" s="5">
        <v>1179</v>
      </c>
      <c r="CZ106" s="4">
        <v>619</v>
      </c>
      <c r="DA106" s="5">
        <v>21862</v>
      </c>
      <c r="DB106" s="4">
        <v>3732</v>
      </c>
      <c r="DC106" s="5">
        <v>66</v>
      </c>
      <c r="DD106" s="4">
        <v>115</v>
      </c>
      <c r="DE106" s="5">
        <v>914</v>
      </c>
      <c r="DF106" s="4">
        <v>697</v>
      </c>
      <c r="DG106" s="5">
        <v>914</v>
      </c>
      <c r="DH106" s="4">
        <v>880</v>
      </c>
      <c r="DI106" s="5">
        <v>4</v>
      </c>
      <c r="DJ106" s="4">
        <v>8</v>
      </c>
      <c r="DM106"/>
      <c r="DN106"/>
      <c r="DO106"/>
      <c r="DP106"/>
    </row>
    <row r="107" spans="9:120">
      <c r="I107" s="5">
        <v>234291</v>
      </c>
      <c r="J107" s="4">
        <v>11246</v>
      </c>
      <c r="K107" s="5">
        <v>1332</v>
      </c>
      <c r="L107" s="4">
        <v>684</v>
      </c>
      <c r="M107" s="5">
        <v>759</v>
      </c>
      <c r="N107" s="4">
        <v>664</v>
      </c>
      <c r="O107" s="5">
        <v>2278</v>
      </c>
      <c r="P107" s="4">
        <v>917</v>
      </c>
      <c r="Q107" s="5">
        <v>582</v>
      </c>
      <c r="R107" s="4">
        <v>601</v>
      </c>
      <c r="S107" s="5">
        <v>10672</v>
      </c>
      <c r="T107" s="4">
        <v>2349</v>
      </c>
      <c r="U107" s="5">
        <v>2491</v>
      </c>
      <c r="V107" s="4">
        <v>1027</v>
      </c>
      <c r="W107" s="5">
        <v>4150</v>
      </c>
      <c r="X107" s="4">
        <v>993</v>
      </c>
      <c r="Y107" s="5">
        <v>5177</v>
      </c>
      <c r="Z107" s="4">
        <v>1304</v>
      </c>
      <c r="AA107" s="5">
        <v>1401</v>
      </c>
      <c r="AB107" s="4">
        <v>584</v>
      </c>
      <c r="AC107" s="5">
        <v>19299</v>
      </c>
      <c r="AD107" s="4">
        <v>3790</v>
      </c>
      <c r="AE107" s="5">
        <v>4627</v>
      </c>
      <c r="AF107" s="4">
        <v>1185</v>
      </c>
      <c r="AG107" s="5">
        <v>495</v>
      </c>
      <c r="AH107" s="4">
        <v>369</v>
      </c>
      <c r="AI107" s="5">
        <v>236</v>
      </c>
      <c r="AJ107" s="4">
        <v>223</v>
      </c>
      <c r="AK107" s="5">
        <v>3902</v>
      </c>
      <c r="AL107" s="4">
        <v>1438</v>
      </c>
      <c r="AM107" s="5">
        <v>4086</v>
      </c>
      <c r="AN107" s="4">
        <v>1429</v>
      </c>
      <c r="AO107" s="5">
        <v>1176</v>
      </c>
      <c r="AP107" s="4">
        <v>960</v>
      </c>
      <c r="AQ107" s="5">
        <v>2323</v>
      </c>
      <c r="AR107" s="4">
        <v>1449</v>
      </c>
      <c r="AS107" s="5">
        <v>4013</v>
      </c>
      <c r="AT107" s="4">
        <v>1826</v>
      </c>
      <c r="AU107" s="5">
        <v>615</v>
      </c>
      <c r="AV107" s="4">
        <v>294</v>
      </c>
      <c r="AW107" s="5">
        <v>608</v>
      </c>
      <c r="AX107" s="4">
        <v>328</v>
      </c>
      <c r="AY107" s="5">
        <v>17751</v>
      </c>
      <c r="AZ107" s="4">
        <v>3723</v>
      </c>
      <c r="BA107" s="5">
        <v>6284</v>
      </c>
      <c r="BB107" s="4">
        <v>1711</v>
      </c>
      <c r="BC107" s="5">
        <v>4406</v>
      </c>
      <c r="BD107" s="4">
        <v>1278</v>
      </c>
      <c r="BE107" s="5">
        <v>853</v>
      </c>
      <c r="BF107" s="4">
        <v>592</v>
      </c>
      <c r="BG107" s="5">
        <v>1238</v>
      </c>
      <c r="BH107" s="4">
        <v>943</v>
      </c>
      <c r="BI107" s="5">
        <v>1761</v>
      </c>
      <c r="BJ107" s="4">
        <v>1063</v>
      </c>
      <c r="BK107" s="5">
        <v>338</v>
      </c>
      <c r="BL107" s="4">
        <v>308</v>
      </c>
      <c r="BM107" s="5">
        <v>582</v>
      </c>
      <c r="BN107" s="4">
        <v>439</v>
      </c>
      <c r="BO107" s="5">
        <v>1057</v>
      </c>
      <c r="BP107" s="4">
        <v>501</v>
      </c>
      <c r="BQ107" s="5">
        <v>1326</v>
      </c>
      <c r="BR107" s="4">
        <v>520</v>
      </c>
      <c r="BS107" s="5">
        <v>36133</v>
      </c>
      <c r="BT107" s="4">
        <v>4167</v>
      </c>
      <c r="BU107" s="5">
        <v>325</v>
      </c>
      <c r="BV107" s="4">
        <v>405</v>
      </c>
      <c r="BW107" s="5">
        <v>29436</v>
      </c>
      <c r="BX107" s="4">
        <v>3921</v>
      </c>
      <c r="BY107" s="5">
        <v>11254</v>
      </c>
      <c r="BZ107" s="4">
        <v>3103</v>
      </c>
      <c r="CA107" s="5">
        <v>195</v>
      </c>
      <c r="CB107" s="4">
        <v>208</v>
      </c>
      <c r="CC107" s="5">
        <v>13075</v>
      </c>
      <c r="CD107" s="4">
        <v>2133</v>
      </c>
      <c r="CE107" s="5">
        <v>283</v>
      </c>
      <c r="CF107" s="4">
        <v>220</v>
      </c>
      <c r="CG107" s="5">
        <v>1594</v>
      </c>
      <c r="CH107" s="4">
        <v>1022</v>
      </c>
      <c r="CI107" s="8" t="s">
        <v>61</v>
      </c>
      <c r="CJ107" s="4" t="s">
        <v>61</v>
      </c>
      <c r="CK107" s="3">
        <v>799</v>
      </c>
      <c r="CL107" s="4">
        <v>558</v>
      </c>
      <c r="CM107" s="5">
        <v>3438</v>
      </c>
      <c r="CN107" s="4">
        <v>1057</v>
      </c>
      <c r="CO107" s="5">
        <v>142</v>
      </c>
      <c r="CP107" s="4">
        <v>140</v>
      </c>
      <c r="CQ107" s="5">
        <v>3742</v>
      </c>
      <c r="CR107" s="4">
        <v>1402</v>
      </c>
      <c r="CS107" s="5">
        <v>7006</v>
      </c>
      <c r="CT107" s="4">
        <v>1441</v>
      </c>
      <c r="CU107" s="5">
        <v>1246</v>
      </c>
      <c r="CV107" s="4">
        <v>776</v>
      </c>
      <c r="CW107" s="5">
        <v>446</v>
      </c>
      <c r="CX107" s="4">
        <v>327</v>
      </c>
      <c r="CY107" s="5">
        <v>8419</v>
      </c>
      <c r="CZ107" s="4">
        <v>1530</v>
      </c>
      <c r="DA107" s="5">
        <v>3688</v>
      </c>
      <c r="DB107" s="4">
        <v>1533</v>
      </c>
      <c r="DC107" s="5">
        <v>4631</v>
      </c>
      <c r="DD107" s="4">
        <v>1483</v>
      </c>
      <c r="DE107" s="5">
        <v>2426</v>
      </c>
      <c r="DF107" s="4">
        <v>1046</v>
      </c>
      <c r="DG107" s="5">
        <v>195</v>
      </c>
      <c r="DH107" s="4">
        <v>237</v>
      </c>
      <c r="DI107" s="5">
        <v>2723</v>
      </c>
      <c r="DJ107" s="4">
        <v>1294</v>
      </c>
      <c r="DM107"/>
      <c r="DN107"/>
      <c r="DO107"/>
      <c r="DP107"/>
    </row>
    <row r="108" spans="9:120">
      <c r="I108" s="5">
        <v>26769</v>
      </c>
      <c r="J108" s="4">
        <v>2836</v>
      </c>
      <c r="K108" s="5">
        <v>0</v>
      </c>
      <c r="L108" s="4">
        <v>207</v>
      </c>
      <c r="M108" s="5">
        <v>0</v>
      </c>
      <c r="N108" s="4">
        <v>207</v>
      </c>
      <c r="O108" s="5">
        <v>214</v>
      </c>
      <c r="P108" s="4">
        <v>348</v>
      </c>
      <c r="Q108" s="5">
        <v>0</v>
      </c>
      <c r="R108" s="4">
        <v>207</v>
      </c>
      <c r="S108" s="5">
        <v>1949</v>
      </c>
      <c r="T108" s="4">
        <v>734</v>
      </c>
      <c r="U108" s="5">
        <v>301</v>
      </c>
      <c r="V108" s="4">
        <v>271</v>
      </c>
      <c r="W108" s="5">
        <v>2613</v>
      </c>
      <c r="X108" s="4">
        <v>984</v>
      </c>
      <c r="Y108" s="5">
        <v>0</v>
      </c>
      <c r="Z108" s="4">
        <v>207</v>
      </c>
      <c r="AA108" s="5">
        <v>0</v>
      </c>
      <c r="AB108" s="4">
        <v>207</v>
      </c>
      <c r="AC108" s="5">
        <v>2230</v>
      </c>
      <c r="AD108" s="4">
        <v>915</v>
      </c>
      <c r="AE108" s="5">
        <v>476</v>
      </c>
      <c r="AF108" s="4">
        <v>361</v>
      </c>
      <c r="AG108" s="5">
        <v>0</v>
      </c>
      <c r="AH108" s="4">
        <v>207</v>
      </c>
      <c r="AI108" s="5">
        <v>107</v>
      </c>
      <c r="AJ108" s="4">
        <v>199</v>
      </c>
      <c r="AK108" s="5">
        <v>373</v>
      </c>
      <c r="AL108" s="4">
        <v>375</v>
      </c>
      <c r="AM108" s="5">
        <v>41</v>
      </c>
      <c r="AN108" s="4">
        <v>95</v>
      </c>
      <c r="AO108" s="5">
        <v>82</v>
      </c>
      <c r="AP108" s="4">
        <v>145</v>
      </c>
      <c r="AQ108" s="5">
        <v>374</v>
      </c>
      <c r="AR108" s="4">
        <v>433</v>
      </c>
      <c r="AS108" s="5">
        <v>211</v>
      </c>
      <c r="AT108" s="4">
        <v>318</v>
      </c>
      <c r="AU108" s="5">
        <v>121</v>
      </c>
      <c r="AV108" s="4">
        <v>185</v>
      </c>
      <c r="AW108" s="5">
        <v>228</v>
      </c>
      <c r="AX108" s="4">
        <v>177</v>
      </c>
      <c r="AY108" s="5">
        <v>472</v>
      </c>
      <c r="AZ108" s="4">
        <v>323</v>
      </c>
      <c r="BA108" s="5">
        <v>7715</v>
      </c>
      <c r="BB108" s="4">
        <v>1532</v>
      </c>
      <c r="BC108" s="5">
        <v>178</v>
      </c>
      <c r="BD108" s="4">
        <v>117</v>
      </c>
      <c r="BE108" s="5">
        <v>27</v>
      </c>
      <c r="BF108" s="4">
        <v>60</v>
      </c>
      <c r="BG108" s="5">
        <v>0</v>
      </c>
      <c r="BH108" s="4">
        <v>207</v>
      </c>
      <c r="BI108" s="5">
        <v>109</v>
      </c>
      <c r="BJ108" s="4">
        <v>163</v>
      </c>
      <c r="BK108" s="5">
        <v>0</v>
      </c>
      <c r="BL108" s="4">
        <v>207</v>
      </c>
      <c r="BM108" s="5">
        <v>0</v>
      </c>
      <c r="BN108" s="4">
        <v>207</v>
      </c>
      <c r="BO108" s="5">
        <v>0</v>
      </c>
      <c r="BP108" s="4">
        <v>207</v>
      </c>
      <c r="BQ108" s="5">
        <v>941</v>
      </c>
      <c r="BR108" s="4">
        <v>745</v>
      </c>
      <c r="BS108" s="5">
        <v>1224</v>
      </c>
      <c r="BT108" s="4">
        <v>501</v>
      </c>
      <c r="BU108" s="5">
        <v>93</v>
      </c>
      <c r="BV108" s="4">
        <v>153</v>
      </c>
      <c r="BW108" s="5">
        <v>2776</v>
      </c>
      <c r="BX108" s="4">
        <v>1118</v>
      </c>
      <c r="BY108" s="5">
        <v>259</v>
      </c>
      <c r="BZ108" s="4">
        <v>212</v>
      </c>
      <c r="CA108" s="5">
        <v>0</v>
      </c>
      <c r="CB108" s="4">
        <v>207</v>
      </c>
      <c r="CC108" s="5">
        <v>60</v>
      </c>
      <c r="CD108" s="4">
        <v>89</v>
      </c>
      <c r="CE108" s="5">
        <v>0</v>
      </c>
      <c r="CF108" s="4">
        <v>207</v>
      </c>
      <c r="CG108" s="5">
        <v>57</v>
      </c>
      <c r="CH108" s="4">
        <v>94</v>
      </c>
      <c r="CI108" s="5">
        <v>1125</v>
      </c>
      <c r="CJ108" s="4">
        <v>725</v>
      </c>
      <c r="CK108" s="8" t="s">
        <v>61</v>
      </c>
      <c r="CL108" s="4" t="s">
        <v>61</v>
      </c>
      <c r="CM108" s="3">
        <v>223</v>
      </c>
      <c r="CN108" s="4">
        <v>232</v>
      </c>
      <c r="CO108" s="5">
        <v>0</v>
      </c>
      <c r="CP108" s="4">
        <v>207</v>
      </c>
      <c r="CQ108" s="5">
        <v>210</v>
      </c>
      <c r="CR108" s="4">
        <v>187</v>
      </c>
      <c r="CS108" s="5">
        <v>207</v>
      </c>
      <c r="CT108" s="4">
        <v>153</v>
      </c>
      <c r="CU108" s="5">
        <v>181</v>
      </c>
      <c r="CV108" s="4">
        <v>267</v>
      </c>
      <c r="CW108" s="5">
        <v>621</v>
      </c>
      <c r="CX108" s="4">
        <v>328</v>
      </c>
      <c r="CY108" s="5">
        <v>485</v>
      </c>
      <c r="CZ108" s="4">
        <v>448</v>
      </c>
      <c r="DA108" s="5">
        <v>262</v>
      </c>
      <c r="DB108" s="4">
        <v>277</v>
      </c>
      <c r="DC108" s="5">
        <v>199</v>
      </c>
      <c r="DD108" s="4">
        <v>253</v>
      </c>
      <c r="DE108" s="5">
        <v>2</v>
      </c>
      <c r="DF108" s="4">
        <v>5</v>
      </c>
      <c r="DG108" s="5">
        <v>23</v>
      </c>
      <c r="DH108" s="4">
        <v>47</v>
      </c>
      <c r="DI108" s="5">
        <v>293</v>
      </c>
      <c r="DJ108" s="4">
        <v>292</v>
      </c>
      <c r="DM108"/>
      <c r="DN108"/>
      <c r="DO108"/>
      <c r="DP108"/>
    </row>
    <row r="109" spans="9:120">
      <c r="I109" s="5">
        <v>157644</v>
      </c>
      <c r="J109" s="4">
        <v>12647</v>
      </c>
      <c r="K109" s="5">
        <v>2999</v>
      </c>
      <c r="L109" s="4">
        <v>1543</v>
      </c>
      <c r="M109" s="5">
        <v>2421</v>
      </c>
      <c r="N109" s="4">
        <v>1281</v>
      </c>
      <c r="O109" s="5">
        <v>1971</v>
      </c>
      <c r="P109" s="4">
        <v>1391</v>
      </c>
      <c r="Q109" s="5">
        <v>1333</v>
      </c>
      <c r="R109" s="4">
        <v>1301</v>
      </c>
      <c r="S109" s="5">
        <v>6592</v>
      </c>
      <c r="T109" s="4">
        <v>1789</v>
      </c>
      <c r="U109" s="5">
        <v>1000</v>
      </c>
      <c r="V109" s="4">
        <v>598</v>
      </c>
      <c r="W109" s="5">
        <v>1752</v>
      </c>
      <c r="X109" s="4">
        <v>1005</v>
      </c>
      <c r="Y109" s="5">
        <v>841</v>
      </c>
      <c r="Z109" s="4">
        <v>746</v>
      </c>
      <c r="AA109" s="5">
        <v>589</v>
      </c>
      <c r="AB109" s="4">
        <v>681</v>
      </c>
      <c r="AC109" s="5">
        <v>15476</v>
      </c>
      <c r="AD109" s="4">
        <v>4230</v>
      </c>
      <c r="AE109" s="5">
        <v>16355</v>
      </c>
      <c r="AF109" s="4">
        <v>2798</v>
      </c>
      <c r="AG109" s="5">
        <v>712</v>
      </c>
      <c r="AH109" s="4">
        <v>626</v>
      </c>
      <c r="AI109" s="5">
        <v>55</v>
      </c>
      <c r="AJ109" s="4">
        <v>68</v>
      </c>
      <c r="AK109" s="5">
        <v>2371</v>
      </c>
      <c r="AL109" s="4">
        <v>831</v>
      </c>
      <c r="AM109" s="5">
        <v>3249</v>
      </c>
      <c r="AN109" s="4">
        <v>1601</v>
      </c>
      <c r="AO109" s="5">
        <v>1379</v>
      </c>
      <c r="AP109" s="4">
        <v>1468</v>
      </c>
      <c r="AQ109" s="5">
        <v>1885</v>
      </c>
      <c r="AR109" s="4">
        <v>1445</v>
      </c>
      <c r="AS109" s="5">
        <v>2454</v>
      </c>
      <c r="AT109" s="4">
        <v>1692</v>
      </c>
      <c r="AU109" s="5">
        <v>878</v>
      </c>
      <c r="AV109" s="4">
        <v>486</v>
      </c>
      <c r="AW109" s="5">
        <v>652</v>
      </c>
      <c r="AX109" s="4">
        <v>566</v>
      </c>
      <c r="AY109" s="5">
        <v>3807</v>
      </c>
      <c r="AZ109" s="4">
        <v>1261</v>
      </c>
      <c r="BA109" s="5">
        <v>730</v>
      </c>
      <c r="BB109" s="4">
        <v>447</v>
      </c>
      <c r="BC109" s="5">
        <v>4483</v>
      </c>
      <c r="BD109" s="4">
        <v>1737</v>
      </c>
      <c r="BE109" s="5">
        <v>471</v>
      </c>
      <c r="BF109" s="4">
        <v>393</v>
      </c>
      <c r="BG109" s="5">
        <v>2163</v>
      </c>
      <c r="BH109" s="4">
        <v>1979</v>
      </c>
      <c r="BI109" s="5">
        <v>1522</v>
      </c>
      <c r="BJ109" s="4">
        <v>1671</v>
      </c>
      <c r="BK109" s="5">
        <v>915</v>
      </c>
      <c r="BL109" s="4">
        <v>999</v>
      </c>
      <c r="BM109" s="5">
        <v>204</v>
      </c>
      <c r="BN109" s="4">
        <v>329</v>
      </c>
      <c r="BO109" s="5">
        <v>1017</v>
      </c>
      <c r="BP109" s="4">
        <v>722</v>
      </c>
      <c r="BQ109" s="5">
        <v>372</v>
      </c>
      <c r="BR109" s="4">
        <v>280</v>
      </c>
      <c r="BS109" s="5">
        <v>4241</v>
      </c>
      <c r="BT109" s="4">
        <v>1445</v>
      </c>
      <c r="BU109" s="5">
        <v>598</v>
      </c>
      <c r="BV109" s="4">
        <v>609</v>
      </c>
      <c r="BW109" s="5">
        <v>11317</v>
      </c>
      <c r="BX109" s="4">
        <v>3991</v>
      </c>
      <c r="BY109" s="5">
        <v>23102</v>
      </c>
      <c r="BZ109" s="4">
        <v>4356</v>
      </c>
      <c r="CA109" s="5">
        <v>271</v>
      </c>
      <c r="CB109" s="4">
        <v>213</v>
      </c>
      <c r="CC109" s="5">
        <v>6327</v>
      </c>
      <c r="CD109" s="4">
        <v>2177</v>
      </c>
      <c r="CE109" s="5">
        <v>1008</v>
      </c>
      <c r="CF109" s="4">
        <v>934</v>
      </c>
      <c r="CG109" s="5">
        <v>833</v>
      </c>
      <c r="CH109" s="4">
        <v>583</v>
      </c>
      <c r="CI109" s="5">
        <v>3523</v>
      </c>
      <c r="CJ109" s="4">
        <v>1139</v>
      </c>
      <c r="CK109" s="5">
        <v>453</v>
      </c>
      <c r="CL109" s="4">
        <v>360</v>
      </c>
      <c r="CM109" s="8" t="s">
        <v>61</v>
      </c>
      <c r="CN109" s="4" t="s">
        <v>61</v>
      </c>
      <c r="CO109" s="3">
        <v>62</v>
      </c>
      <c r="CP109" s="4">
        <v>107</v>
      </c>
      <c r="CQ109" s="5">
        <v>3324</v>
      </c>
      <c r="CR109" s="4">
        <v>1252</v>
      </c>
      <c r="CS109" s="5">
        <v>8623</v>
      </c>
      <c r="CT109" s="4">
        <v>4005</v>
      </c>
      <c r="CU109" s="5">
        <v>181</v>
      </c>
      <c r="CV109" s="4">
        <v>188</v>
      </c>
      <c r="CW109" s="5">
        <v>91</v>
      </c>
      <c r="CX109" s="4">
        <v>115</v>
      </c>
      <c r="CY109" s="5">
        <v>7879</v>
      </c>
      <c r="CZ109" s="4">
        <v>2193</v>
      </c>
      <c r="DA109" s="5">
        <v>2510</v>
      </c>
      <c r="DB109" s="4">
        <v>1257</v>
      </c>
      <c r="DC109" s="5">
        <v>1680</v>
      </c>
      <c r="DD109" s="4">
        <v>1114</v>
      </c>
      <c r="DE109" s="5">
        <v>341</v>
      </c>
      <c r="DF109" s="4">
        <v>291</v>
      </c>
      <c r="DG109" s="5">
        <v>632</v>
      </c>
      <c r="DH109" s="4">
        <v>647</v>
      </c>
      <c r="DI109" s="5">
        <v>2166</v>
      </c>
      <c r="DJ109" s="4">
        <v>1534</v>
      </c>
      <c r="DM109"/>
      <c r="DN109"/>
      <c r="DO109"/>
      <c r="DP109"/>
    </row>
    <row r="110" spans="9:120">
      <c r="I110" s="5">
        <v>27506</v>
      </c>
      <c r="J110" s="4">
        <v>3893</v>
      </c>
      <c r="K110" s="5">
        <v>0</v>
      </c>
      <c r="L110" s="4">
        <v>155</v>
      </c>
      <c r="M110" s="5">
        <v>554</v>
      </c>
      <c r="N110" s="4">
        <v>492</v>
      </c>
      <c r="O110" s="5">
        <v>1422</v>
      </c>
      <c r="P110" s="4">
        <v>1445</v>
      </c>
      <c r="Q110" s="5">
        <v>659</v>
      </c>
      <c r="R110" s="4">
        <v>778</v>
      </c>
      <c r="S110" s="5">
        <v>1286</v>
      </c>
      <c r="T110" s="4">
        <v>622</v>
      </c>
      <c r="U110" s="5">
        <v>1021</v>
      </c>
      <c r="V110" s="4">
        <v>604</v>
      </c>
      <c r="W110" s="5">
        <v>0</v>
      </c>
      <c r="X110" s="4">
        <v>155</v>
      </c>
      <c r="Y110" s="5">
        <v>0</v>
      </c>
      <c r="Z110" s="4">
        <v>155</v>
      </c>
      <c r="AA110" s="5">
        <v>0</v>
      </c>
      <c r="AB110" s="4">
        <v>155</v>
      </c>
      <c r="AC110" s="5">
        <v>101</v>
      </c>
      <c r="AD110" s="4">
        <v>102</v>
      </c>
      <c r="AE110" s="5">
        <v>69</v>
      </c>
      <c r="AF110" s="4">
        <v>104</v>
      </c>
      <c r="AG110" s="5">
        <v>0</v>
      </c>
      <c r="AH110" s="4">
        <v>155</v>
      </c>
      <c r="AI110" s="5">
        <v>186</v>
      </c>
      <c r="AJ110" s="4">
        <v>262</v>
      </c>
      <c r="AK110" s="5">
        <v>267</v>
      </c>
      <c r="AL110" s="4">
        <v>235</v>
      </c>
      <c r="AM110" s="5">
        <v>285</v>
      </c>
      <c r="AN110" s="4">
        <v>378</v>
      </c>
      <c r="AO110" s="5">
        <v>4772</v>
      </c>
      <c r="AP110" s="4">
        <v>1898</v>
      </c>
      <c r="AQ110" s="5">
        <v>144</v>
      </c>
      <c r="AR110" s="4">
        <v>212</v>
      </c>
      <c r="AS110" s="5">
        <v>211</v>
      </c>
      <c r="AT110" s="4">
        <v>208</v>
      </c>
      <c r="AU110" s="5">
        <v>0</v>
      </c>
      <c r="AV110" s="4">
        <v>155</v>
      </c>
      <c r="AW110" s="5">
        <v>0</v>
      </c>
      <c r="AX110" s="4">
        <v>155</v>
      </c>
      <c r="AY110" s="5">
        <v>254</v>
      </c>
      <c r="AZ110" s="4">
        <v>222</v>
      </c>
      <c r="BA110" s="5">
        <v>113</v>
      </c>
      <c r="BB110" s="4">
        <v>179</v>
      </c>
      <c r="BC110" s="5">
        <v>239</v>
      </c>
      <c r="BD110" s="4">
        <v>201</v>
      </c>
      <c r="BE110" s="5">
        <v>5342</v>
      </c>
      <c r="BF110" s="4">
        <v>1981</v>
      </c>
      <c r="BG110" s="5">
        <v>129</v>
      </c>
      <c r="BH110" s="4">
        <v>155</v>
      </c>
      <c r="BI110" s="5">
        <v>354</v>
      </c>
      <c r="BJ110" s="4">
        <v>294</v>
      </c>
      <c r="BK110" s="5">
        <v>232</v>
      </c>
      <c r="BL110" s="4">
        <v>258</v>
      </c>
      <c r="BM110" s="5">
        <v>1695</v>
      </c>
      <c r="BN110" s="4">
        <v>784</v>
      </c>
      <c r="BO110" s="5">
        <v>110</v>
      </c>
      <c r="BP110" s="4">
        <v>177</v>
      </c>
      <c r="BQ110" s="5">
        <v>0</v>
      </c>
      <c r="BR110" s="4">
        <v>155</v>
      </c>
      <c r="BS110" s="5">
        <v>441</v>
      </c>
      <c r="BT110" s="4">
        <v>473</v>
      </c>
      <c r="BU110" s="5">
        <v>513</v>
      </c>
      <c r="BV110" s="4">
        <v>571</v>
      </c>
      <c r="BW110" s="5">
        <v>6</v>
      </c>
      <c r="BX110" s="4">
        <v>11</v>
      </c>
      <c r="BY110" s="5">
        <v>166</v>
      </c>
      <c r="BZ110" s="4">
        <v>257</v>
      </c>
      <c r="CA110" s="5">
        <v>2060</v>
      </c>
      <c r="CB110" s="4">
        <v>1025</v>
      </c>
      <c r="CC110" s="5">
        <v>84</v>
      </c>
      <c r="CD110" s="4">
        <v>102</v>
      </c>
      <c r="CE110" s="5">
        <v>40</v>
      </c>
      <c r="CF110" s="4">
        <v>46</v>
      </c>
      <c r="CG110" s="5">
        <v>15</v>
      </c>
      <c r="CH110" s="4">
        <v>26</v>
      </c>
      <c r="CI110" s="5">
        <v>57</v>
      </c>
      <c r="CJ110" s="4">
        <v>77</v>
      </c>
      <c r="CK110" s="5">
        <v>7</v>
      </c>
      <c r="CL110" s="4">
        <v>12</v>
      </c>
      <c r="CM110" s="5">
        <v>529</v>
      </c>
      <c r="CN110" s="4">
        <v>706</v>
      </c>
      <c r="CO110" s="8" t="s">
        <v>61</v>
      </c>
      <c r="CP110" s="4" t="s">
        <v>61</v>
      </c>
      <c r="CQ110" s="3">
        <v>0</v>
      </c>
      <c r="CR110" s="4">
        <v>155</v>
      </c>
      <c r="CS110" s="5">
        <v>1156</v>
      </c>
      <c r="CT110" s="4">
        <v>384</v>
      </c>
      <c r="CU110" s="5">
        <v>560</v>
      </c>
      <c r="CV110" s="4">
        <v>567</v>
      </c>
      <c r="CW110" s="5">
        <v>0</v>
      </c>
      <c r="CX110" s="4">
        <v>155</v>
      </c>
      <c r="CY110" s="5">
        <v>79</v>
      </c>
      <c r="CZ110" s="4">
        <v>92</v>
      </c>
      <c r="DA110" s="5">
        <v>557</v>
      </c>
      <c r="DB110" s="4">
        <v>780</v>
      </c>
      <c r="DC110" s="5">
        <v>0</v>
      </c>
      <c r="DD110" s="4">
        <v>155</v>
      </c>
      <c r="DE110" s="5">
        <v>481</v>
      </c>
      <c r="DF110" s="4">
        <v>594</v>
      </c>
      <c r="DG110" s="5">
        <v>1310</v>
      </c>
      <c r="DH110" s="4">
        <v>880</v>
      </c>
      <c r="DI110" s="5">
        <v>0</v>
      </c>
      <c r="DJ110" s="4">
        <v>155</v>
      </c>
      <c r="DM110"/>
      <c r="DN110"/>
      <c r="DO110"/>
      <c r="DP110"/>
    </row>
    <row r="111" spans="9:120">
      <c r="I111" s="5">
        <v>170969</v>
      </c>
      <c r="J111" s="4">
        <v>13046</v>
      </c>
      <c r="K111" s="5">
        <v>9326</v>
      </c>
      <c r="L111" s="4">
        <v>2717</v>
      </c>
      <c r="M111" s="5">
        <v>531</v>
      </c>
      <c r="N111" s="4">
        <v>465</v>
      </c>
      <c r="O111" s="5">
        <v>1346</v>
      </c>
      <c r="P111" s="4">
        <v>1176</v>
      </c>
      <c r="Q111" s="5">
        <v>7393</v>
      </c>
      <c r="R111" s="4">
        <v>3038</v>
      </c>
      <c r="S111" s="5">
        <v>7130</v>
      </c>
      <c r="T111" s="4">
        <v>2041</v>
      </c>
      <c r="U111" s="5">
        <v>1372</v>
      </c>
      <c r="V111" s="4">
        <v>902</v>
      </c>
      <c r="W111" s="5">
        <v>150</v>
      </c>
      <c r="X111" s="4">
        <v>163</v>
      </c>
      <c r="Y111" s="5">
        <v>155</v>
      </c>
      <c r="Z111" s="4">
        <v>191</v>
      </c>
      <c r="AA111" s="5">
        <v>307</v>
      </c>
      <c r="AB111" s="4">
        <v>186</v>
      </c>
      <c r="AC111" s="5">
        <v>15491</v>
      </c>
      <c r="AD111" s="4">
        <v>3282</v>
      </c>
      <c r="AE111" s="5">
        <v>17507</v>
      </c>
      <c r="AF111" s="4">
        <v>4897</v>
      </c>
      <c r="AG111" s="5">
        <v>179</v>
      </c>
      <c r="AH111" s="4">
        <v>230</v>
      </c>
      <c r="AI111" s="5">
        <v>0</v>
      </c>
      <c r="AJ111" s="4">
        <v>208</v>
      </c>
      <c r="AK111" s="5">
        <v>8593</v>
      </c>
      <c r="AL111" s="4">
        <v>2245</v>
      </c>
      <c r="AM111" s="5">
        <v>5645</v>
      </c>
      <c r="AN111" s="4">
        <v>1932</v>
      </c>
      <c r="AO111" s="5">
        <v>387</v>
      </c>
      <c r="AP111" s="4">
        <v>432</v>
      </c>
      <c r="AQ111" s="5">
        <v>1805</v>
      </c>
      <c r="AR111" s="4">
        <v>1529</v>
      </c>
      <c r="AS111" s="5">
        <v>13884</v>
      </c>
      <c r="AT111" s="4">
        <v>2654</v>
      </c>
      <c r="AU111" s="5">
        <v>1901</v>
      </c>
      <c r="AV111" s="4">
        <v>908</v>
      </c>
      <c r="AW111" s="5">
        <v>9</v>
      </c>
      <c r="AX111" s="4">
        <v>17</v>
      </c>
      <c r="AY111" s="5">
        <v>1135</v>
      </c>
      <c r="AZ111" s="4">
        <v>675</v>
      </c>
      <c r="BA111" s="5">
        <v>1690</v>
      </c>
      <c r="BB111" s="4">
        <v>1886</v>
      </c>
      <c r="BC111" s="5">
        <v>5983</v>
      </c>
      <c r="BD111" s="4">
        <v>2441</v>
      </c>
      <c r="BE111" s="5">
        <v>445</v>
      </c>
      <c r="BF111" s="4">
        <v>315</v>
      </c>
      <c r="BG111" s="5">
        <v>9172</v>
      </c>
      <c r="BH111" s="4">
        <v>2752</v>
      </c>
      <c r="BI111" s="5">
        <v>3795</v>
      </c>
      <c r="BJ111" s="4">
        <v>1409</v>
      </c>
      <c r="BK111" s="5">
        <v>43</v>
      </c>
      <c r="BL111" s="4">
        <v>69</v>
      </c>
      <c r="BM111" s="5">
        <v>631</v>
      </c>
      <c r="BN111" s="4">
        <v>660</v>
      </c>
      <c r="BO111" s="5">
        <v>883</v>
      </c>
      <c r="BP111" s="4">
        <v>816</v>
      </c>
      <c r="BQ111" s="5">
        <v>132</v>
      </c>
      <c r="BR111" s="4">
        <v>134</v>
      </c>
      <c r="BS111" s="5">
        <v>1396</v>
      </c>
      <c r="BT111" s="4">
        <v>850</v>
      </c>
      <c r="BU111" s="5">
        <v>381</v>
      </c>
      <c r="BV111" s="4">
        <v>330</v>
      </c>
      <c r="BW111" s="5">
        <v>4921</v>
      </c>
      <c r="BX111" s="4">
        <v>1493</v>
      </c>
      <c r="BY111" s="5">
        <v>9353</v>
      </c>
      <c r="BZ111" s="4">
        <v>2989</v>
      </c>
      <c r="CA111" s="5">
        <v>50</v>
      </c>
      <c r="CB111" s="4">
        <v>92</v>
      </c>
      <c r="CC111" s="5">
        <v>5944</v>
      </c>
      <c r="CD111" s="4">
        <v>2044</v>
      </c>
      <c r="CE111" s="5">
        <v>3166</v>
      </c>
      <c r="CF111" s="4">
        <v>3444</v>
      </c>
      <c r="CG111" s="5">
        <v>726</v>
      </c>
      <c r="CH111" s="4">
        <v>610</v>
      </c>
      <c r="CI111" s="5">
        <v>3360</v>
      </c>
      <c r="CJ111" s="4">
        <v>1716</v>
      </c>
      <c r="CK111" s="5">
        <v>14</v>
      </c>
      <c r="CL111" s="4">
        <v>31</v>
      </c>
      <c r="CM111" s="5">
        <v>5531</v>
      </c>
      <c r="CN111" s="4">
        <v>1883</v>
      </c>
      <c r="CO111" s="5">
        <v>181</v>
      </c>
      <c r="CP111" s="4">
        <v>156</v>
      </c>
      <c r="CQ111" s="8" t="s">
        <v>61</v>
      </c>
      <c r="CR111" s="4" t="s">
        <v>61</v>
      </c>
      <c r="CS111" s="3">
        <v>7009</v>
      </c>
      <c r="CT111" s="4">
        <v>1999</v>
      </c>
      <c r="CU111" s="5">
        <v>200</v>
      </c>
      <c r="CV111" s="4">
        <v>223</v>
      </c>
      <c r="CW111" s="5">
        <v>38</v>
      </c>
      <c r="CX111" s="4">
        <v>64</v>
      </c>
      <c r="CY111" s="5">
        <v>6098</v>
      </c>
      <c r="CZ111" s="4">
        <v>1279</v>
      </c>
      <c r="DA111" s="5">
        <v>2852</v>
      </c>
      <c r="DB111" s="4">
        <v>2746</v>
      </c>
      <c r="DC111" s="5">
        <v>1385</v>
      </c>
      <c r="DD111" s="4">
        <v>764</v>
      </c>
      <c r="DE111" s="5">
        <v>1213</v>
      </c>
      <c r="DF111" s="4">
        <v>631</v>
      </c>
      <c r="DG111" s="5">
        <v>131</v>
      </c>
      <c r="DH111" s="4">
        <v>214</v>
      </c>
      <c r="DI111" s="5">
        <v>1083</v>
      </c>
      <c r="DJ111" s="4">
        <v>1191</v>
      </c>
      <c r="DM111"/>
      <c r="DN111"/>
      <c r="DO111"/>
      <c r="DP111"/>
    </row>
    <row r="112" spans="9:120">
      <c r="I112" s="5">
        <v>514726</v>
      </c>
      <c r="J112" s="4">
        <v>23860</v>
      </c>
      <c r="K112" s="5">
        <v>8747</v>
      </c>
      <c r="L112" s="4">
        <v>2609</v>
      </c>
      <c r="M112" s="5">
        <v>6670</v>
      </c>
      <c r="N112" s="4">
        <v>2828</v>
      </c>
      <c r="O112" s="5">
        <v>20073</v>
      </c>
      <c r="P112" s="4">
        <v>5295</v>
      </c>
      <c r="Q112" s="5">
        <v>16461</v>
      </c>
      <c r="R112" s="4">
        <v>3965</v>
      </c>
      <c r="S112" s="5">
        <v>58992</v>
      </c>
      <c r="T112" s="4">
        <v>7044</v>
      </c>
      <c r="U112" s="5">
        <v>19126</v>
      </c>
      <c r="V112" s="4">
        <v>3821</v>
      </c>
      <c r="W112" s="5">
        <v>2927</v>
      </c>
      <c r="X112" s="4">
        <v>1710</v>
      </c>
      <c r="Y112" s="5">
        <v>884</v>
      </c>
      <c r="Z112" s="4">
        <v>658</v>
      </c>
      <c r="AA112" s="5">
        <v>2276</v>
      </c>
      <c r="AB112" s="4">
        <v>1540</v>
      </c>
      <c r="AC112" s="5">
        <v>35777</v>
      </c>
      <c r="AD112" s="4">
        <v>6888</v>
      </c>
      <c r="AE112" s="5">
        <v>17401</v>
      </c>
      <c r="AF112" s="4">
        <v>3608</v>
      </c>
      <c r="AG112" s="5">
        <v>6106</v>
      </c>
      <c r="AH112" s="4">
        <v>2623</v>
      </c>
      <c r="AI112" s="5">
        <v>4379</v>
      </c>
      <c r="AJ112" s="4">
        <v>3119</v>
      </c>
      <c r="AK112" s="5">
        <v>15064</v>
      </c>
      <c r="AL112" s="4">
        <v>3097</v>
      </c>
      <c r="AM112" s="5">
        <v>10265</v>
      </c>
      <c r="AN112" s="4">
        <v>3693</v>
      </c>
      <c r="AO112" s="5">
        <v>3236</v>
      </c>
      <c r="AP112" s="4">
        <v>1628</v>
      </c>
      <c r="AQ112" s="5">
        <v>12766</v>
      </c>
      <c r="AR112" s="4">
        <v>4731</v>
      </c>
      <c r="AS112" s="5">
        <v>6616</v>
      </c>
      <c r="AT112" s="4">
        <v>2648</v>
      </c>
      <c r="AU112" s="5">
        <v>25513</v>
      </c>
      <c r="AV112" s="4">
        <v>5283</v>
      </c>
      <c r="AW112" s="5">
        <v>1357</v>
      </c>
      <c r="AX112" s="4">
        <v>1052</v>
      </c>
      <c r="AY112" s="5">
        <v>9443</v>
      </c>
      <c r="AZ112" s="4">
        <v>3323</v>
      </c>
      <c r="BA112" s="5">
        <v>5035</v>
      </c>
      <c r="BB112" s="4">
        <v>1644</v>
      </c>
      <c r="BC112" s="5">
        <v>15654</v>
      </c>
      <c r="BD112" s="4">
        <v>4327</v>
      </c>
      <c r="BE112" s="5">
        <v>7691</v>
      </c>
      <c r="BF112" s="4">
        <v>2576</v>
      </c>
      <c r="BG112" s="5">
        <v>6048</v>
      </c>
      <c r="BH112" s="4">
        <v>2921</v>
      </c>
      <c r="BI112" s="5">
        <v>13473</v>
      </c>
      <c r="BJ112" s="4">
        <v>3950</v>
      </c>
      <c r="BK112" s="5">
        <v>537</v>
      </c>
      <c r="BL112" s="4">
        <v>423</v>
      </c>
      <c r="BM112" s="5">
        <v>3837</v>
      </c>
      <c r="BN112" s="4">
        <v>2060</v>
      </c>
      <c r="BO112" s="5">
        <v>7793</v>
      </c>
      <c r="BP112" s="4">
        <v>2927</v>
      </c>
      <c r="BQ112" s="5">
        <v>459</v>
      </c>
      <c r="BR112" s="4">
        <v>334</v>
      </c>
      <c r="BS112" s="5">
        <v>7578</v>
      </c>
      <c r="BT112" s="4">
        <v>2982</v>
      </c>
      <c r="BU112" s="5">
        <v>15225</v>
      </c>
      <c r="BV112" s="4">
        <v>2786</v>
      </c>
      <c r="BW112" s="5">
        <v>26155</v>
      </c>
      <c r="BX112" s="4">
        <v>6509</v>
      </c>
      <c r="BY112" s="5">
        <v>14956</v>
      </c>
      <c r="BZ112" s="4">
        <v>4396</v>
      </c>
      <c r="CA112" s="5">
        <v>809</v>
      </c>
      <c r="CB112" s="4">
        <v>652</v>
      </c>
      <c r="CC112" s="5">
        <v>12315</v>
      </c>
      <c r="CD112" s="4">
        <v>2730</v>
      </c>
      <c r="CE112" s="5">
        <v>19302</v>
      </c>
      <c r="CF112" s="4">
        <v>4804</v>
      </c>
      <c r="CG112" s="5">
        <v>3743</v>
      </c>
      <c r="CH112" s="4">
        <v>1552</v>
      </c>
      <c r="CI112" s="5">
        <v>9107</v>
      </c>
      <c r="CJ112" s="4">
        <v>2433</v>
      </c>
      <c r="CK112" s="5">
        <v>1297</v>
      </c>
      <c r="CL112" s="4">
        <v>1223</v>
      </c>
      <c r="CM112" s="5">
        <v>4075</v>
      </c>
      <c r="CN112" s="4">
        <v>1969</v>
      </c>
      <c r="CO112" s="5">
        <v>1486</v>
      </c>
      <c r="CP112" s="4">
        <v>1045</v>
      </c>
      <c r="CQ112" s="5">
        <v>10788</v>
      </c>
      <c r="CR112" s="4">
        <v>3114</v>
      </c>
      <c r="CS112" s="8" t="s">
        <v>61</v>
      </c>
      <c r="CT112" s="4" t="s">
        <v>61</v>
      </c>
      <c r="CU112" s="3">
        <v>5234</v>
      </c>
      <c r="CV112" s="4">
        <v>2551</v>
      </c>
      <c r="CW112" s="5">
        <v>349</v>
      </c>
      <c r="CX112" s="4">
        <v>344</v>
      </c>
      <c r="CY112" s="5">
        <v>13231</v>
      </c>
      <c r="CZ112" s="4">
        <v>3158</v>
      </c>
      <c r="DA112" s="5">
        <v>15325</v>
      </c>
      <c r="DB112" s="4">
        <v>3090</v>
      </c>
      <c r="DC112" s="5">
        <v>663</v>
      </c>
      <c r="DD112" s="4">
        <v>563</v>
      </c>
      <c r="DE112" s="5">
        <v>5982</v>
      </c>
      <c r="DF112" s="4">
        <v>2396</v>
      </c>
      <c r="DG112" s="5">
        <v>2500</v>
      </c>
      <c r="DH112" s="4">
        <v>1485</v>
      </c>
      <c r="DI112" s="5">
        <v>5225</v>
      </c>
      <c r="DJ112" s="4">
        <v>2173</v>
      </c>
      <c r="DM112"/>
      <c r="DN112"/>
      <c r="DO112"/>
      <c r="DP112"/>
    </row>
    <row r="113" spans="9:120">
      <c r="I113" s="5">
        <v>85217</v>
      </c>
      <c r="J113" s="4">
        <v>7587</v>
      </c>
      <c r="K113" s="5">
        <v>486</v>
      </c>
      <c r="L113" s="4">
        <v>558</v>
      </c>
      <c r="M113" s="5">
        <v>2151</v>
      </c>
      <c r="N113" s="4">
        <v>1259</v>
      </c>
      <c r="O113" s="5">
        <v>6585</v>
      </c>
      <c r="P113" s="4">
        <v>2560</v>
      </c>
      <c r="Q113" s="5">
        <v>422</v>
      </c>
      <c r="R113" s="4">
        <v>455</v>
      </c>
      <c r="S113" s="5">
        <v>18237</v>
      </c>
      <c r="T113" s="4">
        <v>4113</v>
      </c>
      <c r="U113" s="5">
        <v>3986</v>
      </c>
      <c r="V113" s="4">
        <v>1191</v>
      </c>
      <c r="W113" s="5">
        <v>562</v>
      </c>
      <c r="X113" s="4">
        <v>590</v>
      </c>
      <c r="Y113" s="5">
        <v>0</v>
      </c>
      <c r="Z113" s="4">
        <v>192</v>
      </c>
      <c r="AA113" s="5">
        <v>132</v>
      </c>
      <c r="AB113" s="4">
        <v>141</v>
      </c>
      <c r="AC113" s="5">
        <v>1643</v>
      </c>
      <c r="AD113" s="4">
        <v>960</v>
      </c>
      <c r="AE113" s="5">
        <v>1052</v>
      </c>
      <c r="AF113" s="4">
        <v>595</v>
      </c>
      <c r="AG113" s="5">
        <v>1701</v>
      </c>
      <c r="AH113" s="4">
        <v>997</v>
      </c>
      <c r="AI113" s="5">
        <v>7538</v>
      </c>
      <c r="AJ113" s="4">
        <v>3248</v>
      </c>
      <c r="AK113" s="5">
        <v>1447</v>
      </c>
      <c r="AL113" s="4">
        <v>825</v>
      </c>
      <c r="AM113" s="5">
        <v>545</v>
      </c>
      <c r="AN113" s="4">
        <v>398</v>
      </c>
      <c r="AO113" s="5">
        <v>290</v>
      </c>
      <c r="AP113" s="4">
        <v>250</v>
      </c>
      <c r="AQ113" s="5">
        <v>1146</v>
      </c>
      <c r="AR113" s="4">
        <v>829</v>
      </c>
      <c r="AS113" s="5">
        <v>611</v>
      </c>
      <c r="AT113" s="4">
        <v>529</v>
      </c>
      <c r="AU113" s="5">
        <v>494</v>
      </c>
      <c r="AV113" s="4">
        <v>402</v>
      </c>
      <c r="AW113" s="5">
        <v>0</v>
      </c>
      <c r="AX113" s="4">
        <v>192</v>
      </c>
      <c r="AY113" s="5">
        <v>342</v>
      </c>
      <c r="AZ113" s="4">
        <v>301</v>
      </c>
      <c r="BA113" s="5">
        <v>959</v>
      </c>
      <c r="BB113" s="4">
        <v>638</v>
      </c>
      <c r="BC113" s="5">
        <v>1099</v>
      </c>
      <c r="BD113" s="4">
        <v>724</v>
      </c>
      <c r="BE113" s="5">
        <v>939</v>
      </c>
      <c r="BF113" s="4">
        <v>634</v>
      </c>
      <c r="BG113" s="5">
        <v>143</v>
      </c>
      <c r="BH113" s="4">
        <v>163</v>
      </c>
      <c r="BI113" s="5">
        <v>511</v>
      </c>
      <c r="BJ113" s="4">
        <v>372</v>
      </c>
      <c r="BK113" s="5">
        <v>1241</v>
      </c>
      <c r="BL113" s="4">
        <v>623</v>
      </c>
      <c r="BM113" s="5">
        <v>195</v>
      </c>
      <c r="BN113" s="4">
        <v>178</v>
      </c>
      <c r="BO113" s="5">
        <v>4315</v>
      </c>
      <c r="BP113" s="4">
        <v>1358</v>
      </c>
      <c r="BQ113" s="5">
        <v>34</v>
      </c>
      <c r="BR113" s="4">
        <v>42</v>
      </c>
      <c r="BS113" s="5">
        <v>506</v>
      </c>
      <c r="BT113" s="4">
        <v>485</v>
      </c>
      <c r="BU113" s="5">
        <v>1707</v>
      </c>
      <c r="BV113" s="4">
        <v>1068</v>
      </c>
      <c r="BW113" s="5">
        <v>1937</v>
      </c>
      <c r="BX113" s="4">
        <v>1299</v>
      </c>
      <c r="BY113" s="5">
        <v>1653</v>
      </c>
      <c r="BZ113" s="4">
        <v>1181</v>
      </c>
      <c r="CA113" s="5">
        <v>2</v>
      </c>
      <c r="CB113" s="4">
        <v>5</v>
      </c>
      <c r="CC113" s="5">
        <v>2584</v>
      </c>
      <c r="CD113" s="4">
        <v>1124</v>
      </c>
      <c r="CE113" s="5">
        <v>150</v>
      </c>
      <c r="CF113" s="4">
        <v>218</v>
      </c>
      <c r="CG113" s="5">
        <v>2037</v>
      </c>
      <c r="CH113" s="4">
        <v>1026</v>
      </c>
      <c r="CI113" s="5">
        <v>1496</v>
      </c>
      <c r="CJ113" s="4">
        <v>808</v>
      </c>
      <c r="CK113" s="5">
        <v>0</v>
      </c>
      <c r="CL113" s="4">
        <v>192</v>
      </c>
      <c r="CM113" s="5">
        <v>309</v>
      </c>
      <c r="CN113" s="4">
        <v>259</v>
      </c>
      <c r="CO113" s="5">
        <v>128</v>
      </c>
      <c r="CP113" s="4">
        <v>146</v>
      </c>
      <c r="CQ113" s="5">
        <v>549</v>
      </c>
      <c r="CR113" s="4">
        <v>419</v>
      </c>
      <c r="CS113" s="5">
        <v>4507</v>
      </c>
      <c r="CT113" s="4">
        <v>1517</v>
      </c>
      <c r="CU113" s="8" t="s">
        <v>61</v>
      </c>
      <c r="CV113" s="4" t="s">
        <v>61</v>
      </c>
      <c r="CW113" s="3">
        <v>122</v>
      </c>
      <c r="CX113" s="4">
        <v>205</v>
      </c>
      <c r="CY113" s="5">
        <v>2413</v>
      </c>
      <c r="CZ113" s="4">
        <v>1459</v>
      </c>
      <c r="DA113" s="5">
        <v>4825</v>
      </c>
      <c r="DB113" s="4">
        <v>2196</v>
      </c>
      <c r="DC113" s="5">
        <v>270</v>
      </c>
      <c r="DD113" s="4">
        <v>268</v>
      </c>
      <c r="DE113" s="5">
        <v>158</v>
      </c>
      <c r="DF113" s="4">
        <v>153</v>
      </c>
      <c r="DG113" s="5">
        <v>1058</v>
      </c>
      <c r="DH113" s="4">
        <v>609</v>
      </c>
      <c r="DI113" s="5">
        <v>0</v>
      </c>
      <c r="DJ113" s="4">
        <v>192</v>
      </c>
      <c r="DM113"/>
      <c r="DN113"/>
      <c r="DO113"/>
      <c r="DP113"/>
    </row>
    <row r="114" spans="9:120">
      <c r="I114" s="5">
        <v>20463</v>
      </c>
      <c r="J114" s="4">
        <v>1946</v>
      </c>
      <c r="K114" s="5">
        <v>0</v>
      </c>
      <c r="L114" s="4">
        <v>145</v>
      </c>
      <c r="M114" s="5">
        <v>580</v>
      </c>
      <c r="N114" s="4">
        <v>441</v>
      </c>
      <c r="O114" s="5">
        <v>310</v>
      </c>
      <c r="P114" s="4">
        <v>325</v>
      </c>
      <c r="Q114" s="5">
        <v>0</v>
      </c>
      <c r="R114" s="4">
        <v>145</v>
      </c>
      <c r="S114" s="5">
        <v>819</v>
      </c>
      <c r="T114" s="4">
        <v>508</v>
      </c>
      <c r="U114" s="5">
        <v>529</v>
      </c>
      <c r="V114" s="4">
        <v>493</v>
      </c>
      <c r="W114" s="5">
        <v>2105</v>
      </c>
      <c r="X114" s="4">
        <v>608</v>
      </c>
      <c r="Y114" s="5">
        <v>107</v>
      </c>
      <c r="Z114" s="4">
        <v>135</v>
      </c>
      <c r="AA114" s="5">
        <v>27</v>
      </c>
      <c r="AB114" s="4">
        <v>53</v>
      </c>
      <c r="AC114" s="5">
        <v>366</v>
      </c>
      <c r="AD114" s="4">
        <v>199</v>
      </c>
      <c r="AE114" s="5">
        <v>101</v>
      </c>
      <c r="AF114" s="4">
        <v>99</v>
      </c>
      <c r="AG114" s="5">
        <v>143</v>
      </c>
      <c r="AH114" s="4">
        <v>85</v>
      </c>
      <c r="AI114" s="5">
        <v>0</v>
      </c>
      <c r="AJ114" s="4">
        <v>145</v>
      </c>
      <c r="AK114" s="5">
        <v>386</v>
      </c>
      <c r="AL114" s="4">
        <v>245</v>
      </c>
      <c r="AM114" s="5">
        <v>258</v>
      </c>
      <c r="AN114" s="4">
        <v>210</v>
      </c>
      <c r="AO114" s="5">
        <v>0</v>
      </c>
      <c r="AP114" s="4">
        <v>145</v>
      </c>
      <c r="AQ114" s="5">
        <v>7</v>
      </c>
      <c r="AR114" s="4">
        <v>13</v>
      </c>
      <c r="AS114" s="5">
        <v>627</v>
      </c>
      <c r="AT114" s="4">
        <v>660</v>
      </c>
      <c r="AU114" s="5">
        <v>41</v>
      </c>
      <c r="AV114" s="4">
        <v>74</v>
      </c>
      <c r="AW114" s="5">
        <v>322</v>
      </c>
      <c r="AX114" s="4">
        <v>200</v>
      </c>
      <c r="AY114" s="5">
        <v>361</v>
      </c>
      <c r="AZ114" s="4">
        <v>233</v>
      </c>
      <c r="BA114" s="5">
        <v>2378</v>
      </c>
      <c r="BB114" s="4">
        <v>606</v>
      </c>
      <c r="BC114" s="5">
        <v>335</v>
      </c>
      <c r="BD114" s="4">
        <v>345</v>
      </c>
      <c r="BE114" s="5">
        <v>206</v>
      </c>
      <c r="BF114" s="4">
        <v>255</v>
      </c>
      <c r="BG114" s="5">
        <v>0</v>
      </c>
      <c r="BH114" s="4">
        <v>145</v>
      </c>
      <c r="BI114" s="5">
        <v>69</v>
      </c>
      <c r="BJ114" s="4">
        <v>86</v>
      </c>
      <c r="BK114" s="5">
        <v>0</v>
      </c>
      <c r="BL114" s="4">
        <v>145</v>
      </c>
      <c r="BM114" s="5">
        <v>0</v>
      </c>
      <c r="BN114" s="4">
        <v>145</v>
      </c>
      <c r="BO114" s="5">
        <v>15</v>
      </c>
      <c r="BP114" s="4">
        <v>26</v>
      </c>
      <c r="BQ114" s="5">
        <v>2244</v>
      </c>
      <c r="BR114" s="4">
        <v>783</v>
      </c>
      <c r="BS114" s="5">
        <v>962</v>
      </c>
      <c r="BT114" s="4">
        <v>305</v>
      </c>
      <c r="BU114" s="5">
        <v>56</v>
      </c>
      <c r="BV114" s="4">
        <v>105</v>
      </c>
      <c r="BW114" s="5">
        <v>3723</v>
      </c>
      <c r="BX114" s="4">
        <v>904</v>
      </c>
      <c r="BY114" s="5">
        <v>250</v>
      </c>
      <c r="BZ114" s="4">
        <v>193</v>
      </c>
      <c r="CA114" s="5">
        <v>0</v>
      </c>
      <c r="CB114" s="4">
        <v>145</v>
      </c>
      <c r="CC114" s="5">
        <v>383</v>
      </c>
      <c r="CD114" s="4">
        <v>485</v>
      </c>
      <c r="CE114" s="5">
        <v>0</v>
      </c>
      <c r="CF114" s="4">
        <v>145</v>
      </c>
      <c r="CG114" s="5">
        <v>124</v>
      </c>
      <c r="CH114" s="4">
        <v>128</v>
      </c>
      <c r="CI114" s="5">
        <v>389</v>
      </c>
      <c r="CJ114" s="4">
        <v>231</v>
      </c>
      <c r="CK114" s="5">
        <v>401</v>
      </c>
      <c r="CL114" s="4">
        <v>411</v>
      </c>
      <c r="CM114" s="5">
        <v>21</v>
      </c>
      <c r="CN114" s="4">
        <v>36</v>
      </c>
      <c r="CO114" s="5">
        <v>0</v>
      </c>
      <c r="CP114" s="4">
        <v>145</v>
      </c>
      <c r="CQ114" s="5">
        <v>327</v>
      </c>
      <c r="CR114" s="4">
        <v>498</v>
      </c>
      <c r="CS114" s="5">
        <v>185</v>
      </c>
      <c r="CT114" s="4">
        <v>147</v>
      </c>
      <c r="CU114" s="5">
        <v>182</v>
      </c>
      <c r="CV114" s="4">
        <v>212</v>
      </c>
      <c r="CW114" s="8" t="s">
        <v>61</v>
      </c>
      <c r="CX114" s="4" t="s">
        <v>61</v>
      </c>
      <c r="CY114" s="3">
        <v>740</v>
      </c>
      <c r="CZ114" s="4">
        <v>420</v>
      </c>
      <c r="DA114" s="5">
        <v>156</v>
      </c>
      <c r="DB114" s="4">
        <v>159</v>
      </c>
      <c r="DC114" s="5">
        <v>53</v>
      </c>
      <c r="DD114" s="4">
        <v>81</v>
      </c>
      <c r="DE114" s="5">
        <v>137</v>
      </c>
      <c r="DF114" s="4">
        <v>115</v>
      </c>
      <c r="DG114" s="5">
        <v>38</v>
      </c>
      <c r="DH114" s="4">
        <v>62</v>
      </c>
      <c r="DI114" s="5">
        <v>19</v>
      </c>
      <c r="DJ114" s="4">
        <v>45</v>
      </c>
      <c r="DM114"/>
      <c r="DN114"/>
      <c r="DO114"/>
      <c r="DP114"/>
    </row>
    <row r="115" spans="9:120">
      <c r="I115" s="5">
        <v>257130</v>
      </c>
      <c r="J115" s="4">
        <v>14025</v>
      </c>
      <c r="K115" s="5">
        <v>4930</v>
      </c>
      <c r="L115" s="4">
        <v>2057</v>
      </c>
      <c r="M115" s="5">
        <v>3202</v>
      </c>
      <c r="N115" s="4">
        <v>1687</v>
      </c>
      <c r="O115" s="5">
        <v>4679</v>
      </c>
      <c r="P115" s="4">
        <v>2151</v>
      </c>
      <c r="Q115" s="5">
        <v>645</v>
      </c>
      <c r="R115" s="4">
        <v>606</v>
      </c>
      <c r="S115" s="5">
        <v>19371</v>
      </c>
      <c r="T115" s="4">
        <v>4241</v>
      </c>
      <c r="U115" s="5">
        <v>4908</v>
      </c>
      <c r="V115" s="4">
        <v>2334</v>
      </c>
      <c r="W115" s="5">
        <v>5376</v>
      </c>
      <c r="X115" s="4">
        <v>2730</v>
      </c>
      <c r="Y115" s="5">
        <v>961</v>
      </c>
      <c r="Z115" s="4">
        <v>652</v>
      </c>
      <c r="AA115" s="5">
        <v>6854</v>
      </c>
      <c r="AB115" s="4">
        <v>1711</v>
      </c>
      <c r="AC115" s="5">
        <v>17773</v>
      </c>
      <c r="AD115" s="4">
        <v>3494</v>
      </c>
      <c r="AE115" s="5">
        <v>8715</v>
      </c>
      <c r="AF115" s="4">
        <v>1962</v>
      </c>
      <c r="AG115" s="5">
        <v>2917</v>
      </c>
      <c r="AH115" s="4">
        <v>1400</v>
      </c>
      <c r="AI115" s="5">
        <v>434</v>
      </c>
      <c r="AJ115" s="4">
        <v>430</v>
      </c>
      <c r="AK115" s="5">
        <v>4000</v>
      </c>
      <c r="AL115" s="4">
        <v>1213</v>
      </c>
      <c r="AM115" s="5">
        <v>2703</v>
      </c>
      <c r="AN115" s="4">
        <v>1067</v>
      </c>
      <c r="AO115" s="5">
        <v>1503</v>
      </c>
      <c r="AP115" s="4">
        <v>899</v>
      </c>
      <c r="AQ115" s="5">
        <v>892</v>
      </c>
      <c r="AR115" s="4">
        <v>645</v>
      </c>
      <c r="AS115" s="5">
        <v>3630</v>
      </c>
      <c r="AT115" s="4">
        <v>1551</v>
      </c>
      <c r="AU115" s="5">
        <v>2496</v>
      </c>
      <c r="AV115" s="4">
        <v>1642</v>
      </c>
      <c r="AW115" s="5">
        <v>2855</v>
      </c>
      <c r="AX115" s="4">
        <v>1930</v>
      </c>
      <c r="AY115" s="5">
        <v>22051</v>
      </c>
      <c r="AZ115" s="4">
        <v>3143</v>
      </c>
      <c r="BA115" s="5">
        <v>5386</v>
      </c>
      <c r="BB115" s="4">
        <v>2316</v>
      </c>
      <c r="BC115" s="5">
        <v>7323</v>
      </c>
      <c r="BD115" s="4">
        <v>3026</v>
      </c>
      <c r="BE115" s="5">
        <v>834</v>
      </c>
      <c r="BF115" s="4">
        <v>361</v>
      </c>
      <c r="BG115" s="5">
        <v>1682</v>
      </c>
      <c r="BH115" s="4">
        <v>1191</v>
      </c>
      <c r="BI115" s="5">
        <v>2277</v>
      </c>
      <c r="BJ115" s="4">
        <v>1178</v>
      </c>
      <c r="BK115" s="5">
        <v>617</v>
      </c>
      <c r="BL115" s="4">
        <v>714</v>
      </c>
      <c r="BM115" s="5">
        <v>256</v>
      </c>
      <c r="BN115" s="4">
        <v>289</v>
      </c>
      <c r="BO115" s="5">
        <v>1717</v>
      </c>
      <c r="BP115" s="4">
        <v>961</v>
      </c>
      <c r="BQ115" s="5">
        <v>1344</v>
      </c>
      <c r="BR115" s="4">
        <v>798</v>
      </c>
      <c r="BS115" s="5">
        <v>7327</v>
      </c>
      <c r="BT115" s="4">
        <v>2046</v>
      </c>
      <c r="BU115" s="5">
        <v>1014</v>
      </c>
      <c r="BV115" s="4">
        <v>604</v>
      </c>
      <c r="BW115" s="5">
        <v>12455</v>
      </c>
      <c r="BX115" s="4">
        <v>2816</v>
      </c>
      <c r="BY115" s="5">
        <v>22753</v>
      </c>
      <c r="BZ115" s="4">
        <v>4584</v>
      </c>
      <c r="CA115" s="5">
        <v>462</v>
      </c>
      <c r="CB115" s="4">
        <v>729</v>
      </c>
      <c r="CC115" s="5">
        <v>9570</v>
      </c>
      <c r="CD115" s="4">
        <v>2217</v>
      </c>
      <c r="CE115" s="5">
        <v>853</v>
      </c>
      <c r="CF115" s="4">
        <v>477</v>
      </c>
      <c r="CG115" s="5">
        <v>3499</v>
      </c>
      <c r="CH115" s="4">
        <v>1935</v>
      </c>
      <c r="CI115" s="5">
        <v>12009</v>
      </c>
      <c r="CJ115" s="4">
        <v>2497</v>
      </c>
      <c r="CK115" s="5">
        <v>1897</v>
      </c>
      <c r="CL115" s="4">
        <v>1477</v>
      </c>
      <c r="CM115" s="5">
        <v>6612</v>
      </c>
      <c r="CN115" s="4">
        <v>2032</v>
      </c>
      <c r="CO115" s="5">
        <v>908</v>
      </c>
      <c r="CP115" s="4">
        <v>841</v>
      </c>
      <c r="CQ115" s="5">
        <v>7482</v>
      </c>
      <c r="CR115" s="4">
        <v>2452</v>
      </c>
      <c r="CS115" s="5">
        <v>11655</v>
      </c>
      <c r="CT115" s="4">
        <v>3004</v>
      </c>
      <c r="CU115" s="5">
        <v>1426</v>
      </c>
      <c r="CV115" s="4">
        <v>641</v>
      </c>
      <c r="CW115" s="5">
        <v>173</v>
      </c>
      <c r="CX115" s="4">
        <v>138</v>
      </c>
      <c r="CY115" s="8" t="s">
        <v>61</v>
      </c>
      <c r="CZ115" s="4" t="s">
        <v>61</v>
      </c>
      <c r="DA115" s="3">
        <v>4615</v>
      </c>
      <c r="DB115" s="4">
        <v>1717</v>
      </c>
      <c r="DC115" s="5">
        <v>9041</v>
      </c>
      <c r="DD115" s="4">
        <v>2596</v>
      </c>
      <c r="DE115" s="5">
        <v>858</v>
      </c>
      <c r="DF115" s="4">
        <v>745</v>
      </c>
      <c r="DG115" s="5">
        <v>190</v>
      </c>
      <c r="DH115" s="4">
        <v>274</v>
      </c>
      <c r="DI115" s="5">
        <v>1222</v>
      </c>
      <c r="DJ115" s="4">
        <v>779</v>
      </c>
      <c r="DM115"/>
      <c r="DN115"/>
      <c r="DO115"/>
      <c r="DP115"/>
    </row>
    <row r="116" spans="9:120">
      <c r="I116" s="5">
        <v>208507</v>
      </c>
      <c r="J116" s="4">
        <v>13639</v>
      </c>
      <c r="K116" s="5">
        <v>1821</v>
      </c>
      <c r="L116" s="4">
        <v>1049</v>
      </c>
      <c r="M116" s="5">
        <v>5266</v>
      </c>
      <c r="N116" s="4">
        <v>2233</v>
      </c>
      <c r="O116" s="5">
        <v>12397</v>
      </c>
      <c r="P116" s="4">
        <v>3133</v>
      </c>
      <c r="Q116" s="5">
        <v>756</v>
      </c>
      <c r="R116" s="4">
        <v>565</v>
      </c>
      <c r="S116" s="5">
        <v>38421</v>
      </c>
      <c r="T116" s="4">
        <v>4474</v>
      </c>
      <c r="U116" s="5">
        <v>3938</v>
      </c>
      <c r="V116" s="4">
        <v>1215</v>
      </c>
      <c r="W116" s="5">
        <v>1026</v>
      </c>
      <c r="X116" s="4">
        <v>533</v>
      </c>
      <c r="Y116" s="5">
        <v>0</v>
      </c>
      <c r="Z116" s="4">
        <v>201</v>
      </c>
      <c r="AA116" s="5">
        <v>358</v>
      </c>
      <c r="AB116" s="4">
        <v>254</v>
      </c>
      <c r="AC116" s="5">
        <v>6094</v>
      </c>
      <c r="AD116" s="4">
        <v>1777</v>
      </c>
      <c r="AE116" s="5">
        <v>8705</v>
      </c>
      <c r="AF116" s="4">
        <v>3348</v>
      </c>
      <c r="AG116" s="5">
        <v>5940</v>
      </c>
      <c r="AH116" s="4">
        <v>2264</v>
      </c>
      <c r="AI116" s="5">
        <v>10895</v>
      </c>
      <c r="AJ116" s="4">
        <v>4263</v>
      </c>
      <c r="AK116" s="5">
        <v>2062</v>
      </c>
      <c r="AL116" s="4">
        <v>821</v>
      </c>
      <c r="AM116" s="5">
        <v>2303</v>
      </c>
      <c r="AN116" s="4">
        <v>1315</v>
      </c>
      <c r="AO116" s="5">
        <v>1000</v>
      </c>
      <c r="AP116" s="4">
        <v>465</v>
      </c>
      <c r="AQ116" s="5">
        <v>2820</v>
      </c>
      <c r="AR116" s="4">
        <v>1740</v>
      </c>
      <c r="AS116" s="5">
        <v>1271</v>
      </c>
      <c r="AT116" s="4">
        <v>936</v>
      </c>
      <c r="AU116" s="5">
        <v>1016</v>
      </c>
      <c r="AV116" s="4">
        <v>1018</v>
      </c>
      <c r="AW116" s="5">
        <v>1313</v>
      </c>
      <c r="AX116" s="4">
        <v>1689</v>
      </c>
      <c r="AY116" s="5">
        <v>1899</v>
      </c>
      <c r="AZ116" s="4">
        <v>808</v>
      </c>
      <c r="BA116" s="5">
        <v>1580</v>
      </c>
      <c r="BB116" s="4">
        <v>757</v>
      </c>
      <c r="BC116" s="5">
        <v>3720</v>
      </c>
      <c r="BD116" s="4">
        <v>1212</v>
      </c>
      <c r="BE116" s="5">
        <v>1543</v>
      </c>
      <c r="BF116" s="4">
        <v>898</v>
      </c>
      <c r="BG116" s="5">
        <v>1110</v>
      </c>
      <c r="BH116" s="4">
        <v>762</v>
      </c>
      <c r="BI116" s="5">
        <v>3307</v>
      </c>
      <c r="BJ116" s="4">
        <v>2181</v>
      </c>
      <c r="BK116" s="5">
        <v>2125</v>
      </c>
      <c r="BL116" s="4">
        <v>934</v>
      </c>
      <c r="BM116" s="5">
        <v>673</v>
      </c>
      <c r="BN116" s="4">
        <v>441</v>
      </c>
      <c r="BO116" s="5">
        <v>4925</v>
      </c>
      <c r="BP116" s="4">
        <v>1696</v>
      </c>
      <c r="BQ116" s="5">
        <v>824</v>
      </c>
      <c r="BR116" s="4">
        <v>605</v>
      </c>
      <c r="BS116" s="5">
        <v>2006</v>
      </c>
      <c r="BT116" s="4">
        <v>987</v>
      </c>
      <c r="BU116" s="5">
        <v>1569</v>
      </c>
      <c r="BV116" s="4">
        <v>1254</v>
      </c>
      <c r="BW116" s="5">
        <v>4512</v>
      </c>
      <c r="BX116" s="4">
        <v>1322</v>
      </c>
      <c r="BY116" s="5">
        <v>3870</v>
      </c>
      <c r="BZ116" s="4">
        <v>1452</v>
      </c>
      <c r="CA116" s="5">
        <v>189</v>
      </c>
      <c r="CB116" s="4">
        <v>304</v>
      </c>
      <c r="CC116" s="5">
        <v>2686</v>
      </c>
      <c r="CD116" s="4">
        <v>1217</v>
      </c>
      <c r="CE116" s="5">
        <v>765</v>
      </c>
      <c r="CF116" s="4">
        <v>573</v>
      </c>
      <c r="CG116" s="5">
        <v>29168</v>
      </c>
      <c r="CH116" s="4">
        <v>5436</v>
      </c>
      <c r="CI116" s="5">
        <v>2296</v>
      </c>
      <c r="CJ116" s="4">
        <v>1378</v>
      </c>
      <c r="CK116" s="5">
        <v>463</v>
      </c>
      <c r="CL116" s="4">
        <v>319</v>
      </c>
      <c r="CM116" s="5">
        <v>1519</v>
      </c>
      <c r="CN116" s="4">
        <v>1267</v>
      </c>
      <c r="CO116" s="5">
        <v>227</v>
      </c>
      <c r="CP116" s="4">
        <v>225</v>
      </c>
      <c r="CQ116" s="5">
        <v>2342</v>
      </c>
      <c r="CR116" s="4">
        <v>1116</v>
      </c>
      <c r="CS116" s="5">
        <v>15491</v>
      </c>
      <c r="CT116" s="4">
        <v>4361</v>
      </c>
      <c r="CU116" s="5">
        <v>4789</v>
      </c>
      <c r="CV116" s="4">
        <v>1640</v>
      </c>
      <c r="CW116" s="5">
        <v>119</v>
      </c>
      <c r="CX116" s="4">
        <v>196</v>
      </c>
      <c r="CY116" s="5">
        <v>4233</v>
      </c>
      <c r="CZ116" s="4">
        <v>1698</v>
      </c>
      <c r="DA116" s="8" t="s">
        <v>61</v>
      </c>
      <c r="DB116" s="4" t="s">
        <v>61</v>
      </c>
      <c r="DC116" s="3">
        <v>157</v>
      </c>
      <c r="DD116" s="4">
        <v>186</v>
      </c>
      <c r="DE116" s="5">
        <v>1491</v>
      </c>
      <c r="DF116" s="4">
        <v>892</v>
      </c>
      <c r="DG116" s="5">
        <v>1507</v>
      </c>
      <c r="DH116" s="4">
        <v>870</v>
      </c>
      <c r="DI116" s="5">
        <v>1083</v>
      </c>
      <c r="DJ116" s="4">
        <v>1061</v>
      </c>
      <c r="DM116"/>
      <c r="DN116"/>
      <c r="DO116"/>
      <c r="DP116"/>
    </row>
    <row r="117" spans="9:120">
      <c r="I117" s="5">
        <v>50068</v>
      </c>
      <c r="J117" s="4">
        <v>4934</v>
      </c>
      <c r="K117" s="5">
        <v>221</v>
      </c>
      <c r="L117" s="4">
        <v>228</v>
      </c>
      <c r="M117" s="5">
        <v>598</v>
      </c>
      <c r="N117" s="4">
        <v>566</v>
      </c>
      <c r="O117" s="5">
        <v>50</v>
      </c>
      <c r="P117" s="4">
        <v>95</v>
      </c>
      <c r="Q117" s="5">
        <v>225</v>
      </c>
      <c r="R117" s="4">
        <v>361</v>
      </c>
      <c r="S117" s="5">
        <v>1442</v>
      </c>
      <c r="T117" s="4">
        <v>1085</v>
      </c>
      <c r="U117" s="5">
        <v>124</v>
      </c>
      <c r="V117" s="4">
        <v>160</v>
      </c>
      <c r="W117" s="5">
        <v>594</v>
      </c>
      <c r="X117" s="4">
        <v>401</v>
      </c>
      <c r="Y117" s="5">
        <v>89</v>
      </c>
      <c r="Z117" s="4">
        <v>102</v>
      </c>
      <c r="AA117" s="5">
        <v>300</v>
      </c>
      <c r="AB117" s="4">
        <v>231</v>
      </c>
      <c r="AC117" s="5">
        <v>2949</v>
      </c>
      <c r="AD117" s="4">
        <v>1076</v>
      </c>
      <c r="AE117" s="5">
        <v>1296</v>
      </c>
      <c r="AF117" s="4">
        <v>898</v>
      </c>
      <c r="AG117" s="5">
        <v>147</v>
      </c>
      <c r="AH117" s="4">
        <v>248</v>
      </c>
      <c r="AI117" s="5">
        <v>120</v>
      </c>
      <c r="AJ117" s="4">
        <v>127</v>
      </c>
      <c r="AK117" s="5">
        <v>1331</v>
      </c>
      <c r="AL117" s="4">
        <v>1134</v>
      </c>
      <c r="AM117" s="5">
        <v>210</v>
      </c>
      <c r="AN117" s="4">
        <v>200</v>
      </c>
      <c r="AO117" s="5">
        <v>0</v>
      </c>
      <c r="AP117" s="4">
        <v>184</v>
      </c>
      <c r="AQ117" s="5">
        <v>0</v>
      </c>
      <c r="AR117" s="4">
        <v>184</v>
      </c>
      <c r="AS117" s="5">
        <v>515</v>
      </c>
      <c r="AT117" s="4">
        <v>259</v>
      </c>
      <c r="AU117" s="5">
        <v>326</v>
      </c>
      <c r="AV117" s="4">
        <v>313</v>
      </c>
      <c r="AW117" s="5">
        <v>45</v>
      </c>
      <c r="AX117" s="4">
        <v>75</v>
      </c>
      <c r="AY117" s="5">
        <v>7515</v>
      </c>
      <c r="AZ117" s="4">
        <v>2257</v>
      </c>
      <c r="BA117" s="5">
        <v>236</v>
      </c>
      <c r="BB117" s="4">
        <v>196</v>
      </c>
      <c r="BC117" s="5">
        <v>459</v>
      </c>
      <c r="BD117" s="4">
        <v>263</v>
      </c>
      <c r="BE117" s="5">
        <v>0</v>
      </c>
      <c r="BF117" s="4">
        <v>184</v>
      </c>
      <c r="BG117" s="5">
        <v>0</v>
      </c>
      <c r="BH117" s="4">
        <v>184</v>
      </c>
      <c r="BI117" s="5">
        <v>309</v>
      </c>
      <c r="BJ117" s="4">
        <v>345</v>
      </c>
      <c r="BK117" s="5">
        <v>60</v>
      </c>
      <c r="BL117" s="4">
        <v>101</v>
      </c>
      <c r="BM117" s="5">
        <v>78</v>
      </c>
      <c r="BN117" s="4">
        <v>140</v>
      </c>
      <c r="BO117" s="5">
        <v>293</v>
      </c>
      <c r="BP117" s="4">
        <v>235</v>
      </c>
      <c r="BQ117" s="5">
        <v>160</v>
      </c>
      <c r="BR117" s="4">
        <v>223</v>
      </c>
      <c r="BS117" s="5">
        <v>1431</v>
      </c>
      <c r="BT117" s="4">
        <v>611</v>
      </c>
      <c r="BU117" s="5">
        <v>0</v>
      </c>
      <c r="BV117" s="4">
        <v>184</v>
      </c>
      <c r="BW117" s="5">
        <v>2017</v>
      </c>
      <c r="BX117" s="4">
        <v>866</v>
      </c>
      <c r="BY117" s="5">
        <v>3865</v>
      </c>
      <c r="BZ117" s="4">
        <v>1241</v>
      </c>
      <c r="CA117" s="5">
        <v>0</v>
      </c>
      <c r="CB117" s="4">
        <v>184</v>
      </c>
      <c r="CC117" s="5">
        <v>8545</v>
      </c>
      <c r="CD117" s="4">
        <v>1913</v>
      </c>
      <c r="CE117" s="5">
        <v>97</v>
      </c>
      <c r="CF117" s="4">
        <v>113</v>
      </c>
      <c r="CG117" s="5">
        <v>132</v>
      </c>
      <c r="CH117" s="4">
        <v>203</v>
      </c>
      <c r="CI117" s="5">
        <v>4205</v>
      </c>
      <c r="CJ117" s="4">
        <v>1569</v>
      </c>
      <c r="CK117" s="5">
        <v>284</v>
      </c>
      <c r="CL117" s="4">
        <v>344</v>
      </c>
      <c r="CM117" s="5">
        <v>1857</v>
      </c>
      <c r="CN117" s="4">
        <v>1316</v>
      </c>
      <c r="CO117" s="5">
        <v>0</v>
      </c>
      <c r="CP117" s="4">
        <v>184</v>
      </c>
      <c r="CQ117" s="5">
        <v>546</v>
      </c>
      <c r="CR117" s="4">
        <v>449</v>
      </c>
      <c r="CS117" s="5">
        <v>1574</v>
      </c>
      <c r="CT117" s="4">
        <v>1047</v>
      </c>
      <c r="CU117" s="5">
        <v>114</v>
      </c>
      <c r="CV117" s="4">
        <v>216</v>
      </c>
      <c r="CW117" s="5">
        <v>23</v>
      </c>
      <c r="CX117" s="4">
        <v>33</v>
      </c>
      <c r="CY117" s="5">
        <v>5561</v>
      </c>
      <c r="CZ117" s="4">
        <v>1534</v>
      </c>
      <c r="DA117" s="5">
        <v>83</v>
      </c>
      <c r="DB117" s="4">
        <v>137</v>
      </c>
      <c r="DC117" s="8" t="s">
        <v>61</v>
      </c>
      <c r="DD117" s="4" t="s">
        <v>61</v>
      </c>
      <c r="DE117" s="3">
        <v>42</v>
      </c>
      <c r="DF117" s="4">
        <v>69</v>
      </c>
      <c r="DG117" s="5">
        <v>0</v>
      </c>
      <c r="DH117" s="4">
        <v>184</v>
      </c>
      <c r="DI117" s="5">
        <v>680</v>
      </c>
      <c r="DJ117" s="4">
        <v>450</v>
      </c>
      <c r="DM117"/>
      <c r="DN117"/>
      <c r="DO117"/>
      <c r="DP117"/>
    </row>
    <row r="118" spans="9:120">
      <c r="I118" s="5">
        <v>109439</v>
      </c>
      <c r="J118" s="4">
        <v>8715</v>
      </c>
      <c r="K118" s="5">
        <v>708</v>
      </c>
      <c r="L118" s="4">
        <v>761</v>
      </c>
      <c r="M118" s="5">
        <v>432</v>
      </c>
      <c r="N118" s="4">
        <v>323</v>
      </c>
      <c r="O118" s="5">
        <v>4045</v>
      </c>
      <c r="P118" s="4">
        <v>1532</v>
      </c>
      <c r="Q118" s="5">
        <v>335</v>
      </c>
      <c r="R118" s="4">
        <v>285</v>
      </c>
      <c r="S118" s="5">
        <v>6637</v>
      </c>
      <c r="T118" s="4">
        <v>2054</v>
      </c>
      <c r="U118" s="5">
        <v>2592</v>
      </c>
      <c r="V118" s="4">
        <v>1457</v>
      </c>
      <c r="W118" s="5">
        <v>993</v>
      </c>
      <c r="X118" s="4">
        <v>1397</v>
      </c>
      <c r="Y118" s="5">
        <v>219</v>
      </c>
      <c r="Z118" s="4">
        <v>276</v>
      </c>
      <c r="AA118" s="5">
        <v>123</v>
      </c>
      <c r="AB118" s="4">
        <v>170</v>
      </c>
      <c r="AC118" s="5">
        <v>4338</v>
      </c>
      <c r="AD118" s="4">
        <v>1103</v>
      </c>
      <c r="AE118" s="5">
        <v>1745</v>
      </c>
      <c r="AF118" s="4">
        <v>1106</v>
      </c>
      <c r="AG118" s="5">
        <v>1108</v>
      </c>
      <c r="AH118" s="4">
        <v>1597</v>
      </c>
      <c r="AI118" s="5">
        <v>566</v>
      </c>
      <c r="AJ118" s="4">
        <v>434</v>
      </c>
      <c r="AK118" s="5">
        <v>25521</v>
      </c>
      <c r="AL118" s="4">
        <v>4568</v>
      </c>
      <c r="AM118" s="5">
        <v>4017</v>
      </c>
      <c r="AN118" s="4">
        <v>2027</v>
      </c>
      <c r="AO118" s="5">
        <v>3306</v>
      </c>
      <c r="AP118" s="4">
        <v>1757</v>
      </c>
      <c r="AQ118" s="5">
        <v>418</v>
      </c>
      <c r="AR118" s="4">
        <v>446</v>
      </c>
      <c r="AS118" s="5">
        <v>1040</v>
      </c>
      <c r="AT118" s="4">
        <v>570</v>
      </c>
      <c r="AU118" s="5">
        <v>850</v>
      </c>
      <c r="AV118" s="4">
        <v>563</v>
      </c>
      <c r="AW118" s="5">
        <v>12</v>
      </c>
      <c r="AX118" s="4">
        <v>21</v>
      </c>
      <c r="AY118" s="5">
        <v>147</v>
      </c>
      <c r="AZ118" s="4">
        <v>141</v>
      </c>
      <c r="BA118" s="5">
        <v>733</v>
      </c>
      <c r="BB118" s="4">
        <v>578</v>
      </c>
      <c r="BC118" s="5">
        <v>5623</v>
      </c>
      <c r="BD118" s="4">
        <v>1353</v>
      </c>
      <c r="BE118" s="5">
        <v>17927</v>
      </c>
      <c r="BF118" s="4">
        <v>2244</v>
      </c>
      <c r="BG118" s="5">
        <v>983</v>
      </c>
      <c r="BH118" s="4">
        <v>924</v>
      </c>
      <c r="BI118" s="5">
        <v>2090</v>
      </c>
      <c r="BJ118" s="4">
        <v>1117</v>
      </c>
      <c r="BK118" s="5">
        <v>143</v>
      </c>
      <c r="BL118" s="4">
        <v>93</v>
      </c>
      <c r="BM118" s="5">
        <v>483</v>
      </c>
      <c r="BN118" s="4">
        <v>405</v>
      </c>
      <c r="BO118" s="5">
        <v>663</v>
      </c>
      <c r="BP118" s="4">
        <v>345</v>
      </c>
      <c r="BQ118" s="5">
        <v>480</v>
      </c>
      <c r="BR118" s="4">
        <v>364</v>
      </c>
      <c r="BS118" s="5">
        <v>378</v>
      </c>
      <c r="BT118" s="4">
        <v>352</v>
      </c>
      <c r="BU118" s="5">
        <v>714</v>
      </c>
      <c r="BV118" s="4">
        <v>502</v>
      </c>
      <c r="BW118" s="5">
        <v>2213</v>
      </c>
      <c r="BX118" s="4">
        <v>835</v>
      </c>
      <c r="BY118" s="5">
        <v>2120</v>
      </c>
      <c r="BZ118" s="4">
        <v>967</v>
      </c>
      <c r="CA118" s="5">
        <v>1383</v>
      </c>
      <c r="CB118" s="4">
        <v>1273</v>
      </c>
      <c r="CC118" s="5">
        <v>1358</v>
      </c>
      <c r="CD118" s="4">
        <v>628</v>
      </c>
      <c r="CE118" s="5">
        <v>118</v>
      </c>
      <c r="CF118" s="4">
        <v>119</v>
      </c>
      <c r="CG118" s="5">
        <v>1057</v>
      </c>
      <c r="CH118" s="4">
        <v>680</v>
      </c>
      <c r="CI118" s="5">
        <v>1294</v>
      </c>
      <c r="CJ118" s="4">
        <v>781</v>
      </c>
      <c r="CK118" s="5">
        <v>368</v>
      </c>
      <c r="CL118" s="4">
        <v>407</v>
      </c>
      <c r="CM118" s="5">
        <v>377</v>
      </c>
      <c r="CN118" s="4">
        <v>312</v>
      </c>
      <c r="CO118" s="5">
        <v>590</v>
      </c>
      <c r="CP118" s="4">
        <v>487</v>
      </c>
      <c r="CQ118" s="5">
        <v>744</v>
      </c>
      <c r="CR118" s="4">
        <v>527</v>
      </c>
      <c r="CS118" s="5">
        <v>1984</v>
      </c>
      <c r="CT118" s="4">
        <v>836</v>
      </c>
      <c r="CU118" s="5">
        <v>890</v>
      </c>
      <c r="CV118" s="4">
        <v>652</v>
      </c>
      <c r="CW118" s="5">
        <v>342</v>
      </c>
      <c r="CX118" s="4">
        <v>311</v>
      </c>
      <c r="CY118" s="5">
        <v>2573</v>
      </c>
      <c r="CZ118" s="4">
        <v>1465</v>
      </c>
      <c r="DA118" s="5">
        <v>1555</v>
      </c>
      <c r="DB118" s="4">
        <v>1071</v>
      </c>
      <c r="DC118" s="5">
        <v>1090</v>
      </c>
      <c r="DD118" s="4">
        <v>1630</v>
      </c>
      <c r="DE118" s="8" t="s">
        <v>61</v>
      </c>
      <c r="DF118" s="4" t="s">
        <v>61</v>
      </c>
      <c r="DG118" s="3">
        <v>14</v>
      </c>
      <c r="DH118" s="4">
        <v>23</v>
      </c>
      <c r="DI118" s="5">
        <v>728</v>
      </c>
      <c r="DJ118" s="4">
        <v>715</v>
      </c>
      <c r="DM118"/>
      <c r="DN118"/>
      <c r="DO118"/>
      <c r="DP118"/>
    </row>
    <row r="119" spans="9:120">
      <c r="I119" s="5">
        <v>30651</v>
      </c>
      <c r="J119" s="4">
        <v>4428</v>
      </c>
      <c r="K119" s="5">
        <v>51</v>
      </c>
      <c r="L119" s="4">
        <v>62</v>
      </c>
      <c r="M119" s="5">
        <v>761</v>
      </c>
      <c r="N119" s="4">
        <v>597</v>
      </c>
      <c r="O119" s="5">
        <v>369</v>
      </c>
      <c r="P119" s="4">
        <v>276</v>
      </c>
      <c r="Q119" s="5">
        <v>174</v>
      </c>
      <c r="R119" s="4">
        <v>191</v>
      </c>
      <c r="S119" s="5">
        <v>2539</v>
      </c>
      <c r="T119" s="4">
        <v>1151</v>
      </c>
      <c r="U119" s="5">
        <v>6905</v>
      </c>
      <c r="V119" s="4">
        <v>2099</v>
      </c>
      <c r="W119" s="5">
        <v>11</v>
      </c>
      <c r="X119" s="4">
        <v>22</v>
      </c>
      <c r="Y119" s="5">
        <v>0</v>
      </c>
      <c r="Z119" s="4">
        <v>189</v>
      </c>
      <c r="AA119" s="5">
        <v>0</v>
      </c>
      <c r="AB119" s="4">
        <v>189</v>
      </c>
      <c r="AC119" s="5">
        <v>1525</v>
      </c>
      <c r="AD119" s="4">
        <v>1206</v>
      </c>
      <c r="AE119" s="5">
        <v>46</v>
      </c>
      <c r="AF119" s="4">
        <v>80</v>
      </c>
      <c r="AG119" s="5">
        <v>0</v>
      </c>
      <c r="AH119" s="4">
        <v>189</v>
      </c>
      <c r="AI119" s="5">
        <v>2140</v>
      </c>
      <c r="AJ119" s="4">
        <v>1161</v>
      </c>
      <c r="AK119" s="5">
        <v>450</v>
      </c>
      <c r="AL119" s="4">
        <v>409</v>
      </c>
      <c r="AM119" s="5">
        <v>6</v>
      </c>
      <c r="AN119" s="4">
        <v>14</v>
      </c>
      <c r="AO119" s="5">
        <v>342</v>
      </c>
      <c r="AP119" s="4">
        <v>323</v>
      </c>
      <c r="AQ119" s="5">
        <v>286</v>
      </c>
      <c r="AR119" s="4">
        <v>364</v>
      </c>
      <c r="AS119" s="5">
        <v>83</v>
      </c>
      <c r="AT119" s="4">
        <v>140</v>
      </c>
      <c r="AU119" s="5">
        <v>114</v>
      </c>
      <c r="AV119" s="4">
        <v>204</v>
      </c>
      <c r="AW119" s="5">
        <v>0</v>
      </c>
      <c r="AX119" s="4">
        <v>189</v>
      </c>
      <c r="AY119" s="5">
        <v>0</v>
      </c>
      <c r="AZ119" s="4">
        <v>189</v>
      </c>
      <c r="BA119" s="5">
        <v>152</v>
      </c>
      <c r="BB119" s="4">
        <v>226</v>
      </c>
      <c r="BC119" s="5">
        <v>849</v>
      </c>
      <c r="BD119" s="4">
        <v>545</v>
      </c>
      <c r="BE119" s="5">
        <v>357</v>
      </c>
      <c r="BF119" s="4">
        <v>355</v>
      </c>
      <c r="BG119" s="5">
        <v>70</v>
      </c>
      <c r="BH119" s="4">
        <v>117</v>
      </c>
      <c r="BI119" s="5">
        <v>241</v>
      </c>
      <c r="BJ119" s="4">
        <v>274</v>
      </c>
      <c r="BK119" s="5">
        <v>1105</v>
      </c>
      <c r="BL119" s="4">
        <v>531</v>
      </c>
      <c r="BM119" s="5">
        <v>1784</v>
      </c>
      <c r="BN119" s="4">
        <v>957</v>
      </c>
      <c r="BO119" s="5">
        <v>427</v>
      </c>
      <c r="BP119" s="4">
        <v>656</v>
      </c>
      <c r="BQ119" s="5">
        <v>0</v>
      </c>
      <c r="BR119" s="4">
        <v>189</v>
      </c>
      <c r="BS119" s="5">
        <v>7</v>
      </c>
      <c r="BT119" s="4">
        <v>16</v>
      </c>
      <c r="BU119" s="5">
        <v>76</v>
      </c>
      <c r="BV119" s="4">
        <v>101</v>
      </c>
      <c r="BW119" s="5">
        <v>113</v>
      </c>
      <c r="BX119" s="4">
        <v>149</v>
      </c>
      <c r="BY119" s="5">
        <v>395</v>
      </c>
      <c r="BZ119" s="4">
        <v>457</v>
      </c>
      <c r="CA119" s="5">
        <v>237</v>
      </c>
      <c r="CB119" s="4">
        <v>313</v>
      </c>
      <c r="CC119" s="5">
        <v>22</v>
      </c>
      <c r="CD119" s="4">
        <v>40</v>
      </c>
      <c r="CE119" s="5">
        <v>462</v>
      </c>
      <c r="CF119" s="4">
        <v>555</v>
      </c>
      <c r="CG119" s="5">
        <v>960</v>
      </c>
      <c r="CH119" s="4">
        <v>851</v>
      </c>
      <c r="CI119" s="5">
        <v>284</v>
      </c>
      <c r="CJ119" s="4">
        <v>254</v>
      </c>
      <c r="CK119" s="5">
        <v>13</v>
      </c>
      <c r="CL119" s="4">
        <v>28</v>
      </c>
      <c r="CM119" s="5">
        <v>219</v>
      </c>
      <c r="CN119" s="4">
        <v>307</v>
      </c>
      <c r="CO119" s="5">
        <v>1043</v>
      </c>
      <c r="CP119" s="4">
        <v>1077</v>
      </c>
      <c r="CQ119" s="5">
        <v>69</v>
      </c>
      <c r="CR119" s="4">
        <v>66</v>
      </c>
      <c r="CS119" s="5">
        <v>1398</v>
      </c>
      <c r="CT119" s="4">
        <v>927</v>
      </c>
      <c r="CU119" s="5">
        <v>2140</v>
      </c>
      <c r="CV119" s="4">
        <v>1003</v>
      </c>
      <c r="CW119" s="5">
        <v>4</v>
      </c>
      <c r="CX119" s="4">
        <v>8</v>
      </c>
      <c r="CY119" s="5">
        <v>451</v>
      </c>
      <c r="CZ119" s="4">
        <v>634</v>
      </c>
      <c r="DA119" s="5">
        <v>1803</v>
      </c>
      <c r="DB119" s="4">
        <v>1343</v>
      </c>
      <c r="DC119" s="5">
        <v>0</v>
      </c>
      <c r="DD119" s="4">
        <v>189</v>
      </c>
      <c r="DE119" s="5">
        <v>168</v>
      </c>
      <c r="DF119" s="4">
        <v>260</v>
      </c>
      <c r="DG119" s="8" t="s">
        <v>61</v>
      </c>
      <c r="DH119" s="4" t="s">
        <v>61</v>
      </c>
      <c r="DI119" s="5">
        <v>0</v>
      </c>
      <c r="DJ119" s="4">
        <v>189</v>
      </c>
      <c r="DM119"/>
      <c r="DN119"/>
      <c r="DO119"/>
      <c r="DP119"/>
    </row>
    <row r="120" spans="9:120" ht="15.75" thickBot="1">
      <c r="I120" s="9">
        <v>22649</v>
      </c>
      <c r="J120" s="10">
        <v>3662</v>
      </c>
      <c r="K120" s="9">
        <v>35</v>
      </c>
      <c r="L120" s="10">
        <v>59</v>
      </c>
      <c r="M120" s="9">
        <v>378</v>
      </c>
      <c r="N120" s="10">
        <v>457</v>
      </c>
      <c r="O120" s="9">
        <v>229</v>
      </c>
      <c r="P120" s="10">
        <v>363</v>
      </c>
      <c r="Q120" s="9">
        <v>0</v>
      </c>
      <c r="R120" s="10">
        <v>210</v>
      </c>
      <c r="S120" s="9">
        <v>207</v>
      </c>
      <c r="T120" s="10">
        <v>222</v>
      </c>
      <c r="U120" s="9">
        <v>0</v>
      </c>
      <c r="V120" s="10">
        <v>210</v>
      </c>
      <c r="W120" s="9">
        <v>1849</v>
      </c>
      <c r="X120" s="10">
        <v>928</v>
      </c>
      <c r="Y120" s="9">
        <v>13</v>
      </c>
      <c r="Z120" s="10">
        <v>25</v>
      </c>
      <c r="AA120" s="9">
        <v>212</v>
      </c>
      <c r="AB120" s="10">
        <v>315</v>
      </c>
      <c r="AC120" s="9">
        <v>6614</v>
      </c>
      <c r="AD120" s="10">
        <v>2336</v>
      </c>
      <c r="AE120" s="9">
        <v>247</v>
      </c>
      <c r="AF120" s="10">
        <v>195</v>
      </c>
      <c r="AG120" s="9">
        <v>0</v>
      </c>
      <c r="AH120" s="10">
        <v>210</v>
      </c>
      <c r="AI120" s="9">
        <v>13</v>
      </c>
      <c r="AJ120" s="10">
        <v>24</v>
      </c>
      <c r="AK120" s="9">
        <v>624</v>
      </c>
      <c r="AL120" s="10">
        <v>537</v>
      </c>
      <c r="AM120" s="9">
        <v>784</v>
      </c>
      <c r="AN120" s="10">
        <v>895</v>
      </c>
      <c r="AO120" s="9">
        <v>0</v>
      </c>
      <c r="AP120" s="10">
        <v>210</v>
      </c>
      <c r="AQ120" s="9">
        <v>38</v>
      </c>
      <c r="AR120" s="10">
        <v>62</v>
      </c>
      <c r="AS120" s="9">
        <v>0</v>
      </c>
      <c r="AT120" s="10">
        <v>210</v>
      </c>
      <c r="AU120" s="9">
        <v>0</v>
      </c>
      <c r="AV120" s="10">
        <v>210</v>
      </c>
      <c r="AW120" s="9">
        <v>0</v>
      </c>
      <c r="AX120" s="10">
        <v>210</v>
      </c>
      <c r="AY120" s="9">
        <v>70</v>
      </c>
      <c r="AZ120" s="10">
        <v>124</v>
      </c>
      <c r="BA120" s="9">
        <v>1412</v>
      </c>
      <c r="BB120" s="10">
        <v>904</v>
      </c>
      <c r="BC120" s="9">
        <v>88</v>
      </c>
      <c r="BD120" s="10">
        <v>127</v>
      </c>
      <c r="BE120" s="9">
        <v>0</v>
      </c>
      <c r="BF120" s="10">
        <v>210</v>
      </c>
      <c r="BG120" s="9">
        <v>27</v>
      </c>
      <c r="BH120" s="10">
        <v>35</v>
      </c>
      <c r="BI120" s="9">
        <v>101</v>
      </c>
      <c r="BJ120" s="10">
        <v>165</v>
      </c>
      <c r="BK120" s="9">
        <v>0</v>
      </c>
      <c r="BL120" s="10">
        <v>210</v>
      </c>
      <c r="BM120" s="9">
        <v>0</v>
      </c>
      <c r="BN120" s="10">
        <v>210</v>
      </c>
      <c r="BO120" s="9">
        <v>0</v>
      </c>
      <c r="BP120" s="10">
        <v>210</v>
      </c>
      <c r="BQ120" s="9">
        <v>0</v>
      </c>
      <c r="BR120" s="10">
        <v>210</v>
      </c>
      <c r="BS120" s="9">
        <v>2150</v>
      </c>
      <c r="BT120" s="10">
        <v>1149</v>
      </c>
      <c r="BU120" s="9">
        <v>51</v>
      </c>
      <c r="BV120" s="10">
        <v>94</v>
      </c>
      <c r="BW120" s="9">
        <v>2615</v>
      </c>
      <c r="BX120" s="10">
        <v>1171</v>
      </c>
      <c r="BY120" s="9">
        <v>200</v>
      </c>
      <c r="BZ120" s="10">
        <v>195</v>
      </c>
      <c r="CA120" s="9">
        <v>0</v>
      </c>
      <c r="CB120" s="10">
        <v>210</v>
      </c>
      <c r="CC120" s="9">
        <v>0</v>
      </c>
      <c r="CD120" s="10">
        <v>210</v>
      </c>
      <c r="CE120" s="9">
        <v>79</v>
      </c>
      <c r="CF120" s="10">
        <v>117</v>
      </c>
      <c r="CG120" s="9">
        <v>0</v>
      </c>
      <c r="CH120" s="10">
        <v>210</v>
      </c>
      <c r="CI120" s="9">
        <v>1978</v>
      </c>
      <c r="CJ120" s="10">
        <v>1059</v>
      </c>
      <c r="CK120" s="9">
        <v>490</v>
      </c>
      <c r="CL120" s="10">
        <v>718</v>
      </c>
      <c r="CM120" s="9">
        <v>3</v>
      </c>
      <c r="CN120" s="10">
        <v>6</v>
      </c>
      <c r="CO120" s="9">
        <v>113</v>
      </c>
      <c r="CP120" s="10">
        <v>139</v>
      </c>
      <c r="CQ120" s="9">
        <v>224</v>
      </c>
      <c r="CR120" s="10">
        <v>368</v>
      </c>
      <c r="CS120" s="9">
        <v>444</v>
      </c>
      <c r="CT120" s="10">
        <v>334</v>
      </c>
      <c r="CU120" s="9">
        <v>0</v>
      </c>
      <c r="CV120" s="10">
        <v>210</v>
      </c>
      <c r="CW120" s="9">
        <v>0</v>
      </c>
      <c r="CX120" s="10">
        <v>210</v>
      </c>
      <c r="CY120" s="9">
        <v>1077</v>
      </c>
      <c r="CZ120" s="10">
        <v>1097</v>
      </c>
      <c r="DA120" s="9">
        <v>41</v>
      </c>
      <c r="DB120" s="10">
        <v>42</v>
      </c>
      <c r="DC120" s="9">
        <v>14</v>
      </c>
      <c r="DD120" s="10">
        <v>25</v>
      </c>
      <c r="DE120" s="9">
        <v>229</v>
      </c>
      <c r="DF120" s="10">
        <v>373</v>
      </c>
      <c r="DG120" s="9">
        <v>0</v>
      </c>
      <c r="DH120" s="10">
        <v>210</v>
      </c>
      <c r="DI120" s="8" t="s">
        <v>61</v>
      </c>
      <c r="DJ120" s="4" t="s">
        <v>61</v>
      </c>
      <c r="DM120"/>
      <c r="DN120"/>
      <c r="DO120"/>
      <c r="DP120"/>
    </row>
  </sheetData>
  <mergeCells count="4">
    <mergeCell ref="B7:B9"/>
    <mergeCell ref="C7:D8"/>
    <mergeCell ref="E7:F8"/>
    <mergeCell ref="G7:H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sheetPr>
  <dimension ref="B2:DJ120"/>
  <sheetViews>
    <sheetView showGridLines="0" zoomScaleNormal="100" workbookViewId="0">
      <selection activeCell="E14" sqref="E14"/>
    </sheetView>
  </sheetViews>
  <sheetFormatPr defaultRowHeight="15"/>
  <cols>
    <col min="1" max="1" width="9.140625" style="19"/>
    <col min="2" max="2" width="17.7109375" style="19" customWidth="1"/>
    <col min="3" max="3" width="10.85546875" style="19" bestFit="1" customWidth="1"/>
    <col min="4" max="4" width="9.42578125" style="19" bestFit="1" customWidth="1"/>
    <col min="5" max="5" width="10.85546875" style="19" bestFit="1" customWidth="1"/>
    <col min="6" max="6" width="10" style="19" bestFit="1" customWidth="1"/>
    <col min="7" max="7" width="9.85546875" style="19" bestFit="1" customWidth="1"/>
    <col min="8" max="8" width="10" style="19" bestFit="1" customWidth="1"/>
    <col min="9" max="9" width="9.28515625" style="19" bestFit="1" customWidth="1"/>
    <col min="10" max="10" width="9.42578125" style="19" bestFit="1" customWidth="1"/>
    <col min="11" max="15" width="9.28515625" style="19" bestFit="1" customWidth="1"/>
    <col min="16" max="16" width="9.42578125" style="19" bestFit="1" customWidth="1"/>
    <col min="17" max="19" width="9.28515625" style="19" bestFit="1" customWidth="1"/>
    <col min="20" max="20" width="9.42578125" style="19" bestFit="1" customWidth="1"/>
    <col min="21" max="21" width="9.28515625" style="19" bestFit="1" customWidth="1"/>
    <col min="22" max="22" width="9.42578125" style="19" bestFit="1" customWidth="1"/>
    <col min="23" max="29" width="9.28515625" style="19" bestFit="1" customWidth="1"/>
    <col min="30" max="30" width="9.42578125" style="19" bestFit="1" customWidth="1"/>
    <col min="31" max="31" width="9.28515625" style="19" bestFit="1" customWidth="1"/>
    <col min="32" max="32" width="9.42578125" style="19" bestFit="1" customWidth="1"/>
    <col min="33" max="37" width="9.28515625" style="19" bestFit="1" customWidth="1"/>
    <col min="38" max="38" width="9.42578125" style="19" bestFit="1" customWidth="1"/>
    <col min="39" max="53" width="9.28515625" style="19" bestFit="1" customWidth="1"/>
    <col min="54" max="54" width="9.42578125" style="19" bestFit="1" customWidth="1"/>
    <col min="55" max="71" width="9.28515625" style="19" bestFit="1" customWidth="1"/>
    <col min="72" max="72" width="9.42578125" style="19" bestFit="1" customWidth="1"/>
    <col min="73" max="75" width="9.28515625" style="19" bestFit="1" customWidth="1"/>
    <col min="76" max="76" width="9.42578125" style="19" bestFit="1" customWidth="1"/>
    <col min="77" max="77" width="9.28515625" style="19" bestFit="1" customWidth="1"/>
    <col min="78" max="78" width="9.42578125" style="19" bestFit="1" customWidth="1"/>
    <col min="79" max="81" width="9.28515625" style="19" bestFit="1" customWidth="1"/>
    <col min="82" max="82" width="9.42578125" style="19" bestFit="1" customWidth="1"/>
    <col min="83" max="87" width="9.28515625" style="19" bestFit="1" customWidth="1"/>
    <col min="88" max="88" width="9.42578125" style="19" bestFit="1" customWidth="1"/>
    <col min="89" max="97" width="9.28515625" style="19" bestFit="1" customWidth="1"/>
    <col min="98" max="98" width="9.42578125" style="19" bestFit="1" customWidth="1"/>
    <col min="99" max="103" width="9.28515625" style="19" bestFit="1" customWidth="1"/>
    <col min="104" max="104" width="9.42578125" style="19" bestFit="1" customWidth="1"/>
    <col min="105" max="112" width="9.28515625" style="19" bestFit="1" customWidth="1"/>
    <col min="113" max="16384" width="9.140625" style="19"/>
  </cols>
  <sheetData>
    <row r="2" spans="2:114">
      <c r="B2" s="26" t="s">
        <v>0</v>
      </c>
    </row>
    <row r="3" spans="2:114">
      <c r="B3" s="27" t="s">
        <v>1</v>
      </c>
    </row>
    <row r="4" spans="2:114">
      <c r="B4" s="27" t="s">
        <v>2</v>
      </c>
    </row>
    <row r="5" spans="2:114">
      <c r="B5" s="19" t="s">
        <v>3</v>
      </c>
    </row>
    <row r="6" spans="2:114">
      <c r="I6" s="32" t="s">
        <v>70</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3" t="s">
        <v>71</v>
      </c>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row>
    <row r="7" spans="2:114" ht="15.75" customHeight="1">
      <c r="B7" s="52" t="s">
        <v>4</v>
      </c>
      <c r="C7" s="52" t="s">
        <v>5</v>
      </c>
      <c r="D7" s="52"/>
      <c r="E7" s="52" t="s">
        <v>6</v>
      </c>
      <c r="F7" s="52"/>
      <c r="G7" s="52" t="s">
        <v>7</v>
      </c>
      <c r="H7" s="52"/>
      <c r="I7" s="39">
        <v>1</v>
      </c>
      <c r="J7" s="40">
        <v>2</v>
      </c>
      <c r="K7" s="40">
        <v>3</v>
      </c>
      <c r="L7" s="40">
        <v>4</v>
      </c>
      <c r="M7" s="40">
        <v>5</v>
      </c>
      <c r="N7" s="40">
        <v>6</v>
      </c>
      <c r="O7" s="40">
        <v>7</v>
      </c>
      <c r="P7" s="40">
        <v>8</v>
      </c>
      <c r="Q7" s="40">
        <v>9</v>
      </c>
      <c r="R7" s="40">
        <v>10</v>
      </c>
      <c r="S7" s="40">
        <v>11</v>
      </c>
      <c r="T7" s="40">
        <v>12</v>
      </c>
      <c r="U7" s="40">
        <v>13</v>
      </c>
      <c r="V7" s="40">
        <v>14</v>
      </c>
      <c r="W7" s="40">
        <v>15</v>
      </c>
      <c r="X7" s="40">
        <v>16</v>
      </c>
      <c r="Y7" s="40">
        <v>17</v>
      </c>
      <c r="Z7" s="40">
        <v>18</v>
      </c>
      <c r="AA7" s="40">
        <v>19</v>
      </c>
      <c r="AB7" s="40">
        <v>20</v>
      </c>
      <c r="AC7" s="40">
        <v>21</v>
      </c>
      <c r="AD7" s="40">
        <v>22</v>
      </c>
      <c r="AE7" s="40">
        <v>23</v>
      </c>
      <c r="AF7" s="40">
        <v>24</v>
      </c>
      <c r="AG7" s="40">
        <v>25</v>
      </c>
      <c r="AH7" s="40">
        <v>26</v>
      </c>
      <c r="AI7" s="40">
        <v>27</v>
      </c>
      <c r="AJ7" s="40">
        <v>28</v>
      </c>
      <c r="AK7" s="40">
        <v>29</v>
      </c>
      <c r="AL7" s="40">
        <v>30</v>
      </c>
      <c r="AM7" s="40">
        <v>31</v>
      </c>
      <c r="AN7" s="40">
        <v>32</v>
      </c>
      <c r="AO7" s="40">
        <v>33</v>
      </c>
      <c r="AP7" s="40">
        <v>34</v>
      </c>
      <c r="AQ7" s="40">
        <v>35</v>
      </c>
      <c r="AR7" s="40">
        <v>36</v>
      </c>
      <c r="AS7" s="40">
        <v>37</v>
      </c>
      <c r="AT7" s="40">
        <v>38</v>
      </c>
      <c r="AU7" s="40">
        <v>39</v>
      </c>
      <c r="AV7" s="40">
        <v>40</v>
      </c>
      <c r="AW7" s="40">
        <v>41</v>
      </c>
      <c r="AX7" s="40">
        <v>42</v>
      </c>
      <c r="AY7" s="40">
        <v>43</v>
      </c>
      <c r="AZ7" s="40">
        <v>44</v>
      </c>
      <c r="BA7" s="40">
        <v>45</v>
      </c>
      <c r="BB7" s="40">
        <v>46</v>
      </c>
      <c r="BC7" s="40">
        <v>47</v>
      </c>
      <c r="BD7" s="40">
        <v>48</v>
      </c>
      <c r="BE7" s="40">
        <v>49</v>
      </c>
      <c r="BF7" s="40">
        <v>50</v>
      </c>
      <c r="BG7" s="40">
        <v>51</v>
      </c>
      <c r="BH7" s="40">
        <v>52</v>
      </c>
      <c r="BI7" s="40">
        <v>53</v>
      </c>
      <c r="BJ7" s="40">
        <v>1</v>
      </c>
      <c r="BK7" s="40">
        <v>2</v>
      </c>
      <c r="BL7" s="40">
        <v>3</v>
      </c>
      <c r="BM7" s="40">
        <v>4</v>
      </c>
      <c r="BN7" s="40">
        <v>5</v>
      </c>
      <c r="BO7" s="40">
        <v>6</v>
      </c>
      <c r="BP7" s="40">
        <v>7</v>
      </c>
      <c r="BQ7" s="40">
        <v>8</v>
      </c>
      <c r="BR7" s="40">
        <v>9</v>
      </c>
      <c r="BS7" s="40">
        <v>10</v>
      </c>
      <c r="BT7" s="40">
        <v>11</v>
      </c>
      <c r="BU7" s="40">
        <v>12</v>
      </c>
      <c r="BV7" s="40">
        <v>13</v>
      </c>
      <c r="BW7" s="40">
        <v>14</v>
      </c>
      <c r="BX7" s="40">
        <v>15</v>
      </c>
      <c r="BY7" s="40">
        <v>16</v>
      </c>
      <c r="BZ7" s="40">
        <v>17</v>
      </c>
      <c r="CA7" s="40">
        <v>18</v>
      </c>
      <c r="CB7" s="40">
        <v>19</v>
      </c>
      <c r="CC7" s="40">
        <v>20</v>
      </c>
      <c r="CD7" s="40">
        <v>21</v>
      </c>
      <c r="CE7" s="40">
        <v>22</v>
      </c>
      <c r="CF7" s="40">
        <v>23</v>
      </c>
      <c r="CG7" s="40">
        <v>24</v>
      </c>
      <c r="CH7" s="40">
        <v>25</v>
      </c>
      <c r="CI7" s="40">
        <v>26</v>
      </c>
      <c r="CJ7" s="40">
        <v>27</v>
      </c>
      <c r="CK7" s="40">
        <v>28</v>
      </c>
      <c r="CL7" s="40">
        <v>29</v>
      </c>
      <c r="CM7" s="40">
        <v>30</v>
      </c>
      <c r="CN7" s="40">
        <v>31</v>
      </c>
      <c r="CO7" s="40">
        <v>32</v>
      </c>
      <c r="CP7" s="40">
        <v>33</v>
      </c>
      <c r="CQ7" s="40">
        <v>34</v>
      </c>
      <c r="CR7" s="40">
        <v>35</v>
      </c>
      <c r="CS7" s="40">
        <v>36</v>
      </c>
      <c r="CT7" s="40">
        <v>37</v>
      </c>
      <c r="CU7" s="40">
        <v>38</v>
      </c>
      <c r="CV7" s="40">
        <v>39</v>
      </c>
      <c r="CW7" s="40">
        <v>40</v>
      </c>
      <c r="CX7" s="40">
        <v>41</v>
      </c>
      <c r="CY7" s="40">
        <v>42</v>
      </c>
      <c r="CZ7" s="40">
        <v>43</v>
      </c>
      <c r="DA7" s="40">
        <v>44</v>
      </c>
      <c r="DB7" s="40">
        <v>45</v>
      </c>
      <c r="DC7" s="40">
        <v>46</v>
      </c>
      <c r="DD7" s="40">
        <v>47</v>
      </c>
      <c r="DE7" s="40">
        <v>48</v>
      </c>
      <c r="DF7" s="40">
        <v>49</v>
      </c>
      <c r="DG7" s="40">
        <v>50</v>
      </c>
      <c r="DH7" s="40">
        <v>51</v>
      </c>
      <c r="DI7" s="40">
        <v>52</v>
      </c>
      <c r="DJ7" s="40">
        <v>53</v>
      </c>
    </row>
    <row r="8" spans="2:114" ht="15" customHeight="1">
      <c r="B8" s="52"/>
      <c r="C8" s="52"/>
      <c r="D8" s="52"/>
      <c r="E8" s="52"/>
      <c r="F8" s="52"/>
      <c r="G8" s="52"/>
      <c r="H8" s="52"/>
      <c r="I8" s="41" t="s">
        <v>64</v>
      </c>
      <c r="J8" s="41"/>
      <c r="K8" s="41"/>
      <c r="L8" s="41"/>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3" t="s">
        <v>66</v>
      </c>
      <c r="BK8" s="41"/>
      <c r="BL8" s="41"/>
      <c r="BM8" s="41"/>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4"/>
    </row>
    <row r="9" spans="2:114" s="35" customFormat="1">
      <c r="B9" s="52"/>
      <c r="C9" s="45" t="s">
        <v>59</v>
      </c>
      <c r="D9" s="46" t="s">
        <v>60</v>
      </c>
      <c r="E9" s="45" t="s">
        <v>59</v>
      </c>
      <c r="F9" s="46" t="s">
        <v>60</v>
      </c>
      <c r="G9" s="45" t="s">
        <v>59</v>
      </c>
      <c r="H9" s="46" t="s">
        <v>60</v>
      </c>
      <c r="I9" s="47" t="s">
        <v>65</v>
      </c>
      <c r="J9" s="48" t="s">
        <v>8</v>
      </c>
      <c r="K9" s="48" t="s">
        <v>9</v>
      </c>
      <c r="L9" s="48" t="s">
        <v>10</v>
      </c>
      <c r="M9" s="48" t="s">
        <v>11</v>
      </c>
      <c r="N9" s="48" t="s">
        <v>12</v>
      </c>
      <c r="O9" s="48" t="s">
        <v>13</v>
      </c>
      <c r="P9" s="48" t="s">
        <v>14</v>
      </c>
      <c r="Q9" s="48" t="s">
        <v>15</v>
      </c>
      <c r="R9" s="48" t="s">
        <v>16</v>
      </c>
      <c r="S9" s="48" t="s">
        <v>17</v>
      </c>
      <c r="T9" s="48" t="s">
        <v>18</v>
      </c>
      <c r="U9" s="48" t="s">
        <v>19</v>
      </c>
      <c r="V9" s="48" t="s">
        <v>20</v>
      </c>
      <c r="W9" s="48" t="s">
        <v>21</v>
      </c>
      <c r="X9" s="48" t="s">
        <v>22</v>
      </c>
      <c r="Y9" s="48" t="s">
        <v>23</v>
      </c>
      <c r="Z9" s="48" t="s">
        <v>24</v>
      </c>
      <c r="AA9" s="48" t="s">
        <v>25</v>
      </c>
      <c r="AB9" s="48" t="s">
        <v>26</v>
      </c>
      <c r="AC9" s="48" t="s">
        <v>27</v>
      </c>
      <c r="AD9" s="48" t="s">
        <v>28</v>
      </c>
      <c r="AE9" s="48" t="s">
        <v>29</v>
      </c>
      <c r="AF9" s="48" t="s">
        <v>30</v>
      </c>
      <c r="AG9" s="48" t="s">
        <v>31</v>
      </c>
      <c r="AH9" s="48" t="s">
        <v>32</v>
      </c>
      <c r="AI9" s="48" t="s">
        <v>33</v>
      </c>
      <c r="AJ9" s="48" t="s">
        <v>34</v>
      </c>
      <c r="AK9" s="48" t="s">
        <v>35</v>
      </c>
      <c r="AL9" s="48" t="s">
        <v>36</v>
      </c>
      <c r="AM9" s="48" t="s">
        <v>37</v>
      </c>
      <c r="AN9" s="48" t="s">
        <v>38</v>
      </c>
      <c r="AO9" s="48" t="s">
        <v>39</v>
      </c>
      <c r="AP9" s="48" t="s">
        <v>40</v>
      </c>
      <c r="AQ9" s="48" t="s">
        <v>41</v>
      </c>
      <c r="AR9" s="48" t="s">
        <v>42</v>
      </c>
      <c r="AS9" s="48" t="s">
        <v>43</v>
      </c>
      <c r="AT9" s="48" t="s">
        <v>44</v>
      </c>
      <c r="AU9" s="48" t="s">
        <v>45</v>
      </c>
      <c r="AV9" s="48" t="s">
        <v>46</v>
      </c>
      <c r="AW9" s="48" t="s">
        <v>47</v>
      </c>
      <c r="AX9" s="48" t="s">
        <v>48</v>
      </c>
      <c r="AY9" s="48" t="s">
        <v>49</v>
      </c>
      <c r="AZ9" s="48" t="s">
        <v>50</v>
      </c>
      <c r="BA9" s="48" t="s">
        <v>51</v>
      </c>
      <c r="BB9" s="48" t="s">
        <v>52</v>
      </c>
      <c r="BC9" s="48" t="s">
        <v>53</v>
      </c>
      <c r="BD9" s="48" t="s">
        <v>54</v>
      </c>
      <c r="BE9" s="48" t="s">
        <v>55</v>
      </c>
      <c r="BF9" s="48" t="s">
        <v>56</v>
      </c>
      <c r="BG9" s="48" t="s">
        <v>57</v>
      </c>
      <c r="BH9" s="48" t="s">
        <v>58</v>
      </c>
      <c r="BI9" s="48" t="s">
        <v>62</v>
      </c>
      <c r="BJ9" s="49" t="s">
        <v>65</v>
      </c>
      <c r="BK9" s="48" t="s">
        <v>8</v>
      </c>
      <c r="BL9" s="48" t="s">
        <v>9</v>
      </c>
      <c r="BM9" s="48" t="s">
        <v>10</v>
      </c>
      <c r="BN9" s="48" t="s">
        <v>11</v>
      </c>
      <c r="BO9" s="48" t="s">
        <v>12</v>
      </c>
      <c r="BP9" s="48" t="s">
        <v>13</v>
      </c>
      <c r="BQ9" s="48" t="s">
        <v>14</v>
      </c>
      <c r="BR9" s="48" t="s">
        <v>15</v>
      </c>
      <c r="BS9" s="48" t="s">
        <v>16</v>
      </c>
      <c r="BT9" s="48" t="s">
        <v>17</v>
      </c>
      <c r="BU9" s="48" t="s">
        <v>18</v>
      </c>
      <c r="BV9" s="48" t="s">
        <v>19</v>
      </c>
      <c r="BW9" s="48" t="s">
        <v>20</v>
      </c>
      <c r="BX9" s="48" t="s">
        <v>21</v>
      </c>
      <c r="BY9" s="48" t="s">
        <v>22</v>
      </c>
      <c r="BZ9" s="48" t="s">
        <v>23</v>
      </c>
      <c r="CA9" s="48" t="s">
        <v>24</v>
      </c>
      <c r="CB9" s="48" t="s">
        <v>25</v>
      </c>
      <c r="CC9" s="48" t="s">
        <v>26</v>
      </c>
      <c r="CD9" s="48" t="s">
        <v>27</v>
      </c>
      <c r="CE9" s="48" t="s">
        <v>28</v>
      </c>
      <c r="CF9" s="48" t="s">
        <v>29</v>
      </c>
      <c r="CG9" s="48" t="s">
        <v>30</v>
      </c>
      <c r="CH9" s="48" t="s">
        <v>31</v>
      </c>
      <c r="CI9" s="48" t="s">
        <v>32</v>
      </c>
      <c r="CJ9" s="48" t="s">
        <v>33</v>
      </c>
      <c r="CK9" s="48" t="s">
        <v>34</v>
      </c>
      <c r="CL9" s="48" t="s">
        <v>35</v>
      </c>
      <c r="CM9" s="48" t="s">
        <v>36</v>
      </c>
      <c r="CN9" s="48" t="s">
        <v>37</v>
      </c>
      <c r="CO9" s="48" t="s">
        <v>38</v>
      </c>
      <c r="CP9" s="48" t="s">
        <v>39</v>
      </c>
      <c r="CQ9" s="48" t="s">
        <v>40</v>
      </c>
      <c r="CR9" s="48" t="s">
        <v>41</v>
      </c>
      <c r="CS9" s="48" t="s">
        <v>42</v>
      </c>
      <c r="CT9" s="48" t="s">
        <v>43</v>
      </c>
      <c r="CU9" s="48" t="s">
        <v>44</v>
      </c>
      <c r="CV9" s="48" t="s">
        <v>45</v>
      </c>
      <c r="CW9" s="48" t="s">
        <v>46</v>
      </c>
      <c r="CX9" s="48" t="s">
        <v>47</v>
      </c>
      <c r="CY9" s="48" t="s">
        <v>48</v>
      </c>
      <c r="CZ9" s="48" t="s">
        <v>49</v>
      </c>
      <c r="DA9" s="48" t="s">
        <v>50</v>
      </c>
      <c r="DB9" s="48" t="s">
        <v>51</v>
      </c>
      <c r="DC9" s="48" t="s">
        <v>52</v>
      </c>
      <c r="DD9" s="48" t="s">
        <v>53</v>
      </c>
      <c r="DE9" s="48" t="s">
        <v>54</v>
      </c>
      <c r="DF9" s="48" t="s">
        <v>55</v>
      </c>
      <c r="DG9" s="48" t="s">
        <v>56</v>
      </c>
      <c r="DH9" s="48" t="s">
        <v>57</v>
      </c>
      <c r="DI9" s="48" t="s">
        <v>58</v>
      </c>
      <c r="DJ9" s="48" t="s">
        <v>62</v>
      </c>
    </row>
    <row r="10" spans="2:114">
      <c r="B10" s="37" t="s">
        <v>63</v>
      </c>
      <c r="C10" s="11">
        <v>310212755</v>
      </c>
      <c r="D10" s="12">
        <v>25814</v>
      </c>
      <c r="E10" s="11">
        <v>263612596</v>
      </c>
      <c r="F10" s="12">
        <v>229733</v>
      </c>
      <c r="G10" s="11">
        <v>37696597</v>
      </c>
      <c r="H10" s="12">
        <v>211307</v>
      </c>
      <c r="I10" s="36">
        <f>HLOOKUP(I$7,$I$66:$DJ$120,ROWS($A$10:$A10)+2,FALSE)</f>
        <v>7070345</v>
      </c>
      <c r="J10" s="25">
        <f>HLOOKUP(J$7,$I$66:$DJ$120,ROWS($A$10:$A10)+2,FALSE)</f>
        <v>109210</v>
      </c>
      <c r="K10" s="25">
        <f>HLOOKUP(K$7,$I$66:$DJ$120,ROWS($A$10:$A10)+2,FALSE)</f>
        <v>84068</v>
      </c>
      <c r="L10" s="25">
        <f>HLOOKUP(L$7,$I$66:$DJ$120,ROWS($A$10:$A10)+2,FALSE)</f>
        <v>206842</v>
      </c>
      <c r="M10" s="25">
        <f>HLOOKUP(M$7,$I$66:$DJ$120,ROWS($A$10:$A10)+2,FALSE)</f>
        <v>64967</v>
      </c>
      <c r="N10" s="25">
        <f>HLOOKUP(N$7,$I$66:$DJ$120,ROWS($A$10:$A10)+2,FALSE)</f>
        <v>566986</v>
      </c>
      <c r="O10" s="25">
        <f>HLOOKUP(O$7,$I$66:$DJ$120,ROWS($A$10:$A10)+2,FALSE)</f>
        <v>161530</v>
      </c>
      <c r="P10" s="25">
        <f>HLOOKUP(P$7,$I$66:$DJ$120,ROWS($A$10:$A10)+2,FALSE)</f>
        <v>87023</v>
      </c>
      <c r="Q10" s="25">
        <f>HLOOKUP(Q$7,$I$66:$DJ$120,ROWS($A$10:$A10)+2,FALSE)</f>
        <v>25149</v>
      </c>
      <c r="R10" s="25">
        <f>HLOOKUP(R$7,$I$66:$DJ$120,ROWS($A$10:$A10)+2,FALSE)</f>
        <v>59513</v>
      </c>
      <c r="S10" s="25">
        <f>HLOOKUP(S$7,$I$66:$DJ$120,ROWS($A$10:$A10)+2,FALSE)</f>
        <v>428325</v>
      </c>
      <c r="T10" s="25">
        <f>HLOOKUP(T$7,$I$66:$DJ$120,ROWS($A$10:$A10)+2,FALSE)</f>
        <v>252262</v>
      </c>
      <c r="U10" s="25">
        <f>HLOOKUP(U$7,$I$66:$DJ$120,ROWS($A$10:$A10)+2,FALSE)</f>
        <v>61509</v>
      </c>
      <c r="V10" s="25">
        <f>HLOOKUP(V$7,$I$66:$DJ$120,ROWS($A$10:$A10)+2,FALSE)</f>
        <v>55191</v>
      </c>
      <c r="W10" s="25">
        <f>HLOOKUP(W$7,$I$66:$DJ$120,ROWS($A$10:$A10)+2,FALSE)</f>
        <v>277953</v>
      </c>
      <c r="X10" s="25">
        <f>HLOOKUP(X$7,$I$66:$DJ$120,ROWS($A$10:$A10)+2,FALSE)</f>
        <v>144597</v>
      </c>
      <c r="Y10" s="25">
        <f>HLOOKUP(Y$7,$I$66:$DJ$120,ROWS($A$10:$A10)+2,FALSE)</f>
        <v>73325</v>
      </c>
      <c r="Z10" s="25">
        <f>HLOOKUP(Z$7,$I$66:$DJ$120,ROWS($A$10:$A10)+2,FALSE)</f>
        <v>93134</v>
      </c>
      <c r="AA10" s="25">
        <f>HLOOKUP(AA$7,$I$66:$DJ$120,ROWS($A$10:$A10)+2,FALSE)</f>
        <v>103004</v>
      </c>
      <c r="AB10" s="25">
        <f>HLOOKUP(AB$7,$I$66:$DJ$120,ROWS($A$10:$A10)+2,FALSE)</f>
        <v>95956</v>
      </c>
      <c r="AC10" s="25">
        <f>HLOOKUP(AC$7,$I$66:$DJ$120,ROWS($A$10:$A10)+2,FALSE)</f>
        <v>38574</v>
      </c>
      <c r="AD10" s="25">
        <f>HLOOKUP(AD$7,$I$66:$DJ$120,ROWS($A$10:$A10)+2,FALSE)</f>
        <v>157664</v>
      </c>
      <c r="AE10" s="25">
        <f>HLOOKUP(AE$7,$I$66:$DJ$120,ROWS($A$10:$A10)+2,FALSE)</f>
        <v>158156</v>
      </c>
      <c r="AF10" s="25">
        <f>HLOOKUP(AF$7,$I$66:$DJ$120,ROWS($A$10:$A10)+2,FALSE)</f>
        <v>175733</v>
      </c>
      <c r="AG10" s="25">
        <f>HLOOKUP(AG$7,$I$66:$DJ$120,ROWS($A$10:$A10)+2,FALSE)</f>
        <v>115946</v>
      </c>
      <c r="AH10" s="25">
        <f>HLOOKUP(AH$7,$I$66:$DJ$120,ROWS($A$10:$A10)+2,FALSE)</f>
        <v>66947</v>
      </c>
      <c r="AI10" s="25">
        <f>HLOOKUP(AI$7,$I$66:$DJ$120,ROWS($A$10:$A10)+2,FALSE)</f>
        <v>142754</v>
      </c>
      <c r="AJ10" s="25">
        <f>HLOOKUP(AJ$7,$I$66:$DJ$120,ROWS($A$10:$A10)+2,FALSE)</f>
        <v>33832</v>
      </c>
      <c r="AK10" s="25">
        <f>HLOOKUP(AK$7,$I$66:$DJ$120,ROWS($A$10:$A10)+2,FALSE)</f>
        <v>48816</v>
      </c>
      <c r="AL10" s="25">
        <f>HLOOKUP(AL$7,$I$66:$DJ$120,ROWS($A$10:$A10)+2,FALSE)</f>
        <v>98882</v>
      </c>
      <c r="AM10" s="25">
        <f>HLOOKUP(AM$7,$I$66:$DJ$120,ROWS($A$10:$A10)+2,FALSE)</f>
        <v>38696</v>
      </c>
      <c r="AN10" s="25">
        <f>HLOOKUP(AN$7,$I$66:$DJ$120,ROWS($A$10:$A10)+2,FALSE)</f>
        <v>219202</v>
      </c>
      <c r="AO10" s="25">
        <f>HLOOKUP(AO$7,$I$66:$DJ$120,ROWS($A$10:$A10)+2,FALSE)</f>
        <v>63921</v>
      </c>
      <c r="AP10" s="25">
        <f>HLOOKUP(AP$7,$I$66:$DJ$120,ROWS($A$10:$A10)+2,FALSE)</f>
        <v>405864</v>
      </c>
      <c r="AQ10" s="25">
        <f>HLOOKUP(AQ$7,$I$66:$DJ$120,ROWS($A$10:$A10)+2,FALSE)</f>
        <v>238663</v>
      </c>
      <c r="AR10" s="25">
        <f>HLOOKUP(AR$7,$I$66:$DJ$120,ROWS($A$10:$A10)+2,FALSE)</f>
        <v>23959</v>
      </c>
      <c r="AS10" s="25">
        <f>HLOOKUP(AS$7,$I$66:$DJ$120,ROWS($A$10:$A10)+2,FALSE)</f>
        <v>199202</v>
      </c>
      <c r="AT10" s="25">
        <f>HLOOKUP(AT$7,$I$66:$DJ$120,ROWS($A$10:$A10)+2,FALSE)</f>
        <v>102572</v>
      </c>
      <c r="AU10" s="25">
        <f>HLOOKUP(AU$7,$I$66:$DJ$120,ROWS($A$10:$A10)+2,FALSE)</f>
        <v>108182</v>
      </c>
      <c r="AV10" s="25">
        <f>HLOOKUP(AV$7,$I$66:$DJ$120,ROWS($A$10:$A10)+2,FALSE)</f>
        <v>237156</v>
      </c>
      <c r="AW10" s="25">
        <f>HLOOKUP(AW$7,$I$66:$DJ$120,ROWS($A$10:$A10)+2,FALSE)</f>
        <v>30498</v>
      </c>
      <c r="AX10" s="25">
        <f>HLOOKUP(AX$7,$I$66:$DJ$120,ROWS($A$10:$A10)+2,FALSE)</f>
        <v>127418</v>
      </c>
      <c r="AY10" s="25">
        <f>HLOOKUP(AY$7,$I$66:$DJ$120,ROWS($A$10:$A10)+2,FALSE)</f>
        <v>22534</v>
      </c>
      <c r="AZ10" s="25">
        <f>HLOOKUP(AZ$7,$I$66:$DJ$120,ROWS($A$10:$A10)+2,FALSE)</f>
        <v>163843</v>
      </c>
      <c r="BA10" s="25">
        <f>HLOOKUP(BA$7,$I$66:$DJ$120,ROWS($A$10:$A10)+2,FALSE)</f>
        <v>402187</v>
      </c>
      <c r="BB10" s="25">
        <f>HLOOKUP(BB$7,$I$66:$DJ$120,ROWS($A$10:$A10)+2,FALSE)</f>
        <v>82165</v>
      </c>
      <c r="BC10" s="25">
        <f>HLOOKUP(BC$7,$I$66:$DJ$120,ROWS($A$10:$A10)+2,FALSE)</f>
        <v>20056</v>
      </c>
      <c r="BD10" s="25">
        <f>HLOOKUP(BD$7,$I$66:$DJ$120,ROWS($A$10:$A10)+2,FALSE)</f>
        <v>238540</v>
      </c>
      <c r="BE10" s="25">
        <f>HLOOKUP(BE$7,$I$66:$DJ$120,ROWS($A$10:$A10)+2,FALSE)</f>
        <v>180462</v>
      </c>
      <c r="BF10" s="25">
        <f>HLOOKUP(BF$7,$I$66:$DJ$120,ROWS($A$10:$A10)+2,FALSE)</f>
        <v>47425</v>
      </c>
      <c r="BG10" s="25">
        <f>HLOOKUP(BG$7,$I$66:$DJ$120,ROWS($A$10:$A10)+2,FALSE)</f>
        <v>97724</v>
      </c>
      <c r="BH10" s="25">
        <f>HLOOKUP(BH$7,$I$66:$DJ$120,ROWS($A$10:$A10)+2,FALSE)</f>
        <v>32228</v>
      </c>
      <c r="BI10" s="25">
        <f>HLOOKUP(BI$7,$I$66:$DJ$120,ROWS($A$10:$A10)+2,FALSE)</f>
        <v>74500</v>
      </c>
      <c r="BJ10" s="34">
        <f>HLOOKUP(BJ$7+0.5,$I$66:$DJ$120,ROWS($A$10:$A10)+2,FALSE)</f>
        <v>58599</v>
      </c>
      <c r="BK10" s="34">
        <f>HLOOKUP(BK$7+0.5,$I$66:$DJ$120,ROWS($A$10:$A10)+2,FALSE)</f>
        <v>9027</v>
      </c>
      <c r="BL10" s="34">
        <f>HLOOKUP(BL$7+0.5,$I$66:$DJ$120,ROWS($A$10:$A10)+2,FALSE)</f>
        <v>7600</v>
      </c>
      <c r="BM10" s="34">
        <f>HLOOKUP(BM$7+0.5,$I$66:$DJ$120,ROWS($A$10:$A10)+2,FALSE)</f>
        <v>12859</v>
      </c>
      <c r="BN10" s="34">
        <f>HLOOKUP(BN$7+0.5,$I$66:$DJ$120,ROWS($A$10:$A10)+2,FALSE)</f>
        <v>6563</v>
      </c>
      <c r="BO10" s="34">
        <f>HLOOKUP(BO$7+0.5,$I$66:$DJ$120,ROWS($A$10:$A10)+2,FALSE)</f>
        <v>19755</v>
      </c>
      <c r="BP10" s="34">
        <f>HLOOKUP(BP$7+0.5,$I$66:$DJ$120,ROWS($A$10:$A10)+2,FALSE)</f>
        <v>10348</v>
      </c>
      <c r="BQ10" s="34">
        <f>HLOOKUP(BQ$7+0.5,$I$66:$DJ$120,ROWS($A$10:$A10)+2,FALSE)</f>
        <v>5968</v>
      </c>
      <c r="BR10" s="34">
        <f>HLOOKUP(BR$7+0.5,$I$66:$DJ$120,ROWS($A$10:$A10)+2,FALSE)</f>
        <v>3775</v>
      </c>
      <c r="BS10" s="34">
        <f>HLOOKUP(BS$7+0.5,$I$66:$DJ$120,ROWS($A$10:$A10)+2,FALSE)</f>
        <v>6154</v>
      </c>
      <c r="BT10" s="34">
        <f>HLOOKUP(BT$7+0.5,$I$66:$DJ$120,ROWS($A$10:$A10)+2,FALSE)</f>
        <v>18406</v>
      </c>
      <c r="BU10" s="34">
        <f>HLOOKUP(BU$7+0.5,$I$66:$DJ$120,ROWS($A$10:$A10)+2,FALSE)</f>
        <v>12868</v>
      </c>
      <c r="BV10" s="34">
        <f>HLOOKUP(BV$7+0.5,$I$66:$DJ$120,ROWS($A$10:$A10)+2,FALSE)</f>
        <v>6100</v>
      </c>
      <c r="BW10" s="34">
        <f>HLOOKUP(BW$7+0.5,$I$66:$DJ$120,ROWS($A$10:$A10)+2,FALSE)</f>
        <v>6257</v>
      </c>
      <c r="BX10" s="34">
        <f>HLOOKUP(BX$7+0.5,$I$66:$DJ$120,ROWS($A$10:$A10)+2,FALSE)</f>
        <v>12722</v>
      </c>
      <c r="BY10" s="34">
        <f>HLOOKUP(BY$7+0.5,$I$66:$DJ$120,ROWS($A$10:$A10)+2,FALSE)</f>
        <v>8929</v>
      </c>
      <c r="BZ10" s="34">
        <f>HLOOKUP(BZ$7+0.5,$I$66:$DJ$120,ROWS($A$10:$A10)+2,FALSE)</f>
        <v>6129</v>
      </c>
      <c r="CA10" s="34">
        <f>HLOOKUP(CA$7+0.5,$I$66:$DJ$120,ROWS($A$10:$A10)+2,FALSE)</f>
        <v>7286</v>
      </c>
      <c r="CB10" s="34">
        <f>HLOOKUP(CB$7+0.5,$I$66:$DJ$120,ROWS($A$10:$A10)+2,FALSE)</f>
        <v>7490</v>
      </c>
      <c r="CC10" s="34">
        <f>HLOOKUP(CC$7+0.5,$I$66:$DJ$120,ROWS($A$10:$A10)+2,FALSE)</f>
        <v>7745</v>
      </c>
      <c r="CD10" s="34">
        <f>HLOOKUP(CD$7+0.5,$I$66:$DJ$120,ROWS($A$10:$A10)+2,FALSE)</f>
        <v>5351</v>
      </c>
      <c r="CE10" s="34">
        <f>HLOOKUP(CE$7+0.5,$I$66:$DJ$120,ROWS($A$10:$A10)+2,FALSE)</f>
        <v>9686</v>
      </c>
      <c r="CF10" s="34">
        <f>HLOOKUP(CF$7+0.5,$I$66:$DJ$120,ROWS($A$10:$A10)+2,FALSE)</f>
        <v>10755</v>
      </c>
      <c r="CG10" s="34">
        <f>HLOOKUP(CG$7+0.5,$I$66:$DJ$120,ROWS($A$10:$A10)+2,FALSE)</f>
        <v>9302</v>
      </c>
      <c r="CH10" s="34">
        <f>HLOOKUP(CH$7+0.5,$I$66:$DJ$120,ROWS($A$10:$A10)+2,FALSE)</f>
        <v>8402</v>
      </c>
      <c r="CI10" s="34">
        <f>HLOOKUP(CI$7+0.5,$I$66:$DJ$120,ROWS($A$10:$A10)+2,FALSE)</f>
        <v>7206</v>
      </c>
      <c r="CJ10" s="34">
        <f>HLOOKUP(CJ$7+0.5,$I$66:$DJ$120,ROWS($A$10:$A10)+2,FALSE)</f>
        <v>9402</v>
      </c>
      <c r="CK10" s="34">
        <f>HLOOKUP(CK$7+0.5,$I$66:$DJ$120,ROWS($A$10:$A10)+2,FALSE)</f>
        <v>4879</v>
      </c>
      <c r="CL10" s="34">
        <f>HLOOKUP(CL$7+0.5,$I$66:$DJ$120,ROWS($A$10:$A10)+2,FALSE)</f>
        <v>4967</v>
      </c>
      <c r="CM10" s="34">
        <f>HLOOKUP(CM$7+0.5,$I$66:$DJ$120,ROWS($A$10:$A10)+2,FALSE)</f>
        <v>9332</v>
      </c>
      <c r="CN10" s="34">
        <f>HLOOKUP(CN$7+0.5,$I$66:$DJ$120,ROWS($A$10:$A10)+2,FALSE)</f>
        <v>3364</v>
      </c>
      <c r="CO10" s="34">
        <f>HLOOKUP(CO$7+0.5,$I$66:$DJ$120,ROWS($A$10:$A10)+2,FALSE)</f>
        <v>11087</v>
      </c>
      <c r="CP10" s="34">
        <f>HLOOKUP(CP$7+0.5,$I$66:$DJ$120,ROWS($A$10:$A10)+2,FALSE)</f>
        <v>5867</v>
      </c>
      <c r="CQ10" s="34">
        <f>HLOOKUP(CQ$7+0.5,$I$66:$DJ$120,ROWS($A$10:$A10)+2,FALSE)</f>
        <v>15692</v>
      </c>
      <c r="CR10" s="34">
        <f>HLOOKUP(CR$7+0.5,$I$66:$DJ$120,ROWS($A$10:$A10)+2,FALSE)</f>
        <v>13414</v>
      </c>
      <c r="CS10" s="34">
        <f>HLOOKUP(CS$7+0.5,$I$66:$DJ$120,ROWS($A$10:$A10)+2,FALSE)</f>
        <v>3373</v>
      </c>
      <c r="CT10" s="34">
        <f>HLOOKUP(CT$7+0.5,$I$66:$DJ$120,ROWS($A$10:$A10)+2,FALSE)</f>
        <v>10288</v>
      </c>
      <c r="CU10" s="34">
        <f>HLOOKUP(CU$7+0.5,$I$66:$DJ$120,ROWS($A$10:$A10)+2,FALSE)</f>
        <v>9213</v>
      </c>
      <c r="CV10" s="34">
        <f>HLOOKUP(CV$7+0.5,$I$66:$DJ$120,ROWS($A$10:$A10)+2,FALSE)</f>
        <v>7867</v>
      </c>
      <c r="CW10" s="34">
        <f>HLOOKUP(CW$7+0.5,$I$66:$DJ$120,ROWS($A$10:$A10)+2,FALSE)</f>
        <v>10246</v>
      </c>
      <c r="CX10" s="34">
        <f>HLOOKUP(CX$7+0.5,$I$66:$DJ$120,ROWS($A$10:$A10)+2,FALSE)</f>
        <v>3414</v>
      </c>
      <c r="CY10" s="34">
        <f>HLOOKUP(CY$7+0.5,$I$66:$DJ$120,ROWS($A$10:$A10)+2,FALSE)</f>
        <v>8502</v>
      </c>
      <c r="CZ10" s="34">
        <f>HLOOKUP(CZ$7+0.5,$I$66:$DJ$120,ROWS($A$10:$A10)+2,FALSE)</f>
        <v>2998</v>
      </c>
      <c r="DA10" s="34">
        <f>HLOOKUP(DA$7+0.5,$I$66:$DJ$120,ROWS($A$10:$A10)+2,FALSE)</f>
        <v>8717</v>
      </c>
      <c r="DB10" s="34">
        <f>HLOOKUP(DB$7+0.5,$I$66:$DJ$120,ROWS($A$10:$A10)+2,FALSE)</f>
        <v>15471</v>
      </c>
      <c r="DC10" s="34">
        <f>HLOOKUP(DC$7+0.5,$I$66:$DJ$120,ROWS($A$10:$A10)+2,FALSE)</f>
        <v>8304</v>
      </c>
      <c r="DD10" s="34">
        <f>HLOOKUP(DD$7+0.5,$I$66:$DJ$120,ROWS($A$10:$A10)+2,FALSE)</f>
        <v>2967</v>
      </c>
      <c r="DE10" s="34">
        <f>HLOOKUP(DE$7+0.5,$I$66:$DJ$120,ROWS($A$10:$A10)+2,FALSE)</f>
        <v>11611</v>
      </c>
      <c r="DF10" s="34">
        <f>HLOOKUP(DF$7+0.5,$I$66:$DJ$120,ROWS($A$10:$A10)+2,FALSE)</f>
        <v>9674</v>
      </c>
      <c r="DG10" s="34">
        <f>HLOOKUP(DG$7+0.5,$I$66:$DJ$120,ROWS($A$10:$A10)+2,FALSE)</f>
        <v>5262</v>
      </c>
      <c r="DH10" s="34">
        <f>HLOOKUP(DH$7+0.5,$I$66:$DJ$120,ROWS($A$10:$A10)+2,FALSE)</f>
        <v>5859</v>
      </c>
      <c r="DI10" s="34">
        <f>HLOOKUP(DI$7+0.5,$I$66:$DJ$120,ROWS($A$10:$A10)+2,FALSE)</f>
        <v>5150</v>
      </c>
      <c r="DJ10" s="34">
        <f>HLOOKUP(DJ$7+0.5,$I$66:$DJ$120,ROWS($A$10:$A10)+2,FALSE)</f>
        <v>8156</v>
      </c>
    </row>
    <row r="11" spans="2:114">
      <c r="B11" s="38" t="s">
        <v>8</v>
      </c>
      <c r="C11" s="16">
        <v>4764428</v>
      </c>
      <c r="D11" s="17">
        <v>3589</v>
      </c>
      <c r="E11" s="16">
        <v>4054260</v>
      </c>
      <c r="F11" s="17">
        <v>21464</v>
      </c>
      <c r="G11" s="16">
        <v>590326</v>
      </c>
      <c r="H11" s="17">
        <v>19701</v>
      </c>
      <c r="I11" s="36">
        <f>HLOOKUP(I$7,$I$66:$DJ$120,ROWS($A$10:$A11)+2,FALSE)</f>
        <v>104600</v>
      </c>
      <c r="J11" s="25" t="str">
        <f>HLOOKUP(J$7,$I$66:$DJ$120,ROWS($A$10:$A11)+2,FALSE)</f>
        <v>N/A</v>
      </c>
      <c r="K11" s="25">
        <f>HLOOKUP(K$7,$I$66:$DJ$120,ROWS($A$10:$A11)+2,FALSE)</f>
        <v>1004</v>
      </c>
      <c r="L11" s="25">
        <f>HLOOKUP(L$7,$I$66:$DJ$120,ROWS($A$10:$A11)+2,FALSE)</f>
        <v>962</v>
      </c>
      <c r="M11" s="25">
        <f>HLOOKUP(M$7,$I$66:$DJ$120,ROWS($A$10:$A11)+2,FALSE)</f>
        <v>660</v>
      </c>
      <c r="N11" s="25">
        <f>HLOOKUP(N$7,$I$66:$DJ$120,ROWS($A$10:$A11)+2,FALSE)</f>
        <v>3077</v>
      </c>
      <c r="O11" s="25">
        <f>HLOOKUP(O$7,$I$66:$DJ$120,ROWS($A$10:$A11)+2,FALSE)</f>
        <v>1386</v>
      </c>
      <c r="P11" s="25">
        <f>HLOOKUP(P$7,$I$66:$DJ$120,ROWS($A$10:$A11)+2,FALSE)</f>
        <v>284</v>
      </c>
      <c r="Q11" s="25">
        <f>HLOOKUP(Q$7,$I$66:$DJ$120,ROWS($A$10:$A11)+2,FALSE)</f>
        <v>42</v>
      </c>
      <c r="R11" s="25">
        <f>HLOOKUP(R$7,$I$66:$DJ$120,ROWS($A$10:$A11)+2,FALSE)</f>
        <v>162</v>
      </c>
      <c r="S11" s="25">
        <f>HLOOKUP(S$7,$I$66:$DJ$120,ROWS($A$10:$A11)+2,FALSE)</f>
        <v>11244</v>
      </c>
      <c r="T11" s="25">
        <f>HLOOKUP(T$7,$I$66:$DJ$120,ROWS($A$10:$A11)+2,FALSE)</f>
        <v>19920</v>
      </c>
      <c r="U11" s="25">
        <f>HLOOKUP(U$7,$I$66:$DJ$120,ROWS($A$10:$A11)+2,FALSE)</f>
        <v>627</v>
      </c>
      <c r="V11" s="25">
        <f>HLOOKUP(V$7,$I$66:$DJ$120,ROWS($A$10:$A11)+2,FALSE)</f>
        <v>493</v>
      </c>
      <c r="W11" s="25">
        <f>HLOOKUP(W$7,$I$66:$DJ$120,ROWS($A$10:$A11)+2,FALSE)</f>
        <v>2722</v>
      </c>
      <c r="X11" s="25">
        <f>HLOOKUP(X$7,$I$66:$DJ$120,ROWS($A$10:$A11)+2,FALSE)</f>
        <v>1347</v>
      </c>
      <c r="Y11" s="25">
        <f>HLOOKUP(Y$7,$I$66:$DJ$120,ROWS($A$10:$A11)+2,FALSE)</f>
        <v>345</v>
      </c>
      <c r="Z11" s="25">
        <f>HLOOKUP(Z$7,$I$66:$DJ$120,ROWS($A$10:$A11)+2,FALSE)</f>
        <v>865</v>
      </c>
      <c r="AA11" s="25">
        <f>HLOOKUP(AA$7,$I$66:$DJ$120,ROWS($A$10:$A11)+2,FALSE)</f>
        <v>2495</v>
      </c>
      <c r="AB11" s="25">
        <f>HLOOKUP(AB$7,$I$66:$DJ$120,ROWS($A$10:$A11)+2,FALSE)</f>
        <v>3104</v>
      </c>
      <c r="AC11" s="25">
        <f>HLOOKUP(AC$7,$I$66:$DJ$120,ROWS($A$10:$A11)+2,FALSE)</f>
        <v>67</v>
      </c>
      <c r="AD11" s="25">
        <f>HLOOKUP(AD$7,$I$66:$DJ$120,ROWS($A$10:$A11)+2,FALSE)</f>
        <v>1513</v>
      </c>
      <c r="AE11" s="25">
        <f>HLOOKUP(AE$7,$I$66:$DJ$120,ROWS($A$10:$A11)+2,FALSE)</f>
        <v>334</v>
      </c>
      <c r="AF11" s="25">
        <f>HLOOKUP(AF$7,$I$66:$DJ$120,ROWS($A$10:$A11)+2,FALSE)</f>
        <v>2298</v>
      </c>
      <c r="AG11" s="25">
        <f>HLOOKUP(AG$7,$I$66:$DJ$120,ROWS($A$10:$A11)+2,FALSE)</f>
        <v>752</v>
      </c>
      <c r="AH11" s="25">
        <f>HLOOKUP(AH$7,$I$66:$DJ$120,ROWS($A$10:$A11)+2,FALSE)</f>
        <v>4952</v>
      </c>
      <c r="AI11" s="25">
        <f>HLOOKUP(AI$7,$I$66:$DJ$120,ROWS($A$10:$A11)+2,FALSE)</f>
        <v>1555</v>
      </c>
      <c r="AJ11" s="25">
        <f>HLOOKUP(AJ$7,$I$66:$DJ$120,ROWS($A$10:$A11)+2,FALSE)</f>
        <v>101</v>
      </c>
      <c r="AK11" s="25">
        <f>HLOOKUP(AK$7,$I$66:$DJ$120,ROWS($A$10:$A11)+2,FALSE)</f>
        <v>151</v>
      </c>
      <c r="AL11" s="25">
        <f>HLOOKUP(AL$7,$I$66:$DJ$120,ROWS($A$10:$A11)+2,FALSE)</f>
        <v>1009</v>
      </c>
      <c r="AM11" s="25">
        <f>HLOOKUP(AM$7,$I$66:$DJ$120,ROWS($A$10:$A11)+2,FALSE)</f>
        <v>161</v>
      </c>
      <c r="AN11" s="25">
        <f>HLOOKUP(AN$7,$I$66:$DJ$120,ROWS($A$10:$A11)+2,FALSE)</f>
        <v>1702</v>
      </c>
      <c r="AO11" s="25">
        <f>HLOOKUP(AO$7,$I$66:$DJ$120,ROWS($A$10:$A11)+2,FALSE)</f>
        <v>459</v>
      </c>
      <c r="AP11" s="25">
        <f>HLOOKUP(AP$7,$I$66:$DJ$120,ROWS($A$10:$A11)+2,FALSE)</f>
        <v>2709</v>
      </c>
      <c r="AQ11" s="25">
        <f>HLOOKUP(AQ$7,$I$66:$DJ$120,ROWS($A$10:$A11)+2,FALSE)</f>
        <v>5133</v>
      </c>
      <c r="AR11" s="25">
        <f>HLOOKUP(AR$7,$I$66:$DJ$120,ROWS($A$10:$A11)+2,FALSE)</f>
        <v>228</v>
      </c>
      <c r="AS11" s="25">
        <f>HLOOKUP(AS$7,$I$66:$DJ$120,ROWS($A$10:$A11)+2,FALSE)</f>
        <v>1411</v>
      </c>
      <c r="AT11" s="25">
        <f>HLOOKUP(AT$7,$I$66:$DJ$120,ROWS($A$10:$A11)+2,FALSE)</f>
        <v>194</v>
      </c>
      <c r="AU11" s="25">
        <f>HLOOKUP(AU$7,$I$66:$DJ$120,ROWS($A$10:$A11)+2,FALSE)</f>
        <v>200</v>
      </c>
      <c r="AV11" s="25">
        <f>HLOOKUP(AV$7,$I$66:$DJ$120,ROWS($A$10:$A11)+2,FALSE)</f>
        <v>1837</v>
      </c>
      <c r="AW11" s="25">
        <f>HLOOKUP(AW$7,$I$66:$DJ$120,ROWS($A$10:$A11)+2,FALSE)</f>
        <v>0</v>
      </c>
      <c r="AX11" s="25">
        <f>HLOOKUP(AX$7,$I$66:$DJ$120,ROWS($A$10:$A11)+2,FALSE)</f>
        <v>2811</v>
      </c>
      <c r="AY11" s="25">
        <f>HLOOKUP(AY$7,$I$66:$DJ$120,ROWS($A$10:$A11)+2,FALSE)</f>
        <v>518</v>
      </c>
      <c r="AZ11" s="25">
        <f>HLOOKUP(AZ$7,$I$66:$DJ$120,ROWS($A$10:$A11)+2,FALSE)</f>
        <v>10539</v>
      </c>
      <c r="BA11" s="25">
        <f>HLOOKUP(BA$7,$I$66:$DJ$120,ROWS($A$10:$A11)+2,FALSE)</f>
        <v>7468</v>
      </c>
      <c r="BB11" s="25">
        <f>HLOOKUP(BB$7,$I$66:$DJ$120,ROWS($A$10:$A11)+2,FALSE)</f>
        <v>579</v>
      </c>
      <c r="BC11" s="25">
        <f>HLOOKUP(BC$7,$I$66:$DJ$120,ROWS($A$10:$A11)+2,FALSE)</f>
        <v>0</v>
      </c>
      <c r="BD11" s="25">
        <f>HLOOKUP(BD$7,$I$66:$DJ$120,ROWS($A$10:$A11)+2,FALSE)</f>
        <v>3170</v>
      </c>
      <c r="BE11" s="25">
        <f>HLOOKUP(BE$7,$I$66:$DJ$120,ROWS($A$10:$A11)+2,FALSE)</f>
        <v>1034</v>
      </c>
      <c r="BF11" s="25">
        <f>HLOOKUP(BF$7,$I$66:$DJ$120,ROWS($A$10:$A11)+2,FALSE)</f>
        <v>128</v>
      </c>
      <c r="BG11" s="25">
        <f>HLOOKUP(BG$7,$I$66:$DJ$120,ROWS($A$10:$A11)+2,FALSE)</f>
        <v>760</v>
      </c>
      <c r="BH11" s="25">
        <f>HLOOKUP(BH$7,$I$66:$DJ$120,ROWS($A$10:$A11)+2,FALSE)</f>
        <v>88</v>
      </c>
      <c r="BI11" s="25">
        <f>HLOOKUP(BI$7,$I$66:$DJ$120,ROWS($A$10:$A11)+2,FALSE)</f>
        <v>619</v>
      </c>
      <c r="BJ11" s="34">
        <f>HLOOKUP(BJ$7+0.5,$I$66:$DJ$120,ROWS($A$10:$A11)+2,FALSE)</f>
        <v>8482</v>
      </c>
      <c r="BK11" s="34" t="str">
        <f>HLOOKUP(BK$7+0.5,$I$66:$DJ$120,ROWS($A$10:$A11)+2,FALSE)</f>
        <v>N/A</v>
      </c>
      <c r="BL11" s="34">
        <f>HLOOKUP(BL$7+0.5,$I$66:$DJ$120,ROWS($A$10:$A11)+2,FALSE)</f>
        <v>829</v>
      </c>
      <c r="BM11" s="34">
        <f>HLOOKUP(BM$7+0.5,$I$66:$DJ$120,ROWS($A$10:$A11)+2,FALSE)</f>
        <v>583</v>
      </c>
      <c r="BN11" s="34">
        <f>HLOOKUP(BN$7+0.5,$I$66:$DJ$120,ROWS($A$10:$A11)+2,FALSE)</f>
        <v>382</v>
      </c>
      <c r="BO11" s="34">
        <f>HLOOKUP(BO$7+0.5,$I$66:$DJ$120,ROWS($A$10:$A11)+2,FALSE)</f>
        <v>1037</v>
      </c>
      <c r="BP11" s="34">
        <f>HLOOKUP(BP$7+0.5,$I$66:$DJ$120,ROWS($A$10:$A11)+2,FALSE)</f>
        <v>1393</v>
      </c>
      <c r="BQ11" s="34">
        <f>HLOOKUP(BQ$7+0.5,$I$66:$DJ$120,ROWS($A$10:$A11)+2,FALSE)</f>
        <v>256</v>
      </c>
      <c r="BR11" s="34">
        <f>HLOOKUP(BR$7+0.5,$I$66:$DJ$120,ROWS($A$10:$A11)+2,FALSE)</f>
        <v>68</v>
      </c>
      <c r="BS11" s="34">
        <f>HLOOKUP(BS$7+0.5,$I$66:$DJ$120,ROWS($A$10:$A11)+2,FALSE)</f>
        <v>195</v>
      </c>
      <c r="BT11" s="34">
        <f>HLOOKUP(BT$7+0.5,$I$66:$DJ$120,ROWS($A$10:$A11)+2,FALSE)</f>
        <v>2476</v>
      </c>
      <c r="BU11" s="34">
        <f>HLOOKUP(BU$7+0.5,$I$66:$DJ$120,ROWS($A$10:$A11)+2,FALSE)</f>
        <v>3636</v>
      </c>
      <c r="BV11" s="34">
        <f>HLOOKUP(BV$7+0.5,$I$66:$DJ$120,ROWS($A$10:$A11)+2,FALSE)</f>
        <v>477</v>
      </c>
      <c r="BW11" s="34">
        <f>HLOOKUP(BW$7+0.5,$I$66:$DJ$120,ROWS($A$10:$A11)+2,FALSE)</f>
        <v>456</v>
      </c>
      <c r="BX11" s="34">
        <f>HLOOKUP(BX$7+0.5,$I$66:$DJ$120,ROWS($A$10:$A11)+2,FALSE)</f>
        <v>1030</v>
      </c>
      <c r="BY11" s="34">
        <f>HLOOKUP(BY$7+0.5,$I$66:$DJ$120,ROWS($A$10:$A11)+2,FALSE)</f>
        <v>536</v>
      </c>
      <c r="BZ11" s="34">
        <f>HLOOKUP(BZ$7+0.5,$I$66:$DJ$120,ROWS($A$10:$A11)+2,FALSE)</f>
        <v>337</v>
      </c>
      <c r="CA11" s="34">
        <f>HLOOKUP(CA$7+0.5,$I$66:$DJ$120,ROWS($A$10:$A11)+2,FALSE)</f>
        <v>760</v>
      </c>
      <c r="CB11" s="34">
        <f>HLOOKUP(CB$7+0.5,$I$66:$DJ$120,ROWS($A$10:$A11)+2,FALSE)</f>
        <v>981</v>
      </c>
      <c r="CC11" s="34">
        <f>HLOOKUP(CC$7+0.5,$I$66:$DJ$120,ROWS($A$10:$A11)+2,FALSE)</f>
        <v>1216</v>
      </c>
      <c r="CD11" s="34">
        <f>HLOOKUP(CD$7+0.5,$I$66:$DJ$120,ROWS($A$10:$A11)+2,FALSE)</f>
        <v>82</v>
      </c>
      <c r="CE11" s="34">
        <f>HLOOKUP(CE$7+0.5,$I$66:$DJ$120,ROWS($A$10:$A11)+2,FALSE)</f>
        <v>847</v>
      </c>
      <c r="CF11" s="34">
        <f>HLOOKUP(CF$7+0.5,$I$66:$DJ$120,ROWS($A$10:$A11)+2,FALSE)</f>
        <v>272</v>
      </c>
      <c r="CG11" s="34">
        <f>HLOOKUP(CG$7+0.5,$I$66:$DJ$120,ROWS($A$10:$A11)+2,FALSE)</f>
        <v>881</v>
      </c>
      <c r="CH11" s="34">
        <f>HLOOKUP(CH$7+0.5,$I$66:$DJ$120,ROWS($A$10:$A11)+2,FALSE)</f>
        <v>716</v>
      </c>
      <c r="CI11" s="34">
        <f>HLOOKUP(CI$7+0.5,$I$66:$DJ$120,ROWS($A$10:$A11)+2,FALSE)</f>
        <v>1703</v>
      </c>
      <c r="CJ11" s="34">
        <f>HLOOKUP(CJ$7+0.5,$I$66:$DJ$120,ROWS($A$10:$A11)+2,FALSE)</f>
        <v>836</v>
      </c>
      <c r="CK11" s="34">
        <f>HLOOKUP(CK$7+0.5,$I$66:$DJ$120,ROWS($A$10:$A11)+2,FALSE)</f>
        <v>132</v>
      </c>
      <c r="CL11" s="34">
        <f>HLOOKUP(CL$7+0.5,$I$66:$DJ$120,ROWS($A$10:$A11)+2,FALSE)</f>
        <v>167</v>
      </c>
      <c r="CM11" s="34">
        <f>HLOOKUP(CM$7+0.5,$I$66:$DJ$120,ROWS($A$10:$A11)+2,FALSE)</f>
        <v>824</v>
      </c>
      <c r="CN11" s="34">
        <f>HLOOKUP(CN$7+0.5,$I$66:$DJ$120,ROWS($A$10:$A11)+2,FALSE)</f>
        <v>166</v>
      </c>
      <c r="CO11" s="34">
        <f>HLOOKUP(CO$7+0.5,$I$66:$DJ$120,ROWS($A$10:$A11)+2,FALSE)</f>
        <v>1200</v>
      </c>
      <c r="CP11" s="34">
        <f>HLOOKUP(CP$7+0.5,$I$66:$DJ$120,ROWS($A$10:$A11)+2,FALSE)</f>
        <v>576</v>
      </c>
      <c r="CQ11" s="34">
        <f>HLOOKUP(CQ$7+0.5,$I$66:$DJ$120,ROWS($A$10:$A11)+2,FALSE)</f>
        <v>1188</v>
      </c>
      <c r="CR11" s="34">
        <f>HLOOKUP(CR$7+0.5,$I$66:$DJ$120,ROWS($A$10:$A11)+2,FALSE)</f>
        <v>1788</v>
      </c>
      <c r="CS11" s="34">
        <f>HLOOKUP(CS$7+0.5,$I$66:$DJ$120,ROWS($A$10:$A11)+2,FALSE)</f>
        <v>194</v>
      </c>
      <c r="CT11" s="34">
        <f>HLOOKUP(CT$7+0.5,$I$66:$DJ$120,ROWS($A$10:$A11)+2,FALSE)</f>
        <v>576</v>
      </c>
      <c r="CU11" s="34">
        <f>HLOOKUP(CU$7+0.5,$I$66:$DJ$120,ROWS($A$10:$A11)+2,FALSE)</f>
        <v>157</v>
      </c>
      <c r="CV11" s="34">
        <f>HLOOKUP(CV$7+0.5,$I$66:$DJ$120,ROWS($A$10:$A11)+2,FALSE)</f>
        <v>169</v>
      </c>
      <c r="CW11" s="34">
        <f>HLOOKUP(CW$7+0.5,$I$66:$DJ$120,ROWS($A$10:$A11)+2,FALSE)</f>
        <v>736</v>
      </c>
      <c r="CX11" s="34">
        <f>HLOOKUP(CX$7+0.5,$I$66:$DJ$120,ROWS($A$10:$A11)+2,FALSE)</f>
        <v>184</v>
      </c>
      <c r="CY11" s="34">
        <f>HLOOKUP(CY$7+0.5,$I$66:$DJ$120,ROWS($A$10:$A11)+2,FALSE)</f>
        <v>1951</v>
      </c>
      <c r="CZ11" s="34">
        <f>HLOOKUP(CZ$7+0.5,$I$66:$DJ$120,ROWS($A$10:$A11)+2,FALSE)</f>
        <v>758</v>
      </c>
      <c r="DA11" s="34">
        <f>HLOOKUP(DA$7+0.5,$I$66:$DJ$120,ROWS($A$10:$A11)+2,FALSE)</f>
        <v>2731</v>
      </c>
      <c r="DB11" s="34">
        <f>HLOOKUP(DB$7+0.5,$I$66:$DJ$120,ROWS($A$10:$A11)+2,FALSE)</f>
        <v>2136</v>
      </c>
      <c r="DC11" s="34">
        <f>HLOOKUP(DC$7+0.5,$I$66:$DJ$120,ROWS($A$10:$A11)+2,FALSE)</f>
        <v>713</v>
      </c>
      <c r="DD11" s="34">
        <f>HLOOKUP(DD$7+0.5,$I$66:$DJ$120,ROWS($A$10:$A11)+2,FALSE)</f>
        <v>184</v>
      </c>
      <c r="DE11" s="34">
        <f>HLOOKUP(DE$7+0.5,$I$66:$DJ$120,ROWS($A$10:$A11)+2,FALSE)</f>
        <v>1577</v>
      </c>
      <c r="DF11" s="34">
        <f>HLOOKUP(DF$7+0.5,$I$66:$DJ$120,ROWS($A$10:$A11)+2,FALSE)</f>
        <v>684</v>
      </c>
      <c r="DG11" s="34">
        <f>HLOOKUP(DG$7+0.5,$I$66:$DJ$120,ROWS($A$10:$A11)+2,FALSE)</f>
        <v>156</v>
      </c>
      <c r="DH11" s="34">
        <f>HLOOKUP(DH$7+0.5,$I$66:$DJ$120,ROWS($A$10:$A11)+2,FALSE)</f>
        <v>605</v>
      </c>
      <c r="DI11" s="34">
        <f>HLOOKUP(DI$7+0.5,$I$66:$DJ$120,ROWS($A$10:$A11)+2,FALSE)</f>
        <v>107</v>
      </c>
      <c r="DJ11" s="34">
        <f>HLOOKUP(DJ$7+0.5,$I$66:$DJ$120,ROWS($A$10:$A11)+2,FALSE)</f>
        <v>551</v>
      </c>
    </row>
    <row r="12" spans="2:114">
      <c r="B12" s="38" t="s">
        <v>9</v>
      </c>
      <c r="C12" s="16">
        <v>721186</v>
      </c>
      <c r="D12" s="17">
        <v>1290</v>
      </c>
      <c r="E12" s="16">
        <v>592551</v>
      </c>
      <c r="F12" s="17">
        <v>8741</v>
      </c>
      <c r="G12" s="16">
        <v>90613</v>
      </c>
      <c r="H12" s="17">
        <v>7239</v>
      </c>
      <c r="I12" s="36">
        <f>HLOOKUP(I$7,$I$66:$DJ$120,ROWS($A$10:$A12)+2,FALSE)</f>
        <v>33415</v>
      </c>
      <c r="J12" s="25">
        <f>HLOOKUP(J$7,$I$66:$DJ$120,ROWS($A$10:$A12)+2,FALSE)</f>
        <v>1097</v>
      </c>
      <c r="K12" s="25" t="str">
        <f>HLOOKUP(K$7,$I$66:$DJ$120,ROWS($A$10:$A12)+2,FALSE)</f>
        <v>N/A</v>
      </c>
      <c r="L12" s="25">
        <f>HLOOKUP(L$7,$I$66:$DJ$120,ROWS($A$10:$A12)+2,FALSE)</f>
        <v>1520</v>
      </c>
      <c r="M12" s="25">
        <f>HLOOKUP(M$7,$I$66:$DJ$120,ROWS($A$10:$A12)+2,FALSE)</f>
        <v>196</v>
      </c>
      <c r="N12" s="25">
        <f>HLOOKUP(N$7,$I$66:$DJ$120,ROWS($A$10:$A12)+2,FALSE)</f>
        <v>3494</v>
      </c>
      <c r="O12" s="25">
        <f>HLOOKUP(O$7,$I$66:$DJ$120,ROWS($A$10:$A12)+2,FALSE)</f>
        <v>556</v>
      </c>
      <c r="P12" s="25">
        <f>HLOOKUP(P$7,$I$66:$DJ$120,ROWS($A$10:$A12)+2,FALSE)</f>
        <v>0</v>
      </c>
      <c r="Q12" s="25">
        <f>HLOOKUP(Q$7,$I$66:$DJ$120,ROWS($A$10:$A12)+2,FALSE)</f>
        <v>0</v>
      </c>
      <c r="R12" s="25">
        <f>HLOOKUP(R$7,$I$66:$DJ$120,ROWS($A$10:$A12)+2,FALSE)</f>
        <v>356</v>
      </c>
      <c r="S12" s="25">
        <f>HLOOKUP(S$7,$I$66:$DJ$120,ROWS($A$10:$A12)+2,FALSE)</f>
        <v>1991</v>
      </c>
      <c r="T12" s="25">
        <f>HLOOKUP(T$7,$I$66:$DJ$120,ROWS($A$10:$A12)+2,FALSE)</f>
        <v>928</v>
      </c>
      <c r="U12" s="25">
        <f>HLOOKUP(U$7,$I$66:$DJ$120,ROWS($A$10:$A12)+2,FALSE)</f>
        <v>1376</v>
      </c>
      <c r="V12" s="25">
        <f>HLOOKUP(V$7,$I$66:$DJ$120,ROWS($A$10:$A12)+2,FALSE)</f>
        <v>538</v>
      </c>
      <c r="W12" s="25">
        <f>HLOOKUP(W$7,$I$66:$DJ$120,ROWS($A$10:$A12)+2,FALSE)</f>
        <v>58</v>
      </c>
      <c r="X12" s="25">
        <f>HLOOKUP(X$7,$I$66:$DJ$120,ROWS($A$10:$A12)+2,FALSE)</f>
        <v>260</v>
      </c>
      <c r="Y12" s="25">
        <f>HLOOKUP(Y$7,$I$66:$DJ$120,ROWS($A$10:$A12)+2,FALSE)</f>
        <v>13</v>
      </c>
      <c r="Z12" s="25">
        <f>HLOOKUP(Z$7,$I$66:$DJ$120,ROWS($A$10:$A12)+2,FALSE)</f>
        <v>221</v>
      </c>
      <c r="AA12" s="25">
        <f>HLOOKUP(AA$7,$I$66:$DJ$120,ROWS($A$10:$A12)+2,FALSE)</f>
        <v>161</v>
      </c>
      <c r="AB12" s="25">
        <f>HLOOKUP(AB$7,$I$66:$DJ$120,ROWS($A$10:$A12)+2,FALSE)</f>
        <v>120</v>
      </c>
      <c r="AC12" s="25">
        <f>HLOOKUP(AC$7,$I$66:$DJ$120,ROWS($A$10:$A12)+2,FALSE)</f>
        <v>66</v>
      </c>
      <c r="AD12" s="25">
        <f>HLOOKUP(AD$7,$I$66:$DJ$120,ROWS($A$10:$A12)+2,FALSE)</f>
        <v>508</v>
      </c>
      <c r="AE12" s="25">
        <f>HLOOKUP(AE$7,$I$66:$DJ$120,ROWS($A$10:$A12)+2,FALSE)</f>
        <v>297</v>
      </c>
      <c r="AF12" s="25">
        <f>HLOOKUP(AF$7,$I$66:$DJ$120,ROWS($A$10:$A12)+2,FALSE)</f>
        <v>563</v>
      </c>
      <c r="AG12" s="25">
        <f>HLOOKUP(AG$7,$I$66:$DJ$120,ROWS($A$10:$A12)+2,FALSE)</f>
        <v>192</v>
      </c>
      <c r="AH12" s="25">
        <f>HLOOKUP(AH$7,$I$66:$DJ$120,ROWS($A$10:$A12)+2,FALSE)</f>
        <v>56</v>
      </c>
      <c r="AI12" s="25">
        <f>HLOOKUP(AI$7,$I$66:$DJ$120,ROWS($A$10:$A12)+2,FALSE)</f>
        <v>819</v>
      </c>
      <c r="AJ12" s="25">
        <f>HLOOKUP(AJ$7,$I$66:$DJ$120,ROWS($A$10:$A12)+2,FALSE)</f>
        <v>371</v>
      </c>
      <c r="AK12" s="25">
        <f>HLOOKUP(AK$7,$I$66:$DJ$120,ROWS($A$10:$A12)+2,FALSE)</f>
        <v>1195</v>
      </c>
      <c r="AL12" s="25">
        <f>HLOOKUP(AL$7,$I$66:$DJ$120,ROWS($A$10:$A12)+2,FALSE)</f>
        <v>803</v>
      </c>
      <c r="AM12" s="25">
        <f>HLOOKUP(AM$7,$I$66:$DJ$120,ROWS($A$10:$A12)+2,FALSE)</f>
        <v>118</v>
      </c>
      <c r="AN12" s="25">
        <f>HLOOKUP(AN$7,$I$66:$DJ$120,ROWS($A$10:$A12)+2,FALSE)</f>
        <v>116</v>
      </c>
      <c r="AO12" s="25">
        <f>HLOOKUP(AO$7,$I$66:$DJ$120,ROWS($A$10:$A12)+2,FALSE)</f>
        <v>263</v>
      </c>
      <c r="AP12" s="25">
        <f>HLOOKUP(AP$7,$I$66:$DJ$120,ROWS($A$10:$A12)+2,FALSE)</f>
        <v>736</v>
      </c>
      <c r="AQ12" s="25">
        <f>HLOOKUP(AQ$7,$I$66:$DJ$120,ROWS($A$10:$A12)+2,FALSE)</f>
        <v>920</v>
      </c>
      <c r="AR12" s="25">
        <f>HLOOKUP(AR$7,$I$66:$DJ$120,ROWS($A$10:$A12)+2,FALSE)</f>
        <v>264</v>
      </c>
      <c r="AS12" s="25">
        <f>HLOOKUP(AS$7,$I$66:$DJ$120,ROWS($A$10:$A12)+2,FALSE)</f>
        <v>1316</v>
      </c>
      <c r="AT12" s="25">
        <f>HLOOKUP(AT$7,$I$66:$DJ$120,ROWS($A$10:$A12)+2,FALSE)</f>
        <v>335</v>
      </c>
      <c r="AU12" s="25">
        <f>HLOOKUP(AU$7,$I$66:$DJ$120,ROWS($A$10:$A12)+2,FALSE)</f>
        <v>3174</v>
      </c>
      <c r="AV12" s="25">
        <f>HLOOKUP(AV$7,$I$66:$DJ$120,ROWS($A$10:$A12)+2,FALSE)</f>
        <v>255</v>
      </c>
      <c r="AW12" s="25">
        <f>HLOOKUP(AW$7,$I$66:$DJ$120,ROWS($A$10:$A12)+2,FALSE)</f>
        <v>0</v>
      </c>
      <c r="AX12" s="25">
        <f>HLOOKUP(AX$7,$I$66:$DJ$120,ROWS($A$10:$A12)+2,FALSE)</f>
        <v>384</v>
      </c>
      <c r="AY12" s="25">
        <f>HLOOKUP(AY$7,$I$66:$DJ$120,ROWS($A$10:$A12)+2,FALSE)</f>
        <v>99</v>
      </c>
      <c r="AZ12" s="25">
        <f>HLOOKUP(AZ$7,$I$66:$DJ$120,ROWS($A$10:$A12)+2,FALSE)</f>
        <v>451</v>
      </c>
      <c r="BA12" s="25">
        <f>HLOOKUP(BA$7,$I$66:$DJ$120,ROWS($A$10:$A12)+2,FALSE)</f>
        <v>1488</v>
      </c>
      <c r="BB12" s="25">
        <f>HLOOKUP(BB$7,$I$66:$DJ$120,ROWS($A$10:$A12)+2,FALSE)</f>
        <v>330</v>
      </c>
      <c r="BC12" s="25">
        <f>HLOOKUP(BC$7,$I$66:$DJ$120,ROWS($A$10:$A12)+2,FALSE)</f>
        <v>79</v>
      </c>
      <c r="BD12" s="25">
        <f>HLOOKUP(BD$7,$I$66:$DJ$120,ROWS($A$10:$A12)+2,FALSE)</f>
        <v>1265</v>
      </c>
      <c r="BE12" s="25">
        <f>HLOOKUP(BE$7,$I$66:$DJ$120,ROWS($A$10:$A12)+2,FALSE)</f>
        <v>3725</v>
      </c>
      <c r="BF12" s="25">
        <f>HLOOKUP(BF$7,$I$66:$DJ$120,ROWS($A$10:$A12)+2,FALSE)</f>
        <v>0</v>
      </c>
      <c r="BG12" s="25">
        <f>HLOOKUP(BG$7,$I$66:$DJ$120,ROWS($A$10:$A12)+2,FALSE)</f>
        <v>206</v>
      </c>
      <c r="BH12" s="25">
        <f>HLOOKUP(BH$7,$I$66:$DJ$120,ROWS($A$10:$A12)+2,FALSE)</f>
        <v>136</v>
      </c>
      <c r="BI12" s="25">
        <f>HLOOKUP(BI$7,$I$66:$DJ$120,ROWS($A$10:$A12)+2,FALSE)</f>
        <v>25</v>
      </c>
      <c r="BJ12" s="34">
        <f>HLOOKUP(BJ$7+0.5,$I$66:$DJ$120,ROWS($A$10:$A12)+2,FALSE)</f>
        <v>4385</v>
      </c>
      <c r="BK12" s="34">
        <f>HLOOKUP(BK$7+0.5,$I$66:$DJ$120,ROWS($A$10:$A12)+2,FALSE)</f>
        <v>825</v>
      </c>
      <c r="BL12" s="34" t="str">
        <f>HLOOKUP(BL$7+0.5,$I$66:$DJ$120,ROWS($A$10:$A12)+2,FALSE)</f>
        <v>N/A</v>
      </c>
      <c r="BM12" s="34">
        <f>HLOOKUP(BM$7+0.5,$I$66:$DJ$120,ROWS($A$10:$A12)+2,FALSE)</f>
        <v>1441</v>
      </c>
      <c r="BN12" s="34">
        <f>HLOOKUP(BN$7+0.5,$I$66:$DJ$120,ROWS($A$10:$A12)+2,FALSE)</f>
        <v>202</v>
      </c>
      <c r="BO12" s="34">
        <f>HLOOKUP(BO$7+0.5,$I$66:$DJ$120,ROWS($A$10:$A12)+2,FALSE)</f>
        <v>1643</v>
      </c>
      <c r="BP12" s="34">
        <f>HLOOKUP(BP$7+0.5,$I$66:$DJ$120,ROWS($A$10:$A12)+2,FALSE)</f>
        <v>279</v>
      </c>
      <c r="BQ12" s="34">
        <f>HLOOKUP(BQ$7+0.5,$I$66:$DJ$120,ROWS($A$10:$A12)+2,FALSE)</f>
        <v>143</v>
      </c>
      <c r="BR12" s="34">
        <f>HLOOKUP(BR$7+0.5,$I$66:$DJ$120,ROWS($A$10:$A12)+2,FALSE)</f>
        <v>143</v>
      </c>
      <c r="BS12" s="34">
        <f>HLOOKUP(BS$7+0.5,$I$66:$DJ$120,ROWS($A$10:$A12)+2,FALSE)</f>
        <v>459</v>
      </c>
      <c r="BT12" s="34">
        <f>HLOOKUP(BT$7+0.5,$I$66:$DJ$120,ROWS($A$10:$A12)+2,FALSE)</f>
        <v>942</v>
      </c>
      <c r="BU12" s="34">
        <f>HLOOKUP(BU$7+0.5,$I$66:$DJ$120,ROWS($A$10:$A12)+2,FALSE)</f>
        <v>894</v>
      </c>
      <c r="BV12" s="34">
        <f>HLOOKUP(BV$7+0.5,$I$66:$DJ$120,ROWS($A$10:$A12)+2,FALSE)</f>
        <v>805</v>
      </c>
      <c r="BW12" s="34">
        <f>HLOOKUP(BW$7+0.5,$I$66:$DJ$120,ROWS($A$10:$A12)+2,FALSE)</f>
        <v>387</v>
      </c>
      <c r="BX12" s="34">
        <f>HLOOKUP(BX$7+0.5,$I$66:$DJ$120,ROWS($A$10:$A12)+2,FALSE)</f>
        <v>118</v>
      </c>
      <c r="BY12" s="34">
        <f>HLOOKUP(BY$7+0.5,$I$66:$DJ$120,ROWS($A$10:$A12)+2,FALSE)</f>
        <v>235</v>
      </c>
      <c r="BZ12" s="34">
        <f>HLOOKUP(BZ$7+0.5,$I$66:$DJ$120,ROWS($A$10:$A12)+2,FALSE)</f>
        <v>24</v>
      </c>
      <c r="CA12" s="34">
        <f>HLOOKUP(CA$7+0.5,$I$66:$DJ$120,ROWS($A$10:$A12)+2,FALSE)</f>
        <v>272</v>
      </c>
      <c r="CB12" s="34">
        <f>HLOOKUP(CB$7+0.5,$I$66:$DJ$120,ROWS($A$10:$A12)+2,FALSE)</f>
        <v>196</v>
      </c>
      <c r="CC12" s="34">
        <f>HLOOKUP(CC$7+0.5,$I$66:$DJ$120,ROWS($A$10:$A12)+2,FALSE)</f>
        <v>145</v>
      </c>
      <c r="CD12" s="34">
        <f>HLOOKUP(CD$7+0.5,$I$66:$DJ$120,ROWS($A$10:$A12)+2,FALSE)</f>
        <v>62</v>
      </c>
      <c r="CE12" s="34">
        <f>HLOOKUP(CE$7+0.5,$I$66:$DJ$120,ROWS($A$10:$A12)+2,FALSE)</f>
        <v>591</v>
      </c>
      <c r="CF12" s="34">
        <f>HLOOKUP(CF$7+0.5,$I$66:$DJ$120,ROWS($A$10:$A12)+2,FALSE)</f>
        <v>289</v>
      </c>
      <c r="CG12" s="34">
        <f>HLOOKUP(CG$7+0.5,$I$66:$DJ$120,ROWS($A$10:$A12)+2,FALSE)</f>
        <v>426</v>
      </c>
      <c r="CH12" s="34">
        <f>HLOOKUP(CH$7+0.5,$I$66:$DJ$120,ROWS($A$10:$A12)+2,FALSE)</f>
        <v>191</v>
      </c>
      <c r="CI12" s="34">
        <f>HLOOKUP(CI$7+0.5,$I$66:$DJ$120,ROWS($A$10:$A12)+2,FALSE)</f>
        <v>76</v>
      </c>
      <c r="CJ12" s="34">
        <f>HLOOKUP(CJ$7+0.5,$I$66:$DJ$120,ROWS($A$10:$A12)+2,FALSE)</f>
        <v>628</v>
      </c>
      <c r="CK12" s="34">
        <f>HLOOKUP(CK$7+0.5,$I$66:$DJ$120,ROWS($A$10:$A12)+2,FALSE)</f>
        <v>334</v>
      </c>
      <c r="CL12" s="34">
        <f>HLOOKUP(CL$7+0.5,$I$66:$DJ$120,ROWS($A$10:$A12)+2,FALSE)</f>
        <v>1128</v>
      </c>
      <c r="CM12" s="34">
        <f>HLOOKUP(CM$7+0.5,$I$66:$DJ$120,ROWS($A$10:$A12)+2,FALSE)</f>
        <v>382</v>
      </c>
      <c r="CN12" s="34">
        <f>HLOOKUP(CN$7+0.5,$I$66:$DJ$120,ROWS($A$10:$A12)+2,FALSE)</f>
        <v>206</v>
      </c>
      <c r="CO12" s="34">
        <f>HLOOKUP(CO$7+0.5,$I$66:$DJ$120,ROWS($A$10:$A12)+2,FALSE)</f>
        <v>156</v>
      </c>
      <c r="CP12" s="34">
        <f>HLOOKUP(CP$7+0.5,$I$66:$DJ$120,ROWS($A$10:$A12)+2,FALSE)</f>
        <v>219</v>
      </c>
      <c r="CQ12" s="34">
        <f>HLOOKUP(CQ$7+0.5,$I$66:$DJ$120,ROWS($A$10:$A12)+2,FALSE)</f>
        <v>576</v>
      </c>
      <c r="CR12" s="34">
        <f>HLOOKUP(CR$7+0.5,$I$66:$DJ$120,ROWS($A$10:$A12)+2,FALSE)</f>
        <v>784</v>
      </c>
      <c r="CS12" s="34">
        <f>HLOOKUP(CS$7+0.5,$I$66:$DJ$120,ROWS($A$10:$A12)+2,FALSE)</f>
        <v>359</v>
      </c>
      <c r="CT12" s="34">
        <f>HLOOKUP(CT$7+0.5,$I$66:$DJ$120,ROWS($A$10:$A12)+2,FALSE)</f>
        <v>757</v>
      </c>
      <c r="CU12" s="34">
        <f>HLOOKUP(CU$7+0.5,$I$66:$DJ$120,ROWS($A$10:$A12)+2,FALSE)</f>
        <v>252</v>
      </c>
      <c r="CV12" s="34">
        <f>HLOOKUP(CV$7+0.5,$I$66:$DJ$120,ROWS($A$10:$A12)+2,FALSE)</f>
        <v>1510</v>
      </c>
      <c r="CW12" s="34">
        <f>HLOOKUP(CW$7+0.5,$I$66:$DJ$120,ROWS($A$10:$A12)+2,FALSE)</f>
        <v>240</v>
      </c>
      <c r="CX12" s="34">
        <f>HLOOKUP(CX$7+0.5,$I$66:$DJ$120,ROWS($A$10:$A12)+2,FALSE)</f>
        <v>143</v>
      </c>
      <c r="CY12" s="34">
        <f>HLOOKUP(CY$7+0.5,$I$66:$DJ$120,ROWS($A$10:$A12)+2,FALSE)</f>
        <v>394</v>
      </c>
      <c r="CZ12" s="34">
        <f>HLOOKUP(CZ$7+0.5,$I$66:$DJ$120,ROWS($A$10:$A12)+2,FALSE)</f>
        <v>123</v>
      </c>
      <c r="DA12" s="34">
        <f>HLOOKUP(DA$7+0.5,$I$66:$DJ$120,ROWS($A$10:$A12)+2,FALSE)</f>
        <v>413</v>
      </c>
      <c r="DB12" s="34">
        <f>HLOOKUP(DB$7+0.5,$I$66:$DJ$120,ROWS($A$10:$A12)+2,FALSE)</f>
        <v>760</v>
      </c>
      <c r="DC12" s="34">
        <f>HLOOKUP(DC$7+0.5,$I$66:$DJ$120,ROWS($A$10:$A12)+2,FALSE)</f>
        <v>347</v>
      </c>
      <c r="DD12" s="34">
        <f>HLOOKUP(DD$7+0.5,$I$66:$DJ$120,ROWS($A$10:$A12)+2,FALSE)</f>
        <v>108</v>
      </c>
      <c r="DE12" s="34">
        <f>HLOOKUP(DE$7+0.5,$I$66:$DJ$120,ROWS($A$10:$A12)+2,FALSE)</f>
        <v>674</v>
      </c>
      <c r="DF12" s="34">
        <f>HLOOKUP(DF$7+0.5,$I$66:$DJ$120,ROWS($A$10:$A12)+2,FALSE)</f>
        <v>1488</v>
      </c>
      <c r="DG12" s="34">
        <f>HLOOKUP(DG$7+0.5,$I$66:$DJ$120,ROWS($A$10:$A12)+2,FALSE)</f>
        <v>143</v>
      </c>
      <c r="DH12" s="34">
        <f>HLOOKUP(DH$7+0.5,$I$66:$DJ$120,ROWS($A$10:$A12)+2,FALSE)</f>
        <v>261</v>
      </c>
      <c r="DI12" s="34">
        <f>HLOOKUP(DI$7+0.5,$I$66:$DJ$120,ROWS($A$10:$A12)+2,FALSE)</f>
        <v>217</v>
      </c>
      <c r="DJ12" s="34">
        <f>HLOOKUP(DJ$7+0.5,$I$66:$DJ$120,ROWS($A$10:$A12)+2,FALSE)</f>
        <v>43</v>
      </c>
    </row>
    <row r="13" spans="2:114">
      <c r="B13" s="38" t="s">
        <v>10</v>
      </c>
      <c r="C13" s="16">
        <v>6468907</v>
      </c>
      <c r="D13" s="17">
        <v>3874</v>
      </c>
      <c r="E13" s="16">
        <v>5242674</v>
      </c>
      <c r="F13" s="17">
        <v>32185</v>
      </c>
      <c r="G13" s="16">
        <v>953789</v>
      </c>
      <c r="H13" s="17">
        <v>28803</v>
      </c>
      <c r="I13" s="36">
        <f>HLOOKUP(I$7,$I$66:$DJ$120,ROWS($A$10:$A13)+2,FALSE)</f>
        <v>232457</v>
      </c>
      <c r="J13" s="25">
        <f>HLOOKUP(J$7,$I$66:$DJ$120,ROWS($A$10:$A13)+2,FALSE)</f>
        <v>1331</v>
      </c>
      <c r="K13" s="25">
        <f>HLOOKUP(K$7,$I$66:$DJ$120,ROWS($A$10:$A13)+2,FALSE)</f>
        <v>3717</v>
      </c>
      <c r="L13" s="25" t="str">
        <f>HLOOKUP(L$7,$I$66:$DJ$120,ROWS($A$10:$A13)+2,FALSE)</f>
        <v>N/A</v>
      </c>
      <c r="M13" s="25">
        <f>HLOOKUP(M$7,$I$66:$DJ$120,ROWS($A$10:$A13)+2,FALSE)</f>
        <v>1214</v>
      </c>
      <c r="N13" s="25">
        <f>HLOOKUP(N$7,$I$66:$DJ$120,ROWS($A$10:$A13)+2,FALSE)</f>
        <v>44889</v>
      </c>
      <c r="O13" s="25">
        <f>HLOOKUP(O$7,$I$66:$DJ$120,ROWS($A$10:$A13)+2,FALSE)</f>
        <v>13790</v>
      </c>
      <c r="P13" s="25">
        <f>HLOOKUP(P$7,$I$66:$DJ$120,ROWS($A$10:$A13)+2,FALSE)</f>
        <v>417</v>
      </c>
      <c r="Q13" s="25">
        <f>HLOOKUP(Q$7,$I$66:$DJ$120,ROWS($A$10:$A13)+2,FALSE)</f>
        <v>246</v>
      </c>
      <c r="R13" s="25">
        <f>HLOOKUP(R$7,$I$66:$DJ$120,ROWS($A$10:$A13)+2,FALSE)</f>
        <v>36</v>
      </c>
      <c r="S13" s="25">
        <f>HLOOKUP(S$7,$I$66:$DJ$120,ROWS($A$10:$A13)+2,FALSE)</f>
        <v>5553</v>
      </c>
      <c r="T13" s="25">
        <f>HLOOKUP(T$7,$I$66:$DJ$120,ROWS($A$10:$A13)+2,FALSE)</f>
        <v>2263</v>
      </c>
      <c r="U13" s="25">
        <f>HLOOKUP(U$7,$I$66:$DJ$120,ROWS($A$10:$A13)+2,FALSE)</f>
        <v>2491</v>
      </c>
      <c r="V13" s="25">
        <f>HLOOKUP(V$7,$I$66:$DJ$120,ROWS($A$10:$A13)+2,FALSE)</f>
        <v>2934</v>
      </c>
      <c r="W13" s="25">
        <f>HLOOKUP(W$7,$I$66:$DJ$120,ROWS($A$10:$A13)+2,FALSE)</f>
        <v>10744</v>
      </c>
      <c r="X13" s="25">
        <f>HLOOKUP(X$7,$I$66:$DJ$120,ROWS($A$10:$A13)+2,FALSE)</f>
        <v>2930</v>
      </c>
      <c r="Y13" s="25">
        <f>HLOOKUP(Y$7,$I$66:$DJ$120,ROWS($A$10:$A13)+2,FALSE)</f>
        <v>2702</v>
      </c>
      <c r="Z13" s="25">
        <f>HLOOKUP(Z$7,$I$66:$DJ$120,ROWS($A$10:$A13)+2,FALSE)</f>
        <v>2498</v>
      </c>
      <c r="AA13" s="25">
        <f>HLOOKUP(AA$7,$I$66:$DJ$120,ROWS($A$10:$A13)+2,FALSE)</f>
        <v>1328</v>
      </c>
      <c r="AB13" s="25">
        <f>HLOOKUP(AB$7,$I$66:$DJ$120,ROWS($A$10:$A13)+2,FALSE)</f>
        <v>724</v>
      </c>
      <c r="AC13" s="25">
        <f>HLOOKUP(AC$7,$I$66:$DJ$120,ROWS($A$10:$A13)+2,FALSE)</f>
        <v>616</v>
      </c>
      <c r="AD13" s="25">
        <f>HLOOKUP(AD$7,$I$66:$DJ$120,ROWS($A$10:$A13)+2,FALSE)</f>
        <v>3007</v>
      </c>
      <c r="AE13" s="25">
        <f>HLOOKUP(AE$7,$I$66:$DJ$120,ROWS($A$10:$A13)+2,FALSE)</f>
        <v>1961</v>
      </c>
      <c r="AF13" s="25">
        <f>HLOOKUP(AF$7,$I$66:$DJ$120,ROWS($A$10:$A13)+2,FALSE)</f>
        <v>9598</v>
      </c>
      <c r="AG13" s="25">
        <f>HLOOKUP(AG$7,$I$66:$DJ$120,ROWS($A$10:$A13)+2,FALSE)</f>
        <v>8570</v>
      </c>
      <c r="AH13" s="25">
        <f>HLOOKUP(AH$7,$I$66:$DJ$120,ROWS($A$10:$A13)+2,FALSE)</f>
        <v>293</v>
      </c>
      <c r="AI13" s="25">
        <f>HLOOKUP(AI$7,$I$66:$DJ$120,ROWS($A$10:$A13)+2,FALSE)</f>
        <v>2595</v>
      </c>
      <c r="AJ13" s="25">
        <f>HLOOKUP(AJ$7,$I$66:$DJ$120,ROWS($A$10:$A13)+2,FALSE)</f>
        <v>1118</v>
      </c>
      <c r="AK13" s="25">
        <f>HLOOKUP(AK$7,$I$66:$DJ$120,ROWS($A$10:$A13)+2,FALSE)</f>
        <v>2293</v>
      </c>
      <c r="AL13" s="25">
        <f>HLOOKUP(AL$7,$I$66:$DJ$120,ROWS($A$10:$A13)+2,FALSE)</f>
        <v>6712</v>
      </c>
      <c r="AM13" s="25">
        <f>HLOOKUP(AM$7,$I$66:$DJ$120,ROWS($A$10:$A13)+2,FALSE)</f>
        <v>510</v>
      </c>
      <c r="AN13" s="25">
        <f>HLOOKUP(AN$7,$I$66:$DJ$120,ROWS($A$10:$A13)+2,FALSE)</f>
        <v>2564</v>
      </c>
      <c r="AO13" s="25">
        <f>HLOOKUP(AO$7,$I$66:$DJ$120,ROWS($A$10:$A13)+2,FALSE)</f>
        <v>6946</v>
      </c>
      <c r="AP13" s="25">
        <f>HLOOKUP(AP$7,$I$66:$DJ$120,ROWS($A$10:$A13)+2,FALSE)</f>
        <v>7402</v>
      </c>
      <c r="AQ13" s="25">
        <f>HLOOKUP(AQ$7,$I$66:$DJ$120,ROWS($A$10:$A13)+2,FALSE)</f>
        <v>2721</v>
      </c>
      <c r="AR13" s="25">
        <f>HLOOKUP(AR$7,$I$66:$DJ$120,ROWS($A$10:$A13)+2,FALSE)</f>
        <v>877</v>
      </c>
      <c r="AS13" s="25">
        <f>HLOOKUP(AS$7,$I$66:$DJ$120,ROWS($A$10:$A13)+2,FALSE)</f>
        <v>7906</v>
      </c>
      <c r="AT13" s="25">
        <f>HLOOKUP(AT$7,$I$66:$DJ$120,ROWS($A$10:$A13)+2,FALSE)</f>
        <v>1626</v>
      </c>
      <c r="AU13" s="25">
        <f>HLOOKUP(AU$7,$I$66:$DJ$120,ROWS($A$10:$A13)+2,FALSE)</f>
        <v>8587</v>
      </c>
      <c r="AV13" s="25">
        <f>HLOOKUP(AV$7,$I$66:$DJ$120,ROWS($A$10:$A13)+2,FALSE)</f>
        <v>4280</v>
      </c>
      <c r="AW13" s="25">
        <f>HLOOKUP(AW$7,$I$66:$DJ$120,ROWS($A$10:$A13)+2,FALSE)</f>
        <v>614</v>
      </c>
      <c r="AX13" s="25">
        <f>HLOOKUP(AX$7,$I$66:$DJ$120,ROWS($A$10:$A13)+2,FALSE)</f>
        <v>1070</v>
      </c>
      <c r="AY13" s="25">
        <f>HLOOKUP(AY$7,$I$66:$DJ$120,ROWS($A$10:$A13)+2,FALSE)</f>
        <v>1472</v>
      </c>
      <c r="AZ13" s="25">
        <f>HLOOKUP(AZ$7,$I$66:$DJ$120,ROWS($A$10:$A13)+2,FALSE)</f>
        <v>5075</v>
      </c>
      <c r="BA13" s="25">
        <f>HLOOKUP(BA$7,$I$66:$DJ$120,ROWS($A$10:$A13)+2,FALSE)</f>
        <v>14788</v>
      </c>
      <c r="BB13" s="25">
        <f>HLOOKUP(BB$7,$I$66:$DJ$120,ROWS($A$10:$A13)+2,FALSE)</f>
        <v>5916</v>
      </c>
      <c r="BC13" s="25">
        <f>HLOOKUP(BC$7,$I$66:$DJ$120,ROWS($A$10:$A13)+2,FALSE)</f>
        <v>207</v>
      </c>
      <c r="BD13" s="25">
        <f>HLOOKUP(BD$7,$I$66:$DJ$120,ROWS($A$10:$A13)+2,FALSE)</f>
        <v>2763</v>
      </c>
      <c r="BE13" s="25">
        <f>HLOOKUP(BE$7,$I$66:$DJ$120,ROWS($A$10:$A13)+2,FALSE)</f>
        <v>13247</v>
      </c>
      <c r="BF13" s="25">
        <f>HLOOKUP(BF$7,$I$66:$DJ$120,ROWS($A$10:$A13)+2,FALSE)</f>
        <v>765</v>
      </c>
      <c r="BG13" s="25">
        <f>HLOOKUP(BG$7,$I$66:$DJ$120,ROWS($A$10:$A13)+2,FALSE)</f>
        <v>3765</v>
      </c>
      <c r="BH13" s="25">
        <f>HLOOKUP(BH$7,$I$66:$DJ$120,ROWS($A$10:$A13)+2,FALSE)</f>
        <v>2786</v>
      </c>
      <c r="BI13" s="25">
        <f>HLOOKUP(BI$7,$I$66:$DJ$120,ROWS($A$10:$A13)+2,FALSE)</f>
        <v>1791</v>
      </c>
      <c r="BJ13" s="34">
        <f>HLOOKUP(BJ$7+0.5,$I$66:$DJ$120,ROWS($A$10:$A13)+2,FALSE)</f>
        <v>14183</v>
      </c>
      <c r="BK13" s="34">
        <f>HLOOKUP(BK$7+0.5,$I$66:$DJ$120,ROWS($A$10:$A13)+2,FALSE)</f>
        <v>1286</v>
      </c>
      <c r="BL13" s="34">
        <f>HLOOKUP(BL$7+0.5,$I$66:$DJ$120,ROWS($A$10:$A13)+2,FALSE)</f>
        <v>1505</v>
      </c>
      <c r="BM13" s="34" t="str">
        <f>HLOOKUP(BM$7+0.5,$I$66:$DJ$120,ROWS($A$10:$A13)+2,FALSE)</f>
        <v>N/A</v>
      </c>
      <c r="BN13" s="34">
        <f>HLOOKUP(BN$7+0.5,$I$66:$DJ$120,ROWS($A$10:$A13)+2,FALSE)</f>
        <v>659</v>
      </c>
      <c r="BO13" s="34">
        <f>HLOOKUP(BO$7+0.5,$I$66:$DJ$120,ROWS($A$10:$A13)+2,FALSE)</f>
        <v>5435</v>
      </c>
      <c r="BP13" s="34">
        <f>HLOOKUP(BP$7+0.5,$I$66:$DJ$120,ROWS($A$10:$A13)+2,FALSE)</f>
        <v>6133</v>
      </c>
      <c r="BQ13" s="34">
        <f>HLOOKUP(BQ$7+0.5,$I$66:$DJ$120,ROWS($A$10:$A13)+2,FALSE)</f>
        <v>309</v>
      </c>
      <c r="BR13" s="34">
        <f>HLOOKUP(BR$7+0.5,$I$66:$DJ$120,ROWS($A$10:$A13)+2,FALSE)</f>
        <v>215</v>
      </c>
      <c r="BS13" s="34">
        <f>HLOOKUP(BS$7+0.5,$I$66:$DJ$120,ROWS($A$10:$A13)+2,FALSE)</f>
        <v>60</v>
      </c>
      <c r="BT13" s="34">
        <f>HLOOKUP(BT$7+0.5,$I$66:$DJ$120,ROWS($A$10:$A13)+2,FALSE)</f>
        <v>2160</v>
      </c>
      <c r="BU13" s="34">
        <f>HLOOKUP(BU$7+0.5,$I$66:$DJ$120,ROWS($A$10:$A13)+2,FALSE)</f>
        <v>961</v>
      </c>
      <c r="BV13" s="34">
        <f>HLOOKUP(BV$7+0.5,$I$66:$DJ$120,ROWS($A$10:$A13)+2,FALSE)</f>
        <v>1285</v>
      </c>
      <c r="BW13" s="34">
        <f>HLOOKUP(BW$7+0.5,$I$66:$DJ$120,ROWS($A$10:$A13)+2,FALSE)</f>
        <v>1362</v>
      </c>
      <c r="BX13" s="34">
        <f>HLOOKUP(BX$7+0.5,$I$66:$DJ$120,ROWS($A$10:$A13)+2,FALSE)</f>
        <v>2614</v>
      </c>
      <c r="BY13" s="34">
        <f>HLOOKUP(BY$7+0.5,$I$66:$DJ$120,ROWS($A$10:$A13)+2,FALSE)</f>
        <v>1447</v>
      </c>
      <c r="BZ13" s="34">
        <f>HLOOKUP(BZ$7+0.5,$I$66:$DJ$120,ROWS($A$10:$A13)+2,FALSE)</f>
        <v>1000</v>
      </c>
      <c r="CA13" s="34">
        <f>HLOOKUP(CA$7+0.5,$I$66:$DJ$120,ROWS($A$10:$A13)+2,FALSE)</f>
        <v>852</v>
      </c>
      <c r="CB13" s="34">
        <f>HLOOKUP(CB$7+0.5,$I$66:$DJ$120,ROWS($A$10:$A13)+2,FALSE)</f>
        <v>997</v>
      </c>
      <c r="CC13" s="34">
        <f>HLOOKUP(CC$7+0.5,$I$66:$DJ$120,ROWS($A$10:$A13)+2,FALSE)</f>
        <v>442</v>
      </c>
      <c r="CD13" s="34">
        <f>HLOOKUP(CD$7+0.5,$I$66:$DJ$120,ROWS($A$10:$A13)+2,FALSE)</f>
        <v>593</v>
      </c>
      <c r="CE13" s="34">
        <f>HLOOKUP(CE$7+0.5,$I$66:$DJ$120,ROWS($A$10:$A13)+2,FALSE)</f>
        <v>1288</v>
      </c>
      <c r="CF13" s="34">
        <f>HLOOKUP(CF$7+0.5,$I$66:$DJ$120,ROWS($A$10:$A13)+2,FALSE)</f>
        <v>1083</v>
      </c>
      <c r="CG13" s="34">
        <f>HLOOKUP(CG$7+0.5,$I$66:$DJ$120,ROWS($A$10:$A13)+2,FALSE)</f>
        <v>3471</v>
      </c>
      <c r="CH13" s="34">
        <f>HLOOKUP(CH$7+0.5,$I$66:$DJ$120,ROWS($A$10:$A13)+2,FALSE)</f>
        <v>3050</v>
      </c>
      <c r="CI13" s="34">
        <f>HLOOKUP(CI$7+0.5,$I$66:$DJ$120,ROWS($A$10:$A13)+2,FALSE)</f>
        <v>215</v>
      </c>
      <c r="CJ13" s="34">
        <f>HLOOKUP(CJ$7+0.5,$I$66:$DJ$120,ROWS($A$10:$A13)+2,FALSE)</f>
        <v>1099</v>
      </c>
      <c r="CK13" s="34">
        <f>HLOOKUP(CK$7+0.5,$I$66:$DJ$120,ROWS($A$10:$A13)+2,FALSE)</f>
        <v>536</v>
      </c>
      <c r="CL13" s="34">
        <f>HLOOKUP(CL$7+0.5,$I$66:$DJ$120,ROWS($A$10:$A13)+2,FALSE)</f>
        <v>1037</v>
      </c>
      <c r="CM13" s="34">
        <f>HLOOKUP(CM$7+0.5,$I$66:$DJ$120,ROWS($A$10:$A13)+2,FALSE)</f>
        <v>2202</v>
      </c>
      <c r="CN13" s="34">
        <f>HLOOKUP(CN$7+0.5,$I$66:$DJ$120,ROWS($A$10:$A13)+2,FALSE)</f>
        <v>443</v>
      </c>
      <c r="CO13" s="34">
        <f>HLOOKUP(CO$7+0.5,$I$66:$DJ$120,ROWS($A$10:$A13)+2,FALSE)</f>
        <v>1085</v>
      </c>
      <c r="CP13" s="34">
        <f>HLOOKUP(CP$7+0.5,$I$66:$DJ$120,ROWS($A$10:$A13)+2,FALSE)</f>
        <v>1907</v>
      </c>
      <c r="CQ13" s="34">
        <f>HLOOKUP(CQ$7+0.5,$I$66:$DJ$120,ROWS($A$10:$A13)+2,FALSE)</f>
        <v>2615</v>
      </c>
      <c r="CR13" s="34">
        <f>HLOOKUP(CR$7+0.5,$I$66:$DJ$120,ROWS($A$10:$A13)+2,FALSE)</f>
        <v>939</v>
      </c>
      <c r="CS13" s="34">
        <f>HLOOKUP(CS$7+0.5,$I$66:$DJ$120,ROWS($A$10:$A13)+2,FALSE)</f>
        <v>444</v>
      </c>
      <c r="CT13" s="34">
        <f>HLOOKUP(CT$7+0.5,$I$66:$DJ$120,ROWS($A$10:$A13)+2,FALSE)</f>
        <v>2239</v>
      </c>
      <c r="CU13" s="34">
        <f>HLOOKUP(CU$7+0.5,$I$66:$DJ$120,ROWS($A$10:$A13)+2,FALSE)</f>
        <v>838</v>
      </c>
      <c r="CV13" s="34">
        <f>HLOOKUP(CV$7+0.5,$I$66:$DJ$120,ROWS($A$10:$A13)+2,FALSE)</f>
        <v>3200</v>
      </c>
      <c r="CW13" s="34">
        <f>HLOOKUP(CW$7+0.5,$I$66:$DJ$120,ROWS($A$10:$A13)+2,FALSE)</f>
        <v>1395</v>
      </c>
      <c r="CX13" s="34">
        <f>HLOOKUP(CX$7+0.5,$I$66:$DJ$120,ROWS($A$10:$A13)+2,FALSE)</f>
        <v>687</v>
      </c>
      <c r="CY13" s="34">
        <f>HLOOKUP(CY$7+0.5,$I$66:$DJ$120,ROWS($A$10:$A13)+2,FALSE)</f>
        <v>573</v>
      </c>
      <c r="CZ13" s="34">
        <f>HLOOKUP(CZ$7+0.5,$I$66:$DJ$120,ROWS($A$10:$A13)+2,FALSE)</f>
        <v>776</v>
      </c>
      <c r="DA13" s="34">
        <f>HLOOKUP(DA$7+0.5,$I$66:$DJ$120,ROWS($A$10:$A13)+2,FALSE)</f>
        <v>1919</v>
      </c>
      <c r="DB13" s="34">
        <f>HLOOKUP(DB$7+0.5,$I$66:$DJ$120,ROWS($A$10:$A13)+2,FALSE)</f>
        <v>3541</v>
      </c>
      <c r="DC13" s="34">
        <f>HLOOKUP(DC$7+0.5,$I$66:$DJ$120,ROWS($A$10:$A13)+2,FALSE)</f>
        <v>1789</v>
      </c>
      <c r="DD13" s="34">
        <f>HLOOKUP(DD$7+0.5,$I$66:$DJ$120,ROWS($A$10:$A13)+2,FALSE)</f>
        <v>291</v>
      </c>
      <c r="DE13" s="34">
        <f>HLOOKUP(DE$7+0.5,$I$66:$DJ$120,ROWS($A$10:$A13)+2,FALSE)</f>
        <v>1031</v>
      </c>
      <c r="DF13" s="34">
        <f>HLOOKUP(DF$7+0.5,$I$66:$DJ$120,ROWS($A$10:$A13)+2,FALSE)</f>
        <v>2448</v>
      </c>
      <c r="DG13" s="34">
        <f>HLOOKUP(DG$7+0.5,$I$66:$DJ$120,ROWS($A$10:$A13)+2,FALSE)</f>
        <v>734</v>
      </c>
      <c r="DH13" s="34">
        <f>HLOOKUP(DH$7+0.5,$I$66:$DJ$120,ROWS($A$10:$A13)+2,FALSE)</f>
        <v>1168</v>
      </c>
      <c r="DI13" s="34">
        <f>HLOOKUP(DI$7+0.5,$I$66:$DJ$120,ROWS($A$10:$A13)+2,FALSE)</f>
        <v>1401</v>
      </c>
      <c r="DJ13" s="34">
        <f>HLOOKUP(DJ$7+0.5,$I$66:$DJ$120,ROWS($A$10:$A13)+2,FALSE)</f>
        <v>1662</v>
      </c>
    </row>
    <row r="14" spans="2:114">
      <c r="B14" s="38" t="s">
        <v>11</v>
      </c>
      <c r="C14" s="16">
        <v>2912680</v>
      </c>
      <c r="D14" s="17">
        <v>2753</v>
      </c>
      <c r="E14" s="16">
        <v>2453347</v>
      </c>
      <c r="F14" s="17">
        <v>16841</v>
      </c>
      <c r="G14" s="16">
        <v>373046</v>
      </c>
      <c r="H14" s="17">
        <v>14543</v>
      </c>
      <c r="I14" s="36">
        <f>HLOOKUP(I$7,$I$66:$DJ$120,ROWS($A$10:$A14)+2,FALSE)</f>
        <v>76948</v>
      </c>
      <c r="J14" s="25">
        <f>HLOOKUP(J$7,$I$66:$DJ$120,ROWS($A$10:$A14)+2,FALSE)</f>
        <v>374</v>
      </c>
      <c r="K14" s="25">
        <f>HLOOKUP(K$7,$I$66:$DJ$120,ROWS($A$10:$A14)+2,FALSE)</f>
        <v>855</v>
      </c>
      <c r="L14" s="25">
        <f>HLOOKUP(L$7,$I$66:$DJ$120,ROWS($A$10:$A14)+2,FALSE)</f>
        <v>1677</v>
      </c>
      <c r="M14" s="25" t="str">
        <f>HLOOKUP(M$7,$I$66:$DJ$120,ROWS($A$10:$A14)+2,FALSE)</f>
        <v>N/A</v>
      </c>
      <c r="N14" s="25">
        <f>HLOOKUP(N$7,$I$66:$DJ$120,ROWS($A$10:$A14)+2,FALSE)</f>
        <v>3525</v>
      </c>
      <c r="O14" s="25">
        <f>HLOOKUP(O$7,$I$66:$DJ$120,ROWS($A$10:$A14)+2,FALSE)</f>
        <v>603</v>
      </c>
      <c r="P14" s="25">
        <f>HLOOKUP(P$7,$I$66:$DJ$120,ROWS($A$10:$A14)+2,FALSE)</f>
        <v>185</v>
      </c>
      <c r="Q14" s="25">
        <f>HLOOKUP(Q$7,$I$66:$DJ$120,ROWS($A$10:$A14)+2,FALSE)</f>
        <v>0</v>
      </c>
      <c r="R14" s="25">
        <f>HLOOKUP(R$7,$I$66:$DJ$120,ROWS($A$10:$A14)+2,FALSE)</f>
        <v>205</v>
      </c>
      <c r="S14" s="25">
        <f>HLOOKUP(S$7,$I$66:$DJ$120,ROWS($A$10:$A14)+2,FALSE)</f>
        <v>2682</v>
      </c>
      <c r="T14" s="25">
        <f>HLOOKUP(T$7,$I$66:$DJ$120,ROWS($A$10:$A14)+2,FALSE)</f>
        <v>1525</v>
      </c>
      <c r="U14" s="25">
        <f>HLOOKUP(U$7,$I$66:$DJ$120,ROWS($A$10:$A14)+2,FALSE)</f>
        <v>0</v>
      </c>
      <c r="V14" s="25">
        <f>HLOOKUP(V$7,$I$66:$DJ$120,ROWS($A$10:$A14)+2,FALSE)</f>
        <v>0</v>
      </c>
      <c r="W14" s="25">
        <f>HLOOKUP(W$7,$I$66:$DJ$120,ROWS($A$10:$A14)+2,FALSE)</f>
        <v>3576</v>
      </c>
      <c r="X14" s="25">
        <f>HLOOKUP(X$7,$I$66:$DJ$120,ROWS($A$10:$A14)+2,FALSE)</f>
        <v>1172</v>
      </c>
      <c r="Y14" s="25">
        <f>HLOOKUP(Y$7,$I$66:$DJ$120,ROWS($A$10:$A14)+2,FALSE)</f>
        <v>409</v>
      </c>
      <c r="Z14" s="25">
        <f>HLOOKUP(Z$7,$I$66:$DJ$120,ROWS($A$10:$A14)+2,FALSE)</f>
        <v>1033</v>
      </c>
      <c r="AA14" s="25">
        <f>HLOOKUP(AA$7,$I$66:$DJ$120,ROWS($A$10:$A14)+2,FALSE)</f>
        <v>1310</v>
      </c>
      <c r="AB14" s="25">
        <f>HLOOKUP(AB$7,$I$66:$DJ$120,ROWS($A$10:$A14)+2,FALSE)</f>
        <v>3953</v>
      </c>
      <c r="AC14" s="25">
        <f>HLOOKUP(AC$7,$I$66:$DJ$120,ROWS($A$10:$A14)+2,FALSE)</f>
        <v>17</v>
      </c>
      <c r="AD14" s="25">
        <f>HLOOKUP(AD$7,$I$66:$DJ$120,ROWS($A$10:$A14)+2,FALSE)</f>
        <v>169</v>
      </c>
      <c r="AE14" s="25">
        <f>HLOOKUP(AE$7,$I$66:$DJ$120,ROWS($A$10:$A14)+2,FALSE)</f>
        <v>254</v>
      </c>
      <c r="AF14" s="25">
        <f>HLOOKUP(AF$7,$I$66:$DJ$120,ROWS($A$10:$A14)+2,FALSE)</f>
        <v>1283</v>
      </c>
      <c r="AG14" s="25">
        <f>HLOOKUP(AG$7,$I$66:$DJ$120,ROWS($A$10:$A14)+2,FALSE)</f>
        <v>295</v>
      </c>
      <c r="AH14" s="25">
        <f>HLOOKUP(AH$7,$I$66:$DJ$120,ROWS($A$10:$A14)+2,FALSE)</f>
        <v>3689</v>
      </c>
      <c r="AI14" s="25">
        <f>HLOOKUP(AI$7,$I$66:$DJ$120,ROWS($A$10:$A14)+2,FALSE)</f>
        <v>9105</v>
      </c>
      <c r="AJ14" s="25">
        <f>HLOOKUP(AJ$7,$I$66:$DJ$120,ROWS($A$10:$A14)+2,FALSE)</f>
        <v>258</v>
      </c>
      <c r="AK14" s="25">
        <f>HLOOKUP(AK$7,$I$66:$DJ$120,ROWS($A$10:$A14)+2,FALSE)</f>
        <v>166</v>
      </c>
      <c r="AL14" s="25">
        <f>HLOOKUP(AL$7,$I$66:$DJ$120,ROWS($A$10:$A14)+2,FALSE)</f>
        <v>121</v>
      </c>
      <c r="AM14" s="25">
        <f>HLOOKUP(AM$7,$I$66:$DJ$120,ROWS($A$10:$A14)+2,FALSE)</f>
        <v>0</v>
      </c>
      <c r="AN14" s="25">
        <f>HLOOKUP(AN$7,$I$66:$DJ$120,ROWS($A$10:$A14)+2,FALSE)</f>
        <v>157</v>
      </c>
      <c r="AO14" s="25">
        <f>HLOOKUP(AO$7,$I$66:$DJ$120,ROWS($A$10:$A14)+2,FALSE)</f>
        <v>547</v>
      </c>
      <c r="AP14" s="25">
        <f>HLOOKUP(AP$7,$I$66:$DJ$120,ROWS($A$10:$A14)+2,FALSE)</f>
        <v>2262</v>
      </c>
      <c r="AQ14" s="25">
        <f>HLOOKUP(AQ$7,$I$66:$DJ$120,ROWS($A$10:$A14)+2,FALSE)</f>
        <v>3057</v>
      </c>
      <c r="AR14" s="25">
        <f>HLOOKUP(AR$7,$I$66:$DJ$120,ROWS($A$10:$A14)+2,FALSE)</f>
        <v>0</v>
      </c>
      <c r="AS14" s="25">
        <f>HLOOKUP(AS$7,$I$66:$DJ$120,ROWS($A$10:$A14)+2,FALSE)</f>
        <v>1135</v>
      </c>
      <c r="AT14" s="25">
        <f>HLOOKUP(AT$7,$I$66:$DJ$120,ROWS($A$10:$A14)+2,FALSE)</f>
        <v>9938</v>
      </c>
      <c r="AU14" s="25">
        <f>HLOOKUP(AU$7,$I$66:$DJ$120,ROWS($A$10:$A14)+2,FALSE)</f>
        <v>193</v>
      </c>
      <c r="AV14" s="25">
        <f>HLOOKUP(AV$7,$I$66:$DJ$120,ROWS($A$10:$A14)+2,FALSE)</f>
        <v>516</v>
      </c>
      <c r="AW14" s="25">
        <f>HLOOKUP(AW$7,$I$66:$DJ$120,ROWS($A$10:$A14)+2,FALSE)</f>
        <v>59</v>
      </c>
      <c r="AX14" s="25">
        <f>HLOOKUP(AX$7,$I$66:$DJ$120,ROWS($A$10:$A14)+2,FALSE)</f>
        <v>52</v>
      </c>
      <c r="AY14" s="25">
        <f>HLOOKUP(AY$7,$I$66:$DJ$120,ROWS($A$10:$A14)+2,FALSE)</f>
        <v>673</v>
      </c>
      <c r="AZ14" s="25">
        <f>HLOOKUP(AZ$7,$I$66:$DJ$120,ROWS($A$10:$A14)+2,FALSE)</f>
        <v>4195</v>
      </c>
      <c r="BA14" s="25">
        <f>HLOOKUP(BA$7,$I$66:$DJ$120,ROWS($A$10:$A14)+2,FALSE)</f>
        <v>11767</v>
      </c>
      <c r="BB14" s="25">
        <f>HLOOKUP(BB$7,$I$66:$DJ$120,ROWS($A$10:$A14)+2,FALSE)</f>
        <v>269</v>
      </c>
      <c r="BC14" s="25">
        <f>HLOOKUP(BC$7,$I$66:$DJ$120,ROWS($A$10:$A14)+2,FALSE)</f>
        <v>0</v>
      </c>
      <c r="BD14" s="25">
        <f>HLOOKUP(BD$7,$I$66:$DJ$120,ROWS($A$10:$A14)+2,FALSE)</f>
        <v>1159</v>
      </c>
      <c r="BE14" s="25">
        <f>HLOOKUP(BE$7,$I$66:$DJ$120,ROWS($A$10:$A14)+2,FALSE)</f>
        <v>251</v>
      </c>
      <c r="BF14" s="25">
        <f>HLOOKUP(BF$7,$I$66:$DJ$120,ROWS($A$10:$A14)+2,FALSE)</f>
        <v>84</v>
      </c>
      <c r="BG14" s="25">
        <f>HLOOKUP(BG$7,$I$66:$DJ$120,ROWS($A$10:$A14)+2,FALSE)</f>
        <v>695</v>
      </c>
      <c r="BH14" s="25">
        <f>HLOOKUP(BH$7,$I$66:$DJ$120,ROWS($A$10:$A14)+2,FALSE)</f>
        <v>1498</v>
      </c>
      <c r="BI14" s="25">
        <f>HLOOKUP(BI$7,$I$66:$DJ$120,ROWS($A$10:$A14)+2,FALSE)</f>
        <v>0</v>
      </c>
      <c r="BJ14" s="34">
        <f>HLOOKUP(BJ$7+0.5,$I$66:$DJ$120,ROWS($A$10:$A14)+2,FALSE)</f>
        <v>7223</v>
      </c>
      <c r="BK14" s="34">
        <f>HLOOKUP(BK$7+0.5,$I$66:$DJ$120,ROWS($A$10:$A14)+2,FALSE)</f>
        <v>293</v>
      </c>
      <c r="BL14" s="34">
        <f>HLOOKUP(BL$7+0.5,$I$66:$DJ$120,ROWS($A$10:$A14)+2,FALSE)</f>
        <v>906</v>
      </c>
      <c r="BM14" s="34">
        <f>HLOOKUP(BM$7+0.5,$I$66:$DJ$120,ROWS($A$10:$A14)+2,FALSE)</f>
        <v>954</v>
      </c>
      <c r="BN14" s="34" t="str">
        <f>HLOOKUP(BN$7+0.5,$I$66:$DJ$120,ROWS($A$10:$A14)+2,FALSE)</f>
        <v>N/A</v>
      </c>
      <c r="BO14" s="34">
        <f>HLOOKUP(BO$7+0.5,$I$66:$DJ$120,ROWS($A$10:$A14)+2,FALSE)</f>
        <v>1202</v>
      </c>
      <c r="BP14" s="34">
        <f>HLOOKUP(BP$7+0.5,$I$66:$DJ$120,ROWS($A$10:$A14)+2,FALSE)</f>
        <v>369</v>
      </c>
      <c r="BQ14" s="34">
        <f>HLOOKUP(BQ$7+0.5,$I$66:$DJ$120,ROWS($A$10:$A14)+2,FALSE)</f>
        <v>264</v>
      </c>
      <c r="BR14" s="34">
        <f>HLOOKUP(BR$7+0.5,$I$66:$DJ$120,ROWS($A$10:$A14)+2,FALSE)</f>
        <v>184</v>
      </c>
      <c r="BS14" s="34">
        <f>HLOOKUP(BS$7+0.5,$I$66:$DJ$120,ROWS($A$10:$A14)+2,FALSE)</f>
        <v>232</v>
      </c>
      <c r="BT14" s="34">
        <f>HLOOKUP(BT$7+0.5,$I$66:$DJ$120,ROWS($A$10:$A14)+2,FALSE)</f>
        <v>1052</v>
      </c>
      <c r="BU14" s="34">
        <f>HLOOKUP(BU$7+0.5,$I$66:$DJ$120,ROWS($A$10:$A14)+2,FALSE)</f>
        <v>1006</v>
      </c>
      <c r="BV14" s="34">
        <f>HLOOKUP(BV$7+0.5,$I$66:$DJ$120,ROWS($A$10:$A14)+2,FALSE)</f>
        <v>184</v>
      </c>
      <c r="BW14" s="34">
        <f>HLOOKUP(BW$7+0.5,$I$66:$DJ$120,ROWS($A$10:$A14)+2,FALSE)</f>
        <v>184</v>
      </c>
      <c r="BX14" s="34">
        <f>HLOOKUP(BX$7+0.5,$I$66:$DJ$120,ROWS($A$10:$A14)+2,FALSE)</f>
        <v>1286</v>
      </c>
      <c r="BY14" s="34">
        <f>HLOOKUP(BY$7+0.5,$I$66:$DJ$120,ROWS($A$10:$A14)+2,FALSE)</f>
        <v>587</v>
      </c>
      <c r="BZ14" s="34">
        <f>HLOOKUP(BZ$7+0.5,$I$66:$DJ$120,ROWS($A$10:$A14)+2,FALSE)</f>
        <v>330</v>
      </c>
      <c r="CA14" s="34">
        <f>HLOOKUP(CA$7+0.5,$I$66:$DJ$120,ROWS($A$10:$A14)+2,FALSE)</f>
        <v>539</v>
      </c>
      <c r="CB14" s="34">
        <f>HLOOKUP(CB$7+0.5,$I$66:$DJ$120,ROWS($A$10:$A14)+2,FALSE)</f>
        <v>884</v>
      </c>
      <c r="CC14" s="34">
        <f>HLOOKUP(CC$7+0.5,$I$66:$DJ$120,ROWS($A$10:$A14)+2,FALSE)</f>
        <v>1340</v>
      </c>
      <c r="CD14" s="34">
        <f>HLOOKUP(CD$7+0.5,$I$66:$DJ$120,ROWS($A$10:$A14)+2,FALSE)</f>
        <v>39</v>
      </c>
      <c r="CE14" s="34">
        <f>HLOOKUP(CE$7+0.5,$I$66:$DJ$120,ROWS($A$10:$A14)+2,FALSE)</f>
        <v>209</v>
      </c>
      <c r="CF14" s="34">
        <f>HLOOKUP(CF$7+0.5,$I$66:$DJ$120,ROWS($A$10:$A14)+2,FALSE)</f>
        <v>262</v>
      </c>
      <c r="CG14" s="34">
        <f>HLOOKUP(CG$7+0.5,$I$66:$DJ$120,ROWS($A$10:$A14)+2,FALSE)</f>
        <v>607</v>
      </c>
      <c r="CH14" s="34">
        <f>HLOOKUP(CH$7+0.5,$I$66:$DJ$120,ROWS($A$10:$A14)+2,FALSE)</f>
        <v>285</v>
      </c>
      <c r="CI14" s="34">
        <f>HLOOKUP(CI$7+0.5,$I$66:$DJ$120,ROWS($A$10:$A14)+2,FALSE)</f>
        <v>2537</v>
      </c>
      <c r="CJ14" s="34">
        <f>HLOOKUP(CJ$7+0.5,$I$66:$DJ$120,ROWS($A$10:$A14)+2,FALSE)</f>
        <v>2916</v>
      </c>
      <c r="CK14" s="34">
        <f>HLOOKUP(CK$7+0.5,$I$66:$DJ$120,ROWS($A$10:$A14)+2,FALSE)</f>
        <v>293</v>
      </c>
      <c r="CL14" s="34">
        <f>HLOOKUP(CL$7+0.5,$I$66:$DJ$120,ROWS($A$10:$A14)+2,FALSE)</f>
        <v>201</v>
      </c>
      <c r="CM14" s="34">
        <f>HLOOKUP(CM$7+0.5,$I$66:$DJ$120,ROWS($A$10:$A14)+2,FALSE)</f>
        <v>161</v>
      </c>
      <c r="CN14" s="34">
        <f>HLOOKUP(CN$7+0.5,$I$66:$DJ$120,ROWS($A$10:$A14)+2,FALSE)</f>
        <v>184</v>
      </c>
      <c r="CO14" s="34">
        <f>HLOOKUP(CO$7+0.5,$I$66:$DJ$120,ROWS($A$10:$A14)+2,FALSE)</f>
        <v>171</v>
      </c>
      <c r="CP14" s="34">
        <f>HLOOKUP(CP$7+0.5,$I$66:$DJ$120,ROWS($A$10:$A14)+2,FALSE)</f>
        <v>482</v>
      </c>
      <c r="CQ14" s="34">
        <f>HLOOKUP(CQ$7+0.5,$I$66:$DJ$120,ROWS($A$10:$A14)+2,FALSE)</f>
        <v>1559</v>
      </c>
      <c r="CR14" s="34">
        <f>HLOOKUP(CR$7+0.5,$I$66:$DJ$120,ROWS($A$10:$A14)+2,FALSE)</f>
        <v>2173</v>
      </c>
      <c r="CS14" s="34">
        <f>HLOOKUP(CS$7+0.5,$I$66:$DJ$120,ROWS($A$10:$A14)+2,FALSE)</f>
        <v>184</v>
      </c>
      <c r="CT14" s="34">
        <f>HLOOKUP(CT$7+0.5,$I$66:$DJ$120,ROWS($A$10:$A14)+2,FALSE)</f>
        <v>626</v>
      </c>
      <c r="CU14" s="34">
        <f>HLOOKUP(CU$7+0.5,$I$66:$DJ$120,ROWS($A$10:$A14)+2,FALSE)</f>
        <v>2371</v>
      </c>
      <c r="CV14" s="34">
        <f>HLOOKUP(CV$7+0.5,$I$66:$DJ$120,ROWS($A$10:$A14)+2,FALSE)</f>
        <v>179</v>
      </c>
      <c r="CW14" s="34">
        <f>HLOOKUP(CW$7+0.5,$I$66:$DJ$120,ROWS($A$10:$A14)+2,FALSE)</f>
        <v>475</v>
      </c>
      <c r="CX14" s="34">
        <f>HLOOKUP(CX$7+0.5,$I$66:$DJ$120,ROWS($A$10:$A14)+2,FALSE)</f>
        <v>103</v>
      </c>
      <c r="CY14" s="34">
        <f>HLOOKUP(CY$7+0.5,$I$66:$DJ$120,ROWS($A$10:$A14)+2,FALSE)</f>
        <v>71</v>
      </c>
      <c r="CZ14" s="34">
        <f>HLOOKUP(CZ$7+0.5,$I$66:$DJ$120,ROWS($A$10:$A14)+2,FALSE)</f>
        <v>588</v>
      </c>
      <c r="DA14" s="34">
        <f>HLOOKUP(DA$7+0.5,$I$66:$DJ$120,ROWS($A$10:$A14)+2,FALSE)</f>
        <v>1127</v>
      </c>
      <c r="DB14" s="34">
        <f>HLOOKUP(DB$7+0.5,$I$66:$DJ$120,ROWS($A$10:$A14)+2,FALSE)</f>
        <v>2841</v>
      </c>
      <c r="DC14" s="34">
        <f>HLOOKUP(DC$7+0.5,$I$66:$DJ$120,ROWS($A$10:$A14)+2,FALSE)</f>
        <v>216</v>
      </c>
      <c r="DD14" s="34">
        <f>HLOOKUP(DD$7+0.5,$I$66:$DJ$120,ROWS($A$10:$A14)+2,FALSE)</f>
        <v>184</v>
      </c>
      <c r="DE14" s="34">
        <f>HLOOKUP(DE$7+0.5,$I$66:$DJ$120,ROWS($A$10:$A14)+2,FALSE)</f>
        <v>824</v>
      </c>
      <c r="DF14" s="34">
        <f>HLOOKUP(DF$7+0.5,$I$66:$DJ$120,ROWS($A$10:$A14)+2,FALSE)</f>
        <v>226</v>
      </c>
      <c r="DG14" s="34">
        <f>HLOOKUP(DG$7+0.5,$I$66:$DJ$120,ROWS($A$10:$A14)+2,FALSE)</f>
        <v>148</v>
      </c>
      <c r="DH14" s="34">
        <f>HLOOKUP(DH$7+0.5,$I$66:$DJ$120,ROWS($A$10:$A14)+2,FALSE)</f>
        <v>467</v>
      </c>
      <c r="DI14" s="34">
        <f>HLOOKUP(DI$7+0.5,$I$66:$DJ$120,ROWS($A$10:$A14)+2,FALSE)</f>
        <v>2098</v>
      </c>
      <c r="DJ14" s="34">
        <f>HLOOKUP(DJ$7+0.5,$I$66:$DJ$120,ROWS($A$10:$A14)+2,FALSE)</f>
        <v>184</v>
      </c>
    </row>
    <row r="15" spans="2:114">
      <c r="B15" s="38" t="s">
        <v>12</v>
      </c>
      <c r="C15" s="16">
        <v>37572738</v>
      </c>
      <c r="D15" s="17">
        <v>10274</v>
      </c>
      <c r="E15" s="16">
        <v>31777868</v>
      </c>
      <c r="F15" s="17">
        <v>67939</v>
      </c>
      <c r="G15" s="16">
        <v>5046618</v>
      </c>
      <c r="H15" s="17">
        <v>65422</v>
      </c>
      <c r="I15" s="36">
        <f>HLOOKUP(I$7,$I$66:$DJ$120,ROWS($A$10:$A15)+2,FALSE)</f>
        <v>493641</v>
      </c>
      <c r="J15" s="25">
        <f>HLOOKUP(J$7,$I$66:$DJ$120,ROWS($A$10:$A15)+2,FALSE)</f>
        <v>2509</v>
      </c>
      <c r="K15" s="25">
        <f>HLOOKUP(K$7,$I$66:$DJ$120,ROWS($A$10:$A15)+2,FALSE)</f>
        <v>6995</v>
      </c>
      <c r="L15" s="25">
        <f>HLOOKUP(L$7,$I$66:$DJ$120,ROWS($A$10:$A15)+2,FALSE)</f>
        <v>38916</v>
      </c>
      <c r="M15" s="25">
        <f>HLOOKUP(M$7,$I$66:$DJ$120,ROWS($A$10:$A15)+2,FALSE)</f>
        <v>3472</v>
      </c>
      <c r="N15" s="25" t="str">
        <f>HLOOKUP(N$7,$I$66:$DJ$120,ROWS($A$10:$A15)+2,FALSE)</f>
        <v>N/A</v>
      </c>
      <c r="O15" s="25">
        <f>HLOOKUP(O$7,$I$66:$DJ$120,ROWS($A$10:$A15)+2,FALSE)</f>
        <v>15150</v>
      </c>
      <c r="P15" s="25">
        <f>HLOOKUP(P$7,$I$66:$DJ$120,ROWS($A$10:$A15)+2,FALSE)</f>
        <v>6764</v>
      </c>
      <c r="Q15" s="25">
        <f>HLOOKUP(Q$7,$I$66:$DJ$120,ROWS($A$10:$A15)+2,FALSE)</f>
        <v>474</v>
      </c>
      <c r="R15" s="25">
        <f>HLOOKUP(R$7,$I$66:$DJ$120,ROWS($A$10:$A15)+2,FALSE)</f>
        <v>3199</v>
      </c>
      <c r="S15" s="25">
        <f>HLOOKUP(S$7,$I$66:$DJ$120,ROWS($A$10:$A15)+2,FALSE)</f>
        <v>21004</v>
      </c>
      <c r="T15" s="25">
        <f>HLOOKUP(T$7,$I$66:$DJ$120,ROWS($A$10:$A15)+2,FALSE)</f>
        <v>10790</v>
      </c>
      <c r="U15" s="25">
        <f>HLOOKUP(U$7,$I$66:$DJ$120,ROWS($A$10:$A15)+2,FALSE)</f>
        <v>11906</v>
      </c>
      <c r="V15" s="25">
        <f>HLOOKUP(V$7,$I$66:$DJ$120,ROWS($A$10:$A15)+2,FALSE)</f>
        <v>5331</v>
      </c>
      <c r="W15" s="25">
        <f>HLOOKUP(W$7,$I$66:$DJ$120,ROWS($A$10:$A15)+2,FALSE)</f>
        <v>21251</v>
      </c>
      <c r="X15" s="25">
        <f>HLOOKUP(X$7,$I$66:$DJ$120,ROWS($A$10:$A15)+2,FALSE)</f>
        <v>5891</v>
      </c>
      <c r="Y15" s="25">
        <f>HLOOKUP(Y$7,$I$66:$DJ$120,ROWS($A$10:$A15)+2,FALSE)</f>
        <v>2284</v>
      </c>
      <c r="Z15" s="25">
        <f>HLOOKUP(Z$7,$I$66:$DJ$120,ROWS($A$10:$A15)+2,FALSE)</f>
        <v>2790</v>
      </c>
      <c r="AA15" s="25">
        <f>HLOOKUP(AA$7,$I$66:$DJ$120,ROWS($A$10:$A15)+2,FALSE)</f>
        <v>3763</v>
      </c>
      <c r="AB15" s="25">
        <f>HLOOKUP(AB$7,$I$66:$DJ$120,ROWS($A$10:$A15)+2,FALSE)</f>
        <v>5180</v>
      </c>
      <c r="AC15" s="25">
        <f>HLOOKUP(AC$7,$I$66:$DJ$120,ROWS($A$10:$A15)+2,FALSE)</f>
        <v>1256</v>
      </c>
      <c r="AD15" s="25">
        <f>HLOOKUP(AD$7,$I$66:$DJ$120,ROWS($A$10:$A15)+2,FALSE)</f>
        <v>7902</v>
      </c>
      <c r="AE15" s="25">
        <f>HLOOKUP(AE$7,$I$66:$DJ$120,ROWS($A$10:$A15)+2,FALSE)</f>
        <v>14356</v>
      </c>
      <c r="AF15" s="25">
        <f>HLOOKUP(AF$7,$I$66:$DJ$120,ROWS($A$10:$A15)+2,FALSE)</f>
        <v>8921</v>
      </c>
      <c r="AG15" s="25">
        <f>HLOOKUP(AG$7,$I$66:$DJ$120,ROWS($A$10:$A15)+2,FALSE)</f>
        <v>8539</v>
      </c>
      <c r="AH15" s="25">
        <f>HLOOKUP(AH$7,$I$66:$DJ$120,ROWS($A$10:$A15)+2,FALSE)</f>
        <v>2556</v>
      </c>
      <c r="AI15" s="25">
        <f>HLOOKUP(AI$7,$I$66:$DJ$120,ROWS($A$10:$A15)+2,FALSE)</f>
        <v>6729</v>
      </c>
      <c r="AJ15" s="25">
        <f>HLOOKUP(AJ$7,$I$66:$DJ$120,ROWS($A$10:$A15)+2,FALSE)</f>
        <v>3060</v>
      </c>
      <c r="AK15" s="25">
        <f>HLOOKUP(AK$7,$I$66:$DJ$120,ROWS($A$10:$A15)+2,FALSE)</f>
        <v>3302</v>
      </c>
      <c r="AL15" s="25">
        <f>HLOOKUP(AL$7,$I$66:$DJ$120,ROWS($A$10:$A15)+2,FALSE)</f>
        <v>27968</v>
      </c>
      <c r="AM15" s="25">
        <f>HLOOKUP(AM$7,$I$66:$DJ$120,ROWS($A$10:$A15)+2,FALSE)</f>
        <v>1327</v>
      </c>
      <c r="AN15" s="25">
        <f>HLOOKUP(AN$7,$I$66:$DJ$120,ROWS($A$10:$A15)+2,FALSE)</f>
        <v>12057</v>
      </c>
      <c r="AO15" s="25">
        <f>HLOOKUP(AO$7,$I$66:$DJ$120,ROWS($A$10:$A15)+2,FALSE)</f>
        <v>5921</v>
      </c>
      <c r="AP15" s="25">
        <f>HLOOKUP(AP$7,$I$66:$DJ$120,ROWS($A$10:$A15)+2,FALSE)</f>
        <v>31261</v>
      </c>
      <c r="AQ15" s="25">
        <f>HLOOKUP(AQ$7,$I$66:$DJ$120,ROWS($A$10:$A15)+2,FALSE)</f>
        <v>11195</v>
      </c>
      <c r="AR15" s="25">
        <f>HLOOKUP(AR$7,$I$66:$DJ$120,ROWS($A$10:$A15)+2,FALSE)</f>
        <v>1827</v>
      </c>
      <c r="AS15" s="25">
        <f>HLOOKUP(AS$7,$I$66:$DJ$120,ROWS($A$10:$A15)+2,FALSE)</f>
        <v>10653</v>
      </c>
      <c r="AT15" s="25">
        <f>HLOOKUP(AT$7,$I$66:$DJ$120,ROWS($A$10:$A15)+2,FALSE)</f>
        <v>6671</v>
      </c>
      <c r="AU15" s="25">
        <f>HLOOKUP(AU$7,$I$66:$DJ$120,ROWS($A$10:$A15)+2,FALSE)</f>
        <v>22724</v>
      </c>
      <c r="AV15" s="25">
        <f>HLOOKUP(AV$7,$I$66:$DJ$120,ROWS($A$10:$A15)+2,FALSE)</f>
        <v>10466</v>
      </c>
      <c r="AW15" s="25">
        <f>HLOOKUP(AW$7,$I$66:$DJ$120,ROWS($A$10:$A15)+2,FALSE)</f>
        <v>1648</v>
      </c>
      <c r="AX15" s="25">
        <f>HLOOKUP(AX$7,$I$66:$DJ$120,ROWS($A$10:$A15)+2,FALSE)</f>
        <v>4110</v>
      </c>
      <c r="AY15" s="25">
        <f>HLOOKUP(AY$7,$I$66:$DJ$120,ROWS($A$10:$A15)+2,FALSE)</f>
        <v>826</v>
      </c>
      <c r="AZ15" s="25">
        <f>HLOOKUP(AZ$7,$I$66:$DJ$120,ROWS($A$10:$A15)+2,FALSE)</f>
        <v>5802</v>
      </c>
      <c r="BA15" s="25">
        <f>HLOOKUP(BA$7,$I$66:$DJ$120,ROWS($A$10:$A15)+2,FALSE)</f>
        <v>43005</v>
      </c>
      <c r="BB15" s="25">
        <f>HLOOKUP(BB$7,$I$66:$DJ$120,ROWS($A$10:$A15)+2,FALSE)</f>
        <v>12172</v>
      </c>
      <c r="BC15" s="25">
        <f>HLOOKUP(BC$7,$I$66:$DJ$120,ROWS($A$10:$A15)+2,FALSE)</f>
        <v>544</v>
      </c>
      <c r="BD15" s="25">
        <f>HLOOKUP(BD$7,$I$66:$DJ$120,ROWS($A$10:$A15)+2,FALSE)</f>
        <v>15625</v>
      </c>
      <c r="BE15" s="25">
        <f>HLOOKUP(BE$7,$I$66:$DJ$120,ROWS($A$10:$A15)+2,FALSE)</f>
        <v>34569</v>
      </c>
      <c r="BF15" s="25">
        <f>HLOOKUP(BF$7,$I$66:$DJ$120,ROWS($A$10:$A15)+2,FALSE)</f>
        <v>1413</v>
      </c>
      <c r="BG15" s="25">
        <f>HLOOKUP(BG$7,$I$66:$DJ$120,ROWS($A$10:$A15)+2,FALSE)</f>
        <v>5681</v>
      </c>
      <c r="BH15" s="25">
        <f>HLOOKUP(BH$7,$I$66:$DJ$120,ROWS($A$10:$A15)+2,FALSE)</f>
        <v>1886</v>
      </c>
      <c r="BI15" s="25">
        <f>HLOOKUP(BI$7,$I$66:$DJ$120,ROWS($A$10:$A15)+2,FALSE)</f>
        <v>2323</v>
      </c>
      <c r="BJ15" s="34">
        <f>HLOOKUP(BJ$7+0.5,$I$66:$DJ$120,ROWS($A$10:$A15)+2,FALSE)</f>
        <v>19652</v>
      </c>
      <c r="BK15" s="34">
        <f>HLOOKUP(BK$7+0.5,$I$66:$DJ$120,ROWS($A$10:$A15)+2,FALSE)</f>
        <v>983</v>
      </c>
      <c r="BL15" s="34">
        <f>HLOOKUP(BL$7+0.5,$I$66:$DJ$120,ROWS($A$10:$A15)+2,FALSE)</f>
        <v>1948</v>
      </c>
      <c r="BM15" s="34">
        <f>HLOOKUP(BM$7+0.5,$I$66:$DJ$120,ROWS($A$10:$A15)+2,FALSE)</f>
        <v>5726</v>
      </c>
      <c r="BN15" s="34">
        <f>HLOOKUP(BN$7+0.5,$I$66:$DJ$120,ROWS($A$10:$A15)+2,FALSE)</f>
        <v>1354</v>
      </c>
      <c r="BO15" s="34" t="str">
        <f>HLOOKUP(BO$7+0.5,$I$66:$DJ$120,ROWS($A$10:$A15)+2,FALSE)</f>
        <v>N/A</v>
      </c>
      <c r="BP15" s="34">
        <f>HLOOKUP(BP$7+0.5,$I$66:$DJ$120,ROWS($A$10:$A15)+2,FALSE)</f>
        <v>2598</v>
      </c>
      <c r="BQ15" s="34">
        <f>HLOOKUP(BQ$7+0.5,$I$66:$DJ$120,ROWS($A$10:$A15)+2,FALSE)</f>
        <v>2194</v>
      </c>
      <c r="BR15" s="34">
        <f>HLOOKUP(BR$7+0.5,$I$66:$DJ$120,ROWS($A$10:$A15)+2,FALSE)</f>
        <v>413</v>
      </c>
      <c r="BS15" s="34">
        <f>HLOOKUP(BS$7+0.5,$I$66:$DJ$120,ROWS($A$10:$A15)+2,FALSE)</f>
        <v>1061</v>
      </c>
      <c r="BT15" s="34">
        <f>HLOOKUP(BT$7+0.5,$I$66:$DJ$120,ROWS($A$10:$A15)+2,FALSE)</f>
        <v>3394</v>
      </c>
      <c r="BU15" s="34">
        <f>HLOOKUP(BU$7+0.5,$I$66:$DJ$120,ROWS($A$10:$A15)+2,FALSE)</f>
        <v>2458</v>
      </c>
      <c r="BV15" s="34">
        <f>HLOOKUP(BV$7+0.5,$I$66:$DJ$120,ROWS($A$10:$A15)+2,FALSE)</f>
        <v>2720</v>
      </c>
      <c r="BW15" s="34">
        <f>HLOOKUP(BW$7+0.5,$I$66:$DJ$120,ROWS($A$10:$A15)+2,FALSE)</f>
        <v>1519</v>
      </c>
      <c r="BX15" s="34">
        <f>HLOOKUP(BX$7+0.5,$I$66:$DJ$120,ROWS($A$10:$A15)+2,FALSE)</f>
        <v>3521</v>
      </c>
      <c r="BY15" s="34">
        <f>HLOOKUP(BY$7+0.5,$I$66:$DJ$120,ROWS($A$10:$A15)+2,FALSE)</f>
        <v>1629</v>
      </c>
      <c r="BZ15" s="34">
        <f>HLOOKUP(BZ$7+0.5,$I$66:$DJ$120,ROWS($A$10:$A15)+2,FALSE)</f>
        <v>987</v>
      </c>
      <c r="CA15" s="34">
        <f>HLOOKUP(CA$7+0.5,$I$66:$DJ$120,ROWS($A$10:$A15)+2,FALSE)</f>
        <v>984</v>
      </c>
      <c r="CB15" s="34">
        <f>HLOOKUP(CB$7+0.5,$I$66:$DJ$120,ROWS($A$10:$A15)+2,FALSE)</f>
        <v>1292</v>
      </c>
      <c r="CC15" s="34">
        <f>HLOOKUP(CC$7+0.5,$I$66:$DJ$120,ROWS($A$10:$A15)+2,FALSE)</f>
        <v>1525</v>
      </c>
      <c r="CD15" s="34">
        <f>HLOOKUP(CD$7+0.5,$I$66:$DJ$120,ROWS($A$10:$A15)+2,FALSE)</f>
        <v>951</v>
      </c>
      <c r="CE15" s="34">
        <f>HLOOKUP(CE$7+0.5,$I$66:$DJ$120,ROWS($A$10:$A15)+2,FALSE)</f>
        <v>2347</v>
      </c>
      <c r="CF15" s="34">
        <f>HLOOKUP(CF$7+0.5,$I$66:$DJ$120,ROWS($A$10:$A15)+2,FALSE)</f>
        <v>2682</v>
      </c>
      <c r="CG15" s="34">
        <f>HLOOKUP(CG$7+0.5,$I$66:$DJ$120,ROWS($A$10:$A15)+2,FALSE)</f>
        <v>2069</v>
      </c>
      <c r="CH15" s="34">
        <f>HLOOKUP(CH$7+0.5,$I$66:$DJ$120,ROWS($A$10:$A15)+2,FALSE)</f>
        <v>1942</v>
      </c>
      <c r="CI15" s="34">
        <f>HLOOKUP(CI$7+0.5,$I$66:$DJ$120,ROWS($A$10:$A15)+2,FALSE)</f>
        <v>993</v>
      </c>
      <c r="CJ15" s="34">
        <f>HLOOKUP(CJ$7+0.5,$I$66:$DJ$120,ROWS($A$10:$A15)+2,FALSE)</f>
        <v>1595</v>
      </c>
      <c r="CK15" s="34">
        <f>HLOOKUP(CK$7+0.5,$I$66:$DJ$120,ROWS($A$10:$A15)+2,FALSE)</f>
        <v>1275</v>
      </c>
      <c r="CL15" s="34">
        <f>HLOOKUP(CL$7+0.5,$I$66:$DJ$120,ROWS($A$10:$A15)+2,FALSE)</f>
        <v>2007</v>
      </c>
      <c r="CM15" s="34">
        <f>HLOOKUP(CM$7+0.5,$I$66:$DJ$120,ROWS($A$10:$A15)+2,FALSE)</f>
        <v>3857</v>
      </c>
      <c r="CN15" s="34">
        <f>HLOOKUP(CN$7+0.5,$I$66:$DJ$120,ROWS($A$10:$A15)+2,FALSE)</f>
        <v>615</v>
      </c>
      <c r="CO15" s="34">
        <f>HLOOKUP(CO$7+0.5,$I$66:$DJ$120,ROWS($A$10:$A15)+2,FALSE)</f>
        <v>2447</v>
      </c>
      <c r="CP15" s="34">
        <f>HLOOKUP(CP$7+0.5,$I$66:$DJ$120,ROWS($A$10:$A15)+2,FALSE)</f>
        <v>2240</v>
      </c>
      <c r="CQ15" s="34">
        <f>HLOOKUP(CQ$7+0.5,$I$66:$DJ$120,ROWS($A$10:$A15)+2,FALSE)</f>
        <v>5136</v>
      </c>
      <c r="CR15" s="34">
        <f>HLOOKUP(CR$7+0.5,$I$66:$DJ$120,ROWS($A$10:$A15)+2,FALSE)</f>
        <v>2366</v>
      </c>
      <c r="CS15" s="34">
        <f>HLOOKUP(CS$7+0.5,$I$66:$DJ$120,ROWS($A$10:$A15)+2,FALSE)</f>
        <v>1272</v>
      </c>
      <c r="CT15" s="34">
        <f>HLOOKUP(CT$7+0.5,$I$66:$DJ$120,ROWS($A$10:$A15)+2,FALSE)</f>
        <v>2869</v>
      </c>
      <c r="CU15" s="34">
        <f>HLOOKUP(CU$7+0.5,$I$66:$DJ$120,ROWS($A$10:$A15)+2,FALSE)</f>
        <v>1795</v>
      </c>
      <c r="CV15" s="34">
        <f>HLOOKUP(CV$7+0.5,$I$66:$DJ$120,ROWS($A$10:$A15)+2,FALSE)</f>
        <v>3271</v>
      </c>
      <c r="CW15" s="34">
        <f>HLOOKUP(CW$7+0.5,$I$66:$DJ$120,ROWS($A$10:$A15)+2,FALSE)</f>
        <v>2392</v>
      </c>
      <c r="CX15" s="34">
        <f>HLOOKUP(CX$7+0.5,$I$66:$DJ$120,ROWS($A$10:$A15)+2,FALSE)</f>
        <v>697</v>
      </c>
      <c r="CY15" s="34">
        <f>HLOOKUP(CY$7+0.5,$I$66:$DJ$120,ROWS($A$10:$A15)+2,FALSE)</f>
        <v>1492</v>
      </c>
      <c r="CZ15" s="34">
        <f>HLOOKUP(CZ$7+0.5,$I$66:$DJ$120,ROWS($A$10:$A15)+2,FALSE)</f>
        <v>674</v>
      </c>
      <c r="DA15" s="34">
        <f>HLOOKUP(DA$7+0.5,$I$66:$DJ$120,ROWS($A$10:$A15)+2,FALSE)</f>
        <v>1880</v>
      </c>
      <c r="DB15" s="34">
        <f>HLOOKUP(DB$7+0.5,$I$66:$DJ$120,ROWS($A$10:$A15)+2,FALSE)</f>
        <v>5519</v>
      </c>
      <c r="DC15" s="34">
        <f>HLOOKUP(DC$7+0.5,$I$66:$DJ$120,ROWS($A$10:$A15)+2,FALSE)</f>
        <v>2457</v>
      </c>
      <c r="DD15" s="34">
        <f>HLOOKUP(DD$7+0.5,$I$66:$DJ$120,ROWS($A$10:$A15)+2,FALSE)</f>
        <v>345</v>
      </c>
      <c r="DE15" s="34">
        <f>HLOOKUP(DE$7+0.5,$I$66:$DJ$120,ROWS($A$10:$A15)+2,FALSE)</f>
        <v>3457</v>
      </c>
      <c r="DF15" s="34">
        <f>HLOOKUP(DF$7+0.5,$I$66:$DJ$120,ROWS($A$10:$A15)+2,FALSE)</f>
        <v>4540</v>
      </c>
      <c r="DG15" s="34">
        <f>HLOOKUP(DG$7+0.5,$I$66:$DJ$120,ROWS($A$10:$A15)+2,FALSE)</f>
        <v>1135</v>
      </c>
      <c r="DH15" s="34">
        <f>HLOOKUP(DH$7+0.5,$I$66:$DJ$120,ROWS($A$10:$A15)+2,FALSE)</f>
        <v>1716</v>
      </c>
      <c r="DI15" s="34">
        <f>HLOOKUP(DI$7+0.5,$I$66:$DJ$120,ROWS($A$10:$A15)+2,FALSE)</f>
        <v>1117</v>
      </c>
      <c r="DJ15" s="34">
        <f>HLOOKUP(DJ$7+0.5,$I$66:$DJ$120,ROWS($A$10:$A15)+2,FALSE)</f>
        <v>1076</v>
      </c>
    </row>
    <row r="16" spans="2:114">
      <c r="B16" s="38" t="s">
        <v>13</v>
      </c>
      <c r="C16" s="16">
        <v>5123944</v>
      </c>
      <c r="D16" s="17">
        <v>2939</v>
      </c>
      <c r="E16" s="16">
        <v>4131357</v>
      </c>
      <c r="F16" s="17">
        <v>21752</v>
      </c>
      <c r="G16" s="16">
        <v>751921</v>
      </c>
      <c r="H16" s="17">
        <v>19587</v>
      </c>
      <c r="I16" s="36">
        <f>HLOOKUP(I$7,$I$66:$DJ$120,ROWS($A$10:$A16)+2,FALSE)</f>
        <v>205060</v>
      </c>
      <c r="J16" s="25">
        <f>HLOOKUP(J$7,$I$66:$DJ$120,ROWS($A$10:$A16)+2,FALSE)</f>
        <v>3108</v>
      </c>
      <c r="K16" s="25">
        <f>HLOOKUP(K$7,$I$66:$DJ$120,ROWS($A$10:$A16)+2,FALSE)</f>
        <v>3457</v>
      </c>
      <c r="L16" s="25">
        <f>HLOOKUP(L$7,$I$66:$DJ$120,ROWS($A$10:$A16)+2,FALSE)</f>
        <v>10589</v>
      </c>
      <c r="M16" s="25">
        <f>HLOOKUP(M$7,$I$66:$DJ$120,ROWS($A$10:$A16)+2,FALSE)</f>
        <v>1043</v>
      </c>
      <c r="N16" s="25">
        <f>HLOOKUP(N$7,$I$66:$DJ$120,ROWS($A$10:$A16)+2,FALSE)</f>
        <v>22152</v>
      </c>
      <c r="O16" s="25" t="str">
        <f>HLOOKUP(O$7,$I$66:$DJ$120,ROWS($A$10:$A16)+2,FALSE)</f>
        <v>N/A</v>
      </c>
      <c r="P16" s="25">
        <f>HLOOKUP(P$7,$I$66:$DJ$120,ROWS($A$10:$A16)+2,FALSE)</f>
        <v>1317</v>
      </c>
      <c r="Q16" s="25">
        <f>HLOOKUP(Q$7,$I$66:$DJ$120,ROWS($A$10:$A16)+2,FALSE)</f>
        <v>70</v>
      </c>
      <c r="R16" s="25">
        <f>HLOOKUP(R$7,$I$66:$DJ$120,ROWS($A$10:$A16)+2,FALSE)</f>
        <v>488</v>
      </c>
      <c r="S16" s="25">
        <f>HLOOKUP(S$7,$I$66:$DJ$120,ROWS($A$10:$A16)+2,FALSE)</f>
        <v>8615</v>
      </c>
      <c r="T16" s="25">
        <f>HLOOKUP(T$7,$I$66:$DJ$120,ROWS($A$10:$A16)+2,FALSE)</f>
        <v>5834</v>
      </c>
      <c r="U16" s="25">
        <f>HLOOKUP(U$7,$I$66:$DJ$120,ROWS($A$10:$A16)+2,FALSE)</f>
        <v>2536</v>
      </c>
      <c r="V16" s="25">
        <f>HLOOKUP(V$7,$I$66:$DJ$120,ROWS($A$10:$A16)+2,FALSE)</f>
        <v>2660</v>
      </c>
      <c r="W16" s="25">
        <f>HLOOKUP(W$7,$I$66:$DJ$120,ROWS($A$10:$A16)+2,FALSE)</f>
        <v>6374</v>
      </c>
      <c r="X16" s="25">
        <f>HLOOKUP(X$7,$I$66:$DJ$120,ROWS($A$10:$A16)+2,FALSE)</f>
        <v>4336</v>
      </c>
      <c r="Y16" s="25">
        <f>HLOOKUP(Y$7,$I$66:$DJ$120,ROWS($A$10:$A16)+2,FALSE)</f>
        <v>2776</v>
      </c>
      <c r="Z16" s="25">
        <f>HLOOKUP(Z$7,$I$66:$DJ$120,ROWS($A$10:$A16)+2,FALSE)</f>
        <v>5283</v>
      </c>
      <c r="AA16" s="25">
        <f>HLOOKUP(AA$7,$I$66:$DJ$120,ROWS($A$10:$A16)+2,FALSE)</f>
        <v>2500</v>
      </c>
      <c r="AB16" s="25">
        <f>HLOOKUP(AB$7,$I$66:$DJ$120,ROWS($A$10:$A16)+2,FALSE)</f>
        <v>5048</v>
      </c>
      <c r="AC16" s="25">
        <f>HLOOKUP(AC$7,$I$66:$DJ$120,ROWS($A$10:$A16)+2,FALSE)</f>
        <v>20</v>
      </c>
      <c r="AD16" s="25">
        <f>HLOOKUP(AD$7,$I$66:$DJ$120,ROWS($A$10:$A16)+2,FALSE)</f>
        <v>2844</v>
      </c>
      <c r="AE16" s="25">
        <f>HLOOKUP(AE$7,$I$66:$DJ$120,ROWS($A$10:$A16)+2,FALSE)</f>
        <v>5939</v>
      </c>
      <c r="AF16" s="25">
        <f>HLOOKUP(AF$7,$I$66:$DJ$120,ROWS($A$10:$A16)+2,FALSE)</f>
        <v>3343</v>
      </c>
      <c r="AG16" s="25">
        <f>HLOOKUP(AG$7,$I$66:$DJ$120,ROWS($A$10:$A16)+2,FALSE)</f>
        <v>2992</v>
      </c>
      <c r="AH16" s="25">
        <f>HLOOKUP(AH$7,$I$66:$DJ$120,ROWS($A$10:$A16)+2,FALSE)</f>
        <v>835</v>
      </c>
      <c r="AI16" s="25">
        <f>HLOOKUP(AI$7,$I$66:$DJ$120,ROWS($A$10:$A16)+2,FALSE)</f>
        <v>3771</v>
      </c>
      <c r="AJ16" s="25">
        <f>HLOOKUP(AJ$7,$I$66:$DJ$120,ROWS($A$10:$A16)+2,FALSE)</f>
        <v>2021</v>
      </c>
      <c r="AK16" s="25">
        <f>HLOOKUP(AK$7,$I$66:$DJ$120,ROWS($A$10:$A16)+2,FALSE)</f>
        <v>4472</v>
      </c>
      <c r="AL16" s="25">
        <f>HLOOKUP(AL$7,$I$66:$DJ$120,ROWS($A$10:$A16)+2,FALSE)</f>
        <v>3789</v>
      </c>
      <c r="AM16" s="25">
        <f>HLOOKUP(AM$7,$I$66:$DJ$120,ROWS($A$10:$A16)+2,FALSE)</f>
        <v>679</v>
      </c>
      <c r="AN16" s="25">
        <f>HLOOKUP(AN$7,$I$66:$DJ$120,ROWS($A$10:$A16)+2,FALSE)</f>
        <v>2464</v>
      </c>
      <c r="AO16" s="25">
        <f>HLOOKUP(AO$7,$I$66:$DJ$120,ROWS($A$10:$A16)+2,FALSE)</f>
        <v>6520</v>
      </c>
      <c r="AP16" s="25">
        <f>HLOOKUP(AP$7,$I$66:$DJ$120,ROWS($A$10:$A16)+2,FALSE)</f>
        <v>7250</v>
      </c>
      <c r="AQ16" s="25">
        <f>HLOOKUP(AQ$7,$I$66:$DJ$120,ROWS($A$10:$A16)+2,FALSE)</f>
        <v>4378</v>
      </c>
      <c r="AR16" s="25">
        <f>HLOOKUP(AR$7,$I$66:$DJ$120,ROWS($A$10:$A16)+2,FALSE)</f>
        <v>1918</v>
      </c>
      <c r="AS16" s="25">
        <f>HLOOKUP(AS$7,$I$66:$DJ$120,ROWS($A$10:$A16)+2,FALSE)</f>
        <v>4533</v>
      </c>
      <c r="AT16" s="25">
        <f>HLOOKUP(AT$7,$I$66:$DJ$120,ROWS($A$10:$A16)+2,FALSE)</f>
        <v>4582</v>
      </c>
      <c r="AU16" s="25">
        <f>HLOOKUP(AU$7,$I$66:$DJ$120,ROWS($A$10:$A16)+2,FALSE)</f>
        <v>2419</v>
      </c>
      <c r="AV16" s="25">
        <f>HLOOKUP(AV$7,$I$66:$DJ$120,ROWS($A$10:$A16)+2,FALSE)</f>
        <v>3950</v>
      </c>
      <c r="AW16" s="25">
        <f>HLOOKUP(AW$7,$I$66:$DJ$120,ROWS($A$10:$A16)+2,FALSE)</f>
        <v>137</v>
      </c>
      <c r="AX16" s="25">
        <f>HLOOKUP(AX$7,$I$66:$DJ$120,ROWS($A$10:$A16)+2,FALSE)</f>
        <v>2383</v>
      </c>
      <c r="AY16" s="25">
        <f>HLOOKUP(AY$7,$I$66:$DJ$120,ROWS($A$10:$A16)+2,FALSE)</f>
        <v>756</v>
      </c>
      <c r="AZ16" s="25">
        <f>HLOOKUP(AZ$7,$I$66:$DJ$120,ROWS($A$10:$A16)+2,FALSE)</f>
        <v>2535</v>
      </c>
      <c r="BA16" s="25">
        <f>HLOOKUP(BA$7,$I$66:$DJ$120,ROWS($A$10:$A16)+2,FALSE)</f>
        <v>17355</v>
      </c>
      <c r="BB16" s="25">
        <f>HLOOKUP(BB$7,$I$66:$DJ$120,ROWS($A$10:$A16)+2,FALSE)</f>
        <v>6398</v>
      </c>
      <c r="BC16" s="25">
        <f>HLOOKUP(BC$7,$I$66:$DJ$120,ROWS($A$10:$A16)+2,FALSE)</f>
        <v>503</v>
      </c>
      <c r="BD16" s="25">
        <f>HLOOKUP(BD$7,$I$66:$DJ$120,ROWS($A$10:$A16)+2,FALSE)</f>
        <v>3796</v>
      </c>
      <c r="BE16" s="25">
        <f>HLOOKUP(BE$7,$I$66:$DJ$120,ROWS($A$10:$A16)+2,FALSE)</f>
        <v>4853</v>
      </c>
      <c r="BF16" s="25">
        <f>HLOOKUP(BF$7,$I$66:$DJ$120,ROWS($A$10:$A16)+2,FALSE)</f>
        <v>837</v>
      </c>
      <c r="BG16" s="25">
        <f>HLOOKUP(BG$7,$I$66:$DJ$120,ROWS($A$10:$A16)+2,FALSE)</f>
        <v>3000</v>
      </c>
      <c r="BH16" s="25">
        <f>HLOOKUP(BH$7,$I$66:$DJ$120,ROWS($A$10:$A16)+2,FALSE)</f>
        <v>5602</v>
      </c>
      <c r="BI16" s="25">
        <f>HLOOKUP(BI$7,$I$66:$DJ$120,ROWS($A$10:$A16)+2,FALSE)</f>
        <v>1144</v>
      </c>
      <c r="BJ16" s="34">
        <f>HLOOKUP(BJ$7+0.5,$I$66:$DJ$120,ROWS($A$10:$A16)+2,FALSE)</f>
        <v>11855</v>
      </c>
      <c r="BK16" s="34">
        <f>HLOOKUP(BK$7+0.5,$I$66:$DJ$120,ROWS($A$10:$A16)+2,FALSE)</f>
        <v>1610</v>
      </c>
      <c r="BL16" s="34">
        <f>HLOOKUP(BL$7+0.5,$I$66:$DJ$120,ROWS($A$10:$A16)+2,FALSE)</f>
        <v>1695</v>
      </c>
      <c r="BM16" s="34">
        <f>HLOOKUP(BM$7+0.5,$I$66:$DJ$120,ROWS($A$10:$A16)+2,FALSE)</f>
        <v>2218</v>
      </c>
      <c r="BN16" s="34">
        <f>HLOOKUP(BN$7+0.5,$I$66:$DJ$120,ROWS($A$10:$A16)+2,FALSE)</f>
        <v>580</v>
      </c>
      <c r="BO16" s="34">
        <f>HLOOKUP(BO$7+0.5,$I$66:$DJ$120,ROWS($A$10:$A16)+2,FALSE)</f>
        <v>4260</v>
      </c>
      <c r="BP16" s="34" t="str">
        <f>HLOOKUP(BP$7+0.5,$I$66:$DJ$120,ROWS($A$10:$A16)+2,FALSE)</f>
        <v>N/A</v>
      </c>
      <c r="BQ16" s="34">
        <f>HLOOKUP(BQ$7+0.5,$I$66:$DJ$120,ROWS($A$10:$A16)+2,FALSE)</f>
        <v>677</v>
      </c>
      <c r="BR16" s="34">
        <f>HLOOKUP(BR$7+0.5,$I$66:$DJ$120,ROWS($A$10:$A16)+2,FALSE)</f>
        <v>133</v>
      </c>
      <c r="BS16" s="34">
        <f>HLOOKUP(BS$7+0.5,$I$66:$DJ$120,ROWS($A$10:$A16)+2,FALSE)</f>
        <v>387</v>
      </c>
      <c r="BT16" s="34">
        <f>HLOOKUP(BT$7+0.5,$I$66:$DJ$120,ROWS($A$10:$A16)+2,FALSE)</f>
        <v>1907</v>
      </c>
      <c r="BU16" s="34">
        <f>HLOOKUP(BU$7+0.5,$I$66:$DJ$120,ROWS($A$10:$A16)+2,FALSE)</f>
        <v>2086</v>
      </c>
      <c r="BV16" s="34">
        <f>HLOOKUP(BV$7+0.5,$I$66:$DJ$120,ROWS($A$10:$A16)+2,FALSE)</f>
        <v>1020</v>
      </c>
      <c r="BW16" s="34">
        <f>HLOOKUP(BW$7+0.5,$I$66:$DJ$120,ROWS($A$10:$A16)+2,FALSE)</f>
        <v>1468</v>
      </c>
      <c r="BX16" s="34">
        <f>HLOOKUP(BX$7+0.5,$I$66:$DJ$120,ROWS($A$10:$A16)+2,FALSE)</f>
        <v>1617</v>
      </c>
      <c r="BY16" s="34">
        <f>HLOOKUP(BY$7+0.5,$I$66:$DJ$120,ROWS($A$10:$A16)+2,FALSE)</f>
        <v>2128</v>
      </c>
      <c r="BZ16" s="34">
        <f>HLOOKUP(BZ$7+0.5,$I$66:$DJ$120,ROWS($A$10:$A16)+2,FALSE)</f>
        <v>1486</v>
      </c>
      <c r="CA16" s="34">
        <f>HLOOKUP(CA$7+0.5,$I$66:$DJ$120,ROWS($A$10:$A16)+2,FALSE)</f>
        <v>1843</v>
      </c>
      <c r="CB16" s="34">
        <f>HLOOKUP(CB$7+0.5,$I$66:$DJ$120,ROWS($A$10:$A16)+2,FALSE)</f>
        <v>2135</v>
      </c>
      <c r="CC16" s="34">
        <f>HLOOKUP(CC$7+0.5,$I$66:$DJ$120,ROWS($A$10:$A16)+2,FALSE)</f>
        <v>2468</v>
      </c>
      <c r="CD16" s="34">
        <f>HLOOKUP(CD$7+0.5,$I$66:$DJ$120,ROWS($A$10:$A16)+2,FALSE)</f>
        <v>40</v>
      </c>
      <c r="CE16" s="34">
        <f>HLOOKUP(CE$7+0.5,$I$66:$DJ$120,ROWS($A$10:$A16)+2,FALSE)</f>
        <v>1196</v>
      </c>
      <c r="CF16" s="34">
        <f>HLOOKUP(CF$7+0.5,$I$66:$DJ$120,ROWS($A$10:$A16)+2,FALSE)</f>
        <v>2238</v>
      </c>
      <c r="CG16" s="34">
        <f>HLOOKUP(CG$7+0.5,$I$66:$DJ$120,ROWS($A$10:$A16)+2,FALSE)</f>
        <v>1293</v>
      </c>
      <c r="CH16" s="34">
        <f>HLOOKUP(CH$7+0.5,$I$66:$DJ$120,ROWS($A$10:$A16)+2,FALSE)</f>
        <v>909</v>
      </c>
      <c r="CI16" s="34">
        <f>HLOOKUP(CI$7+0.5,$I$66:$DJ$120,ROWS($A$10:$A16)+2,FALSE)</f>
        <v>522</v>
      </c>
      <c r="CJ16" s="34">
        <f>HLOOKUP(CJ$7+0.5,$I$66:$DJ$120,ROWS($A$10:$A16)+2,FALSE)</f>
        <v>1262</v>
      </c>
      <c r="CK16" s="34">
        <f>HLOOKUP(CK$7+0.5,$I$66:$DJ$120,ROWS($A$10:$A16)+2,FALSE)</f>
        <v>923</v>
      </c>
      <c r="CL16" s="34">
        <f>HLOOKUP(CL$7+0.5,$I$66:$DJ$120,ROWS($A$10:$A16)+2,FALSE)</f>
        <v>1729</v>
      </c>
      <c r="CM16" s="34">
        <f>HLOOKUP(CM$7+0.5,$I$66:$DJ$120,ROWS($A$10:$A16)+2,FALSE)</f>
        <v>1433</v>
      </c>
      <c r="CN16" s="34">
        <f>HLOOKUP(CN$7+0.5,$I$66:$DJ$120,ROWS($A$10:$A16)+2,FALSE)</f>
        <v>308</v>
      </c>
      <c r="CO16" s="34">
        <f>HLOOKUP(CO$7+0.5,$I$66:$DJ$120,ROWS($A$10:$A16)+2,FALSE)</f>
        <v>1179</v>
      </c>
      <c r="CP16" s="34">
        <f>HLOOKUP(CP$7+0.5,$I$66:$DJ$120,ROWS($A$10:$A16)+2,FALSE)</f>
        <v>1851</v>
      </c>
      <c r="CQ16" s="34">
        <f>HLOOKUP(CQ$7+0.5,$I$66:$DJ$120,ROWS($A$10:$A16)+2,FALSE)</f>
        <v>2604</v>
      </c>
      <c r="CR16" s="34">
        <f>HLOOKUP(CR$7+0.5,$I$66:$DJ$120,ROWS($A$10:$A16)+2,FALSE)</f>
        <v>1678</v>
      </c>
      <c r="CS16" s="34">
        <f>HLOOKUP(CS$7+0.5,$I$66:$DJ$120,ROWS($A$10:$A16)+2,FALSE)</f>
        <v>1071</v>
      </c>
      <c r="CT16" s="34">
        <f>HLOOKUP(CT$7+0.5,$I$66:$DJ$120,ROWS($A$10:$A16)+2,FALSE)</f>
        <v>2214</v>
      </c>
      <c r="CU16" s="34">
        <f>HLOOKUP(CU$7+0.5,$I$66:$DJ$120,ROWS($A$10:$A16)+2,FALSE)</f>
        <v>2102</v>
      </c>
      <c r="CV16" s="34">
        <f>HLOOKUP(CV$7+0.5,$I$66:$DJ$120,ROWS($A$10:$A16)+2,FALSE)</f>
        <v>836</v>
      </c>
      <c r="CW16" s="34">
        <f>HLOOKUP(CW$7+0.5,$I$66:$DJ$120,ROWS($A$10:$A16)+2,FALSE)</f>
        <v>1530</v>
      </c>
      <c r="CX16" s="34">
        <f>HLOOKUP(CX$7+0.5,$I$66:$DJ$120,ROWS($A$10:$A16)+2,FALSE)</f>
        <v>153</v>
      </c>
      <c r="CY16" s="34">
        <f>HLOOKUP(CY$7+0.5,$I$66:$DJ$120,ROWS($A$10:$A16)+2,FALSE)</f>
        <v>1479</v>
      </c>
      <c r="CZ16" s="34">
        <f>HLOOKUP(CZ$7+0.5,$I$66:$DJ$120,ROWS($A$10:$A16)+2,FALSE)</f>
        <v>553</v>
      </c>
      <c r="DA16" s="34">
        <f>HLOOKUP(DA$7+0.5,$I$66:$DJ$120,ROWS($A$10:$A16)+2,FALSE)</f>
        <v>1135</v>
      </c>
      <c r="DB16" s="34">
        <f>HLOOKUP(DB$7+0.5,$I$66:$DJ$120,ROWS($A$10:$A16)+2,FALSE)</f>
        <v>3352</v>
      </c>
      <c r="DC16" s="34">
        <f>HLOOKUP(DC$7+0.5,$I$66:$DJ$120,ROWS($A$10:$A16)+2,FALSE)</f>
        <v>2035</v>
      </c>
      <c r="DD16" s="34">
        <f>HLOOKUP(DD$7+0.5,$I$66:$DJ$120,ROWS($A$10:$A16)+2,FALSE)</f>
        <v>371</v>
      </c>
      <c r="DE16" s="34">
        <f>HLOOKUP(DE$7+0.5,$I$66:$DJ$120,ROWS($A$10:$A16)+2,FALSE)</f>
        <v>1568</v>
      </c>
      <c r="DF16" s="34">
        <f>HLOOKUP(DF$7+0.5,$I$66:$DJ$120,ROWS($A$10:$A16)+2,FALSE)</f>
        <v>1401</v>
      </c>
      <c r="DG16" s="34">
        <f>HLOOKUP(DG$7+0.5,$I$66:$DJ$120,ROWS($A$10:$A16)+2,FALSE)</f>
        <v>429</v>
      </c>
      <c r="DH16" s="34">
        <f>HLOOKUP(DH$7+0.5,$I$66:$DJ$120,ROWS($A$10:$A16)+2,FALSE)</f>
        <v>1006</v>
      </c>
      <c r="DI16" s="34">
        <f>HLOOKUP(DI$7+0.5,$I$66:$DJ$120,ROWS($A$10:$A16)+2,FALSE)</f>
        <v>2808</v>
      </c>
      <c r="DJ16" s="34">
        <f>HLOOKUP(DJ$7+0.5,$I$66:$DJ$120,ROWS($A$10:$A16)+2,FALSE)</f>
        <v>903</v>
      </c>
    </row>
    <row r="17" spans="2:114">
      <c r="B17" s="38" t="s">
        <v>14</v>
      </c>
      <c r="C17" s="16">
        <v>3555319</v>
      </c>
      <c r="D17" s="17">
        <v>2447</v>
      </c>
      <c r="E17" s="16">
        <v>3114940</v>
      </c>
      <c r="F17" s="17">
        <v>16188</v>
      </c>
      <c r="G17" s="16">
        <v>334918</v>
      </c>
      <c r="H17" s="17">
        <v>14546</v>
      </c>
      <c r="I17" s="36">
        <f>HLOOKUP(I$7,$I$66:$DJ$120,ROWS($A$10:$A17)+2,FALSE)</f>
        <v>80311</v>
      </c>
      <c r="J17" s="25">
        <f>HLOOKUP(J$7,$I$66:$DJ$120,ROWS($A$10:$A17)+2,FALSE)</f>
        <v>46</v>
      </c>
      <c r="K17" s="25">
        <f>HLOOKUP(K$7,$I$66:$DJ$120,ROWS($A$10:$A17)+2,FALSE)</f>
        <v>439</v>
      </c>
      <c r="L17" s="25">
        <f>HLOOKUP(L$7,$I$66:$DJ$120,ROWS($A$10:$A17)+2,FALSE)</f>
        <v>3167</v>
      </c>
      <c r="M17" s="25">
        <f>HLOOKUP(M$7,$I$66:$DJ$120,ROWS($A$10:$A17)+2,FALSE)</f>
        <v>200</v>
      </c>
      <c r="N17" s="25">
        <f>HLOOKUP(N$7,$I$66:$DJ$120,ROWS($A$10:$A17)+2,FALSE)</f>
        <v>3161</v>
      </c>
      <c r="O17" s="25">
        <f>HLOOKUP(O$7,$I$66:$DJ$120,ROWS($A$10:$A17)+2,FALSE)</f>
        <v>367</v>
      </c>
      <c r="P17" s="25" t="str">
        <f>HLOOKUP(P$7,$I$66:$DJ$120,ROWS($A$10:$A17)+2,FALSE)</f>
        <v>N/A</v>
      </c>
      <c r="Q17" s="25">
        <f>HLOOKUP(Q$7,$I$66:$DJ$120,ROWS($A$10:$A17)+2,FALSE)</f>
        <v>22</v>
      </c>
      <c r="R17" s="25">
        <f>HLOOKUP(R$7,$I$66:$DJ$120,ROWS($A$10:$A17)+2,FALSE)</f>
        <v>288</v>
      </c>
      <c r="S17" s="25">
        <f>HLOOKUP(S$7,$I$66:$DJ$120,ROWS($A$10:$A17)+2,FALSE)</f>
        <v>6578</v>
      </c>
      <c r="T17" s="25">
        <f>HLOOKUP(T$7,$I$66:$DJ$120,ROWS($A$10:$A17)+2,FALSE)</f>
        <v>1702</v>
      </c>
      <c r="U17" s="25">
        <f>HLOOKUP(U$7,$I$66:$DJ$120,ROWS($A$10:$A17)+2,FALSE)</f>
        <v>408</v>
      </c>
      <c r="V17" s="25">
        <f>HLOOKUP(V$7,$I$66:$DJ$120,ROWS($A$10:$A17)+2,FALSE)</f>
        <v>97</v>
      </c>
      <c r="W17" s="25">
        <f>HLOOKUP(W$7,$I$66:$DJ$120,ROWS($A$10:$A17)+2,FALSE)</f>
        <v>912</v>
      </c>
      <c r="X17" s="25">
        <f>HLOOKUP(X$7,$I$66:$DJ$120,ROWS($A$10:$A17)+2,FALSE)</f>
        <v>53</v>
      </c>
      <c r="Y17" s="25">
        <f>HLOOKUP(Y$7,$I$66:$DJ$120,ROWS($A$10:$A17)+2,FALSE)</f>
        <v>0</v>
      </c>
      <c r="Z17" s="25">
        <f>HLOOKUP(Z$7,$I$66:$DJ$120,ROWS($A$10:$A17)+2,FALSE)</f>
        <v>0</v>
      </c>
      <c r="AA17" s="25">
        <f>HLOOKUP(AA$7,$I$66:$DJ$120,ROWS($A$10:$A17)+2,FALSE)</f>
        <v>124</v>
      </c>
      <c r="AB17" s="25">
        <f>HLOOKUP(AB$7,$I$66:$DJ$120,ROWS($A$10:$A17)+2,FALSE)</f>
        <v>909</v>
      </c>
      <c r="AC17" s="25">
        <f>HLOOKUP(AC$7,$I$66:$DJ$120,ROWS($A$10:$A17)+2,FALSE)</f>
        <v>1224</v>
      </c>
      <c r="AD17" s="25">
        <f>HLOOKUP(AD$7,$I$66:$DJ$120,ROWS($A$10:$A17)+2,FALSE)</f>
        <v>1752</v>
      </c>
      <c r="AE17" s="25">
        <f>HLOOKUP(AE$7,$I$66:$DJ$120,ROWS($A$10:$A17)+2,FALSE)</f>
        <v>8743</v>
      </c>
      <c r="AF17" s="25">
        <f>HLOOKUP(AF$7,$I$66:$DJ$120,ROWS($A$10:$A17)+2,FALSE)</f>
        <v>753</v>
      </c>
      <c r="AG17" s="25">
        <f>HLOOKUP(AG$7,$I$66:$DJ$120,ROWS($A$10:$A17)+2,FALSE)</f>
        <v>605</v>
      </c>
      <c r="AH17" s="25">
        <f>HLOOKUP(AH$7,$I$66:$DJ$120,ROWS($A$10:$A17)+2,FALSE)</f>
        <v>276</v>
      </c>
      <c r="AI17" s="25">
        <f>HLOOKUP(AI$7,$I$66:$DJ$120,ROWS($A$10:$A17)+2,FALSE)</f>
        <v>358</v>
      </c>
      <c r="AJ17" s="25">
        <f>HLOOKUP(AJ$7,$I$66:$DJ$120,ROWS($A$10:$A17)+2,FALSE)</f>
        <v>50</v>
      </c>
      <c r="AK17" s="25">
        <f>HLOOKUP(AK$7,$I$66:$DJ$120,ROWS($A$10:$A17)+2,FALSE)</f>
        <v>45</v>
      </c>
      <c r="AL17" s="25">
        <f>HLOOKUP(AL$7,$I$66:$DJ$120,ROWS($A$10:$A17)+2,FALSE)</f>
        <v>172</v>
      </c>
      <c r="AM17" s="25">
        <f>HLOOKUP(AM$7,$I$66:$DJ$120,ROWS($A$10:$A17)+2,FALSE)</f>
        <v>1009</v>
      </c>
      <c r="AN17" s="25">
        <f>HLOOKUP(AN$7,$I$66:$DJ$120,ROWS($A$10:$A17)+2,FALSE)</f>
        <v>5665</v>
      </c>
      <c r="AO17" s="25">
        <f>HLOOKUP(AO$7,$I$66:$DJ$120,ROWS($A$10:$A17)+2,FALSE)</f>
        <v>444</v>
      </c>
      <c r="AP17" s="25">
        <f>HLOOKUP(AP$7,$I$66:$DJ$120,ROWS($A$10:$A17)+2,FALSE)</f>
        <v>23310</v>
      </c>
      <c r="AQ17" s="25">
        <f>HLOOKUP(AQ$7,$I$66:$DJ$120,ROWS($A$10:$A17)+2,FALSE)</f>
        <v>3379</v>
      </c>
      <c r="AR17" s="25">
        <f>HLOOKUP(AR$7,$I$66:$DJ$120,ROWS($A$10:$A17)+2,FALSE)</f>
        <v>0</v>
      </c>
      <c r="AS17" s="25">
        <f>HLOOKUP(AS$7,$I$66:$DJ$120,ROWS($A$10:$A17)+2,FALSE)</f>
        <v>287</v>
      </c>
      <c r="AT17" s="25">
        <f>HLOOKUP(AT$7,$I$66:$DJ$120,ROWS($A$10:$A17)+2,FALSE)</f>
        <v>415</v>
      </c>
      <c r="AU17" s="25">
        <f>HLOOKUP(AU$7,$I$66:$DJ$120,ROWS($A$10:$A17)+2,FALSE)</f>
        <v>35</v>
      </c>
      <c r="AV17" s="25">
        <f>HLOOKUP(AV$7,$I$66:$DJ$120,ROWS($A$10:$A17)+2,FALSE)</f>
        <v>2214</v>
      </c>
      <c r="AW17" s="25">
        <f>HLOOKUP(AW$7,$I$66:$DJ$120,ROWS($A$10:$A17)+2,FALSE)</f>
        <v>1558</v>
      </c>
      <c r="AX17" s="25">
        <f>HLOOKUP(AX$7,$I$66:$DJ$120,ROWS($A$10:$A17)+2,FALSE)</f>
        <v>940</v>
      </c>
      <c r="AY17" s="25">
        <f>HLOOKUP(AY$7,$I$66:$DJ$120,ROWS($A$10:$A17)+2,FALSE)</f>
        <v>0</v>
      </c>
      <c r="AZ17" s="25">
        <f>HLOOKUP(AZ$7,$I$66:$DJ$120,ROWS($A$10:$A17)+2,FALSE)</f>
        <v>260</v>
      </c>
      <c r="BA17" s="25">
        <f>HLOOKUP(BA$7,$I$66:$DJ$120,ROWS($A$10:$A17)+2,FALSE)</f>
        <v>3279</v>
      </c>
      <c r="BB17" s="25">
        <f>HLOOKUP(BB$7,$I$66:$DJ$120,ROWS($A$10:$A17)+2,FALSE)</f>
        <v>45</v>
      </c>
      <c r="BC17" s="25">
        <f>HLOOKUP(BC$7,$I$66:$DJ$120,ROWS($A$10:$A17)+2,FALSE)</f>
        <v>709</v>
      </c>
      <c r="BD17" s="25">
        <f>HLOOKUP(BD$7,$I$66:$DJ$120,ROWS($A$10:$A17)+2,FALSE)</f>
        <v>1729</v>
      </c>
      <c r="BE17" s="25">
        <f>HLOOKUP(BE$7,$I$66:$DJ$120,ROWS($A$10:$A17)+2,FALSE)</f>
        <v>1593</v>
      </c>
      <c r="BF17" s="25">
        <f>HLOOKUP(BF$7,$I$66:$DJ$120,ROWS($A$10:$A17)+2,FALSE)</f>
        <v>174</v>
      </c>
      <c r="BG17" s="25">
        <f>HLOOKUP(BG$7,$I$66:$DJ$120,ROWS($A$10:$A17)+2,FALSE)</f>
        <v>711</v>
      </c>
      <c r="BH17" s="25">
        <f>HLOOKUP(BH$7,$I$66:$DJ$120,ROWS($A$10:$A17)+2,FALSE)</f>
        <v>104</v>
      </c>
      <c r="BI17" s="25">
        <f>HLOOKUP(BI$7,$I$66:$DJ$120,ROWS($A$10:$A17)+2,FALSE)</f>
        <v>3228</v>
      </c>
      <c r="BJ17" s="34">
        <f>HLOOKUP(BJ$7+0.5,$I$66:$DJ$120,ROWS($A$10:$A17)+2,FALSE)</f>
        <v>6574</v>
      </c>
      <c r="BK17" s="34">
        <f>HLOOKUP(BK$7+0.5,$I$66:$DJ$120,ROWS($A$10:$A17)+2,FALSE)</f>
        <v>103</v>
      </c>
      <c r="BL17" s="34">
        <f>HLOOKUP(BL$7+0.5,$I$66:$DJ$120,ROWS($A$10:$A17)+2,FALSE)</f>
        <v>511</v>
      </c>
      <c r="BM17" s="34">
        <f>HLOOKUP(BM$7+0.5,$I$66:$DJ$120,ROWS($A$10:$A17)+2,FALSE)</f>
        <v>3028</v>
      </c>
      <c r="BN17" s="34">
        <f>HLOOKUP(BN$7+0.5,$I$66:$DJ$120,ROWS($A$10:$A17)+2,FALSE)</f>
        <v>228</v>
      </c>
      <c r="BO17" s="34">
        <f>HLOOKUP(BO$7+0.5,$I$66:$DJ$120,ROWS($A$10:$A17)+2,FALSE)</f>
        <v>1015</v>
      </c>
      <c r="BP17" s="34">
        <f>HLOOKUP(BP$7+0.5,$I$66:$DJ$120,ROWS($A$10:$A17)+2,FALSE)</f>
        <v>341</v>
      </c>
      <c r="BQ17" s="34" t="str">
        <f>HLOOKUP(BQ$7+0.5,$I$66:$DJ$120,ROWS($A$10:$A17)+2,FALSE)</f>
        <v>N/A</v>
      </c>
      <c r="BR17" s="34">
        <f>HLOOKUP(BR$7+0.5,$I$66:$DJ$120,ROWS($A$10:$A17)+2,FALSE)</f>
        <v>36</v>
      </c>
      <c r="BS17" s="34">
        <f>HLOOKUP(BS$7+0.5,$I$66:$DJ$120,ROWS($A$10:$A17)+2,FALSE)</f>
        <v>230</v>
      </c>
      <c r="BT17" s="34">
        <f>HLOOKUP(BT$7+0.5,$I$66:$DJ$120,ROWS($A$10:$A17)+2,FALSE)</f>
        <v>1844</v>
      </c>
      <c r="BU17" s="34">
        <f>HLOOKUP(BU$7+0.5,$I$66:$DJ$120,ROWS($A$10:$A17)+2,FALSE)</f>
        <v>971</v>
      </c>
      <c r="BV17" s="34">
        <f>HLOOKUP(BV$7+0.5,$I$66:$DJ$120,ROWS($A$10:$A17)+2,FALSE)</f>
        <v>476</v>
      </c>
      <c r="BW17" s="34">
        <f>HLOOKUP(BW$7+0.5,$I$66:$DJ$120,ROWS($A$10:$A17)+2,FALSE)</f>
        <v>155</v>
      </c>
      <c r="BX17" s="34">
        <f>HLOOKUP(BX$7+0.5,$I$66:$DJ$120,ROWS($A$10:$A17)+2,FALSE)</f>
        <v>583</v>
      </c>
      <c r="BY17" s="34">
        <f>HLOOKUP(BY$7+0.5,$I$66:$DJ$120,ROWS($A$10:$A17)+2,FALSE)</f>
        <v>90</v>
      </c>
      <c r="BZ17" s="34">
        <f>HLOOKUP(BZ$7+0.5,$I$66:$DJ$120,ROWS($A$10:$A17)+2,FALSE)</f>
        <v>193</v>
      </c>
      <c r="CA17" s="34">
        <f>HLOOKUP(CA$7+0.5,$I$66:$DJ$120,ROWS($A$10:$A17)+2,FALSE)</f>
        <v>193</v>
      </c>
      <c r="CB17" s="34">
        <f>HLOOKUP(CB$7+0.5,$I$66:$DJ$120,ROWS($A$10:$A17)+2,FALSE)</f>
        <v>159</v>
      </c>
      <c r="CC17" s="34">
        <f>HLOOKUP(CC$7+0.5,$I$66:$DJ$120,ROWS($A$10:$A17)+2,FALSE)</f>
        <v>733</v>
      </c>
      <c r="CD17" s="34">
        <f>HLOOKUP(CD$7+0.5,$I$66:$DJ$120,ROWS($A$10:$A17)+2,FALSE)</f>
        <v>696</v>
      </c>
      <c r="CE17" s="34">
        <f>HLOOKUP(CE$7+0.5,$I$66:$DJ$120,ROWS($A$10:$A17)+2,FALSE)</f>
        <v>748</v>
      </c>
      <c r="CF17" s="34">
        <f>HLOOKUP(CF$7+0.5,$I$66:$DJ$120,ROWS($A$10:$A17)+2,FALSE)</f>
        <v>1587</v>
      </c>
      <c r="CG17" s="34">
        <f>HLOOKUP(CG$7+0.5,$I$66:$DJ$120,ROWS($A$10:$A17)+2,FALSE)</f>
        <v>539</v>
      </c>
      <c r="CH17" s="34">
        <f>HLOOKUP(CH$7+0.5,$I$66:$DJ$120,ROWS($A$10:$A17)+2,FALSE)</f>
        <v>564</v>
      </c>
      <c r="CI17" s="34">
        <f>HLOOKUP(CI$7+0.5,$I$66:$DJ$120,ROWS($A$10:$A17)+2,FALSE)</f>
        <v>293</v>
      </c>
      <c r="CJ17" s="34">
        <f>HLOOKUP(CJ$7+0.5,$I$66:$DJ$120,ROWS($A$10:$A17)+2,FALSE)</f>
        <v>330</v>
      </c>
      <c r="CK17" s="34">
        <f>HLOOKUP(CK$7+0.5,$I$66:$DJ$120,ROWS($A$10:$A17)+2,FALSE)</f>
        <v>91</v>
      </c>
      <c r="CL17" s="34">
        <f>HLOOKUP(CL$7+0.5,$I$66:$DJ$120,ROWS($A$10:$A17)+2,FALSE)</f>
        <v>74</v>
      </c>
      <c r="CM17" s="34">
        <f>HLOOKUP(CM$7+0.5,$I$66:$DJ$120,ROWS($A$10:$A17)+2,FALSE)</f>
        <v>166</v>
      </c>
      <c r="CN17" s="34">
        <f>HLOOKUP(CN$7+0.5,$I$66:$DJ$120,ROWS($A$10:$A17)+2,FALSE)</f>
        <v>551</v>
      </c>
      <c r="CO17" s="34">
        <f>HLOOKUP(CO$7+0.5,$I$66:$DJ$120,ROWS($A$10:$A17)+2,FALSE)</f>
        <v>1490</v>
      </c>
      <c r="CP17" s="34">
        <f>HLOOKUP(CP$7+0.5,$I$66:$DJ$120,ROWS($A$10:$A17)+2,FALSE)</f>
        <v>450</v>
      </c>
      <c r="CQ17" s="34">
        <f>HLOOKUP(CQ$7+0.5,$I$66:$DJ$120,ROWS($A$10:$A17)+2,FALSE)</f>
        <v>3774</v>
      </c>
      <c r="CR17" s="34">
        <f>HLOOKUP(CR$7+0.5,$I$66:$DJ$120,ROWS($A$10:$A17)+2,FALSE)</f>
        <v>1609</v>
      </c>
      <c r="CS17" s="34">
        <f>HLOOKUP(CS$7+0.5,$I$66:$DJ$120,ROWS($A$10:$A17)+2,FALSE)</f>
        <v>193</v>
      </c>
      <c r="CT17" s="34">
        <f>HLOOKUP(CT$7+0.5,$I$66:$DJ$120,ROWS($A$10:$A17)+2,FALSE)</f>
        <v>254</v>
      </c>
      <c r="CU17" s="34">
        <f>HLOOKUP(CU$7+0.5,$I$66:$DJ$120,ROWS($A$10:$A17)+2,FALSE)</f>
        <v>411</v>
      </c>
      <c r="CV17" s="34">
        <f>HLOOKUP(CV$7+0.5,$I$66:$DJ$120,ROWS($A$10:$A17)+2,FALSE)</f>
        <v>58</v>
      </c>
      <c r="CW17" s="34">
        <f>HLOOKUP(CW$7+0.5,$I$66:$DJ$120,ROWS($A$10:$A17)+2,FALSE)</f>
        <v>1037</v>
      </c>
      <c r="CX17" s="34">
        <f>HLOOKUP(CX$7+0.5,$I$66:$DJ$120,ROWS($A$10:$A17)+2,FALSE)</f>
        <v>689</v>
      </c>
      <c r="CY17" s="34">
        <f>HLOOKUP(CY$7+0.5,$I$66:$DJ$120,ROWS($A$10:$A17)+2,FALSE)</f>
        <v>665</v>
      </c>
      <c r="CZ17" s="34">
        <f>HLOOKUP(CZ$7+0.5,$I$66:$DJ$120,ROWS($A$10:$A17)+2,FALSE)</f>
        <v>193</v>
      </c>
      <c r="DA17" s="34">
        <f>HLOOKUP(DA$7+0.5,$I$66:$DJ$120,ROWS($A$10:$A17)+2,FALSE)</f>
        <v>216</v>
      </c>
      <c r="DB17" s="34">
        <f>HLOOKUP(DB$7+0.5,$I$66:$DJ$120,ROWS($A$10:$A17)+2,FALSE)</f>
        <v>1568</v>
      </c>
      <c r="DC17" s="34">
        <f>HLOOKUP(DC$7+0.5,$I$66:$DJ$120,ROWS($A$10:$A17)+2,FALSE)</f>
        <v>69</v>
      </c>
      <c r="DD17" s="34">
        <f>HLOOKUP(DD$7+0.5,$I$66:$DJ$120,ROWS($A$10:$A17)+2,FALSE)</f>
        <v>556</v>
      </c>
      <c r="DE17" s="34">
        <f>HLOOKUP(DE$7+0.5,$I$66:$DJ$120,ROWS($A$10:$A17)+2,FALSE)</f>
        <v>707</v>
      </c>
      <c r="DF17" s="34">
        <f>HLOOKUP(DF$7+0.5,$I$66:$DJ$120,ROWS($A$10:$A17)+2,FALSE)</f>
        <v>1274</v>
      </c>
      <c r="DG17" s="34">
        <f>HLOOKUP(DG$7+0.5,$I$66:$DJ$120,ROWS($A$10:$A17)+2,FALSE)</f>
        <v>293</v>
      </c>
      <c r="DH17" s="34">
        <f>HLOOKUP(DH$7+0.5,$I$66:$DJ$120,ROWS($A$10:$A17)+2,FALSE)</f>
        <v>684</v>
      </c>
      <c r="DI17" s="34">
        <f>HLOOKUP(DI$7+0.5,$I$66:$DJ$120,ROWS($A$10:$A17)+2,FALSE)</f>
        <v>120</v>
      </c>
      <c r="DJ17" s="34">
        <f>HLOOKUP(DJ$7+0.5,$I$66:$DJ$120,ROWS($A$10:$A17)+2,FALSE)</f>
        <v>1540</v>
      </c>
    </row>
    <row r="18" spans="2:114">
      <c r="B18" s="38" t="s">
        <v>15</v>
      </c>
      <c r="C18" s="16">
        <v>906576</v>
      </c>
      <c r="D18" s="17">
        <v>1624</v>
      </c>
      <c r="E18" s="16">
        <v>782216</v>
      </c>
      <c r="F18" s="17">
        <v>9177</v>
      </c>
      <c r="G18" s="16">
        <v>86003</v>
      </c>
      <c r="H18" s="17">
        <v>7626</v>
      </c>
      <c r="I18" s="36">
        <f>HLOOKUP(I$7,$I$66:$DJ$120,ROWS($A$10:$A18)+2,FALSE)</f>
        <v>34757</v>
      </c>
      <c r="J18" s="25">
        <f>HLOOKUP(J$7,$I$66:$DJ$120,ROWS($A$10:$A18)+2,FALSE)</f>
        <v>119</v>
      </c>
      <c r="K18" s="25">
        <f>HLOOKUP(K$7,$I$66:$DJ$120,ROWS($A$10:$A18)+2,FALSE)</f>
        <v>692</v>
      </c>
      <c r="L18" s="25">
        <f>HLOOKUP(L$7,$I$66:$DJ$120,ROWS($A$10:$A18)+2,FALSE)</f>
        <v>188</v>
      </c>
      <c r="M18" s="25">
        <f>HLOOKUP(M$7,$I$66:$DJ$120,ROWS($A$10:$A18)+2,FALSE)</f>
        <v>0</v>
      </c>
      <c r="N18" s="25">
        <f>HLOOKUP(N$7,$I$66:$DJ$120,ROWS($A$10:$A18)+2,FALSE)</f>
        <v>2221</v>
      </c>
      <c r="O18" s="25">
        <f>HLOOKUP(O$7,$I$66:$DJ$120,ROWS($A$10:$A18)+2,FALSE)</f>
        <v>0</v>
      </c>
      <c r="P18" s="25">
        <f>HLOOKUP(P$7,$I$66:$DJ$120,ROWS($A$10:$A18)+2,FALSE)</f>
        <v>1489</v>
      </c>
      <c r="Q18" s="25" t="str">
        <f>HLOOKUP(Q$7,$I$66:$DJ$120,ROWS($A$10:$A18)+2,FALSE)</f>
        <v>N/A</v>
      </c>
      <c r="R18" s="25">
        <f>HLOOKUP(R$7,$I$66:$DJ$120,ROWS($A$10:$A18)+2,FALSE)</f>
        <v>11</v>
      </c>
      <c r="S18" s="25">
        <f>HLOOKUP(S$7,$I$66:$DJ$120,ROWS($A$10:$A18)+2,FALSE)</f>
        <v>715</v>
      </c>
      <c r="T18" s="25">
        <f>HLOOKUP(T$7,$I$66:$DJ$120,ROWS($A$10:$A18)+2,FALSE)</f>
        <v>179</v>
      </c>
      <c r="U18" s="25">
        <f>HLOOKUP(U$7,$I$66:$DJ$120,ROWS($A$10:$A18)+2,FALSE)</f>
        <v>0</v>
      </c>
      <c r="V18" s="25">
        <f>HLOOKUP(V$7,$I$66:$DJ$120,ROWS($A$10:$A18)+2,FALSE)</f>
        <v>32</v>
      </c>
      <c r="W18" s="25">
        <f>HLOOKUP(W$7,$I$66:$DJ$120,ROWS($A$10:$A18)+2,FALSE)</f>
        <v>567</v>
      </c>
      <c r="X18" s="25">
        <f>HLOOKUP(X$7,$I$66:$DJ$120,ROWS($A$10:$A18)+2,FALSE)</f>
        <v>62</v>
      </c>
      <c r="Y18" s="25">
        <f>HLOOKUP(Y$7,$I$66:$DJ$120,ROWS($A$10:$A18)+2,FALSE)</f>
        <v>30</v>
      </c>
      <c r="Z18" s="25">
        <f>HLOOKUP(Z$7,$I$66:$DJ$120,ROWS($A$10:$A18)+2,FALSE)</f>
        <v>113</v>
      </c>
      <c r="AA18" s="25">
        <f>HLOOKUP(AA$7,$I$66:$DJ$120,ROWS($A$10:$A18)+2,FALSE)</f>
        <v>0</v>
      </c>
      <c r="AB18" s="25">
        <f>HLOOKUP(AB$7,$I$66:$DJ$120,ROWS($A$10:$A18)+2,FALSE)</f>
        <v>178</v>
      </c>
      <c r="AC18" s="25">
        <f>HLOOKUP(AC$7,$I$66:$DJ$120,ROWS($A$10:$A18)+2,FALSE)</f>
        <v>0</v>
      </c>
      <c r="AD18" s="25">
        <f>HLOOKUP(AD$7,$I$66:$DJ$120,ROWS($A$10:$A18)+2,FALSE)</f>
        <v>5649</v>
      </c>
      <c r="AE18" s="25">
        <f>HLOOKUP(AE$7,$I$66:$DJ$120,ROWS($A$10:$A18)+2,FALSE)</f>
        <v>157</v>
      </c>
      <c r="AF18" s="25">
        <f>HLOOKUP(AF$7,$I$66:$DJ$120,ROWS($A$10:$A18)+2,FALSE)</f>
        <v>227</v>
      </c>
      <c r="AG18" s="25">
        <f>HLOOKUP(AG$7,$I$66:$DJ$120,ROWS($A$10:$A18)+2,FALSE)</f>
        <v>351</v>
      </c>
      <c r="AH18" s="25">
        <f>HLOOKUP(AH$7,$I$66:$DJ$120,ROWS($A$10:$A18)+2,FALSE)</f>
        <v>58</v>
      </c>
      <c r="AI18" s="25">
        <f>HLOOKUP(AI$7,$I$66:$DJ$120,ROWS($A$10:$A18)+2,FALSE)</f>
        <v>80</v>
      </c>
      <c r="AJ18" s="25">
        <f>HLOOKUP(AJ$7,$I$66:$DJ$120,ROWS($A$10:$A18)+2,FALSE)</f>
        <v>0</v>
      </c>
      <c r="AK18" s="25">
        <f>HLOOKUP(AK$7,$I$66:$DJ$120,ROWS($A$10:$A18)+2,FALSE)</f>
        <v>91</v>
      </c>
      <c r="AL18" s="25">
        <f>HLOOKUP(AL$7,$I$66:$DJ$120,ROWS($A$10:$A18)+2,FALSE)</f>
        <v>572</v>
      </c>
      <c r="AM18" s="25">
        <f>HLOOKUP(AM$7,$I$66:$DJ$120,ROWS($A$10:$A18)+2,FALSE)</f>
        <v>99</v>
      </c>
      <c r="AN18" s="25">
        <f>HLOOKUP(AN$7,$I$66:$DJ$120,ROWS($A$10:$A18)+2,FALSE)</f>
        <v>5846</v>
      </c>
      <c r="AO18" s="25">
        <f>HLOOKUP(AO$7,$I$66:$DJ$120,ROWS($A$10:$A18)+2,FALSE)</f>
        <v>85</v>
      </c>
      <c r="AP18" s="25">
        <f>HLOOKUP(AP$7,$I$66:$DJ$120,ROWS($A$10:$A18)+2,FALSE)</f>
        <v>3566</v>
      </c>
      <c r="AQ18" s="25">
        <f>HLOOKUP(AQ$7,$I$66:$DJ$120,ROWS($A$10:$A18)+2,FALSE)</f>
        <v>1349</v>
      </c>
      <c r="AR18" s="25">
        <f>HLOOKUP(AR$7,$I$66:$DJ$120,ROWS($A$10:$A18)+2,FALSE)</f>
        <v>0</v>
      </c>
      <c r="AS18" s="25">
        <f>HLOOKUP(AS$7,$I$66:$DJ$120,ROWS($A$10:$A18)+2,FALSE)</f>
        <v>191</v>
      </c>
      <c r="AT18" s="25">
        <f>HLOOKUP(AT$7,$I$66:$DJ$120,ROWS($A$10:$A18)+2,FALSE)</f>
        <v>0</v>
      </c>
      <c r="AU18" s="25">
        <f>HLOOKUP(AU$7,$I$66:$DJ$120,ROWS($A$10:$A18)+2,FALSE)</f>
        <v>0</v>
      </c>
      <c r="AV18" s="25">
        <f>HLOOKUP(AV$7,$I$66:$DJ$120,ROWS($A$10:$A18)+2,FALSE)</f>
        <v>6828</v>
      </c>
      <c r="AW18" s="25">
        <f>HLOOKUP(AW$7,$I$66:$DJ$120,ROWS($A$10:$A18)+2,FALSE)</f>
        <v>135</v>
      </c>
      <c r="AX18" s="25">
        <f>HLOOKUP(AX$7,$I$66:$DJ$120,ROWS($A$10:$A18)+2,FALSE)</f>
        <v>298</v>
      </c>
      <c r="AY18" s="25">
        <f>HLOOKUP(AY$7,$I$66:$DJ$120,ROWS($A$10:$A18)+2,FALSE)</f>
        <v>0</v>
      </c>
      <c r="AZ18" s="25">
        <f>HLOOKUP(AZ$7,$I$66:$DJ$120,ROWS($A$10:$A18)+2,FALSE)</f>
        <v>344</v>
      </c>
      <c r="BA18" s="25">
        <f>HLOOKUP(BA$7,$I$66:$DJ$120,ROWS($A$10:$A18)+2,FALSE)</f>
        <v>133</v>
      </c>
      <c r="BB18" s="25">
        <f>HLOOKUP(BB$7,$I$66:$DJ$120,ROWS($A$10:$A18)+2,FALSE)</f>
        <v>166</v>
      </c>
      <c r="BC18" s="25">
        <f>HLOOKUP(BC$7,$I$66:$DJ$120,ROWS($A$10:$A18)+2,FALSE)</f>
        <v>0</v>
      </c>
      <c r="BD18" s="25">
        <f>HLOOKUP(BD$7,$I$66:$DJ$120,ROWS($A$10:$A18)+2,FALSE)</f>
        <v>1746</v>
      </c>
      <c r="BE18" s="25">
        <f>HLOOKUP(BE$7,$I$66:$DJ$120,ROWS($A$10:$A18)+2,FALSE)</f>
        <v>29</v>
      </c>
      <c r="BF18" s="25">
        <f>HLOOKUP(BF$7,$I$66:$DJ$120,ROWS($A$10:$A18)+2,FALSE)</f>
        <v>161</v>
      </c>
      <c r="BG18" s="25">
        <f>HLOOKUP(BG$7,$I$66:$DJ$120,ROWS($A$10:$A18)+2,FALSE)</f>
        <v>0</v>
      </c>
      <c r="BH18" s="25">
        <f>HLOOKUP(BH$7,$I$66:$DJ$120,ROWS($A$10:$A18)+2,FALSE)</f>
        <v>0</v>
      </c>
      <c r="BI18" s="25">
        <f>HLOOKUP(BI$7,$I$66:$DJ$120,ROWS($A$10:$A18)+2,FALSE)</f>
        <v>56</v>
      </c>
      <c r="BJ18" s="34">
        <f>HLOOKUP(BJ$7+0.5,$I$66:$DJ$120,ROWS($A$10:$A18)+2,FALSE)</f>
        <v>4691</v>
      </c>
      <c r="BK18" s="34">
        <f>HLOOKUP(BK$7+0.5,$I$66:$DJ$120,ROWS($A$10:$A18)+2,FALSE)</f>
        <v>164</v>
      </c>
      <c r="BL18" s="34">
        <f>HLOOKUP(BL$7+0.5,$I$66:$DJ$120,ROWS($A$10:$A18)+2,FALSE)</f>
        <v>920</v>
      </c>
      <c r="BM18" s="34">
        <f>HLOOKUP(BM$7+0.5,$I$66:$DJ$120,ROWS($A$10:$A18)+2,FALSE)</f>
        <v>227</v>
      </c>
      <c r="BN18" s="34">
        <f>HLOOKUP(BN$7+0.5,$I$66:$DJ$120,ROWS($A$10:$A18)+2,FALSE)</f>
        <v>182</v>
      </c>
      <c r="BO18" s="34">
        <f>HLOOKUP(BO$7+0.5,$I$66:$DJ$120,ROWS($A$10:$A18)+2,FALSE)</f>
        <v>2189</v>
      </c>
      <c r="BP18" s="34">
        <f>HLOOKUP(BP$7+0.5,$I$66:$DJ$120,ROWS($A$10:$A18)+2,FALSE)</f>
        <v>182</v>
      </c>
      <c r="BQ18" s="34">
        <f>HLOOKUP(BQ$7+0.5,$I$66:$DJ$120,ROWS($A$10:$A18)+2,FALSE)</f>
        <v>679</v>
      </c>
      <c r="BR18" s="34" t="str">
        <f>HLOOKUP(BR$7+0.5,$I$66:$DJ$120,ROWS($A$10:$A18)+2,FALSE)</f>
        <v>N/A</v>
      </c>
      <c r="BS18" s="34">
        <f>HLOOKUP(BS$7+0.5,$I$66:$DJ$120,ROWS($A$10:$A18)+2,FALSE)</f>
        <v>21</v>
      </c>
      <c r="BT18" s="34">
        <f>HLOOKUP(BT$7+0.5,$I$66:$DJ$120,ROWS($A$10:$A18)+2,FALSE)</f>
        <v>481</v>
      </c>
      <c r="BU18" s="34">
        <f>HLOOKUP(BU$7+0.5,$I$66:$DJ$120,ROWS($A$10:$A18)+2,FALSE)</f>
        <v>224</v>
      </c>
      <c r="BV18" s="34">
        <f>HLOOKUP(BV$7+0.5,$I$66:$DJ$120,ROWS($A$10:$A18)+2,FALSE)</f>
        <v>182</v>
      </c>
      <c r="BW18" s="34">
        <f>HLOOKUP(BW$7+0.5,$I$66:$DJ$120,ROWS($A$10:$A18)+2,FALSE)</f>
        <v>51</v>
      </c>
      <c r="BX18" s="34">
        <f>HLOOKUP(BX$7+0.5,$I$66:$DJ$120,ROWS($A$10:$A18)+2,FALSE)</f>
        <v>468</v>
      </c>
      <c r="BY18" s="34">
        <f>HLOOKUP(BY$7+0.5,$I$66:$DJ$120,ROWS($A$10:$A18)+2,FALSE)</f>
        <v>80</v>
      </c>
      <c r="BZ18" s="34">
        <f>HLOOKUP(BZ$7+0.5,$I$66:$DJ$120,ROWS($A$10:$A18)+2,FALSE)</f>
        <v>49</v>
      </c>
      <c r="CA18" s="34">
        <f>HLOOKUP(CA$7+0.5,$I$66:$DJ$120,ROWS($A$10:$A18)+2,FALSE)</f>
        <v>190</v>
      </c>
      <c r="CB18" s="34">
        <f>HLOOKUP(CB$7+0.5,$I$66:$DJ$120,ROWS($A$10:$A18)+2,FALSE)</f>
        <v>182</v>
      </c>
      <c r="CC18" s="34">
        <f>HLOOKUP(CC$7+0.5,$I$66:$DJ$120,ROWS($A$10:$A18)+2,FALSE)</f>
        <v>266</v>
      </c>
      <c r="CD18" s="34">
        <f>HLOOKUP(CD$7+0.5,$I$66:$DJ$120,ROWS($A$10:$A18)+2,FALSE)</f>
        <v>182</v>
      </c>
      <c r="CE18" s="34">
        <f>HLOOKUP(CE$7+0.5,$I$66:$DJ$120,ROWS($A$10:$A18)+2,FALSE)</f>
        <v>1598</v>
      </c>
      <c r="CF18" s="34">
        <f>HLOOKUP(CF$7+0.5,$I$66:$DJ$120,ROWS($A$10:$A18)+2,FALSE)</f>
        <v>131</v>
      </c>
      <c r="CG18" s="34">
        <f>HLOOKUP(CG$7+0.5,$I$66:$DJ$120,ROWS($A$10:$A18)+2,FALSE)</f>
        <v>233</v>
      </c>
      <c r="CH18" s="34">
        <f>HLOOKUP(CH$7+0.5,$I$66:$DJ$120,ROWS($A$10:$A18)+2,FALSE)</f>
        <v>390</v>
      </c>
      <c r="CI18" s="34">
        <f>HLOOKUP(CI$7+0.5,$I$66:$DJ$120,ROWS($A$10:$A18)+2,FALSE)</f>
        <v>110</v>
      </c>
      <c r="CJ18" s="34">
        <f>HLOOKUP(CJ$7+0.5,$I$66:$DJ$120,ROWS($A$10:$A18)+2,FALSE)</f>
        <v>138</v>
      </c>
      <c r="CK18" s="34">
        <f>HLOOKUP(CK$7+0.5,$I$66:$DJ$120,ROWS($A$10:$A18)+2,FALSE)</f>
        <v>182</v>
      </c>
      <c r="CL18" s="34">
        <f>HLOOKUP(CL$7+0.5,$I$66:$DJ$120,ROWS($A$10:$A18)+2,FALSE)</f>
        <v>116</v>
      </c>
      <c r="CM18" s="34">
        <f>HLOOKUP(CM$7+0.5,$I$66:$DJ$120,ROWS($A$10:$A18)+2,FALSE)</f>
        <v>474</v>
      </c>
      <c r="CN18" s="34">
        <f>HLOOKUP(CN$7+0.5,$I$66:$DJ$120,ROWS($A$10:$A18)+2,FALSE)</f>
        <v>127</v>
      </c>
      <c r="CO18" s="34">
        <f>HLOOKUP(CO$7+0.5,$I$66:$DJ$120,ROWS($A$10:$A18)+2,FALSE)</f>
        <v>2122</v>
      </c>
      <c r="CP18" s="34">
        <f>HLOOKUP(CP$7+0.5,$I$66:$DJ$120,ROWS($A$10:$A18)+2,FALSE)</f>
        <v>136</v>
      </c>
      <c r="CQ18" s="34">
        <f>HLOOKUP(CQ$7+0.5,$I$66:$DJ$120,ROWS($A$10:$A18)+2,FALSE)</f>
        <v>1751</v>
      </c>
      <c r="CR18" s="34">
        <f>HLOOKUP(CR$7+0.5,$I$66:$DJ$120,ROWS($A$10:$A18)+2,FALSE)</f>
        <v>809</v>
      </c>
      <c r="CS18" s="34">
        <f>HLOOKUP(CS$7+0.5,$I$66:$DJ$120,ROWS($A$10:$A18)+2,FALSE)</f>
        <v>182</v>
      </c>
      <c r="CT18" s="34">
        <f>HLOOKUP(CT$7+0.5,$I$66:$DJ$120,ROWS($A$10:$A18)+2,FALSE)</f>
        <v>201</v>
      </c>
      <c r="CU18" s="34">
        <f>HLOOKUP(CU$7+0.5,$I$66:$DJ$120,ROWS($A$10:$A18)+2,FALSE)</f>
        <v>182</v>
      </c>
      <c r="CV18" s="34">
        <f>HLOOKUP(CV$7+0.5,$I$66:$DJ$120,ROWS($A$10:$A18)+2,FALSE)</f>
        <v>182</v>
      </c>
      <c r="CW18" s="34">
        <f>HLOOKUP(CW$7+0.5,$I$66:$DJ$120,ROWS($A$10:$A18)+2,FALSE)</f>
        <v>1815</v>
      </c>
      <c r="CX18" s="34">
        <f>HLOOKUP(CX$7+0.5,$I$66:$DJ$120,ROWS($A$10:$A18)+2,FALSE)</f>
        <v>185</v>
      </c>
      <c r="CY18" s="34">
        <f>HLOOKUP(CY$7+0.5,$I$66:$DJ$120,ROWS($A$10:$A18)+2,FALSE)</f>
        <v>235</v>
      </c>
      <c r="CZ18" s="34">
        <f>HLOOKUP(CZ$7+0.5,$I$66:$DJ$120,ROWS($A$10:$A18)+2,FALSE)</f>
        <v>182</v>
      </c>
      <c r="DA18" s="34">
        <f>HLOOKUP(DA$7+0.5,$I$66:$DJ$120,ROWS($A$10:$A18)+2,FALSE)</f>
        <v>440</v>
      </c>
      <c r="DB18" s="34">
        <f>HLOOKUP(DB$7+0.5,$I$66:$DJ$120,ROWS($A$10:$A18)+2,FALSE)</f>
        <v>158</v>
      </c>
      <c r="DC18" s="34">
        <f>HLOOKUP(DC$7+0.5,$I$66:$DJ$120,ROWS($A$10:$A18)+2,FALSE)</f>
        <v>279</v>
      </c>
      <c r="DD18" s="34">
        <f>HLOOKUP(DD$7+0.5,$I$66:$DJ$120,ROWS($A$10:$A18)+2,FALSE)</f>
        <v>182</v>
      </c>
      <c r="DE18" s="34">
        <f>HLOOKUP(DE$7+0.5,$I$66:$DJ$120,ROWS($A$10:$A18)+2,FALSE)</f>
        <v>910</v>
      </c>
      <c r="DF18" s="34">
        <f>HLOOKUP(DF$7+0.5,$I$66:$DJ$120,ROWS($A$10:$A18)+2,FALSE)</f>
        <v>49</v>
      </c>
      <c r="DG18" s="34">
        <f>HLOOKUP(DG$7+0.5,$I$66:$DJ$120,ROWS($A$10:$A18)+2,FALSE)</f>
        <v>205</v>
      </c>
      <c r="DH18" s="34">
        <f>HLOOKUP(DH$7+0.5,$I$66:$DJ$120,ROWS($A$10:$A18)+2,FALSE)</f>
        <v>182</v>
      </c>
      <c r="DI18" s="34">
        <f>HLOOKUP(DI$7+0.5,$I$66:$DJ$120,ROWS($A$10:$A18)+2,FALSE)</f>
        <v>182</v>
      </c>
      <c r="DJ18" s="34">
        <f>HLOOKUP(DJ$7+0.5,$I$66:$DJ$120,ROWS($A$10:$A18)+2,FALSE)</f>
        <v>90</v>
      </c>
    </row>
    <row r="19" spans="2:114">
      <c r="B19" s="38" t="s">
        <v>16</v>
      </c>
      <c r="C19" s="16">
        <v>624847</v>
      </c>
      <c r="D19" s="17">
        <v>948</v>
      </c>
      <c r="E19" s="16">
        <v>500267</v>
      </c>
      <c r="F19" s="17">
        <v>6225</v>
      </c>
      <c r="G19" s="16">
        <v>61992</v>
      </c>
      <c r="H19" s="17">
        <v>5668</v>
      </c>
      <c r="I19" s="36">
        <f>HLOOKUP(I$7,$I$66:$DJ$120,ROWS($A$10:$A19)+2,FALSE)</f>
        <v>53830</v>
      </c>
      <c r="J19" s="25">
        <f>HLOOKUP(J$7,$I$66:$DJ$120,ROWS($A$10:$A19)+2,FALSE)</f>
        <v>79</v>
      </c>
      <c r="K19" s="25">
        <f>HLOOKUP(K$7,$I$66:$DJ$120,ROWS($A$10:$A19)+2,FALSE)</f>
        <v>1247</v>
      </c>
      <c r="L19" s="25">
        <f>HLOOKUP(L$7,$I$66:$DJ$120,ROWS($A$10:$A19)+2,FALSE)</f>
        <v>902</v>
      </c>
      <c r="M19" s="25">
        <f>HLOOKUP(M$7,$I$66:$DJ$120,ROWS($A$10:$A19)+2,FALSE)</f>
        <v>35</v>
      </c>
      <c r="N19" s="25">
        <f>HLOOKUP(N$7,$I$66:$DJ$120,ROWS($A$10:$A19)+2,FALSE)</f>
        <v>4999</v>
      </c>
      <c r="O19" s="25">
        <f>HLOOKUP(O$7,$I$66:$DJ$120,ROWS($A$10:$A19)+2,FALSE)</f>
        <v>677</v>
      </c>
      <c r="P19" s="25">
        <f>HLOOKUP(P$7,$I$66:$DJ$120,ROWS($A$10:$A19)+2,FALSE)</f>
        <v>618</v>
      </c>
      <c r="Q19" s="25">
        <f>HLOOKUP(Q$7,$I$66:$DJ$120,ROWS($A$10:$A19)+2,FALSE)</f>
        <v>78</v>
      </c>
      <c r="R19" s="25" t="str">
        <f>HLOOKUP(R$7,$I$66:$DJ$120,ROWS($A$10:$A19)+2,FALSE)</f>
        <v>N/A</v>
      </c>
      <c r="S19" s="25">
        <f>HLOOKUP(S$7,$I$66:$DJ$120,ROWS($A$10:$A19)+2,FALSE)</f>
        <v>1705</v>
      </c>
      <c r="T19" s="25">
        <f>HLOOKUP(T$7,$I$66:$DJ$120,ROWS($A$10:$A19)+2,FALSE)</f>
        <v>1079</v>
      </c>
      <c r="U19" s="25">
        <f>HLOOKUP(U$7,$I$66:$DJ$120,ROWS($A$10:$A19)+2,FALSE)</f>
        <v>38</v>
      </c>
      <c r="V19" s="25">
        <f>HLOOKUP(V$7,$I$66:$DJ$120,ROWS($A$10:$A19)+2,FALSE)</f>
        <v>46</v>
      </c>
      <c r="W19" s="25">
        <f>HLOOKUP(W$7,$I$66:$DJ$120,ROWS($A$10:$A19)+2,FALSE)</f>
        <v>795</v>
      </c>
      <c r="X19" s="25">
        <f>HLOOKUP(X$7,$I$66:$DJ$120,ROWS($A$10:$A19)+2,FALSE)</f>
        <v>469</v>
      </c>
      <c r="Y19" s="25">
        <f>HLOOKUP(Y$7,$I$66:$DJ$120,ROWS($A$10:$A19)+2,FALSE)</f>
        <v>133</v>
      </c>
      <c r="Z19" s="25">
        <f>HLOOKUP(Z$7,$I$66:$DJ$120,ROWS($A$10:$A19)+2,FALSE)</f>
        <v>164</v>
      </c>
      <c r="AA19" s="25">
        <f>HLOOKUP(AA$7,$I$66:$DJ$120,ROWS($A$10:$A19)+2,FALSE)</f>
        <v>112</v>
      </c>
      <c r="AB19" s="25">
        <f>HLOOKUP(AB$7,$I$66:$DJ$120,ROWS($A$10:$A19)+2,FALSE)</f>
        <v>283</v>
      </c>
      <c r="AC19" s="25">
        <f>HLOOKUP(AC$7,$I$66:$DJ$120,ROWS($A$10:$A19)+2,FALSE)</f>
        <v>194</v>
      </c>
      <c r="AD19" s="25">
        <f>HLOOKUP(AD$7,$I$66:$DJ$120,ROWS($A$10:$A19)+2,FALSE)</f>
        <v>14120</v>
      </c>
      <c r="AE19" s="25">
        <f>HLOOKUP(AE$7,$I$66:$DJ$120,ROWS($A$10:$A19)+2,FALSE)</f>
        <v>1524</v>
      </c>
      <c r="AF19" s="25">
        <f>HLOOKUP(AF$7,$I$66:$DJ$120,ROWS($A$10:$A19)+2,FALSE)</f>
        <v>944</v>
      </c>
      <c r="AG19" s="25">
        <f>HLOOKUP(AG$7,$I$66:$DJ$120,ROWS($A$10:$A19)+2,FALSE)</f>
        <v>393</v>
      </c>
      <c r="AH19" s="25">
        <f>HLOOKUP(AH$7,$I$66:$DJ$120,ROWS($A$10:$A19)+2,FALSE)</f>
        <v>44</v>
      </c>
      <c r="AI19" s="25">
        <f>HLOOKUP(AI$7,$I$66:$DJ$120,ROWS($A$10:$A19)+2,FALSE)</f>
        <v>337</v>
      </c>
      <c r="AJ19" s="25">
        <f>HLOOKUP(AJ$7,$I$66:$DJ$120,ROWS($A$10:$A19)+2,FALSE)</f>
        <v>0</v>
      </c>
      <c r="AK19" s="25">
        <f>HLOOKUP(AK$7,$I$66:$DJ$120,ROWS($A$10:$A19)+2,FALSE)</f>
        <v>172</v>
      </c>
      <c r="AL19" s="25">
        <f>HLOOKUP(AL$7,$I$66:$DJ$120,ROWS($A$10:$A19)+2,FALSE)</f>
        <v>42</v>
      </c>
      <c r="AM19" s="25">
        <f>HLOOKUP(AM$7,$I$66:$DJ$120,ROWS($A$10:$A19)+2,FALSE)</f>
        <v>197</v>
      </c>
      <c r="AN19" s="25">
        <f>HLOOKUP(AN$7,$I$66:$DJ$120,ROWS($A$10:$A19)+2,FALSE)</f>
        <v>1451</v>
      </c>
      <c r="AO19" s="25">
        <f>HLOOKUP(AO$7,$I$66:$DJ$120,ROWS($A$10:$A19)+2,FALSE)</f>
        <v>116</v>
      </c>
      <c r="AP19" s="25">
        <f>HLOOKUP(AP$7,$I$66:$DJ$120,ROWS($A$10:$A19)+2,FALSE)</f>
        <v>3085</v>
      </c>
      <c r="AQ19" s="25">
        <f>HLOOKUP(AQ$7,$I$66:$DJ$120,ROWS($A$10:$A19)+2,FALSE)</f>
        <v>985</v>
      </c>
      <c r="AR19" s="25">
        <f>HLOOKUP(AR$7,$I$66:$DJ$120,ROWS($A$10:$A19)+2,FALSE)</f>
        <v>0</v>
      </c>
      <c r="AS19" s="25">
        <f>HLOOKUP(AS$7,$I$66:$DJ$120,ROWS($A$10:$A19)+2,FALSE)</f>
        <v>651</v>
      </c>
      <c r="AT19" s="25">
        <f>HLOOKUP(AT$7,$I$66:$DJ$120,ROWS($A$10:$A19)+2,FALSE)</f>
        <v>0</v>
      </c>
      <c r="AU19" s="25">
        <f>HLOOKUP(AU$7,$I$66:$DJ$120,ROWS($A$10:$A19)+2,FALSE)</f>
        <v>157</v>
      </c>
      <c r="AV19" s="25">
        <f>HLOOKUP(AV$7,$I$66:$DJ$120,ROWS($A$10:$A19)+2,FALSE)</f>
        <v>1494</v>
      </c>
      <c r="AW19" s="25">
        <f>HLOOKUP(AW$7,$I$66:$DJ$120,ROWS($A$10:$A19)+2,FALSE)</f>
        <v>635</v>
      </c>
      <c r="AX19" s="25">
        <f>HLOOKUP(AX$7,$I$66:$DJ$120,ROWS($A$10:$A19)+2,FALSE)</f>
        <v>150</v>
      </c>
      <c r="AY19" s="25">
        <f>HLOOKUP(AY$7,$I$66:$DJ$120,ROWS($A$10:$A19)+2,FALSE)</f>
        <v>0</v>
      </c>
      <c r="AZ19" s="25">
        <f>HLOOKUP(AZ$7,$I$66:$DJ$120,ROWS($A$10:$A19)+2,FALSE)</f>
        <v>577</v>
      </c>
      <c r="BA19" s="25">
        <f>HLOOKUP(BA$7,$I$66:$DJ$120,ROWS($A$10:$A19)+2,FALSE)</f>
        <v>1473</v>
      </c>
      <c r="BB19" s="25">
        <f>HLOOKUP(BB$7,$I$66:$DJ$120,ROWS($A$10:$A19)+2,FALSE)</f>
        <v>116</v>
      </c>
      <c r="BC19" s="25">
        <f>HLOOKUP(BC$7,$I$66:$DJ$120,ROWS($A$10:$A19)+2,FALSE)</f>
        <v>267</v>
      </c>
      <c r="BD19" s="25">
        <f>HLOOKUP(BD$7,$I$66:$DJ$120,ROWS($A$10:$A19)+2,FALSE)</f>
        <v>9537</v>
      </c>
      <c r="BE19" s="25">
        <f>HLOOKUP(BE$7,$I$66:$DJ$120,ROWS($A$10:$A19)+2,FALSE)</f>
        <v>481</v>
      </c>
      <c r="BF19" s="25">
        <f>HLOOKUP(BF$7,$I$66:$DJ$120,ROWS($A$10:$A19)+2,FALSE)</f>
        <v>293</v>
      </c>
      <c r="BG19" s="25">
        <f>HLOOKUP(BG$7,$I$66:$DJ$120,ROWS($A$10:$A19)+2,FALSE)</f>
        <v>721</v>
      </c>
      <c r="BH19" s="25">
        <f>HLOOKUP(BH$7,$I$66:$DJ$120,ROWS($A$10:$A19)+2,FALSE)</f>
        <v>215</v>
      </c>
      <c r="BI19" s="25">
        <f>HLOOKUP(BI$7,$I$66:$DJ$120,ROWS($A$10:$A19)+2,FALSE)</f>
        <v>0</v>
      </c>
      <c r="BJ19" s="34">
        <f>HLOOKUP(BJ$7+0.5,$I$66:$DJ$120,ROWS($A$10:$A19)+2,FALSE)</f>
        <v>5001</v>
      </c>
      <c r="BK19" s="34">
        <f>HLOOKUP(BK$7+0.5,$I$66:$DJ$120,ROWS($A$10:$A19)+2,FALSE)</f>
        <v>138</v>
      </c>
      <c r="BL19" s="34">
        <f>HLOOKUP(BL$7+0.5,$I$66:$DJ$120,ROWS($A$10:$A19)+2,FALSE)</f>
        <v>715</v>
      </c>
      <c r="BM19" s="34">
        <f>HLOOKUP(BM$7+0.5,$I$66:$DJ$120,ROWS($A$10:$A19)+2,FALSE)</f>
        <v>646</v>
      </c>
      <c r="BN19" s="34">
        <f>HLOOKUP(BN$7+0.5,$I$66:$DJ$120,ROWS($A$10:$A19)+2,FALSE)</f>
        <v>59</v>
      </c>
      <c r="BO19" s="34">
        <f>HLOOKUP(BO$7+0.5,$I$66:$DJ$120,ROWS($A$10:$A19)+2,FALSE)</f>
        <v>2108</v>
      </c>
      <c r="BP19" s="34">
        <f>HLOOKUP(BP$7+0.5,$I$66:$DJ$120,ROWS($A$10:$A19)+2,FALSE)</f>
        <v>546</v>
      </c>
      <c r="BQ19" s="34">
        <f>HLOOKUP(BQ$7+0.5,$I$66:$DJ$120,ROWS($A$10:$A19)+2,FALSE)</f>
        <v>439</v>
      </c>
      <c r="BR19" s="34">
        <f>HLOOKUP(BR$7+0.5,$I$66:$DJ$120,ROWS($A$10:$A19)+2,FALSE)</f>
        <v>127</v>
      </c>
      <c r="BS19" s="34" t="str">
        <f>HLOOKUP(BS$7+0.5,$I$66:$DJ$120,ROWS($A$10:$A19)+2,FALSE)</f>
        <v>N/A</v>
      </c>
      <c r="BT19" s="34">
        <f>HLOOKUP(BT$7+0.5,$I$66:$DJ$120,ROWS($A$10:$A19)+2,FALSE)</f>
        <v>661</v>
      </c>
      <c r="BU19" s="34">
        <f>HLOOKUP(BU$7+0.5,$I$66:$DJ$120,ROWS($A$10:$A19)+2,FALSE)</f>
        <v>470</v>
      </c>
      <c r="BV19" s="34">
        <f>HLOOKUP(BV$7+0.5,$I$66:$DJ$120,ROWS($A$10:$A19)+2,FALSE)</f>
        <v>87</v>
      </c>
      <c r="BW19" s="34">
        <f>HLOOKUP(BW$7+0.5,$I$66:$DJ$120,ROWS($A$10:$A19)+2,FALSE)</f>
        <v>75</v>
      </c>
      <c r="BX19" s="34">
        <f>HLOOKUP(BX$7+0.5,$I$66:$DJ$120,ROWS($A$10:$A19)+2,FALSE)</f>
        <v>446</v>
      </c>
      <c r="BY19" s="34">
        <f>HLOOKUP(BY$7+0.5,$I$66:$DJ$120,ROWS($A$10:$A19)+2,FALSE)</f>
        <v>379</v>
      </c>
      <c r="BZ19" s="34">
        <f>HLOOKUP(BZ$7+0.5,$I$66:$DJ$120,ROWS($A$10:$A19)+2,FALSE)</f>
        <v>221</v>
      </c>
      <c r="CA19" s="34">
        <f>HLOOKUP(CA$7+0.5,$I$66:$DJ$120,ROWS($A$10:$A19)+2,FALSE)</f>
        <v>267</v>
      </c>
      <c r="CB19" s="34">
        <f>HLOOKUP(CB$7+0.5,$I$66:$DJ$120,ROWS($A$10:$A19)+2,FALSE)</f>
        <v>136</v>
      </c>
      <c r="CC19" s="34">
        <f>HLOOKUP(CC$7+0.5,$I$66:$DJ$120,ROWS($A$10:$A19)+2,FALSE)</f>
        <v>295</v>
      </c>
      <c r="CD19" s="34">
        <f>HLOOKUP(CD$7+0.5,$I$66:$DJ$120,ROWS($A$10:$A19)+2,FALSE)</f>
        <v>244</v>
      </c>
      <c r="CE19" s="34">
        <f>HLOOKUP(CE$7+0.5,$I$66:$DJ$120,ROWS($A$10:$A19)+2,FALSE)</f>
        <v>2487</v>
      </c>
      <c r="CF19" s="34">
        <f>HLOOKUP(CF$7+0.5,$I$66:$DJ$120,ROWS($A$10:$A19)+2,FALSE)</f>
        <v>717</v>
      </c>
      <c r="CG19" s="34">
        <f>HLOOKUP(CG$7+0.5,$I$66:$DJ$120,ROWS($A$10:$A19)+2,FALSE)</f>
        <v>670</v>
      </c>
      <c r="CH19" s="34">
        <f>HLOOKUP(CH$7+0.5,$I$66:$DJ$120,ROWS($A$10:$A19)+2,FALSE)</f>
        <v>240</v>
      </c>
      <c r="CI19" s="34">
        <f>HLOOKUP(CI$7+0.5,$I$66:$DJ$120,ROWS($A$10:$A19)+2,FALSE)</f>
        <v>74</v>
      </c>
      <c r="CJ19" s="34">
        <f>HLOOKUP(CJ$7+0.5,$I$66:$DJ$120,ROWS($A$10:$A19)+2,FALSE)</f>
        <v>354</v>
      </c>
      <c r="CK19" s="34">
        <f>HLOOKUP(CK$7+0.5,$I$66:$DJ$120,ROWS($A$10:$A19)+2,FALSE)</f>
        <v>197</v>
      </c>
      <c r="CL19" s="34">
        <f>HLOOKUP(CL$7+0.5,$I$66:$DJ$120,ROWS($A$10:$A19)+2,FALSE)</f>
        <v>182</v>
      </c>
      <c r="CM19" s="34">
        <f>HLOOKUP(CM$7+0.5,$I$66:$DJ$120,ROWS($A$10:$A19)+2,FALSE)</f>
        <v>69</v>
      </c>
      <c r="CN19" s="34">
        <f>HLOOKUP(CN$7+0.5,$I$66:$DJ$120,ROWS($A$10:$A19)+2,FALSE)</f>
        <v>183</v>
      </c>
      <c r="CO19" s="34">
        <f>HLOOKUP(CO$7+0.5,$I$66:$DJ$120,ROWS($A$10:$A19)+2,FALSE)</f>
        <v>792</v>
      </c>
      <c r="CP19" s="34">
        <f>HLOOKUP(CP$7+0.5,$I$66:$DJ$120,ROWS($A$10:$A19)+2,FALSE)</f>
        <v>139</v>
      </c>
      <c r="CQ19" s="34">
        <f>HLOOKUP(CQ$7+0.5,$I$66:$DJ$120,ROWS($A$10:$A19)+2,FALSE)</f>
        <v>851</v>
      </c>
      <c r="CR19" s="34">
        <f>HLOOKUP(CR$7+0.5,$I$66:$DJ$120,ROWS($A$10:$A19)+2,FALSE)</f>
        <v>503</v>
      </c>
      <c r="CS19" s="34">
        <f>HLOOKUP(CS$7+0.5,$I$66:$DJ$120,ROWS($A$10:$A19)+2,FALSE)</f>
        <v>197</v>
      </c>
      <c r="CT19" s="34">
        <f>HLOOKUP(CT$7+0.5,$I$66:$DJ$120,ROWS($A$10:$A19)+2,FALSE)</f>
        <v>429</v>
      </c>
      <c r="CU19" s="34">
        <f>HLOOKUP(CU$7+0.5,$I$66:$DJ$120,ROWS($A$10:$A19)+2,FALSE)</f>
        <v>197</v>
      </c>
      <c r="CV19" s="34">
        <f>HLOOKUP(CV$7+0.5,$I$66:$DJ$120,ROWS($A$10:$A19)+2,FALSE)</f>
        <v>182</v>
      </c>
      <c r="CW19" s="34">
        <f>HLOOKUP(CW$7+0.5,$I$66:$DJ$120,ROWS($A$10:$A19)+2,FALSE)</f>
        <v>608</v>
      </c>
      <c r="CX19" s="34">
        <f>HLOOKUP(CX$7+0.5,$I$66:$DJ$120,ROWS($A$10:$A19)+2,FALSE)</f>
        <v>596</v>
      </c>
      <c r="CY19" s="34">
        <f>HLOOKUP(CY$7+0.5,$I$66:$DJ$120,ROWS($A$10:$A19)+2,FALSE)</f>
        <v>140</v>
      </c>
      <c r="CZ19" s="34">
        <f>HLOOKUP(CZ$7+0.5,$I$66:$DJ$120,ROWS($A$10:$A19)+2,FALSE)</f>
        <v>197</v>
      </c>
      <c r="DA19" s="34">
        <f>HLOOKUP(DA$7+0.5,$I$66:$DJ$120,ROWS($A$10:$A19)+2,FALSE)</f>
        <v>478</v>
      </c>
      <c r="DB19" s="34">
        <f>HLOOKUP(DB$7+0.5,$I$66:$DJ$120,ROWS($A$10:$A19)+2,FALSE)</f>
        <v>826</v>
      </c>
      <c r="DC19" s="34">
        <f>HLOOKUP(DC$7+0.5,$I$66:$DJ$120,ROWS($A$10:$A19)+2,FALSE)</f>
        <v>145</v>
      </c>
      <c r="DD19" s="34">
        <f>HLOOKUP(DD$7+0.5,$I$66:$DJ$120,ROWS($A$10:$A19)+2,FALSE)</f>
        <v>250</v>
      </c>
      <c r="DE19" s="34">
        <f>HLOOKUP(DE$7+0.5,$I$66:$DJ$120,ROWS($A$10:$A19)+2,FALSE)</f>
        <v>1762</v>
      </c>
      <c r="DF19" s="34">
        <f>HLOOKUP(DF$7+0.5,$I$66:$DJ$120,ROWS($A$10:$A19)+2,FALSE)</f>
        <v>358</v>
      </c>
      <c r="DG19" s="34">
        <f>HLOOKUP(DG$7+0.5,$I$66:$DJ$120,ROWS($A$10:$A19)+2,FALSE)</f>
        <v>219</v>
      </c>
      <c r="DH19" s="34">
        <f>HLOOKUP(DH$7+0.5,$I$66:$DJ$120,ROWS($A$10:$A19)+2,FALSE)</f>
        <v>420</v>
      </c>
      <c r="DI19" s="34">
        <f>HLOOKUP(DI$7+0.5,$I$66:$DJ$120,ROWS($A$10:$A19)+2,FALSE)</f>
        <v>303</v>
      </c>
      <c r="DJ19" s="34">
        <f>HLOOKUP(DJ$7+0.5,$I$66:$DJ$120,ROWS($A$10:$A19)+2,FALSE)</f>
        <v>197</v>
      </c>
    </row>
    <row r="20" spans="2:114">
      <c r="B20" s="38" t="s">
        <v>17</v>
      </c>
      <c r="C20" s="16">
        <v>19114620</v>
      </c>
      <c r="D20" s="17">
        <v>6877</v>
      </c>
      <c r="E20" s="16">
        <v>16032617</v>
      </c>
      <c r="F20" s="17">
        <v>49245</v>
      </c>
      <c r="G20" s="16">
        <v>2380288</v>
      </c>
      <c r="H20" s="17">
        <v>44658</v>
      </c>
      <c r="I20" s="36">
        <f>HLOOKUP(I$7,$I$66:$DJ$120,ROWS($A$10:$A20)+2,FALSE)</f>
        <v>537148</v>
      </c>
      <c r="J20" s="25">
        <f>HLOOKUP(J$7,$I$66:$DJ$120,ROWS($A$10:$A20)+2,FALSE)</f>
        <v>18599</v>
      </c>
      <c r="K20" s="25">
        <f>HLOOKUP(K$7,$I$66:$DJ$120,ROWS($A$10:$A20)+2,FALSE)</f>
        <v>10704</v>
      </c>
      <c r="L20" s="25">
        <f>HLOOKUP(L$7,$I$66:$DJ$120,ROWS($A$10:$A20)+2,FALSE)</f>
        <v>6473</v>
      </c>
      <c r="M20" s="25">
        <f>HLOOKUP(M$7,$I$66:$DJ$120,ROWS($A$10:$A20)+2,FALSE)</f>
        <v>3321</v>
      </c>
      <c r="N20" s="25">
        <f>HLOOKUP(N$7,$I$66:$DJ$120,ROWS($A$10:$A20)+2,FALSE)</f>
        <v>20386</v>
      </c>
      <c r="O20" s="25">
        <f>HLOOKUP(O$7,$I$66:$DJ$120,ROWS($A$10:$A20)+2,FALSE)</f>
        <v>8766</v>
      </c>
      <c r="P20" s="25">
        <f>HLOOKUP(P$7,$I$66:$DJ$120,ROWS($A$10:$A20)+2,FALSE)</f>
        <v>8975</v>
      </c>
      <c r="Q20" s="25">
        <f>HLOOKUP(Q$7,$I$66:$DJ$120,ROWS($A$10:$A20)+2,FALSE)</f>
        <v>1099</v>
      </c>
      <c r="R20" s="25">
        <f>HLOOKUP(R$7,$I$66:$DJ$120,ROWS($A$10:$A20)+2,FALSE)</f>
        <v>780</v>
      </c>
      <c r="S20" s="25" t="str">
        <f>HLOOKUP(S$7,$I$66:$DJ$120,ROWS($A$10:$A20)+2,FALSE)</f>
        <v>N/A</v>
      </c>
      <c r="T20" s="25">
        <f>HLOOKUP(T$7,$I$66:$DJ$120,ROWS($A$10:$A20)+2,FALSE)</f>
        <v>42754</v>
      </c>
      <c r="U20" s="25">
        <f>HLOOKUP(U$7,$I$66:$DJ$120,ROWS($A$10:$A20)+2,FALSE)</f>
        <v>3177</v>
      </c>
      <c r="V20" s="25">
        <f>HLOOKUP(V$7,$I$66:$DJ$120,ROWS($A$10:$A20)+2,FALSE)</f>
        <v>1268</v>
      </c>
      <c r="W20" s="25">
        <f>HLOOKUP(W$7,$I$66:$DJ$120,ROWS($A$10:$A20)+2,FALSE)</f>
        <v>22565</v>
      </c>
      <c r="X20" s="25">
        <f>HLOOKUP(X$7,$I$66:$DJ$120,ROWS($A$10:$A20)+2,FALSE)</f>
        <v>13803</v>
      </c>
      <c r="Y20" s="25">
        <f>HLOOKUP(Y$7,$I$66:$DJ$120,ROWS($A$10:$A20)+2,FALSE)</f>
        <v>3864</v>
      </c>
      <c r="Z20" s="25">
        <f>HLOOKUP(Z$7,$I$66:$DJ$120,ROWS($A$10:$A20)+2,FALSE)</f>
        <v>5661</v>
      </c>
      <c r="AA20" s="25">
        <f>HLOOKUP(AA$7,$I$66:$DJ$120,ROWS($A$10:$A20)+2,FALSE)</f>
        <v>6912</v>
      </c>
      <c r="AB20" s="25">
        <f>HLOOKUP(AB$7,$I$66:$DJ$120,ROWS($A$10:$A20)+2,FALSE)</f>
        <v>5550</v>
      </c>
      <c r="AC20" s="25">
        <f>HLOOKUP(AC$7,$I$66:$DJ$120,ROWS($A$10:$A20)+2,FALSE)</f>
        <v>7348</v>
      </c>
      <c r="AD20" s="25">
        <f>HLOOKUP(AD$7,$I$66:$DJ$120,ROWS($A$10:$A20)+2,FALSE)</f>
        <v>10442</v>
      </c>
      <c r="AE20" s="25">
        <f>HLOOKUP(AE$7,$I$66:$DJ$120,ROWS($A$10:$A20)+2,FALSE)</f>
        <v>15159</v>
      </c>
      <c r="AF20" s="25">
        <f>HLOOKUP(AF$7,$I$66:$DJ$120,ROWS($A$10:$A20)+2,FALSE)</f>
        <v>23400</v>
      </c>
      <c r="AG20" s="25">
        <f>HLOOKUP(AG$7,$I$66:$DJ$120,ROWS($A$10:$A20)+2,FALSE)</f>
        <v>5460</v>
      </c>
      <c r="AH20" s="25">
        <f>HLOOKUP(AH$7,$I$66:$DJ$120,ROWS($A$10:$A20)+2,FALSE)</f>
        <v>5490</v>
      </c>
      <c r="AI20" s="25">
        <f>HLOOKUP(AI$7,$I$66:$DJ$120,ROWS($A$10:$A20)+2,FALSE)</f>
        <v>10666</v>
      </c>
      <c r="AJ20" s="25">
        <f>HLOOKUP(AJ$7,$I$66:$DJ$120,ROWS($A$10:$A20)+2,FALSE)</f>
        <v>1758</v>
      </c>
      <c r="AK20" s="25">
        <f>HLOOKUP(AK$7,$I$66:$DJ$120,ROWS($A$10:$A20)+2,FALSE)</f>
        <v>945</v>
      </c>
      <c r="AL20" s="25">
        <f>HLOOKUP(AL$7,$I$66:$DJ$120,ROWS($A$10:$A20)+2,FALSE)</f>
        <v>1241</v>
      </c>
      <c r="AM20" s="25">
        <f>HLOOKUP(AM$7,$I$66:$DJ$120,ROWS($A$10:$A20)+2,FALSE)</f>
        <v>2362</v>
      </c>
      <c r="AN20" s="25">
        <f>HLOOKUP(AN$7,$I$66:$DJ$120,ROWS($A$10:$A20)+2,FALSE)</f>
        <v>27606</v>
      </c>
      <c r="AO20" s="25">
        <f>HLOOKUP(AO$7,$I$66:$DJ$120,ROWS($A$10:$A20)+2,FALSE)</f>
        <v>2853</v>
      </c>
      <c r="AP20" s="25">
        <f>HLOOKUP(AP$7,$I$66:$DJ$120,ROWS($A$10:$A20)+2,FALSE)</f>
        <v>53009</v>
      </c>
      <c r="AQ20" s="25">
        <f>HLOOKUP(AQ$7,$I$66:$DJ$120,ROWS($A$10:$A20)+2,FALSE)</f>
        <v>23133</v>
      </c>
      <c r="AR20" s="25">
        <f>HLOOKUP(AR$7,$I$66:$DJ$120,ROWS($A$10:$A20)+2,FALSE)</f>
        <v>239</v>
      </c>
      <c r="AS20" s="25">
        <f>HLOOKUP(AS$7,$I$66:$DJ$120,ROWS($A$10:$A20)+2,FALSE)</f>
        <v>22927</v>
      </c>
      <c r="AT20" s="25">
        <f>HLOOKUP(AT$7,$I$66:$DJ$120,ROWS($A$10:$A20)+2,FALSE)</f>
        <v>3142</v>
      </c>
      <c r="AU20" s="25">
        <f>HLOOKUP(AU$7,$I$66:$DJ$120,ROWS($A$10:$A20)+2,FALSE)</f>
        <v>2919</v>
      </c>
      <c r="AV20" s="25">
        <f>HLOOKUP(AV$7,$I$66:$DJ$120,ROWS($A$10:$A20)+2,FALSE)</f>
        <v>25659</v>
      </c>
      <c r="AW20" s="25">
        <f>HLOOKUP(AW$7,$I$66:$DJ$120,ROWS($A$10:$A20)+2,FALSE)</f>
        <v>3050</v>
      </c>
      <c r="AX20" s="25">
        <f>HLOOKUP(AX$7,$I$66:$DJ$120,ROWS($A$10:$A20)+2,FALSE)</f>
        <v>11366</v>
      </c>
      <c r="AY20" s="25">
        <f>HLOOKUP(AY$7,$I$66:$DJ$120,ROWS($A$10:$A20)+2,FALSE)</f>
        <v>1070</v>
      </c>
      <c r="AZ20" s="25">
        <f>HLOOKUP(AZ$7,$I$66:$DJ$120,ROWS($A$10:$A20)+2,FALSE)</f>
        <v>16275</v>
      </c>
      <c r="BA20" s="25">
        <f>HLOOKUP(BA$7,$I$66:$DJ$120,ROWS($A$10:$A20)+2,FALSE)</f>
        <v>28564</v>
      </c>
      <c r="BB20" s="25">
        <f>HLOOKUP(BB$7,$I$66:$DJ$120,ROWS($A$10:$A20)+2,FALSE)</f>
        <v>2499</v>
      </c>
      <c r="BC20" s="25">
        <f>HLOOKUP(BC$7,$I$66:$DJ$120,ROWS($A$10:$A20)+2,FALSE)</f>
        <v>2747</v>
      </c>
      <c r="BD20" s="25">
        <f>HLOOKUP(BD$7,$I$66:$DJ$120,ROWS($A$10:$A20)+2,FALSE)</f>
        <v>25697</v>
      </c>
      <c r="BE20" s="25">
        <f>HLOOKUP(BE$7,$I$66:$DJ$120,ROWS($A$10:$A20)+2,FALSE)</f>
        <v>4943</v>
      </c>
      <c r="BF20" s="25">
        <f>HLOOKUP(BF$7,$I$66:$DJ$120,ROWS($A$10:$A20)+2,FALSE)</f>
        <v>3533</v>
      </c>
      <c r="BG20" s="25">
        <f>HLOOKUP(BG$7,$I$66:$DJ$120,ROWS($A$10:$A20)+2,FALSE)</f>
        <v>6216</v>
      </c>
      <c r="BH20" s="25">
        <f>HLOOKUP(BH$7,$I$66:$DJ$120,ROWS($A$10:$A20)+2,FALSE)</f>
        <v>773</v>
      </c>
      <c r="BI20" s="25">
        <f>HLOOKUP(BI$7,$I$66:$DJ$120,ROWS($A$10:$A20)+2,FALSE)</f>
        <v>21638</v>
      </c>
      <c r="BJ20" s="34">
        <f>HLOOKUP(BJ$7+0.5,$I$66:$DJ$120,ROWS($A$10:$A20)+2,FALSE)</f>
        <v>19784</v>
      </c>
      <c r="BK20" s="34">
        <f>HLOOKUP(BK$7+0.5,$I$66:$DJ$120,ROWS($A$10:$A20)+2,FALSE)</f>
        <v>4762</v>
      </c>
      <c r="BL20" s="34">
        <f>HLOOKUP(BL$7+0.5,$I$66:$DJ$120,ROWS($A$10:$A20)+2,FALSE)</f>
        <v>4327</v>
      </c>
      <c r="BM20" s="34">
        <f>HLOOKUP(BM$7+0.5,$I$66:$DJ$120,ROWS($A$10:$A20)+2,FALSE)</f>
        <v>1865</v>
      </c>
      <c r="BN20" s="34">
        <f>HLOOKUP(BN$7+0.5,$I$66:$DJ$120,ROWS($A$10:$A20)+2,FALSE)</f>
        <v>1136</v>
      </c>
      <c r="BO20" s="34">
        <f>HLOOKUP(BO$7+0.5,$I$66:$DJ$120,ROWS($A$10:$A20)+2,FALSE)</f>
        <v>4221</v>
      </c>
      <c r="BP20" s="34">
        <f>HLOOKUP(BP$7+0.5,$I$66:$DJ$120,ROWS($A$10:$A20)+2,FALSE)</f>
        <v>2537</v>
      </c>
      <c r="BQ20" s="34">
        <f>HLOOKUP(BQ$7+0.5,$I$66:$DJ$120,ROWS($A$10:$A20)+2,FALSE)</f>
        <v>1882</v>
      </c>
      <c r="BR20" s="34">
        <f>HLOOKUP(BR$7+0.5,$I$66:$DJ$120,ROWS($A$10:$A20)+2,FALSE)</f>
        <v>608</v>
      </c>
      <c r="BS20" s="34">
        <f>HLOOKUP(BS$7+0.5,$I$66:$DJ$120,ROWS($A$10:$A20)+2,FALSE)</f>
        <v>481</v>
      </c>
      <c r="BT20" s="34" t="str">
        <f>HLOOKUP(BT$7+0.5,$I$66:$DJ$120,ROWS($A$10:$A20)+2,FALSE)</f>
        <v>N/A</v>
      </c>
      <c r="BU20" s="34">
        <f>HLOOKUP(BU$7+0.5,$I$66:$DJ$120,ROWS($A$10:$A20)+2,FALSE)</f>
        <v>6205</v>
      </c>
      <c r="BV20" s="34">
        <f>HLOOKUP(BV$7+0.5,$I$66:$DJ$120,ROWS($A$10:$A20)+2,FALSE)</f>
        <v>2730</v>
      </c>
      <c r="BW20" s="34">
        <f>HLOOKUP(BW$7+0.5,$I$66:$DJ$120,ROWS($A$10:$A20)+2,FALSE)</f>
        <v>923</v>
      </c>
      <c r="BX20" s="34">
        <f>HLOOKUP(BX$7+0.5,$I$66:$DJ$120,ROWS($A$10:$A20)+2,FALSE)</f>
        <v>3828</v>
      </c>
      <c r="BY20" s="34">
        <f>HLOOKUP(BY$7+0.5,$I$66:$DJ$120,ROWS($A$10:$A20)+2,FALSE)</f>
        <v>2852</v>
      </c>
      <c r="BZ20" s="34">
        <f>HLOOKUP(BZ$7+0.5,$I$66:$DJ$120,ROWS($A$10:$A20)+2,FALSE)</f>
        <v>1332</v>
      </c>
      <c r="CA20" s="34">
        <f>HLOOKUP(CA$7+0.5,$I$66:$DJ$120,ROWS($A$10:$A20)+2,FALSE)</f>
        <v>3133</v>
      </c>
      <c r="CB20" s="34">
        <f>HLOOKUP(CB$7+0.5,$I$66:$DJ$120,ROWS($A$10:$A20)+2,FALSE)</f>
        <v>1607</v>
      </c>
      <c r="CC20" s="34">
        <f>HLOOKUP(CC$7+0.5,$I$66:$DJ$120,ROWS($A$10:$A20)+2,FALSE)</f>
        <v>2266</v>
      </c>
      <c r="CD20" s="34">
        <f>HLOOKUP(CD$7+0.5,$I$66:$DJ$120,ROWS($A$10:$A20)+2,FALSE)</f>
        <v>3032</v>
      </c>
      <c r="CE20" s="34">
        <f>HLOOKUP(CE$7+0.5,$I$66:$DJ$120,ROWS($A$10:$A20)+2,FALSE)</f>
        <v>2378</v>
      </c>
      <c r="CF20" s="34">
        <f>HLOOKUP(CF$7+0.5,$I$66:$DJ$120,ROWS($A$10:$A20)+2,FALSE)</f>
        <v>2747</v>
      </c>
      <c r="CG20" s="34">
        <f>HLOOKUP(CG$7+0.5,$I$66:$DJ$120,ROWS($A$10:$A20)+2,FALSE)</f>
        <v>3519</v>
      </c>
      <c r="CH20" s="34">
        <f>HLOOKUP(CH$7+0.5,$I$66:$DJ$120,ROWS($A$10:$A20)+2,FALSE)</f>
        <v>2185</v>
      </c>
      <c r="CI20" s="34">
        <f>HLOOKUP(CI$7+0.5,$I$66:$DJ$120,ROWS($A$10:$A20)+2,FALSE)</f>
        <v>3345</v>
      </c>
      <c r="CJ20" s="34">
        <f>HLOOKUP(CJ$7+0.5,$I$66:$DJ$120,ROWS($A$10:$A20)+2,FALSE)</f>
        <v>3498</v>
      </c>
      <c r="CK20" s="34">
        <f>HLOOKUP(CK$7+0.5,$I$66:$DJ$120,ROWS($A$10:$A20)+2,FALSE)</f>
        <v>2104</v>
      </c>
      <c r="CL20" s="34">
        <f>HLOOKUP(CL$7+0.5,$I$66:$DJ$120,ROWS($A$10:$A20)+2,FALSE)</f>
        <v>713</v>
      </c>
      <c r="CM20" s="34">
        <f>HLOOKUP(CM$7+0.5,$I$66:$DJ$120,ROWS($A$10:$A20)+2,FALSE)</f>
        <v>515</v>
      </c>
      <c r="CN20" s="34">
        <f>HLOOKUP(CN$7+0.5,$I$66:$DJ$120,ROWS($A$10:$A20)+2,FALSE)</f>
        <v>922</v>
      </c>
      <c r="CO20" s="34">
        <f>HLOOKUP(CO$7+0.5,$I$66:$DJ$120,ROWS($A$10:$A20)+2,FALSE)</f>
        <v>4242</v>
      </c>
      <c r="CP20" s="34">
        <f>HLOOKUP(CP$7+0.5,$I$66:$DJ$120,ROWS($A$10:$A20)+2,FALSE)</f>
        <v>1004</v>
      </c>
      <c r="CQ20" s="34">
        <f>HLOOKUP(CQ$7+0.5,$I$66:$DJ$120,ROWS($A$10:$A20)+2,FALSE)</f>
        <v>5886</v>
      </c>
      <c r="CR20" s="34">
        <f>HLOOKUP(CR$7+0.5,$I$66:$DJ$120,ROWS($A$10:$A20)+2,FALSE)</f>
        <v>3843</v>
      </c>
      <c r="CS20" s="34">
        <f>HLOOKUP(CS$7+0.5,$I$66:$DJ$120,ROWS($A$10:$A20)+2,FALSE)</f>
        <v>203</v>
      </c>
      <c r="CT20" s="34">
        <f>HLOOKUP(CT$7+0.5,$I$66:$DJ$120,ROWS($A$10:$A20)+2,FALSE)</f>
        <v>4305</v>
      </c>
      <c r="CU20" s="34">
        <f>HLOOKUP(CU$7+0.5,$I$66:$DJ$120,ROWS($A$10:$A20)+2,FALSE)</f>
        <v>1301</v>
      </c>
      <c r="CV20" s="34">
        <f>HLOOKUP(CV$7+0.5,$I$66:$DJ$120,ROWS($A$10:$A20)+2,FALSE)</f>
        <v>1736</v>
      </c>
      <c r="CW20" s="34">
        <f>HLOOKUP(CW$7+0.5,$I$66:$DJ$120,ROWS($A$10:$A20)+2,FALSE)</f>
        <v>4174</v>
      </c>
      <c r="CX20" s="34">
        <f>HLOOKUP(CX$7+0.5,$I$66:$DJ$120,ROWS($A$10:$A20)+2,FALSE)</f>
        <v>1458</v>
      </c>
      <c r="CY20" s="34">
        <f>HLOOKUP(CY$7+0.5,$I$66:$DJ$120,ROWS($A$10:$A20)+2,FALSE)</f>
        <v>2719</v>
      </c>
      <c r="CZ20" s="34">
        <f>HLOOKUP(CZ$7+0.5,$I$66:$DJ$120,ROWS($A$10:$A20)+2,FALSE)</f>
        <v>762</v>
      </c>
      <c r="DA20" s="34">
        <f>HLOOKUP(DA$7+0.5,$I$66:$DJ$120,ROWS($A$10:$A20)+2,FALSE)</f>
        <v>3583</v>
      </c>
      <c r="DB20" s="34">
        <f>HLOOKUP(DB$7+0.5,$I$66:$DJ$120,ROWS($A$10:$A20)+2,FALSE)</f>
        <v>4750</v>
      </c>
      <c r="DC20" s="34">
        <f>HLOOKUP(DC$7+0.5,$I$66:$DJ$120,ROWS($A$10:$A20)+2,FALSE)</f>
        <v>1348</v>
      </c>
      <c r="DD20" s="34">
        <f>HLOOKUP(DD$7+0.5,$I$66:$DJ$120,ROWS($A$10:$A20)+2,FALSE)</f>
        <v>1190</v>
      </c>
      <c r="DE20" s="34">
        <f>HLOOKUP(DE$7+0.5,$I$66:$DJ$120,ROWS($A$10:$A20)+2,FALSE)</f>
        <v>3965</v>
      </c>
      <c r="DF20" s="34">
        <f>HLOOKUP(DF$7+0.5,$I$66:$DJ$120,ROWS($A$10:$A20)+2,FALSE)</f>
        <v>1710</v>
      </c>
      <c r="DG20" s="34">
        <f>HLOOKUP(DG$7+0.5,$I$66:$DJ$120,ROWS($A$10:$A20)+2,FALSE)</f>
        <v>1587</v>
      </c>
      <c r="DH20" s="34">
        <f>HLOOKUP(DH$7+0.5,$I$66:$DJ$120,ROWS($A$10:$A20)+2,FALSE)</f>
        <v>1993</v>
      </c>
      <c r="DI20" s="34">
        <f>HLOOKUP(DI$7+0.5,$I$66:$DJ$120,ROWS($A$10:$A20)+2,FALSE)</f>
        <v>567</v>
      </c>
      <c r="DJ20" s="34">
        <f>HLOOKUP(DJ$7+0.5,$I$66:$DJ$120,ROWS($A$10:$A20)+2,FALSE)</f>
        <v>4641</v>
      </c>
    </row>
    <row r="21" spans="2:114">
      <c r="B21" s="38" t="s">
        <v>18</v>
      </c>
      <c r="C21" s="16">
        <v>9796547</v>
      </c>
      <c r="D21" s="17">
        <v>5863</v>
      </c>
      <c r="E21" s="16">
        <v>8231384</v>
      </c>
      <c r="F21" s="17">
        <v>34188</v>
      </c>
      <c r="G21" s="16">
        <v>1236302</v>
      </c>
      <c r="H21" s="17">
        <v>31155</v>
      </c>
      <c r="I21" s="36">
        <f>HLOOKUP(I$7,$I$66:$DJ$120,ROWS($A$10:$A21)+2,FALSE)</f>
        <v>277466</v>
      </c>
      <c r="J21" s="25">
        <f>HLOOKUP(J$7,$I$66:$DJ$120,ROWS($A$10:$A21)+2,FALSE)</f>
        <v>13864</v>
      </c>
      <c r="K21" s="25">
        <f>HLOOKUP(K$7,$I$66:$DJ$120,ROWS($A$10:$A21)+2,FALSE)</f>
        <v>2654</v>
      </c>
      <c r="L21" s="25">
        <f>HLOOKUP(L$7,$I$66:$DJ$120,ROWS($A$10:$A21)+2,FALSE)</f>
        <v>6657</v>
      </c>
      <c r="M21" s="25">
        <f>HLOOKUP(M$7,$I$66:$DJ$120,ROWS($A$10:$A21)+2,FALSE)</f>
        <v>1041</v>
      </c>
      <c r="N21" s="25">
        <f>HLOOKUP(N$7,$I$66:$DJ$120,ROWS($A$10:$A21)+2,FALSE)</f>
        <v>14174</v>
      </c>
      <c r="O21" s="25">
        <f>HLOOKUP(O$7,$I$66:$DJ$120,ROWS($A$10:$A21)+2,FALSE)</f>
        <v>4710</v>
      </c>
      <c r="P21" s="25">
        <f>HLOOKUP(P$7,$I$66:$DJ$120,ROWS($A$10:$A21)+2,FALSE)</f>
        <v>1829</v>
      </c>
      <c r="Q21" s="25">
        <f>HLOOKUP(Q$7,$I$66:$DJ$120,ROWS($A$10:$A21)+2,FALSE)</f>
        <v>226</v>
      </c>
      <c r="R21" s="25">
        <f>HLOOKUP(R$7,$I$66:$DJ$120,ROWS($A$10:$A21)+2,FALSE)</f>
        <v>1352</v>
      </c>
      <c r="S21" s="25">
        <f>HLOOKUP(S$7,$I$66:$DJ$120,ROWS($A$10:$A21)+2,FALSE)</f>
        <v>42870</v>
      </c>
      <c r="T21" s="25" t="str">
        <f>HLOOKUP(T$7,$I$66:$DJ$120,ROWS($A$10:$A21)+2,FALSE)</f>
        <v>N/A</v>
      </c>
      <c r="U21" s="25">
        <f>HLOOKUP(U$7,$I$66:$DJ$120,ROWS($A$10:$A21)+2,FALSE)</f>
        <v>1409</v>
      </c>
      <c r="V21" s="25">
        <f>HLOOKUP(V$7,$I$66:$DJ$120,ROWS($A$10:$A21)+2,FALSE)</f>
        <v>936</v>
      </c>
      <c r="W21" s="25">
        <f>HLOOKUP(W$7,$I$66:$DJ$120,ROWS($A$10:$A21)+2,FALSE)</f>
        <v>7143</v>
      </c>
      <c r="X21" s="25">
        <f>HLOOKUP(X$7,$I$66:$DJ$120,ROWS($A$10:$A21)+2,FALSE)</f>
        <v>5972</v>
      </c>
      <c r="Y21" s="25">
        <f>HLOOKUP(Y$7,$I$66:$DJ$120,ROWS($A$10:$A21)+2,FALSE)</f>
        <v>1687</v>
      </c>
      <c r="Z21" s="25">
        <f>HLOOKUP(Z$7,$I$66:$DJ$120,ROWS($A$10:$A21)+2,FALSE)</f>
        <v>1497</v>
      </c>
      <c r="AA21" s="25">
        <f>HLOOKUP(AA$7,$I$66:$DJ$120,ROWS($A$10:$A21)+2,FALSE)</f>
        <v>6172</v>
      </c>
      <c r="AB21" s="25">
        <f>HLOOKUP(AB$7,$I$66:$DJ$120,ROWS($A$10:$A21)+2,FALSE)</f>
        <v>4100</v>
      </c>
      <c r="AC21" s="25">
        <f>HLOOKUP(AC$7,$I$66:$DJ$120,ROWS($A$10:$A21)+2,FALSE)</f>
        <v>222</v>
      </c>
      <c r="AD21" s="25">
        <f>HLOOKUP(AD$7,$I$66:$DJ$120,ROWS($A$10:$A21)+2,FALSE)</f>
        <v>3619</v>
      </c>
      <c r="AE21" s="25">
        <f>HLOOKUP(AE$7,$I$66:$DJ$120,ROWS($A$10:$A21)+2,FALSE)</f>
        <v>4153</v>
      </c>
      <c r="AF21" s="25">
        <f>HLOOKUP(AF$7,$I$66:$DJ$120,ROWS($A$10:$A21)+2,FALSE)</f>
        <v>9949</v>
      </c>
      <c r="AG21" s="25">
        <f>HLOOKUP(AG$7,$I$66:$DJ$120,ROWS($A$10:$A21)+2,FALSE)</f>
        <v>2237</v>
      </c>
      <c r="AH21" s="25">
        <f>HLOOKUP(AH$7,$I$66:$DJ$120,ROWS($A$10:$A21)+2,FALSE)</f>
        <v>3280</v>
      </c>
      <c r="AI21" s="25">
        <f>HLOOKUP(AI$7,$I$66:$DJ$120,ROWS($A$10:$A21)+2,FALSE)</f>
        <v>3377</v>
      </c>
      <c r="AJ21" s="25">
        <f>HLOOKUP(AJ$7,$I$66:$DJ$120,ROWS($A$10:$A21)+2,FALSE)</f>
        <v>251</v>
      </c>
      <c r="AK21" s="25">
        <f>HLOOKUP(AK$7,$I$66:$DJ$120,ROWS($A$10:$A21)+2,FALSE)</f>
        <v>1283</v>
      </c>
      <c r="AL21" s="25">
        <f>HLOOKUP(AL$7,$I$66:$DJ$120,ROWS($A$10:$A21)+2,FALSE)</f>
        <v>3783</v>
      </c>
      <c r="AM21" s="25">
        <f>HLOOKUP(AM$7,$I$66:$DJ$120,ROWS($A$10:$A21)+2,FALSE)</f>
        <v>15</v>
      </c>
      <c r="AN21" s="25">
        <f>HLOOKUP(AN$7,$I$66:$DJ$120,ROWS($A$10:$A21)+2,FALSE)</f>
        <v>4920</v>
      </c>
      <c r="AO21" s="25">
        <f>HLOOKUP(AO$7,$I$66:$DJ$120,ROWS($A$10:$A21)+2,FALSE)</f>
        <v>915</v>
      </c>
      <c r="AP21" s="25">
        <f>HLOOKUP(AP$7,$I$66:$DJ$120,ROWS($A$10:$A21)+2,FALSE)</f>
        <v>13957</v>
      </c>
      <c r="AQ21" s="25">
        <f>HLOOKUP(AQ$7,$I$66:$DJ$120,ROWS($A$10:$A21)+2,FALSE)</f>
        <v>16009</v>
      </c>
      <c r="AR21" s="25">
        <f>HLOOKUP(AR$7,$I$66:$DJ$120,ROWS($A$10:$A21)+2,FALSE)</f>
        <v>207</v>
      </c>
      <c r="AS21" s="25">
        <f>HLOOKUP(AS$7,$I$66:$DJ$120,ROWS($A$10:$A21)+2,FALSE)</f>
        <v>7501</v>
      </c>
      <c r="AT21" s="25">
        <f>HLOOKUP(AT$7,$I$66:$DJ$120,ROWS($A$10:$A21)+2,FALSE)</f>
        <v>3299</v>
      </c>
      <c r="AU21" s="25">
        <f>HLOOKUP(AU$7,$I$66:$DJ$120,ROWS($A$10:$A21)+2,FALSE)</f>
        <v>453</v>
      </c>
      <c r="AV21" s="25">
        <f>HLOOKUP(AV$7,$I$66:$DJ$120,ROWS($A$10:$A21)+2,FALSE)</f>
        <v>9076</v>
      </c>
      <c r="AW21" s="25">
        <f>HLOOKUP(AW$7,$I$66:$DJ$120,ROWS($A$10:$A21)+2,FALSE)</f>
        <v>440</v>
      </c>
      <c r="AX21" s="25">
        <f>HLOOKUP(AX$7,$I$66:$DJ$120,ROWS($A$10:$A21)+2,FALSE)</f>
        <v>18611</v>
      </c>
      <c r="AY21" s="25">
        <f>HLOOKUP(AY$7,$I$66:$DJ$120,ROWS($A$10:$A21)+2,FALSE)</f>
        <v>257</v>
      </c>
      <c r="AZ21" s="25">
        <f>HLOOKUP(AZ$7,$I$66:$DJ$120,ROWS($A$10:$A21)+2,FALSE)</f>
        <v>17606</v>
      </c>
      <c r="BA21" s="25">
        <f>HLOOKUP(BA$7,$I$66:$DJ$120,ROWS($A$10:$A21)+2,FALSE)</f>
        <v>16198</v>
      </c>
      <c r="BB21" s="25">
        <f>HLOOKUP(BB$7,$I$66:$DJ$120,ROWS($A$10:$A21)+2,FALSE)</f>
        <v>20</v>
      </c>
      <c r="BC21" s="25">
        <f>HLOOKUP(BC$7,$I$66:$DJ$120,ROWS($A$10:$A21)+2,FALSE)</f>
        <v>84</v>
      </c>
      <c r="BD21" s="25">
        <f>HLOOKUP(BD$7,$I$66:$DJ$120,ROWS($A$10:$A21)+2,FALSE)</f>
        <v>10702</v>
      </c>
      <c r="BE21" s="25">
        <f>HLOOKUP(BE$7,$I$66:$DJ$120,ROWS($A$10:$A21)+2,FALSE)</f>
        <v>1965</v>
      </c>
      <c r="BF21" s="25">
        <f>HLOOKUP(BF$7,$I$66:$DJ$120,ROWS($A$10:$A21)+2,FALSE)</f>
        <v>1237</v>
      </c>
      <c r="BG21" s="25">
        <f>HLOOKUP(BG$7,$I$66:$DJ$120,ROWS($A$10:$A21)+2,FALSE)</f>
        <v>3441</v>
      </c>
      <c r="BH21" s="25">
        <f>HLOOKUP(BH$7,$I$66:$DJ$120,ROWS($A$10:$A21)+2,FALSE)</f>
        <v>106</v>
      </c>
      <c r="BI21" s="25">
        <f>HLOOKUP(BI$7,$I$66:$DJ$120,ROWS($A$10:$A21)+2,FALSE)</f>
        <v>1730</v>
      </c>
      <c r="BJ21" s="34">
        <f>HLOOKUP(BJ$7+0.5,$I$66:$DJ$120,ROWS($A$10:$A21)+2,FALSE)</f>
        <v>14075</v>
      </c>
      <c r="BK21" s="34">
        <f>HLOOKUP(BK$7+0.5,$I$66:$DJ$120,ROWS($A$10:$A21)+2,FALSE)</f>
        <v>2903</v>
      </c>
      <c r="BL21" s="34">
        <f>HLOOKUP(BL$7+0.5,$I$66:$DJ$120,ROWS($A$10:$A21)+2,FALSE)</f>
        <v>1444</v>
      </c>
      <c r="BM21" s="34">
        <f>HLOOKUP(BM$7+0.5,$I$66:$DJ$120,ROWS($A$10:$A21)+2,FALSE)</f>
        <v>2675</v>
      </c>
      <c r="BN21" s="34">
        <f>HLOOKUP(BN$7+0.5,$I$66:$DJ$120,ROWS($A$10:$A21)+2,FALSE)</f>
        <v>519</v>
      </c>
      <c r="BO21" s="34">
        <f>HLOOKUP(BO$7+0.5,$I$66:$DJ$120,ROWS($A$10:$A21)+2,FALSE)</f>
        <v>3182</v>
      </c>
      <c r="BP21" s="34">
        <f>HLOOKUP(BP$7+0.5,$I$66:$DJ$120,ROWS($A$10:$A21)+2,FALSE)</f>
        <v>2093</v>
      </c>
      <c r="BQ21" s="34">
        <f>HLOOKUP(BQ$7+0.5,$I$66:$DJ$120,ROWS($A$10:$A21)+2,FALSE)</f>
        <v>824</v>
      </c>
      <c r="BR21" s="34">
        <f>HLOOKUP(BR$7+0.5,$I$66:$DJ$120,ROWS($A$10:$A21)+2,FALSE)</f>
        <v>246</v>
      </c>
      <c r="BS21" s="34">
        <f>HLOOKUP(BS$7+0.5,$I$66:$DJ$120,ROWS($A$10:$A21)+2,FALSE)</f>
        <v>994</v>
      </c>
      <c r="BT21" s="34">
        <f>HLOOKUP(BT$7+0.5,$I$66:$DJ$120,ROWS($A$10:$A21)+2,FALSE)</f>
        <v>5472</v>
      </c>
      <c r="BU21" s="34" t="str">
        <f>HLOOKUP(BU$7+0.5,$I$66:$DJ$120,ROWS($A$10:$A21)+2,FALSE)</f>
        <v>N/A</v>
      </c>
      <c r="BV21" s="34">
        <f>HLOOKUP(BV$7+0.5,$I$66:$DJ$120,ROWS($A$10:$A21)+2,FALSE)</f>
        <v>831</v>
      </c>
      <c r="BW21" s="34">
        <f>HLOOKUP(BW$7+0.5,$I$66:$DJ$120,ROWS($A$10:$A21)+2,FALSE)</f>
        <v>797</v>
      </c>
      <c r="BX21" s="34">
        <f>HLOOKUP(BX$7+0.5,$I$66:$DJ$120,ROWS($A$10:$A21)+2,FALSE)</f>
        <v>1833</v>
      </c>
      <c r="BY21" s="34">
        <f>HLOOKUP(BY$7+0.5,$I$66:$DJ$120,ROWS($A$10:$A21)+2,FALSE)</f>
        <v>2678</v>
      </c>
      <c r="BZ21" s="34">
        <f>HLOOKUP(BZ$7+0.5,$I$66:$DJ$120,ROWS($A$10:$A21)+2,FALSE)</f>
        <v>1036</v>
      </c>
      <c r="CA21" s="34">
        <f>HLOOKUP(CA$7+0.5,$I$66:$DJ$120,ROWS($A$10:$A21)+2,FALSE)</f>
        <v>707</v>
      </c>
      <c r="CB21" s="34">
        <f>HLOOKUP(CB$7+0.5,$I$66:$DJ$120,ROWS($A$10:$A21)+2,FALSE)</f>
        <v>1972</v>
      </c>
      <c r="CC21" s="34">
        <f>HLOOKUP(CC$7+0.5,$I$66:$DJ$120,ROWS($A$10:$A21)+2,FALSE)</f>
        <v>1490</v>
      </c>
      <c r="CD21" s="34">
        <f>HLOOKUP(CD$7+0.5,$I$66:$DJ$120,ROWS($A$10:$A21)+2,FALSE)</f>
        <v>178</v>
      </c>
      <c r="CE21" s="34">
        <f>HLOOKUP(CE$7+0.5,$I$66:$DJ$120,ROWS($A$10:$A21)+2,FALSE)</f>
        <v>1621</v>
      </c>
      <c r="CF21" s="34">
        <f>HLOOKUP(CF$7+0.5,$I$66:$DJ$120,ROWS($A$10:$A21)+2,FALSE)</f>
        <v>1720</v>
      </c>
      <c r="CG21" s="34">
        <f>HLOOKUP(CG$7+0.5,$I$66:$DJ$120,ROWS($A$10:$A21)+2,FALSE)</f>
        <v>3100</v>
      </c>
      <c r="CH21" s="34">
        <f>HLOOKUP(CH$7+0.5,$I$66:$DJ$120,ROWS($A$10:$A21)+2,FALSE)</f>
        <v>2164</v>
      </c>
      <c r="CI21" s="34">
        <f>HLOOKUP(CI$7+0.5,$I$66:$DJ$120,ROWS($A$10:$A21)+2,FALSE)</f>
        <v>1372</v>
      </c>
      <c r="CJ21" s="34">
        <f>HLOOKUP(CJ$7+0.5,$I$66:$DJ$120,ROWS($A$10:$A21)+2,FALSE)</f>
        <v>1479</v>
      </c>
      <c r="CK21" s="34">
        <f>HLOOKUP(CK$7+0.5,$I$66:$DJ$120,ROWS($A$10:$A21)+2,FALSE)</f>
        <v>224</v>
      </c>
      <c r="CL21" s="34">
        <f>HLOOKUP(CL$7+0.5,$I$66:$DJ$120,ROWS($A$10:$A21)+2,FALSE)</f>
        <v>1001</v>
      </c>
      <c r="CM21" s="34">
        <f>HLOOKUP(CM$7+0.5,$I$66:$DJ$120,ROWS($A$10:$A21)+2,FALSE)</f>
        <v>2622</v>
      </c>
      <c r="CN21" s="34">
        <f>HLOOKUP(CN$7+0.5,$I$66:$DJ$120,ROWS($A$10:$A21)+2,FALSE)</f>
        <v>27</v>
      </c>
      <c r="CO21" s="34">
        <f>HLOOKUP(CO$7+0.5,$I$66:$DJ$120,ROWS($A$10:$A21)+2,FALSE)</f>
        <v>1544</v>
      </c>
      <c r="CP21" s="34">
        <f>HLOOKUP(CP$7+0.5,$I$66:$DJ$120,ROWS($A$10:$A21)+2,FALSE)</f>
        <v>512</v>
      </c>
      <c r="CQ21" s="34">
        <f>HLOOKUP(CQ$7+0.5,$I$66:$DJ$120,ROWS($A$10:$A21)+2,FALSE)</f>
        <v>3960</v>
      </c>
      <c r="CR21" s="34">
        <f>HLOOKUP(CR$7+0.5,$I$66:$DJ$120,ROWS($A$10:$A21)+2,FALSE)</f>
        <v>2963</v>
      </c>
      <c r="CS21" s="34">
        <f>HLOOKUP(CS$7+0.5,$I$66:$DJ$120,ROWS($A$10:$A21)+2,FALSE)</f>
        <v>250</v>
      </c>
      <c r="CT21" s="34">
        <f>HLOOKUP(CT$7+0.5,$I$66:$DJ$120,ROWS($A$10:$A21)+2,FALSE)</f>
        <v>2501</v>
      </c>
      <c r="CU21" s="34">
        <f>HLOOKUP(CU$7+0.5,$I$66:$DJ$120,ROWS($A$10:$A21)+2,FALSE)</f>
        <v>1818</v>
      </c>
      <c r="CV21" s="34">
        <f>HLOOKUP(CV$7+0.5,$I$66:$DJ$120,ROWS($A$10:$A21)+2,FALSE)</f>
        <v>472</v>
      </c>
      <c r="CW21" s="34">
        <f>HLOOKUP(CW$7+0.5,$I$66:$DJ$120,ROWS($A$10:$A21)+2,FALSE)</f>
        <v>2622</v>
      </c>
      <c r="CX21" s="34">
        <f>HLOOKUP(CX$7+0.5,$I$66:$DJ$120,ROWS($A$10:$A21)+2,FALSE)</f>
        <v>620</v>
      </c>
      <c r="CY21" s="34">
        <f>HLOOKUP(CY$7+0.5,$I$66:$DJ$120,ROWS($A$10:$A21)+2,FALSE)</f>
        <v>3871</v>
      </c>
      <c r="CZ21" s="34">
        <f>HLOOKUP(CZ$7+0.5,$I$66:$DJ$120,ROWS($A$10:$A21)+2,FALSE)</f>
        <v>291</v>
      </c>
      <c r="DA21" s="34">
        <f>HLOOKUP(DA$7+0.5,$I$66:$DJ$120,ROWS($A$10:$A21)+2,FALSE)</f>
        <v>4620</v>
      </c>
      <c r="DB21" s="34">
        <f>HLOOKUP(DB$7+0.5,$I$66:$DJ$120,ROWS($A$10:$A21)+2,FALSE)</f>
        <v>3367</v>
      </c>
      <c r="DC21" s="34">
        <f>HLOOKUP(DC$7+0.5,$I$66:$DJ$120,ROWS($A$10:$A21)+2,FALSE)</f>
        <v>35</v>
      </c>
      <c r="DD21" s="34">
        <f>HLOOKUP(DD$7+0.5,$I$66:$DJ$120,ROWS($A$10:$A21)+2,FALSE)</f>
        <v>142</v>
      </c>
      <c r="DE21" s="34">
        <f>HLOOKUP(DE$7+0.5,$I$66:$DJ$120,ROWS($A$10:$A21)+2,FALSE)</f>
        <v>2094</v>
      </c>
      <c r="DF21" s="34">
        <f>HLOOKUP(DF$7+0.5,$I$66:$DJ$120,ROWS($A$10:$A21)+2,FALSE)</f>
        <v>826</v>
      </c>
      <c r="DG21" s="34">
        <f>HLOOKUP(DG$7+0.5,$I$66:$DJ$120,ROWS($A$10:$A21)+2,FALSE)</f>
        <v>625</v>
      </c>
      <c r="DH21" s="34">
        <f>HLOOKUP(DH$7+0.5,$I$66:$DJ$120,ROWS($A$10:$A21)+2,FALSE)</f>
        <v>1725</v>
      </c>
      <c r="DI21" s="34">
        <f>HLOOKUP(DI$7+0.5,$I$66:$DJ$120,ROWS($A$10:$A21)+2,FALSE)</f>
        <v>154</v>
      </c>
      <c r="DJ21" s="34">
        <f>HLOOKUP(DJ$7+0.5,$I$66:$DJ$120,ROWS($A$10:$A21)+2,FALSE)</f>
        <v>1190</v>
      </c>
    </row>
    <row r="22" spans="2:114">
      <c r="B22" s="38" t="s">
        <v>19</v>
      </c>
      <c r="C22" s="16">
        <v>1374852</v>
      </c>
      <c r="D22" s="17">
        <v>1662</v>
      </c>
      <c r="E22" s="16">
        <v>1164145</v>
      </c>
      <c r="F22" s="17">
        <v>10466</v>
      </c>
      <c r="G22" s="16">
        <v>134827</v>
      </c>
      <c r="H22" s="17">
        <v>9196</v>
      </c>
      <c r="I22" s="36">
        <f>HLOOKUP(I$7,$I$66:$DJ$120,ROWS($A$10:$A22)+2,FALSE)</f>
        <v>55145</v>
      </c>
      <c r="J22" s="25">
        <f>HLOOKUP(J$7,$I$66:$DJ$120,ROWS($A$10:$A22)+2,FALSE)</f>
        <v>608</v>
      </c>
      <c r="K22" s="25">
        <f>HLOOKUP(K$7,$I$66:$DJ$120,ROWS($A$10:$A22)+2,FALSE)</f>
        <v>1417</v>
      </c>
      <c r="L22" s="25">
        <f>HLOOKUP(L$7,$I$66:$DJ$120,ROWS($A$10:$A22)+2,FALSE)</f>
        <v>1865</v>
      </c>
      <c r="M22" s="25">
        <f>HLOOKUP(M$7,$I$66:$DJ$120,ROWS($A$10:$A22)+2,FALSE)</f>
        <v>24</v>
      </c>
      <c r="N22" s="25">
        <f>HLOOKUP(N$7,$I$66:$DJ$120,ROWS($A$10:$A22)+2,FALSE)</f>
        <v>9756</v>
      </c>
      <c r="O22" s="25">
        <f>HLOOKUP(O$7,$I$66:$DJ$120,ROWS($A$10:$A22)+2,FALSE)</f>
        <v>1216</v>
      </c>
      <c r="P22" s="25">
        <f>HLOOKUP(P$7,$I$66:$DJ$120,ROWS($A$10:$A22)+2,FALSE)</f>
        <v>191</v>
      </c>
      <c r="Q22" s="25">
        <f>HLOOKUP(Q$7,$I$66:$DJ$120,ROWS($A$10:$A22)+2,FALSE)</f>
        <v>278</v>
      </c>
      <c r="R22" s="25">
        <f>HLOOKUP(R$7,$I$66:$DJ$120,ROWS($A$10:$A22)+2,FALSE)</f>
        <v>230</v>
      </c>
      <c r="S22" s="25">
        <f>HLOOKUP(S$7,$I$66:$DJ$120,ROWS($A$10:$A22)+2,FALSE)</f>
        <v>2780</v>
      </c>
      <c r="T22" s="25">
        <f>HLOOKUP(T$7,$I$66:$DJ$120,ROWS($A$10:$A22)+2,FALSE)</f>
        <v>1448</v>
      </c>
      <c r="U22" s="25" t="str">
        <f>HLOOKUP(U$7,$I$66:$DJ$120,ROWS($A$10:$A22)+2,FALSE)</f>
        <v>N/A</v>
      </c>
      <c r="V22" s="25">
        <f>HLOOKUP(V$7,$I$66:$DJ$120,ROWS($A$10:$A22)+2,FALSE)</f>
        <v>404</v>
      </c>
      <c r="W22" s="25">
        <f>HLOOKUP(W$7,$I$66:$DJ$120,ROWS($A$10:$A22)+2,FALSE)</f>
        <v>318</v>
      </c>
      <c r="X22" s="25">
        <f>HLOOKUP(X$7,$I$66:$DJ$120,ROWS($A$10:$A22)+2,FALSE)</f>
        <v>292</v>
      </c>
      <c r="Y22" s="25">
        <f>HLOOKUP(Y$7,$I$66:$DJ$120,ROWS($A$10:$A22)+2,FALSE)</f>
        <v>84</v>
      </c>
      <c r="Z22" s="25">
        <f>HLOOKUP(Z$7,$I$66:$DJ$120,ROWS($A$10:$A22)+2,FALSE)</f>
        <v>1135</v>
      </c>
      <c r="AA22" s="25">
        <f>HLOOKUP(AA$7,$I$66:$DJ$120,ROWS($A$10:$A22)+2,FALSE)</f>
        <v>485</v>
      </c>
      <c r="AB22" s="25">
        <f>HLOOKUP(AB$7,$I$66:$DJ$120,ROWS($A$10:$A22)+2,FALSE)</f>
        <v>207</v>
      </c>
      <c r="AC22" s="25">
        <f>HLOOKUP(AC$7,$I$66:$DJ$120,ROWS($A$10:$A22)+2,FALSE)</f>
        <v>91</v>
      </c>
      <c r="AD22" s="25">
        <f>HLOOKUP(AD$7,$I$66:$DJ$120,ROWS($A$10:$A22)+2,FALSE)</f>
        <v>2491</v>
      </c>
      <c r="AE22" s="25">
        <f>HLOOKUP(AE$7,$I$66:$DJ$120,ROWS($A$10:$A22)+2,FALSE)</f>
        <v>1266</v>
      </c>
      <c r="AF22" s="25">
        <f>HLOOKUP(AF$7,$I$66:$DJ$120,ROWS($A$10:$A22)+2,FALSE)</f>
        <v>321</v>
      </c>
      <c r="AG22" s="25">
        <f>HLOOKUP(AG$7,$I$66:$DJ$120,ROWS($A$10:$A22)+2,FALSE)</f>
        <v>192</v>
      </c>
      <c r="AH22" s="25">
        <f>HLOOKUP(AH$7,$I$66:$DJ$120,ROWS($A$10:$A22)+2,FALSE)</f>
        <v>44</v>
      </c>
      <c r="AI22" s="25">
        <f>HLOOKUP(AI$7,$I$66:$DJ$120,ROWS($A$10:$A22)+2,FALSE)</f>
        <v>944</v>
      </c>
      <c r="AJ22" s="25">
        <f>HLOOKUP(AJ$7,$I$66:$DJ$120,ROWS($A$10:$A22)+2,FALSE)</f>
        <v>131</v>
      </c>
      <c r="AK22" s="25">
        <f>HLOOKUP(AK$7,$I$66:$DJ$120,ROWS($A$10:$A22)+2,FALSE)</f>
        <v>75</v>
      </c>
      <c r="AL22" s="25">
        <f>HLOOKUP(AL$7,$I$66:$DJ$120,ROWS($A$10:$A22)+2,FALSE)</f>
        <v>760</v>
      </c>
      <c r="AM22" s="25">
        <f>HLOOKUP(AM$7,$I$66:$DJ$120,ROWS($A$10:$A22)+2,FALSE)</f>
        <v>85</v>
      </c>
      <c r="AN22" s="25">
        <f>HLOOKUP(AN$7,$I$66:$DJ$120,ROWS($A$10:$A22)+2,FALSE)</f>
        <v>410</v>
      </c>
      <c r="AO22" s="25">
        <f>HLOOKUP(AO$7,$I$66:$DJ$120,ROWS($A$10:$A22)+2,FALSE)</f>
        <v>284</v>
      </c>
      <c r="AP22" s="25">
        <f>HLOOKUP(AP$7,$I$66:$DJ$120,ROWS($A$10:$A22)+2,FALSE)</f>
        <v>2382</v>
      </c>
      <c r="AQ22" s="25">
        <f>HLOOKUP(AQ$7,$I$66:$DJ$120,ROWS($A$10:$A22)+2,FALSE)</f>
        <v>2241</v>
      </c>
      <c r="AR22" s="25">
        <f>HLOOKUP(AR$7,$I$66:$DJ$120,ROWS($A$10:$A22)+2,FALSE)</f>
        <v>0</v>
      </c>
      <c r="AS22" s="25">
        <f>HLOOKUP(AS$7,$I$66:$DJ$120,ROWS($A$10:$A22)+2,FALSE)</f>
        <v>884</v>
      </c>
      <c r="AT22" s="25">
        <f>HLOOKUP(AT$7,$I$66:$DJ$120,ROWS($A$10:$A22)+2,FALSE)</f>
        <v>1095</v>
      </c>
      <c r="AU22" s="25">
        <f>HLOOKUP(AU$7,$I$66:$DJ$120,ROWS($A$10:$A22)+2,FALSE)</f>
        <v>1763</v>
      </c>
      <c r="AV22" s="25">
        <f>HLOOKUP(AV$7,$I$66:$DJ$120,ROWS($A$10:$A22)+2,FALSE)</f>
        <v>1087</v>
      </c>
      <c r="AW22" s="25">
        <f>HLOOKUP(AW$7,$I$66:$DJ$120,ROWS($A$10:$A22)+2,FALSE)</f>
        <v>106</v>
      </c>
      <c r="AX22" s="25">
        <f>HLOOKUP(AX$7,$I$66:$DJ$120,ROWS($A$10:$A22)+2,FALSE)</f>
        <v>644</v>
      </c>
      <c r="AY22" s="25">
        <f>HLOOKUP(AY$7,$I$66:$DJ$120,ROWS($A$10:$A22)+2,FALSE)</f>
        <v>459</v>
      </c>
      <c r="AZ22" s="25">
        <f>HLOOKUP(AZ$7,$I$66:$DJ$120,ROWS($A$10:$A22)+2,FALSE)</f>
        <v>1314</v>
      </c>
      <c r="BA22" s="25">
        <f>HLOOKUP(BA$7,$I$66:$DJ$120,ROWS($A$10:$A22)+2,FALSE)</f>
        <v>3300</v>
      </c>
      <c r="BB22" s="25">
        <f>HLOOKUP(BB$7,$I$66:$DJ$120,ROWS($A$10:$A22)+2,FALSE)</f>
        <v>2183</v>
      </c>
      <c r="BC22" s="25">
        <f>HLOOKUP(BC$7,$I$66:$DJ$120,ROWS($A$10:$A22)+2,FALSE)</f>
        <v>0</v>
      </c>
      <c r="BD22" s="25">
        <f>HLOOKUP(BD$7,$I$66:$DJ$120,ROWS($A$10:$A22)+2,FALSE)</f>
        <v>1393</v>
      </c>
      <c r="BE22" s="25">
        <f>HLOOKUP(BE$7,$I$66:$DJ$120,ROWS($A$10:$A22)+2,FALSE)</f>
        <v>5920</v>
      </c>
      <c r="BF22" s="25">
        <f>HLOOKUP(BF$7,$I$66:$DJ$120,ROWS($A$10:$A22)+2,FALSE)</f>
        <v>197</v>
      </c>
      <c r="BG22" s="25">
        <f>HLOOKUP(BG$7,$I$66:$DJ$120,ROWS($A$10:$A22)+2,FALSE)</f>
        <v>295</v>
      </c>
      <c r="BH22" s="25">
        <f>HLOOKUP(BH$7,$I$66:$DJ$120,ROWS($A$10:$A22)+2,FALSE)</f>
        <v>50</v>
      </c>
      <c r="BI22" s="25">
        <f>HLOOKUP(BI$7,$I$66:$DJ$120,ROWS($A$10:$A22)+2,FALSE)</f>
        <v>336</v>
      </c>
      <c r="BJ22" s="34">
        <f>HLOOKUP(BJ$7+0.5,$I$66:$DJ$120,ROWS($A$10:$A22)+2,FALSE)</f>
        <v>5749</v>
      </c>
      <c r="BK22" s="34">
        <f>HLOOKUP(BK$7+0.5,$I$66:$DJ$120,ROWS($A$10:$A22)+2,FALSE)</f>
        <v>479</v>
      </c>
      <c r="BL22" s="34">
        <f>HLOOKUP(BL$7+0.5,$I$66:$DJ$120,ROWS($A$10:$A22)+2,FALSE)</f>
        <v>869</v>
      </c>
      <c r="BM22" s="34">
        <f>HLOOKUP(BM$7+0.5,$I$66:$DJ$120,ROWS($A$10:$A22)+2,FALSE)</f>
        <v>695</v>
      </c>
      <c r="BN22" s="34">
        <f>HLOOKUP(BN$7+0.5,$I$66:$DJ$120,ROWS($A$10:$A22)+2,FALSE)</f>
        <v>54</v>
      </c>
      <c r="BO22" s="34">
        <f>HLOOKUP(BO$7+0.5,$I$66:$DJ$120,ROWS($A$10:$A22)+2,FALSE)</f>
        <v>1508</v>
      </c>
      <c r="BP22" s="34">
        <f>HLOOKUP(BP$7+0.5,$I$66:$DJ$120,ROWS($A$10:$A22)+2,FALSE)</f>
        <v>574</v>
      </c>
      <c r="BQ22" s="34">
        <f>HLOOKUP(BQ$7+0.5,$I$66:$DJ$120,ROWS($A$10:$A22)+2,FALSE)</f>
        <v>222</v>
      </c>
      <c r="BR22" s="34">
        <f>HLOOKUP(BR$7+0.5,$I$66:$DJ$120,ROWS($A$10:$A22)+2,FALSE)</f>
        <v>253</v>
      </c>
      <c r="BS22" s="34">
        <f>HLOOKUP(BS$7+0.5,$I$66:$DJ$120,ROWS($A$10:$A22)+2,FALSE)</f>
        <v>253</v>
      </c>
      <c r="BT22" s="34">
        <f>HLOOKUP(BT$7+0.5,$I$66:$DJ$120,ROWS($A$10:$A22)+2,FALSE)</f>
        <v>1227</v>
      </c>
      <c r="BU22" s="34">
        <f>HLOOKUP(BU$7+0.5,$I$66:$DJ$120,ROWS($A$10:$A22)+2,FALSE)</f>
        <v>639</v>
      </c>
      <c r="BV22" s="34" t="str">
        <f>HLOOKUP(BV$7+0.5,$I$66:$DJ$120,ROWS($A$10:$A22)+2,FALSE)</f>
        <v>N/A</v>
      </c>
      <c r="BW22" s="34">
        <f>HLOOKUP(BW$7+0.5,$I$66:$DJ$120,ROWS($A$10:$A22)+2,FALSE)</f>
        <v>431</v>
      </c>
      <c r="BX22" s="34">
        <f>HLOOKUP(BX$7+0.5,$I$66:$DJ$120,ROWS($A$10:$A22)+2,FALSE)</f>
        <v>194</v>
      </c>
      <c r="BY22" s="34">
        <f>HLOOKUP(BY$7+0.5,$I$66:$DJ$120,ROWS($A$10:$A22)+2,FALSE)</f>
        <v>261</v>
      </c>
      <c r="BZ22" s="34">
        <f>HLOOKUP(BZ$7+0.5,$I$66:$DJ$120,ROWS($A$10:$A22)+2,FALSE)</f>
        <v>98</v>
      </c>
      <c r="CA22" s="34">
        <f>HLOOKUP(CA$7+0.5,$I$66:$DJ$120,ROWS($A$10:$A22)+2,FALSE)</f>
        <v>709</v>
      </c>
      <c r="CB22" s="34">
        <f>HLOOKUP(CB$7+0.5,$I$66:$DJ$120,ROWS($A$10:$A22)+2,FALSE)</f>
        <v>630</v>
      </c>
      <c r="CC22" s="34">
        <f>HLOOKUP(CC$7+0.5,$I$66:$DJ$120,ROWS($A$10:$A22)+2,FALSE)</f>
        <v>183</v>
      </c>
      <c r="CD22" s="34">
        <f>HLOOKUP(CD$7+0.5,$I$66:$DJ$120,ROWS($A$10:$A22)+2,FALSE)</f>
        <v>147</v>
      </c>
      <c r="CE22" s="34">
        <f>HLOOKUP(CE$7+0.5,$I$66:$DJ$120,ROWS($A$10:$A22)+2,FALSE)</f>
        <v>1610</v>
      </c>
      <c r="CF22" s="34">
        <f>HLOOKUP(CF$7+0.5,$I$66:$DJ$120,ROWS($A$10:$A22)+2,FALSE)</f>
        <v>962</v>
      </c>
      <c r="CG22" s="34">
        <f>HLOOKUP(CG$7+0.5,$I$66:$DJ$120,ROWS($A$10:$A22)+2,FALSE)</f>
        <v>189</v>
      </c>
      <c r="CH22" s="34">
        <f>HLOOKUP(CH$7+0.5,$I$66:$DJ$120,ROWS($A$10:$A22)+2,FALSE)</f>
        <v>240</v>
      </c>
      <c r="CI22" s="34">
        <f>HLOOKUP(CI$7+0.5,$I$66:$DJ$120,ROWS($A$10:$A22)+2,FALSE)</f>
        <v>52</v>
      </c>
      <c r="CJ22" s="34">
        <f>HLOOKUP(CJ$7+0.5,$I$66:$DJ$120,ROWS($A$10:$A22)+2,FALSE)</f>
        <v>630</v>
      </c>
      <c r="CK22" s="34">
        <f>HLOOKUP(CK$7+0.5,$I$66:$DJ$120,ROWS($A$10:$A22)+2,FALSE)</f>
        <v>172</v>
      </c>
      <c r="CL22" s="34">
        <f>HLOOKUP(CL$7+0.5,$I$66:$DJ$120,ROWS($A$10:$A22)+2,FALSE)</f>
        <v>125</v>
      </c>
      <c r="CM22" s="34">
        <f>HLOOKUP(CM$7+0.5,$I$66:$DJ$120,ROWS($A$10:$A22)+2,FALSE)</f>
        <v>424</v>
      </c>
      <c r="CN22" s="34">
        <f>HLOOKUP(CN$7+0.5,$I$66:$DJ$120,ROWS($A$10:$A22)+2,FALSE)</f>
        <v>119</v>
      </c>
      <c r="CO22" s="34">
        <f>HLOOKUP(CO$7+0.5,$I$66:$DJ$120,ROWS($A$10:$A22)+2,FALSE)</f>
        <v>435</v>
      </c>
      <c r="CP22" s="34">
        <f>HLOOKUP(CP$7+0.5,$I$66:$DJ$120,ROWS($A$10:$A22)+2,FALSE)</f>
        <v>243</v>
      </c>
      <c r="CQ22" s="34">
        <f>HLOOKUP(CQ$7+0.5,$I$66:$DJ$120,ROWS($A$10:$A22)+2,FALSE)</f>
        <v>1279</v>
      </c>
      <c r="CR22" s="34">
        <f>HLOOKUP(CR$7+0.5,$I$66:$DJ$120,ROWS($A$10:$A22)+2,FALSE)</f>
        <v>1274</v>
      </c>
      <c r="CS22" s="34">
        <f>HLOOKUP(CS$7+0.5,$I$66:$DJ$120,ROWS($A$10:$A22)+2,FALSE)</f>
        <v>177</v>
      </c>
      <c r="CT22" s="34">
        <f>HLOOKUP(CT$7+0.5,$I$66:$DJ$120,ROWS($A$10:$A22)+2,FALSE)</f>
        <v>995</v>
      </c>
      <c r="CU22" s="34">
        <f>HLOOKUP(CU$7+0.5,$I$66:$DJ$120,ROWS($A$10:$A22)+2,FALSE)</f>
        <v>933</v>
      </c>
      <c r="CV22" s="34">
        <f>HLOOKUP(CV$7+0.5,$I$66:$DJ$120,ROWS($A$10:$A22)+2,FALSE)</f>
        <v>764</v>
      </c>
      <c r="CW22" s="34">
        <f>HLOOKUP(CW$7+0.5,$I$66:$DJ$120,ROWS($A$10:$A22)+2,FALSE)</f>
        <v>770</v>
      </c>
      <c r="CX22" s="34">
        <f>HLOOKUP(CX$7+0.5,$I$66:$DJ$120,ROWS($A$10:$A22)+2,FALSE)</f>
        <v>176</v>
      </c>
      <c r="CY22" s="34">
        <f>HLOOKUP(CY$7+0.5,$I$66:$DJ$120,ROWS($A$10:$A22)+2,FALSE)</f>
        <v>460</v>
      </c>
      <c r="CZ22" s="34">
        <f>HLOOKUP(CZ$7+0.5,$I$66:$DJ$120,ROWS($A$10:$A22)+2,FALSE)</f>
        <v>726</v>
      </c>
      <c r="DA22" s="34">
        <f>HLOOKUP(DA$7+0.5,$I$66:$DJ$120,ROWS($A$10:$A22)+2,FALSE)</f>
        <v>675</v>
      </c>
      <c r="DB22" s="34">
        <f>HLOOKUP(DB$7+0.5,$I$66:$DJ$120,ROWS($A$10:$A22)+2,FALSE)</f>
        <v>1887</v>
      </c>
      <c r="DC22" s="34">
        <f>HLOOKUP(DC$7+0.5,$I$66:$DJ$120,ROWS($A$10:$A22)+2,FALSE)</f>
        <v>1283</v>
      </c>
      <c r="DD22" s="34">
        <f>HLOOKUP(DD$7+0.5,$I$66:$DJ$120,ROWS($A$10:$A22)+2,FALSE)</f>
        <v>177</v>
      </c>
      <c r="DE22" s="34">
        <f>HLOOKUP(DE$7+0.5,$I$66:$DJ$120,ROWS($A$10:$A22)+2,FALSE)</f>
        <v>755</v>
      </c>
      <c r="DF22" s="34">
        <f>HLOOKUP(DF$7+0.5,$I$66:$DJ$120,ROWS($A$10:$A22)+2,FALSE)</f>
        <v>1901</v>
      </c>
      <c r="DG22" s="34">
        <f>HLOOKUP(DG$7+0.5,$I$66:$DJ$120,ROWS($A$10:$A22)+2,FALSE)</f>
        <v>330</v>
      </c>
      <c r="DH22" s="34">
        <f>HLOOKUP(DH$7+0.5,$I$66:$DJ$120,ROWS($A$10:$A22)+2,FALSE)</f>
        <v>234</v>
      </c>
      <c r="DI22" s="34">
        <f>HLOOKUP(DI$7+0.5,$I$66:$DJ$120,ROWS($A$10:$A22)+2,FALSE)</f>
        <v>66</v>
      </c>
      <c r="DJ22" s="34">
        <f>HLOOKUP(DJ$7+0.5,$I$66:$DJ$120,ROWS($A$10:$A22)+2,FALSE)</f>
        <v>436</v>
      </c>
    </row>
    <row r="23" spans="2:114">
      <c r="B23" s="38" t="s">
        <v>20</v>
      </c>
      <c r="C23" s="16">
        <v>1573036</v>
      </c>
      <c r="D23" s="17">
        <v>2184</v>
      </c>
      <c r="E23" s="16">
        <v>1296975</v>
      </c>
      <c r="F23" s="17">
        <v>12998</v>
      </c>
      <c r="G23" s="16">
        <v>210151</v>
      </c>
      <c r="H23" s="17">
        <v>11483</v>
      </c>
      <c r="I23" s="36">
        <f>HLOOKUP(I$7,$I$66:$DJ$120,ROWS($A$10:$A23)+2,FALSE)</f>
        <v>59283</v>
      </c>
      <c r="J23" s="25">
        <f>HLOOKUP(J$7,$I$66:$DJ$120,ROWS($A$10:$A23)+2,FALSE)</f>
        <v>575</v>
      </c>
      <c r="K23" s="25">
        <f>HLOOKUP(K$7,$I$66:$DJ$120,ROWS($A$10:$A23)+2,FALSE)</f>
        <v>1198</v>
      </c>
      <c r="L23" s="25">
        <f>HLOOKUP(L$7,$I$66:$DJ$120,ROWS($A$10:$A23)+2,FALSE)</f>
        <v>2424</v>
      </c>
      <c r="M23" s="25">
        <f>HLOOKUP(M$7,$I$66:$DJ$120,ROWS($A$10:$A23)+2,FALSE)</f>
        <v>291</v>
      </c>
      <c r="N23" s="25">
        <f>HLOOKUP(N$7,$I$66:$DJ$120,ROWS($A$10:$A23)+2,FALSE)</f>
        <v>10280</v>
      </c>
      <c r="O23" s="25">
        <f>HLOOKUP(O$7,$I$66:$DJ$120,ROWS($A$10:$A23)+2,FALSE)</f>
        <v>1186</v>
      </c>
      <c r="P23" s="25">
        <f>HLOOKUP(P$7,$I$66:$DJ$120,ROWS($A$10:$A23)+2,FALSE)</f>
        <v>44</v>
      </c>
      <c r="Q23" s="25">
        <f>HLOOKUP(Q$7,$I$66:$DJ$120,ROWS($A$10:$A23)+2,FALSE)</f>
        <v>120</v>
      </c>
      <c r="R23" s="25">
        <f>HLOOKUP(R$7,$I$66:$DJ$120,ROWS($A$10:$A23)+2,FALSE)</f>
        <v>116</v>
      </c>
      <c r="S23" s="25">
        <f>HLOOKUP(S$7,$I$66:$DJ$120,ROWS($A$10:$A23)+2,FALSE)</f>
        <v>2014</v>
      </c>
      <c r="T23" s="25">
        <f>HLOOKUP(T$7,$I$66:$DJ$120,ROWS($A$10:$A23)+2,FALSE)</f>
        <v>583</v>
      </c>
      <c r="U23" s="25">
        <f>HLOOKUP(U$7,$I$66:$DJ$120,ROWS($A$10:$A23)+2,FALSE)</f>
        <v>206</v>
      </c>
      <c r="V23" s="25" t="str">
        <f>HLOOKUP(V$7,$I$66:$DJ$120,ROWS($A$10:$A23)+2,FALSE)</f>
        <v>N/A</v>
      </c>
      <c r="W23" s="25">
        <f>HLOOKUP(W$7,$I$66:$DJ$120,ROWS($A$10:$A23)+2,FALSE)</f>
        <v>532</v>
      </c>
      <c r="X23" s="25">
        <f>HLOOKUP(X$7,$I$66:$DJ$120,ROWS($A$10:$A23)+2,FALSE)</f>
        <v>283</v>
      </c>
      <c r="Y23" s="25">
        <f>HLOOKUP(Y$7,$I$66:$DJ$120,ROWS($A$10:$A23)+2,FALSE)</f>
        <v>90</v>
      </c>
      <c r="Z23" s="25">
        <f>HLOOKUP(Z$7,$I$66:$DJ$120,ROWS($A$10:$A23)+2,FALSE)</f>
        <v>63</v>
      </c>
      <c r="AA23" s="25">
        <f>HLOOKUP(AA$7,$I$66:$DJ$120,ROWS($A$10:$A23)+2,FALSE)</f>
        <v>83</v>
      </c>
      <c r="AB23" s="25">
        <f>HLOOKUP(AB$7,$I$66:$DJ$120,ROWS($A$10:$A23)+2,FALSE)</f>
        <v>54</v>
      </c>
      <c r="AC23" s="25">
        <f>HLOOKUP(AC$7,$I$66:$DJ$120,ROWS($A$10:$A23)+2,FALSE)</f>
        <v>0</v>
      </c>
      <c r="AD23" s="25">
        <f>HLOOKUP(AD$7,$I$66:$DJ$120,ROWS($A$10:$A23)+2,FALSE)</f>
        <v>107</v>
      </c>
      <c r="AE23" s="25">
        <f>HLOOKUP(AE$7,$I$66:$DJ$120,ROWS($A$10:$A23)+2,FALSE)</f>
        <v>338</v>
      </c>
      <c r="AF23" s="25">
        <f>HLOOKUP(AF$7,$I$66:$DJ$120,ROWS($A$10:$A23)+2,FALSE)</f>
        <v>683</v>
      </c>
      <c r="AG23" s="25">
        <f>HLOOKUP(AG$7,$I$66:$DJ$120,ROWS($A$10:$A23)+2,FALSE)</f>
        <v>637</v>
      </c>
      <c r="AH23" s="25">
        <f>HLOOKUP(AH$7,$I$66:$DJ$120,ROWS($A$10:$A23)+2,FALSE)</f>
        <v>87</v>
      </c>
      <c r="AI23" s="25">
        <f>HLOOKUP(AI$7,$I$66:$DJ$120,ROWS($A$10:$A23)+2,FALSE)</f>
        <v>214</v>
      </c>
      <c r="AJ23" s="25">
        <f>HLOOKUP(AJ$7,$I$66:$DJ$120,ROWS($A$10:$A23)+2,FALSE)</f>
        <v>3800</v>
      </c>
      <c r="AK23" s="25">
        <f>HLOOKUP(AK$7,$I$66:$DJ$120,ROWS($A$10:$A23)+2,FALSE)</f>
        <v>35</v>
      </c>
      <c r="AL23" s="25">
        <f>HLOOKUP(AL$7,$I$66:$DJ$120,ROWS($A$10:$A23)+2,FALSE)</f>
        <v>2535</v>
      </c>
      <c r="AM23" s="25">
        <f>HLOOKUP(AM$7,$I$66:$DJ$120,ROWS($A$10:$A23)+2,FALSE)</f>
        <v>0</v>
      </c>
      <c r="AN23" s="25">
        <f>HLOOKUP(AN$7,$I$66:$DJ$120,ROWS($A$10:$A23)+2,FALSE)</f>
        <v>214</v>
      </c>
      <c r="AO23" s="25">
        <f>HLOOKUP(AO$7,$I$66:$DJ$120,ROWS($A$10:$A23)+2,FALSE)</f>
        <v>675</v>
      </c>
      <c r="AP23" s="25">
        <f>HLOOKUP(AP$7,$I$66:$DJ$120,ROWS($A$10:$A23)+2,FALSE)</f>
        <v>938</v>
      </c>
      <c r="AQ23" s="25">
        <f>HLOOKUP(AQ$7,$I$66:$DJ$120,ROWS($A$10:$A23)+2,FALSE)</f>
        <v>817</v>
      </c>
      <c r="AR23" s="25">
        <f>HLOOKUP(AR$7,$I$66:$DJ$120,ROWS($A$10:$A23)+2,FALSE)</f>
        <v>0</v>
      </c>
      <c r="AS23" s="25">
        <f>HLOOKUP(AS$7,$I$66:$DJ$120,ROWS($A$10:$A23)+2,FALSE)</f>
        <v>1018</v>
      </c>
      <c r="AT23" s="25">
        <f>HLOOKUP(AT$7,$I$66:$DJ$120,ROWS($A$10:$A23)+2,FALSE)</f>
        <v>93</v>
      </c>
      <c r="AU23" s="25">
        <f>HLOOKUP(AU$7,$I$66:$DJ$120,ROWS($A$10:$A23)+2,FALSE)</f>
        <v>4963</v>
      </c>
      <c r="AV23" s="25">
        <f>HLOOKUP(AV$7,$I$66:$DJ$120,ROWS($A$10:$A23)+2,FALSE)</f>
        <v>169</v>
      </c>
      <c r="AW23" s="25">
        <f>HLOOKUP(AW$7,$I$66:$DJ$120,ROWS($A$10:$A23)+2,FALSE)</f>
        <v>0</v>
      </c>
      <c r="AX23" s="25">
        <f>HLOOKUP(AX$7,$I$66:$DJ$120,ROWS($A$10:$A23)+2,FALSE)</f>
        <v>205</v>
      </c>
      <c r="AY23" s="25">
        <f>HLOOKUP(AY$7,$I$66:$DJ$120,ROWS($A$10:$A23)+2,FALSE)</f>
        <v>118</v>
      </c>
      <c r="AZ23" s="25">
        <f>HLOOKUP(AZ$7,$I$66:$DJ$120,ROWS($A$10:$A23)+2,FALSE)</f>
        <v>1957</v>
      </c>
      <c r="BA23" s="25">
        <f>HLOOKUP(BA$7,$I$66:$DJ$120,ROWS($A$10:$A23)+2,FALSE)</f>
        <v>1352</v>
      </c>
      <c r="BB23" s="25">
        <f>HLOOKUP(BB$7,$I$66:$DJ$120,ROWS($A$10:$A23)+2,FALSE)</f>
        <v>6617</v>
      </c>
      <c r="BC23" s="25">
        <f>HLOOKUP(BC$7,$I$66:$DJ$120,ROWS($A$10:$A23)+2,FALSE)</f>
        <v>0</v>
      </c>
      <c r="BD23" s="25">
        <f>HLOOKUP(BD$7,$I$66:$DJ$120,ROWS($A$10:$A23)+2,FALSE)</f>
        <v>269</v>
      </c>
      <c r="BE23" s="25">
        <f>HLOOKUP(BE$7,$I$66:$DJ$120,ROWS($A$10:$A23)+2,FALSE)</f>
        <v>10398</v>
      </c>
      <c r="BF23" s="25">
        <f>HLOOKUP(BF$7,$I$66:$DJ$120,ROWS($A$10:$A23)+2,FALSE)</f>
        <v>0</v>
      </c>
      <c r="BG23" s="25">
        <f>HLOOKUP(BG$7,$I$66:$DJ$120,ROWS($A$10:$A23)+2,FALSE)</f>
        <v>225</v>
      </c>
      <c r="BH23" s="25">
        <f>HLOOKUP(BH$7,$I$66:$DJ$120,ROWS($A$10:$A23)+2,FALSE)</f>
        <v>677</v>
      </c>
      <c r="BI23" s="25">
        <f>HLOOKUP(BI$7,$I$66:$DJ$120,ROWS($A$10:$A23)+2,FALSE)</f>
        <v>136</v>
      </c>
      <c r="BJ23" s="34">
        <f>HLOOKUP(BJ$7+0.5,$I$66:$DJ$120,ROWS($A$10:$A23)+2,FALSE)</f>
        <v>6040</v>
      </c>
      <c r="BK23" s="34">
        <f>HLOOKUP(BK$7+0.5,$I$66:$DJ$120,ROWS($A$10:$A23)+2,FALSE)</f>
        <v>838</v>
      </c>
      <c r="BL23" s="34">
        <f>HLOOKUP(BL$7+0.5,$I$66:$DJ$120,ROWS($A$10:$A23)+2,FALSE)</f>
        <v>790</v>
      </c>
      <c r="BM23" s="34">
        <f>HLOOKUP(BM$7+0.5,$I$66:$DJ$120,ROWS($A$10:$A23)+2,FALSE)</f>
        <v>1307</v>
      </c>
      <c r="BN23" s="34">
        <f>HLOOKUP(BN$7+0.5,$I$66:$DJ$120,ROWS($A$10:$A23)+2,FALSE)</f>
        <v>268</v>
      </c>
      <c r="BO23" s="34">
        <f>HLOOKUP(BO$7+0.5,$I$66:$DJ$120,ROWS($A$10:$A23)+2,FALSE)</f>
        <v>2708</v>
      </c>
      <c r="BP23" s="34">
        <f>HLOOKUP(BP$7+0.5,$I$66:$DJ$120,ROWS($A$10:$A23)+2,FALSE)</f>
        <v>614</v>
      </c>
      <c r="BQ23" s="34">
        <f>HLOOKUP(BQ$7+0.5,$I$66:$DJ$120,ROWS($A$10:$A23)+2,FALSE)</f>
        <v>81</v>
      </c>
      <c r="BR23" s="34">
        <f>HLOOKUP(BR$7+0.5,$I$66:$DJ$120,ROWS($A$10:$A23)+2,FALSE)</f>
        <v>199</v>
      </c>
      <c r="BS23" s="34">
        <f>HLOOKUP(BS$7+0.5,$I$66:$DJ$120,ROWS($A$10:$A23)+2,FALSE)</f>
        <v>124</v>
      </c>
      <c r="BT23" s="34">
        <f>HLOOKUP(BT$7+0.5,$I$66:$DJ$120,ROWS($A$10:$A23)+2,FALSE)</f>
        <v>1608</v>
      </c>
      <c r="BU23" s="34">
        <f>HLOOKUP(BU$7+0.5,$I$66:$DJ$120,ROWS($A$10:$A23)+2,FALSE)</f>
        <v>848</v>
      </c>
      <c r="BV23" s="34">
        <f>HLOOKUP(BV$7+0.5,$I$66:$DJ$120,ROWS($A$10:$A23)+2,FALSE)</f>
        <v>194</v>
      </c>
      <c r="BW23" s="34" t="str">
        <f>HLOOKUP(BW$7+0.5,$I$66:$DJ$120,ROWS($A$10:$A23)+2,FALSE)</f>
        <v>N/A</v>
      </c>
      <c r="BX23" s="34">
        <f>HLOOKUP(BX$7+0.5,$I$66:$DJ$120,ROWS($A$10:$A23)+2,FALSE)</f>
        <v>469</v>
      </c>
      <c r="BY23" s="34">
        <f>HLOOKUP(BY$7+0.5,$I$66:$DJ$120,ROWS($A$10:$A23)+2,FALSE)</f>
        <v>282</v>
      </c>
      <c r="BZ23" s="34">
        <f>HLOOKUP(BZ$7+0.5,$I$66:$DJ$120,ROWS($A$10:$A23)+2,FALSE)</f>
        <v>170</v>
      </c>
      <c r="CA23" s="34">
        <f>HLOOKUP(CA$7+0.5,$I$66:$DJ$120,ROWS($A$10:$A23)+2,FALSE)</f>
        <v>69</v>
      </c>
      <c r="CB23" s="34">
        <f>HLOOKUP(CB$7+0.5,$I$66:$DJ$120,ROWS($A$10:$A23)+2,FALSE)</f>
        <v>128</v>
      </c>
      <c r="CC23" s="34">
        <f>HLOOKUP(CC$7+0.5,$I$66:$DJ$120,ROWS($A$10:$A23)+2,FALSE)</f>
        <v>92</v>
      </c>
      <c r="CD23" s="34">
        <f>HLOOKUP(CD$7+0.5,$I$66:$DJ$120,ROWS($A$10:$A23)+2,FALSE)</f>
        <v>187</v>
      </c>
      <c r="CE23" s="34">
        <f>HLOOKUP(CE$7+0.5,$I$66:$DJ$120,ROWS($A$10:$A23)+2,FALSE)</f>
        <v>161</v>
      </c>
      <c r="CF23" s="34">
        <f>HLOOKUP(CF$7+0.5,$I$66:$DJ$120,ROWS($A$10:$A23)+2,FALSE)</f>
        <v>391</v>
      </c>
      <c r="CG23" s="34">
        <f>HLOOKUP(CG$7+0.5,$I$66:$DJ$120,ROWS($A$10:$A23)+2,FALSE)</f>
        <v>777</v>
      </c>
      <c r="CH23" s="34">
        <f>HLOOKUP(CH$7+0.5,$I$66:$DJ$120,ROWS($A$10:$A23)+2,FALSE)</f>
        <v>528</v>
      </c>
      <c r="CI23" s="34">
        <f>HLOOKUP(CI$7+0.5,$I$66:$DJ$120,ROWS($A$10:$A23)+2,FALSE)</f>
        <v>170</v>
      </c>
      <c r="CJ23" s="34">
        <f>HLOOKUP(CJ$7+0.5,$I$66:$DJ$120,ROWS($A$10:$A23)+2,FALSE)</f>
        <v>259</v>
      </c>
      <c r="CK23" s="34">
        <f>HLOOKUP(CK$7+0.5,$I$66:$DJ$120,ROWS($A$10:$A23)+2,FALSE)</f>
        <v>2162</v>
      </c>
      <c r="CL23" s="34">
        <f>HLOOKUP(CL$7+0.5,$I$66:$DJ$120,ROWS($A$10:$A23)+2,FALSE)</f>
        <v>60</v>
      </c>
      <c r="CM23" s="34">
        <f>HLOOKUP(CM$7+0.5,$I$66:$DJ$120,ROWS($A$10:$A23)+2,FALSE)</f>
        <v>1031</v>
      </c>
      <c r="CN23" s="34">
        <f>HLOOKUP(CN$7+0.5,$I$66:$DJ$120,ROWS($A$10:$A23)+2,FALSE)</f>
        <v>187</v>
      </c>
      <c r="CO23" s="34">
        <f>HLOOKUP(CO$7+0.5,$I$66:$DJ$120,ROWS($A$10:$A23)+2,FALSE)</f>
        <v>206</v>
      </c>
      <c r="CP23" s="34">
        <f>HLOOKUP(CP$7+0.5,$I$66:$DJ$120,ROWS($A$10:$A23)+2,FALSE)</f>
        <v>554</v>
      </c>
      <c r="CQ23" s="34">
        <f>HLOOKUP(CQ$7+0.5,$I$66:$DJ$120,ROWS($A$10:$A23)+2,FALSE)</f>
        <v>554</v>
      </c>
      <c r="CR23" s="34">
        <f>HLOOKUP(CR$7+0.5,$I$66:$DJ$120,ROWS($A$10:$A23)+2,FALSE)</f>
        <v>843</v>
      </c>
      <c r="CS23" s="34">
        <f>HLOOKUP(CS$7+0.5,$I$66:$DJ$120,ROWS($A$10:$A23)+2,FALSE)</f>
        <v>187</v>
      </c>
      <c r="CT23" s="34">
        <f>HLOOKUP(CT$7+0.5,$I$66:$DJ$120,ROWS($A$10:$A23)+2,FALSE)</f>
        <v>753</v>
      </c>
      <c r="CU23" s="34">
        <f>HLOOKUP(CU$7+0.5,$I$66:$DJ$120,ROWS($A$10:$A23)+2,FALSE)</f>
        <v>108</v>
      </c>
      <c r="CV23" s="34">
        <f>HLOOKUP(CV$7+0.5,$I$66:$DJ$120,ROWS($A$10:$A23)+2,FALSE)</f>
        <v>1377</v>
      </c>
      <c r="CW23" s="34">
        <f>HLOOKUP(CW$7+0.5,$I$66:$DJ$120,ROWS($A$10:$A23)+2,FALSE)</f>
        <v>181</v>
      </c>
      <c r="CX23" s="34">
        <f>HLOOKUP(CX$7+0.5,$I$66:$DJ$120,ROWS($A$10:$A23)+2,FALSE)</f>
        <v>187</v>
      </c>
      <c r="CY23" s="34">
        <f>HLOOKUP(CY$7+0.5,$I$66:$DJ$120,ROWS($A$10:$A23)+2,FALSE)</f>
        <v>238</v>
      </c>
      <c r="CZ23" s="34">
        <f>HLOOKUP(CZ$7+0.5,$I$66:$DJ$120,ROWS($A$10:$A23)+2,FALSE)</f>
        <v>192</v>
      </c>
      <c r="DA23" s="34">
        <f>HLOOKUP(DA$7+0.5,$I$66:$DJ$120,ROWS($A$10:$A23)+2,FALSE)</f>
        <v>1539</v>
      </c>
      <c r="DB23" s="34">
        <f>HLOOKUP(DB$7+0.5,$I$66:$DJ$120,ROWS($A$10:$A23)+2,FALSE)</f>
        <v>714</v>
      </c>
      <c r="DC23" s="34">
        <f>HLOOKUP(DC$7+0.5,$I$66:$DJ$120,ROWS($A$10:$A23)+2,FALSE)</f>
        <v>3016</v>
      </c>
      <c r="DD23" s="34">
        <f>HLOOKUP(DD$7+0.5,$I$66:$DJ$120,ROWS($A$10:$A23)+2,FALSE)</f>
        <v>187</v>
      </c>
      <c r="DE23" s="34">
        <f>HLOOKUP(DE$7+0.5,$I$66:$DJ$120,ROWS($A$10:$A23)+2,FALSE)</f>
        <v>388</v>
      </c>
      <c r="DF23" s="34">
        <f>HLOOKUP(DF$7+0.5,$I$66:$DJ$120,ROWS($A$10:$A23)+2,FALSE)</f>
        <v>1919</v>
      </c>
      <c r="DG23" s="34">
        <f>HLOOKUP(DG$7+0.5,$I$66:$DJ$120,ROWS($A$10:$A23)+2,FALSE)</f>
        <v>187</v>
      </c>
      <c r="DH23" s="34">
        <f>HLOOKUP(DH$7+0.5,$I$66:$DJ$120,ROWS($A$10:$A23)+2,FALSE)</f>
        <v>272</v>
      </c>
      <c r="DI23" s="34">
        <f>HLOOKUP(DI$7+0.5,$I$66:$DJ$120,ROWS($A$10:$A23)+2,FALSE)</f>
        <v>406</v>
      </c>
      <c r="DJ23" s="34">
        <f>HLOOKUP(DJ$7+0.5,$I$66:$DJ$120,ROWS($A$10:$A23)+2,FALSE)</f>
        <v>228</v>
      </c>
    </row>
    <row r="24" spans="2:114">
      <c r="B24" s="38" t="s">
        <v>21</v>
      </c>
      <c r="C24" s="16">
        <v>12725119</v>
      </c>
      <c r="D24" s="17">
        <v>5939</v>
      </c>
      <c r="E24" s="16">
        <v>11009321</v>
      </c>
      <c r="F24" s="17">
        <v>31714</v>
      </c>
      <c r="G24" s="16">
        <v>1441191</v>
      </c>
      <c r="H24" s="17">
        <v>27618</v>
      </c>
      <c r="I24" s="36">
        <f>HLOOKUP(I$7,$I$66:$DJ$120,ROWS($A$10:$A24)+2,FALSE)</f>
        <v>208755</v>
      </c>
      <c r="J24" s="25">
        <f>HLOOKUP(J$7,$I$66:$DJ$120,ROWS($A$10:$A24)+2,FALSE)</f>
        <v>883</v>
      </c>
      <c r="K24" s="25">
        <f>HLOOKUP(K$7,$I$66:$DJ$120,ROWS($A$10:$A24)+2,FALSE)</f>
        <v>2250</v>
      </c>
      <c r="L24" s="25">
        <f>HLOOKUP(L$7,$I$66:$DJ$120,ROWS($A$10:$A24)+2,FALSE)</f>
        <v>7139</v>
      </c>
      <c r="M24" s="25">
        <f>HLOOKUP(M$7,$I$66:$DJ$120,ROWS($A$10:$A24)+2,FALSE)</f>
        <v>1587</v>
      </c>
      <c r="N24" s="25">
        <f>HLOOKUP(N$7,$I$66:$DJ$120,ROWS($A$10:$A24)+2,FALSE)</f>
        <v>14940</v>
      </c>
      <c r="O24" s="25">
        <f>HLOOKUP(O$7,$I$66:$DJ$120,ROWS($A$10:$A24)+2,FALSE)</f>
        <v>3036</v>
      </c>
      <c r="P24" s="25">
        <f>HLOOKUP(P$7,$I$66:$DJ$120,ROWS($A$10:$A24)+2,FALSE)</f>
        <v>955</v>
      </c>
      <c r="Q24" s="25">
        <f>HLOOKUP(Q$7,$I$66:$DJ$120,ROWS($A$10:$A24)+2,FALSE)</f>
        <v>234</v>
      </c>
      <c r="R24" s="25">
        <f>HLOOKUP(R$7,$I$66:$DJ$120,ROWS($A$10:$A24)+2,FALSE)</f>
        <v>1066</v>
      </c>
      <c r="S24" s="25">
        <f>HLOOKUP(S$7,$I$66:$DJ$120,ROWS($A$10:$A24)+2,FALSE)</f>
        <v>12687</v>
      </c>
      <c r="T24" s="25">
        <f>HLOOKUP(T$7,$I$66:$DJ$120,ROWS($A$10:$A24)+2,FALSE)</f>
        <v>8745</v>
      </c>
      <c r="U24" s="25">
        <f>HLOOKUP(U$7,$I$66:$DJ$120,ROWS($A$10:$A24)+2,FALSE)</f>
        <v>869</v>
      </c>
      <c r="V24" s="25">
        <f>HLOOKUP(V$7,$I$66:$DJ$120,ROWS($A$10:$A24)+2,FALSE)</f>
        <v>1384</v>
      </c>
      <c r="W24" s="25" t="str">
        <f>HLOOKUP(W$7,$I$66:$DJ$120,ROWS($A$10:$A24)+2,FALSE)</f>
        <v>N/A</v>
      </c>
      <c r="X24" s="25">
        <f>HLOOKUP(X$7,$I$66:$DJ$120,ROWS($A$10:$A24)+2,FALSE)</f>
        <v>16907</v>
      </c>
      <c r="Y24" s="25">
        <f>HLOOKUP(Y$7,$I$66:$DJ$120,ROWS($A$10:$A24)+2,FALSE)</f>
        <v>8529</v>
      </c>
      <c r="Z24" s="25">
        <f>HLOOKUP(Z$7,$I$66:$DJ$120,ROWS($A$10:$A24)+2,FALSE)</f>
        <v>2009</v>
      </c>
      <c r="AA24" s="25">
        <f>HLOOKUP(AA$7,$I$66:$DJ$120,ROWS($A$10:$A24)+2,FALSE)</f>
        <v>2923</v>
      </c>
      <c r="AB24" s="25">
        <f>HLOOKUP(AB$7,$I$66:$DJ$120,ROWS($A$10:$A24)+2,FALSE)</f>
        <v>1229</v>
      </c>
      <c r="AC24" s="25">
        <f>HLOOKUP(AC$7,$I$66:$DJ$120,ROWS($A$10:$A24)+2,FALSE)</f>
        <v>526</v>
      </c>
      <c r="AD24" s="25">
        <f>HLOOKUP(AD$7,$I$66:$DJ$120,ROWS($A$10:$A24)+2,FALSE)</f>
        <v>1865</v>
      </c>
      <c r="AE24" s="25">
        <f>HLOOKUP(AE$7,$I$66:$DJ$120,ROWS($A$10:$A24)+2,FALSE)</f>
        <v>3296</v>
      </c>
      <c r="AF24" s="25">
        <f>HLOOKUP(AF$7,$I$66:$DJ$120,ROWS($A$10:$A24)+2,FALSE)</f>
        <v>12583</v>
      </c>
      <c r="AG24" s="25">
        <f>HLOOKUP(AG$7,$I$66:$DJ$120,ROWS($A$10:$A24)+2,FALSE)</f>
        <v>6537</v>
      </c>
      <c r="AH24" s="25">
        <f>HLOOKUP(AH$7,$I$66:$DJ$120,ROWS($A$10:$A24)+2,FALSE)</f>
        <v>2744</v>
      </c>
      <c r="AI24" s="25">
        <f>HLOOKUP(AI$7,$I$66:$DJ$120,ROWS($A$10:$A24)+2,FALSE)</f>
        <v>13264</v>
      </c>
      <c r="AJ24" s="25">
        <f>HLOOKUP(AJ$7,$I$66:$DJ$120,ROWS($A$10:$A24)+2,FALSE)</f>
        <v>228</v>
      </c>
      <c r="AK24" s="25">
        <f>HLOOKUP(AK$7,$I$66:$DJ$120,ROWS($A$10:$A24)+2,FALSE)</f>
        <v>1302</v>
      </c>
      <c r="AL24" s="25">
        <f>HLOOKUP(AL$7,$I$66:$DJ$120,ROWS($A$10:$A24)+2,FALSE)</f>
        <v>1478</v>
      </c>
      <c r="AM24" s="25">
        <f>HLOOKUP(AM$7,$I$66:$DJ$120,ROWS($A$10:$A24)+2,FALSE)</f>
        <v>283</v>
      </c>
      <c r="AN24" s="25">
        <f>HLOOKUP(AN$7,$I$66:$DJ$120,ROWS($A$10:$A24)+2,FALSE)</f>
        <v>2366</v>
      </c>
      <c r="AO24" s="25">
        <f>HLOOKUP(AO$7,$I$66:$DJ$120,ROWS($A$10:$A24)+2,FALSE)</f>
        <v>1359</v>
      </c>
      <c r="AP24" s="25">
        <f>HLOOKUP(AP$7,$I$66:$DJ$120,ROWS($A$10:$A24)+2,FALSE)</f>
        <v>7561</v>
      </c>
      <c r="AQ24" s="25">
        <f>HLOOKUP(AQ$7,$I$66:$DJ$120,ROWS($A$10:$A24)+2,FALSE)</f>
        <v>3761</v>
      </c>
      <c r="AR24" s="25">
        <f>HLOOKUP(AR$7,$I$66:$DJ$120,ROWS($A$10:$A24)+2,FALSE)</f>
        <v>196</v>
      </c>
      <c r="AS24" s="25">
        <f>HLOOKUP(AS$7,$I$66:$DJ$120,ROWS($A$10:$A24)+2,FALSE)</f>
        <v>6872</v>
      </c>
      <c r="AT24" s="25">
        <f>HLOOKUP(AT$7,$I$66:$DJ$120,ROWS($A$10:$A24)+2,FALSE)</f>
        <v>1491</v>
      </c>
      <c r="AU24" s="25">
        <f>HLOOKUP(AU$7,$I$66:$DJ$120,ROWS($A$10:$A24)+2,FALSE)</f>
        <v>954</v>
      </c>
      <c r="AV24" s="25">
        <f>HLOOKUP(AV$7,$I$66:$DJ$120,ROWS($A$10:$A24)+2,FALSE)</f>
        <v>4588</v>
      </c>
      <c r="AW24" s="25">
        <f>HLOOKUP(AW$7,$I$66:$DJ$120,ROWS($A$10:$A24)+2,FALSE)</f>
        <v>462</v>
      </c>
      <c r="AX24" s="25">
        <f>HLOOKUP(AX$7,$I$66:$DJ$120,ROWS($A$10:$A24)+2,FALSE)</f>
        <v>1583</v>
      </c>
      <c r="AY24" s="25">
        <f>HLOOKUP(AY$7,$I$66:$DJ$120,ROWS($A$10:$A24)+2,FALSE)</f>
        <v>394</v>
      </c>
      <c r="AZ24" s="25">
        <f>HLOOKUP(AZ$7,$I$66:$DJ$120,ROWS($A$10:$A24)+2,FALSE)</f>
        <v>4648</v>
      </c>
      <c r="BA24" s="25">
        <f>HLOOKUP(BA$7,$I$66:$DJ$120,ROWS($A$10:$A24)+2,FALSE)</f>
        <v>16780</v>
      </c>
      <c r="BB24" s="25">
        <f>HLOOKUP(BB$7,$I$66:$DJ$120,ROWS($A$10:$A24)+2,FALSE)</f>
        <v>1154</v>
      </c>
      <c r="BC24" s="25">
        <f>HLOOKUP(BC$7,$I$66:$DJ$120,ROWS($A$10:$A24)+2,FALSE)</f>
        <v>156</v>
      </c>
      <c r="BD24" s="25">
        <f>HLOOKUP(BD$7,$I$66:$DJ$120,ROWS($A$10:$A24)+2,FALSE)</f>
        <v>4311</v>
      </c>
      <c r="BE24" s="25">
        <f>HLOOKUP(BE$7,$I$66:$DJ$120,ROWS($A$10:$A24)+2,FALSE)</f>
        <v>2704</v>
      </c>
      <c r="BF24" s="25">
        <f>HLOOKUP(BF$7,$I$66:$DJ$120,ROWS($A$10:$A24)+2,FALSE)</f>
        <v>1221</v>
      </c>
      <c r="BG24" s="25">
        <f>HLOOKUP(BG$7,$I$66:$DJ$120,ROWS($A$10:$A24)+2,FALSE)</f>
        <v>14414</v>
      </c>
      <c r="BH24" s="25">
        <f>HLOOKUP(BH$7,$I$66:$DJ$120,ROWS($A$10:$A24)+2,FALSE)</f>
        <v>302</v>
      </c>
      <c r="BI24" s="25">
        <f>HLOOKUP(BI$7,$I$66:$DJ$120,ROWS($A$10:$A24)+2,FALSE)</f>
        <v>2049</v>
      </c>
      <c r="BJ24" s="34">
        <f>HLOOKUP(BJ$7+0.5,$I$66:$DJ$120,ROWS($A$10:$A24)+2,FALSE)</f>
        <v>10844</v>
      </c>
      <c r="BK24" s="34">
        <f>HLOOKUP(BK$7+0.5,$I$66:$DJ$120,ROWS($A$10:$A24)+2,FALSE)</f>
        <v>478</v>
      </c>
      <c r="BL24" s="34">
        <f>HLOOKUP(BL$7+0.5,$I$66:$DJ$120,ROWS($A$10:$A24)+2,FALSE)</f>
        <v>1511</v>
      </c>
      <c r="BM24" s="34">
        <f>HLOOKUP(BM$7+0.5,$I$66:$DJ$120,ROWS($A$10:$A24)+2,FALSE)</f>
        <v>2314</v>
      </c>
      <c r="BN24" s="34">
        <f>HLOOKUP(BN$7+0.5,$I$66:$DJ$120,ROWS($A$10:$A24)+2,FALSE)</f>
        <v>643</v>
      </c>
      <c r="BO24" s="34">
        <f>HLOOKUP(BO$7+0.5,$I$66:$DJ$120,ROWS($A$10:$A24)+2,FALSE)</f>
        <v>2770</v>
      </c>
      <c r="BP24" s="34">
        <f>HLOOKUP(BP$7+0.5,$I$66:$DJ$120,ROWS($A$10:$A24)+2,FALSE)</f>
        <v>1235</v>
      </c>
      <c r="BQ24" s="34">
        <f>HLOOKUP(BQ$7+0.5,$I$66:$DJ$120,ROWS($A$10:$A24)+2,FALSE)</f>
        <v>634</v>
      </c>
      <c r="BR24" s="34">
        <f>HLOOKUP(BR$7+0.5,$I$66:$DJ$120,ROWS($A$10:$A24)+2,FALSE)</f>
        <v>228</v>
      </c>
      <c r="BS24" s="34">
        <f>HLOOKUP(BS$7+0.5,$I$66:$DJ$120,ROWS($A$10:$A24)+2,FALSE)</f>
        <v>615</v>
      </c>
      <c r="BT24" s="34">
        <f>HLOOKUP(BT$7+0.5,$I$66:$DJ$120,ROWS($A$10:$A24)+2,FALSE)</f>
        <v>2735</v>
      </c>
      <c r="BU24" s="34">
        <f>HLOOKUP(BU$7+0.5,$I$66:$DJ$120,ROWS($A$10:$A24)+2,FALSE)</f>
        <v>3894</v>
      </c>
      <c r="BV24" s="34">
        <f>HLOOKUP(BV$7+0.5,$I$66:$DJ$120,ROWS($A$10:$A24)+2,FALSE)</f>
        <v>593</v>
      </c>
      <c r="BW24" s="34">
        <f>HLOOKUP(BW$7+0.5,$I$66:$DJ$120,ROWS($A$10:$A24)+2,FALSE)</f>
        <v>868</v>
      </c>
      <c r="BX24" s="34" t="str">
        <f>HLOOKUP(BX$7+0.5,$I$66:$DJ$120,ROWS($A$10:$A24)+2,FALSE)</f>
        <v>N/A</v>
      </c>
      <c r="BY24" s="34">
        <f>HLOOKUP(BY$7+0.5,$I$66:$DJ$120,ROWS($A$10:$A24)+2,FALSE)</f>
        <v>2654</v>
      </c>
      <c r="BZ24" s="34">
        <f>HLOOKUP(BZ$7+0.5,$I$66:$DJ$120,ROWS($A$10:$A24)+2,FALSE)</f>
        <v>1959</v>
      </c>
      <c r="CA24" s="34">
        <f>HLOOKUP(CA$7+0.5,$I$66:$DJ$120,ROWS($A$10:$A24)+2,FALSE)</f>
        <v>988</v>
      </c>
      <c r="CB24" s="34">
        <f>HLOOKUP(CB$7+0.5,$I$66:$DJ$120,ROWS($A$10:$A24)+2,FALSE)</f>
        <v>1049</v>
      </c>
      <c r="CC24" s="34">
        <f>HLOOKUP(CC$7+0.5,$I$66:$DJ$120,ROWS($A$10:$A24)+2,FALSE)</f>
        <v>561</v>
      </c>
      <c r="CD24" s="34">
        <f>HLOOKUP(CD$7+0.5,$I$66:$DJ$120,ROWS($A$10:$A24)+2,FALSE)</f>
        <v>347</v>
      </c>
      <c r="CE24" s="34">
        <f>HLOOKUP(CE$7+0.5,$I$66:$DJ$120,ROWS($A$10:$A24)+2,FALSE)</f>
        <v>755</v>
      </c>
      <c r="CF24" s="34">
        <f>HLOOKUP(CF$7+0.5,$I$66:$DJ$120,ROWS($A$10:$A24)+2,FALSE)</f>
        <v>1088</v>
      </c>
      <c r="CG24" s="34">
        <f>HLOOKUP(CG$7+0.5,$I$66:$DJ$120,ROWS($A$10:$A24)+2,FALSE)</f>
        <v>3412</v>
      </c>
      <c r="CH24" s="34">
        <f>HLOOKUP(CH$7+0.5,$I$66:$DJ$120,ROWS($A$10:$A24)+2,FALSE)</f>
        <v>1781</v>
      </c>
      <c r="CI24" s="34">
        <f>HLOOKUP(CI$7+0.5,$I$66:$DJ$120,ROWS($A$10:$A24)+2,FALSE)</f>
        <v>1178</v>
      </c>
      <c r="CJ24" s="34">
        <f>HLOOKUP(CJ$7+0.5,$I$66:$DJ$120,ROWS($A$10:$A24)+2,FALSE)</f>
        <v>3449</v>
      </c>
      <c r="CK24" s="34">
        <f>HLOOKUP(CK$7+0.5,$I$66:$DJ$120,ROWS($A$10:$A24)+2,FALSE)</f>
        <v>183</v>
      </c>
      <c r="CL24" s="34">
        <f>HLOOKUP(CL$7+0.5,$I$66:$DJ$120,ROWS($A$10:$A24)+2,FALSE)</f>
        <v>637</v>
      </c>
      <c r="CM24" s="34">
        <f>HLOOKUP(CM$7+0.5,$I$66:$DJ$120,ROWS($A$10:$A24)+2,FALSE)</f>
        <v>817</v>
      </c>
      <c r="CN24" s="34">
        <f>HLOOKUP(CN$7+0.5,$I$66:$DJ$120,ROWS($A$10:$A24)+2,FALSE)</f>
        <v>255</v>
      </c>
      <c r="CO24" s="34">
        <f>HLOOKUP(CO$7+0.5,$I$66:$DJ$120,ROWS($A$10:$A24)+2,FALSE)</f>
        <v>1097</v>
      </c>
      <c r="CP24" s="34">
        <f>HLOOKUP(CP$7+0.5,$I$66:$DJ$120,ROWS($A$10:$A24)+2,FALSE)</f>
        <v>1078</v>
      </c>
      <c r="CQ24" s="34">
        <f>HLOOKUP(CQ$7+0.5,$I$66:$DJ$120,ROWS($A$10:$A24)+2,FALSE)</f>
        <v>2307</v>
      </c>
      <c r="CR24" s="34">
        <f>HLOOKUP(CR$7+0.5,$I$66:$DJ$120,ROWS($A$10:$A24)+2,FALSE)</f>
        <v>1150</v>
      </c>
      <c r="CS24" s="34">
        <f>HLOOKUP(CS$7+0.5,$I$66:$DJ$120,ROWS($A$10:$A24)+2,FALSE)</f>
        <v>184</v>
      </c>
      <c r="CT24" s="34">
        <f>HLOOKUP(CT$7+0.5,$I$66:$DJ$120,ROWS($A$10:$A24)+2,FALSE)</f>
        <v>1834</v>
      </c>
      <c r="CU24" s="34">
        <f>HLOOKUP(CU$7+0.5,$I$66:$DJ$120,ROWS($A$10:$A24)+2,FALSE)</f>
        <v>860</v>
      </c>
      <c r="CV24" s="34">
        <f>HLOOKUP(CV$7+0.5,$I$66:$DJ$120,ROWS($A$10:$A24)+2,FALSE)</f>
        <v>517</v>
      </c>
      <c r="CW24" s="34">
        <f>HLOOKUP(CW$7+0.5,$I$66:$DJ$120,ROWS($A$10:$A24)+2,FALSE)</f>
        <v>1506</v>
      </c>
      <c r="CX24" s="34">
        <f>HLOOKUP(CX$7+0.5,$I$66:$DJ$120,ROWS($A$10:$A24)+2,FALSE)</f>
        <v>478</v>
      </c>
      <c r="CY24" s="34">
        <f>HLOOKUP(CY$7+0.5,$I$66:$DJ$120,ROWS($A$10:$A24)+2,FALSE)</f>
        <v>875</v>
      </c>
      <c r="CZ24" s="34">
        <f>HLOOKUP(CZ$7+0.5,$I$66:$DJ$120,ROWS($A$10:$A24)+2,FALSE)</f>
        <v>444</v>
      </c>
      <c r="DA24" s="34">
        <f>HLOOKUP(DA$7+0.5,$I$66:$DJ$120,ROWS($A$10:$A24)+2,FALSE)</f>
        <v>1468</v>
      </c>
      <c r="DB24" s="34">
        <f>HLOOKUP(DB$7+0.5,$I$66:$DJ$120,ROWS($A$10:$A24)+2,FALSE)</f>
        <v>3035</v>
      </c>
      <c r="DC24" s="34">
        <f>HLOOKUP(DC$7+0.5,$I$66:$DJ$120,ROWS($A$10:$A24)+2,FALSE)</f>
        <v>495</v>
      </c>
      <c r="DD24" s="34">
        <f>HLOOKUP(DD$7+0.5,$I$66:$DJ$120,ROWS($A$10:$A24)+2,FALSE)</f>
        <v>133</v>
      </c>
      <c r="DE24" s="34">
        <f>HLOOKUP(DE$7+0.5,$I$66:$DJ$120,ROWS($A$10:$A24)+2,FALSE)</f>
        <v>1212</v>
      </c>
      <c r="DF24" s="34">
        <f>HLOOKUP(DF$7+0.5,$I$66:$DJ$120,ROWS($A$10:$A24)+2,FALSE)</f>
        <v>971</v>
      </c>
      <c r="DG24" s="34">
        <f>HLOOKUP(DG$7+0.5,$I$66:$DJ$120,ROWS($A$10:$A24)+2,FALSE)</f>
        <v>1224</v>
      </c>
      <c r="DH24" s="34">
        <f>HLOOKUP(DH$7+0.5,$I$66:$DJ$120,ROWS($A$10:$A24)+2,FALSE)</f>
        <v>2249</v>
      </c>
      <c r="DI24" s="34">
        <f>HLOOKUP(DI$7+0.5,$I$66:$DJ$120,ROWS($A$10:$A24)+2,FALSE)</f>
        <v>309</v>
      </c>
      <c r="DJ24" s="34">
        <f>HLOOKUP(DJ$7+0.5,$I$66:$DJ$120,ROWS($A$10:$A24)+2,FALSE)</f>
        <v>1480</v>
      </c>
    </row>
    <row r="25" spans="2:114">
      <c r="B25" s="38" t="s">
        <v>22</v>
      </c>
      <c r="C25" s="16">
        <v>6457067</v>
      </c>
      <c r="D25" s="17">
        <v>4184</v>
      </c>
      <c r="E25" s="16">
        <v>5493090</v>
      </c>
      <c r="F25" s="17">
        <v>26865</v>
      </c>
      <c r="G25" s="16">
        <v>805228</v>
      </c>
      <c r="H25" s="17">
        <v>22224</v>
      </c>
      <c r="I25" s="36">
        <f>HLOOKUP(I$7,$I$66:$DJ$120,ROWS($A$10:$A25)+2,FALSE)</f>
        <v>134137</v>
      </c>
      <c r="J25" s="25">
        <f>HLOOKUP(J$7,$I$66:$DJ$120,ROWS($A$10:$A25)+2,FALSE)</f>
        <v>1625</v>
      </c>
      <c r="K25" s="25">
        <f>HLOOKUP(K$7,$I$66:$DJ$120,ROWS($A$10:$A25)+2,FALSE)</f>
        <v>479</v>
      </c>
      <c r="L25" s="25">
        <f>HLOOKUP(L$7,$I$66:$DJ$120,ROWS($A$10:$A25)+2,FALSE)</f>
        <v>2763</v>
      </c>
      <c r="M25" s="25">
        <f>HLOOKUP(M$7,$I$66:$DJ$120,ROWS($A$10:$A25)+2,FALSE)</f>
        <v>564</v>
      </c>
      <c r="N25" s="25">
        <f>HLOOKUP(N$7,$I$66:$DJ$120,ROWS($A$10:$A25)+2,FALSE)</f>
        <v>6033</v>
      </c>
      <c r="O25" s="25">
        <f>HLOOKUP(O$7,$I$66:$DJ$120,ROWS($A$10:$A25)+2,FALSE)</f>
        <v>1225</v>
      </c>
      <c r="P25" s="25">
        <f>HLOOKUP(P$7,$I$66:$DJ$120,ROWS($A$10:$A25)+2,FALSE)</f>
        <v>823</v>
      </c>
      <c r="Q25" s="25">
        <f>HLOOKUP(Q$7,$I$66:$DJ$120,ROWS($A$10:$A25)+2,FALSE)</f>
        <v>639</v>
      </c>
      <c r="R25" s="25">
        <f>HLOOKUP(R$7,$I$66:$DJ$120,ROWS($A$10:$A25)+2,FALSE)</f>
        <v>1045</v>
      </c>
      <c r="S25" s="25">
        <f>HLOOKUP(S$7,$I$66:$DJ$120,ROWS($A$10:$A25)+2,FALSE)</f>
        <v>11472</v>
      </c>
      <c r="T25" s="25">
        <f>HLOOKUP(T$7,$I$66:$DJ$120,ROWS($A$10:$A25)+2,FALSE)</f>
        <v>2258</v>
      </c>
      <c r="U25" s="25">
        <f>HLOOKUP(U$7,$I$66:$DJ$120,ROWS($A$10:$A25)+2,FALSE)</f>
        <v>856</v>
      </c>
      <c r="V25" s="25">
        <f>HLOOKUP(V$7,$I$66:$DJ$120,ROWS($A$10:$A25)+2,FALSE)</f>
        <v>186</v>
      </c>
      <c r="W25" s="25">
        <f>HLOOKUP(W$7,$I$66:$DJ$120,ROWS($A$10:$A25)+2,FALSE)</f>
        <v>28436</v>
      </c>
      <c r="X25" s="25" t="str">
        <f>HLOOKUP(X$7,$I$66:$DJ$120,ROWS($A$10:$A25)+2,FALSE)</f>
        <v>N/A</v>
      </c>
      <c r="Y25" s="25">
        <f>HLOOKUP(Y$7,$I$66:$DJ$120,ROWS($A$10:$A25)+2,FALSE)</f>
        <v>1678</v>
      </c>
      <c r="Z25" s="25">
        <f>HLOOKUP(Z$7,$I$66:$DJ$120,ROWS($A$10:$A25)+2,FALSE)</f>
        <v>1624</v>
      </c>
      <c r="AA25" s="25">
        <f>HLOOKUP(AA$7,$I$66:$DJ$120,ROWS($A$10:$A25)+2,FALSE)</f>
        <v>11177</v>
      </c>
      <c r="AB25" s="25">
        <f>HLOOKUP(AB$7,$I$66:$DJ$120,ROWS($A$10:$A25)+2,FALSE)</f>
        <v>736</v>
      </c>
      <c r="AC25" s="25">
        <f>HLOOKUP(AC$7,$I$66:$DJ$120,ROWS($A$10:$A25)+2,FALSE)</f>
        <v>0</v>
      </c>
      <c r="AD25" s="25">
        <f>HLOOKUP(AD$7,$I$66:$DJ$120,ROWS($A$10:$A25)+2,FALSE)</f>
        <v>1050</v>
      </c>
      <c r="AE25" s="25">
        <f>HLOOKUP(AE$7,$I$66:$DJ$120,ROWS($A$10:$A25)+2,FALSE)</f>
        <v>837</v>
      </c>
      <c r="AF25" s="25">
        <f>HLOOKUP(AF$7,$I$66:$DJ$120,ROWS($A$10:$A25)+2,FALSE)</f>
        <v>11017</v>
      </c>
      <c r="AG25" s="25">
        <f>HLOOKUP(AG$7,$I$66:$DJ$120,ROWS($A$10:$A25)+2,FALSE)</f>
        <v>1543</v>
      </c>
      <c r="AH25" s="25">
        <f>HLOOKUP(AH$7,$I$66:$DJ$120,ROWS($A$10:$A25)+2,FALSE)</f>
        <v>1948</v>
      </c>
      <c r="AI25" s="25">
        <f>HLOOKUP(AI$7,$I$66:$DJ$120,ROWS($A$10:$A25)+2,FALSE)</f>
        <v>4526</v>
      </c>
      <c r="AJ25" s="25">
        <f>HLOOKUP(AJ$7,$I$66:$DJ$120,ROWS($A$10:$A25)+2,FALSE)</f>
        <v>134</v>
      </c>
      <c r="AK25" s="25">
        <f>HLOOKUP(AK$7,$I$66:$DJ$120,ROWS($A$10:$A25)+2,FALSE)</f>
        <v>591</v>
      </c>
      <c r="AL25" s="25">
        <f>HLOOKUP(AL$7,$I$66:$DJ$120,ROWS($A$10:$A25)+2,FALSE)</f>
        <v>1011</v>
      </c>
      <c r="AM25" s="25">
        <f>HLOOKUP(AM$7,$I$66:$DJ$120,ROWS($A$10:$A25)+2,FALSE)</f>
        <v>0</v>
      </c>
      <c r="AN25" s="25">
        <f>HLOOKUP(AN$7,$I$66:$DJ$120,ROWS($A$10:$A25)+2,FALSE)</f>
        <v>1537</v>
      </c>
      <c r="AO25" s="25">
        <f>HLOOKUP(AO$7,$I$66:$DJ$120,ROWS($A$10:$A25)+2,FALSE)</f>
        <v>219</v>
      </c>
      <c r="AP25" s="25">
        <f>HLOOKUP(AP$7,$I$66:$DJ$120,ROWS($A$10:$A25)+2,FALSE)</f>
        <v>2316</v>
      </c>
      <c r="AQ25" s="25">
        <f>HLOOKUP(AQ$7,$I$66:$DJ$120,ROWS($A$10:$A25)+2,FALSE)</f>
        <v>2665</v>
      </c>
      <c r="AR25" s="25">
        <f>HLOOKUP(AR$7,$I$66:$DJ$120,ROWS($A$10:$A25)+2,FALSE)</f>
        <v>113</v>
      </c>
      <c r="AS25" s="25">
        <f>HLOOKUP(AS$7,$I$66:$DJ$120,ROWS($A$10:$A25)+2,FALSE)</f>
        <v>11235</v>
      </c>
      <c r="AT25" s="25">
        <f>HLOOKUP(AT$7,$I$66:$DJ$120,ROWS($A$10:$A25)+2,FALSE)</f>
        <v>1198</v>
      </c>
      <c r="AU25" s="25">
        <f>HLOOKUP(AU$7,$I$66:$DJ$120,ROWS($A$10:$A25)+2,FALSE)</f>
        <v>387</v>
      </c>
      <c r="AV25" s="25">
        <f>HLOOKUP(AV$7,$I$66:$DJ$120,ROWS($A$10:$A25)+2,FALSE)</f>
        <v>2419</v>
      </c>
      <c r="AW25" s="25">
        <f>HLOOKUP(AW$7,$I$66:$DJ$120,ROWS($A$10:$A25)+2,FALSE)</f>
        <v>0</v>
      </c>
      <c r="AX25" s="25">
        <f>HLOOKUP(AX$7,$I$66:$DJ$120,ROWS($A$10:$A25)+2,FALSE)</f>
        <v>1414</v>
      </c>
      <c r="AY25" s="25">
        <f>HLOOKUP(AY$7,$I$66:$DJ$120,ROWS($A$10:$A25)+2,FALSE)</f>
        <v>111</v>
      </c>
      <c r="AZ25" s="25">
        <f>HLOOKUP(AZ$7,$I$66:$DJ$120,ROWS($A$10:$A25)+2,FALSE)</f>
        <v>3547</v>
      </c>
      <c r="BA25" s="25">
        <f>HLOOKUP(BA$7,$I$66:$DJ$120,ROWS($A$10:$A25)+2,FALSE)</f>
        <v>4490</v>
      </c>
      <c r="BB25" s="25">
        <f>HLOOKUP(BB$7,$I$66:$DJ$120,ROWS($A$10:$A25)+2,FALSE)</f>
        <v>105</v>
      </c>
      <c r="BC25" s="25">
        <f>HLOOKUP(BC$7,$I$66:$DJ$120,ROWS($A$10:$A25)+2,FALSE)</f>
        <v>0</v>
      </c>
      <c r="BD25" s="25">
        <f>HLOOKUP(BD$7,$I$66:$DJ$120,ROWS($A$10:$A25)+2,FALSE)</f>
        <v>1932</v>
      </c>
      <c r="BE25" s="25">
        <f>HLOOKUP(BE$7,$I$66:$DJ$120,ROWS($A$10:$A25)+2,FALSE)</f>
        <v>258</v>
      </c>
      <c r="BF25" s="25">
        <f>HLOOKUP(BF$7,$I$66:$DJ$120,ROWS($A$10:$A25)+2,FALSE)</f>
        <v>507</v>
      </c>
      <c r="BG25" s="25">
        <f>HLOOKUP(BG$7,$I$66:$DJ$120,ROWS($A$10:$A25)+2,FALSE)</f>
        <v>1727</v>
      </c>
      <c r="BH25" s="25">
        <f>HLOOKUP(BH$7,$I$66:$DJ$120,ROWS($A$10:$A25)+2,FALSE)</f>
        <v>1681</v>
      </c>
      <c r="BI25" s="25">
        <f>HLOOKUP(BI$7,$I$66:$DJ$120,ROWS($A$10:$A25)+2,FALSE)</f>
        <v>136</v>
      </c>
      <c r="BJ25" s="34">
        <f>HLOOKUP(BJ$7+0.5,$I$66:$DJ$120,ROWS($A$10:$A25)+2,FALSE)</f>
        <v>9664</v>
      </c>
      <c r="BK25" s="34">
        <f>HLOOKUP(BK$7+0.5,$I$66:$DJ$120,ROWS($A$10:$A25)+2,FALSE)</f>
        <v>788</v>
      </c>
      <c r="BL25" s="34">
        <f>HLOOKUP(BL$7+0.5,$I$66:$DJ$120,ROWS($A$10:$A25)+2,FALSE)</f>
        <v>429</v>
      </c>
      <c r="BM25" s="34">
        <f>HLOOKUP(BM$7+0.5,$I$66:$DJ$120,ROWS($A$10:$A25)+2,FALSE)</f>
        <v>1095</v>
      </c>
      <c r="BN25" s="34">
        <f>HLOOKUP(BN$7+0.5,$I$66:$DJ$120,ROWS($A$10:$A25)+2,FALSE)</f>
        <v>753</v>
      </c>
      <c r="BO25" s="34">
        <f>HLOOKUP(BO$7+0.5,$I$66:$DJ$120,ROWS($A$10:$A25)+2,FALSE)</f>
        <v>1477</v>
      </c>
      <c r="BP25" s="34">
        <f>HLOOKUP(BP$7+0.5,$I$66:$DJ$120,ROWS($A$10:$A25)+2,FALSE)</f>
        <v>531</v>
      </c>
      <c r="BQ25" s="34">
        <f>HLOOKUP(BQ$7+0.5,$I$66:$DJ$120,ROWS($A$10:$A25)+2,FALSE)</f>
        <v>595</v>
      </c>
      <c r="BR25" s="34">
        <f>HLOOKUP(BR$7+0.5,$I$66:$DJ$120,ROWS($A$10:$A25)+2,FALSE)</f>
        <v>831</v>
      </c>
      <c r="BS25" s="34">
        <f>HLOOKUP(BS$7+0.5,$I$66:$DJ$120,ROWS($A$10:$A25)+2,FALSE)</f>
        <v>733</v>
      </c>
      <c r="BT25" s="34">
        <f>HLOOKUP(BT$7+0.5,$I$66:$DJ$120,ROWS($A$10:$A25)+2,FALSE)</f>
        <v>2864</v>
      </c>
      <c r="BU25" s="34">
        <f>HLOOKUP(BU$7+0.5,$I$66:$DJ$120,ROWS($A$10:$A25)+2,FALSE)</f>
        <v>1176</v>
      </c>
      <c r="BV25" s="34">
        <f>HLOOKUP(BV$7+0.5,$I$66:$DJ$120,ROWS($A$10:$A25)+2,FALSE)</f>
        <v>998</v>
      </c>
      <c r="BW25" s="34">
        <f>HLOOKUP(BW$7+0.5,$I$66:$DJ$120,ROWS($A$10:$A25)+2,FALSE)</f>
        <v>176</v>
      </c>
      <c r="BX25" s="34">
        <f>HLOOKUP(BX$7+0.5,$I$66:$DJ$120,ROWS($A$10:$A25)+2,FALSE)</f>
        <v>4261</v>
      </c>
      <c r="BY25" s="34" t="str">
        <f>HLOOKUP(BY$7+0.5,$I$66:$DJ$120,ROWS($A$10:$A25)+2,FALSE)</f>
        <v>N/A</v>
      </c>
      <c r="BZ25" s="34">
        <f>HLOOKUP(BZ$7+0.5,$I$66:$DJ$120,ROWS($A$10:$A25)+2,FALSE)</f>
        <v>860</v>
      </c>
      <c r="CA25" s="34">
        <f>HLOOKUP(CA$7+0.5,$I$66:$DJ$120,ROWS($A$10:$A25)+2,FALSE)</f>
        <v>785</v>
      </c>
      <c r="CB25" s="34">
        <f>HLOOKUP(CB$7+0.5,$I$66:$DJ$120,ROWS($A$10:$A25)+2,FALSE)</f>
        <v>2929</v>
      </c>
      <c r="CC25" s="34">
        <f>HLOOKUP(CC$7+0.5,$I$66:$DJ$120,ROWS($A$10:$A25)+2,FALSE)</f>
        <v>416</v>
      </c>
      <c r="CD25" s="34">
        <f>HLOOKUP(CD$7+0.5,$I$66:$DJ$120,ROWS($A$10:$A25)+2,FALSE)</f>
        <v>184</v>
      </c>
      <c r="CE25" s="34">
        <f>HLOOKUP(CE$7+0.5,$I$66:$DJ$120,ROWS($A$10:$A25)+2,FALSE)</f>
        <v>648</v>
      </c>
      <c r="CF25" s="34">
        <f>HLOOKUP(CF$7+0.5,$I$66:$DJ$120,ROWS($A$10:$A25)+2,FALSE)</f>
        <v>590</v>
      </c>
      <c r="CG25" s="34">
        <f>HLOOKUP(CG$7+0.5,$I$66:$DJ$120,ROWS($A$10:$A25)+2,FALSE)</f>
        <v>2594</v>
      </c>
      <c r="CH25" s="34">
        <f>HLOOKUP(CH$7+0.5,$I$66:$DJ$120,ROWS($A$10:$A25)+2,FALSE)</f>
        <v>732</v>
      </c>
      <c r="CI25" s="34">
        <f>HLOOKUP(CI$7+0.5,$I$66:$DJ$120,ROWS($A$10:$A25)+2,FALSE)</f>
        <v>1655</v>
      </c>
      <c r="CJ25" s="34">
        <f>HLOOKUP(CJ$7+0.5,$I$66:$DJ$120,ROWS($A$10:$A25)+2,FALSE)</f>
        <v>1802</v>
      </c>
      <c r="CK25" s="34">
        <f>HLOOKUP(CK$7+0.5,$I$66:$DJ$120,ROWS($A$10:$A25)+2,FALSE)</f>
        <v>191</v>
      </c>
      <c r="CL25" s="34">
        <f>HLOOKUP(CL$7+0.5,$I$66:$DJ$120,ROWS($A$10:$A25)+2,FALSE)</f>
        <v>541</v>
      </c>
      <c r="CM25" s="34">
        <f>HLOOKUP(CM$7+0.5,$I$66:$DJ$120,ROWS($A$10:$A25)+2,FALSE)</f>
        <v>549</v>
      </c>
      <c r="CN25" s="34">
        <f>HLOOKUP(CN$7+0.5,$I$66:$DJ$120,ROWS($A$10:$A25)+2,FALSE)</f>
        <v>184</v>
      </c>
      <c r="CO25" s="34">
        <f>HLOOKUP(CO$7+0.5,$I$66:$DJ$120,ROWS($A$10:$A25)+2,FALSE)</f>
        <v>1034</v>
      </c>
      <c r="CP25" s="34">
        <f>HLOOKUP(CP$7+0.5,$I$66:$DJ$120,ROWS($A$10:$A25)+2,FALSE)</f>
        <v>245</v>
      </c>
      <c r="CQ25" s="34">
        <f>HLOOKUP(CQ$7+0.5,$I$66:$DJ$120,ROWS($A$10:$A25)+2,FALSE)</f>
        <v>724</v>
      </c>
      <c r="CR25" s="34">
        <f>HLOOKUP(CR$7+0.5,$I$66:$DJ$120,ROWS($A$10:$A25)+2,FALSE)</f>
        <v>884</v>
      </c>
      <c r="CS25" s="34">
        <f>HLOOKUP(CS$7+0.5,$I$66:$DJ$120,ROWS($A$10:$A25)+2,FALSE)</f>
        <v>164</v>
      </c>
      <c r="CT25" s="34">
        <f>HLOOKUP(CT$7+0.5,$I$66:$DJ$120,ROWS($A$10:$A25)+2,FALSE)</f>
        <v>2192</v>
      </c>
      <c r="CU25" s="34">
        <f>HLOOKUP(CU$7+0.5,$I$66:$DJ$120,ROWS($A$10:$A25)+2,FALSE)</f>
        <v>725</v>
      </c>
      <c r="CV25" s="34">
        <f>HLOOKUP(CV$7+0.5,$I$66:$DJ$120,ROWS($A$10:$A25)+2,FALSE)</f>
        <v>239</v>
      </c>
      <c r="CW25" s="34">
        <f>HLOOKUP(CW$7+0.5,$I$66:$DJ$120,ROWS($A$10:$A25)+2,FALSE)</f>
        <v>1101</v>
      </c>
      <c r="CX25" s="34">
        <f>HLOOKUP(CX$7+0.5,$I$66:$DJ$120,ROWS($A$10:$A25)+2,FALSE)</f>
        <v>184</v>
      </c>
      <c r="CY25" s="34">
        <f>HLOOKUP(CY$7+0.5,$I$66:$DJ$120,ROWS($A$10:$A25)+2,FALSE)</f>
        <v>901</v>
      </c>
      <c r="CZ25" s="34">
        <f>HLOOKUP(CZ$7+0.5,$I$66:$DJ$120,ROWS($A$10:$A25)+2,FALSE)</f>
        <v>147</v>
      </c>
      <c r="DA25" s="34">
        <f>HLOOKUP(DA$7+0.5,$I$66:$DJ$120,ROWS($A$10:$A25)+2,FALSE)</f>
        <v>1422</v>
      </c>
      <c r="DB25" s="34">
        <f>HLOOKUP(DB$7+0.5,$I$66:$DJ$120,ROWS($A$10:$A25)+2,FALSE)</f>
        <v>1562</v>
      </c>
      <c r="DC25" s="34">
        <f>HLOOKUP(DC$7+0.5,$I$66:$DJ$120,ROWS($A$10:$A25)+2,FALSE)</f>
        <v>124</v>
      </c>
      <c r="DD25" s="34">
        <f>HLOOKUP(DD$7+0.5,$I$66:$DJ$120,ROWS($A$10:$A25)+2,FALSE)</f>
        <v>184</v>
      </c>
      <c r="DE25" s="34">
        <f>HLOOKUP(DE$7+0.5,$I$66:$DJ$120,ROWS($A$10:$A25)+2,FALSE)</f>
        <v>1101</v>
      </c>
      <c r="DF25" s="34">
        <f>HLOOKUP(DF$7+0.5,$I$66:$DJ$120,ROWS($A$10:$A25)+2,FALSE)</f>
        <v>221</v>
      </c>
      <c r="DG25" s="34">
        <f>HLOOKUP(DG$7+0.5,$I$66:$DJ$120,ROWS($A$10:$A25)+2,FALSE)</f>
        <v>345</v>
      </c>
      <c r="DH25" s="34">
        <f>HLOOKUP(DH$7+0.5,$I$66:$DJ$120,ROWS($A$10:$A25)+2,FALSE)</f>
        <v>769</v>
      </c>
      <c r="DI25" s="34">
        <f>HLOOKUP(DI$7+0.5,$I$66:$DJ$120,ROWS($A$10:$A25)+2,FALSE)</f>
        <v>2023</v>
      </c>
      <c r="DJ25" s="34">
        <f>HLOOKUP(DJ$7+0.5,$I$66:$DJ$120,ROWS($A$10:$A25)+2,FALSE)</f>
        <v>194</v>
      </c>
    </row>
    <row r="26" spans="2:114">
      <c r="B26" s="38" t="s">
        <v>23</v>
      </c>
      <c r="C26" s="16">
        <v>3035469</v>
      </c>
      <c r="D26" s="17">
        <v>2721</v>
      </c>
      <c r="E26" s="16">
        <v>2585979</v>
      </c>
      <c r="F26" s="17">
        <v>14093</v>
      </c>
      <c r="G26" s="16">
        <v>362938</v>
      </c>
      <c r="H26" s="17">
        <v>11238</v>
      </c>
      <c r="I26" s="36">
        <f>HLOOKUP(I$7,$I$66:$DJ$120,ROWS($A$10:$A26)+2,FALSE)</f>
        <v>75760</v>
      </c>
      <c r="J26" s="25">
        <f>HLOOKUP(J$7,$I$66:$DJ$120,ROWS($A$10:$A26)+2,FALSE)</f>
        <v>503</v>
      </c>
      <c r="K26" s="25">
        <f>HLOOKUP(K$7,$I$66:$DJ$120,ROWS($A$10:$A26)+2,FALSE)</f>
        <v>951</v>
      </c>
      <c r="L26" s="25">
        <f>HLOOKUP(L$7,$I$66:$DJ$120,ROWS($A$10:$A26)+2,FALSE)</f>
        <v>1590</v>
      </c>
      <c r="M26" s="25">
        <f>HLOOKUP(M$7,$I$66:$DJ$120,ROWS($A$10:$A26)+2,FALSE)</f>
        <v>451</v>
      </c>
      <c r="N26" s="25">
        <f>HLOOKUP(N$7,$I$66:$DJ$120,ROWS($A$10:$A26)+2,FALSE)</f>
        <v>3268</v>
      </c>
      <c r="O26" s="25">
        <f>HLOOKUP(O$7,$I$66:$DJ$120,ROWS($A$10:$A26)+2,FALSE)</f>
        <v>3252</v>
      </c>
      <c r="P26" s="25">
        <f>HLOOKUP(P$7,$I$66:$DJ$120,ROWS($A$10:$A26)+2,FALSE)</f>
        <v>112</v>
      </c>
      <c r="Q26" s="25">
        <f>HLOOKUP(Q$7,$I$66:$DJ$120,ROWS($A$10:$A26)+2,FALSE)</f>
        <v>0</v>
      </c>
      <c r="R26" s="25">
        <f>HLOOKUP(R$7,$I$66:$DJ$120,ROWS($A$10:$A26)+2,FALSE)</f>
        <v>151</v>
      </c>
      <c r="S26" s="25">
        <f>HLOOKUP(S$7,$I$66:$DJ$120,ROWS($A$10:$A26)+2,FALSE)</f>
        <v>4335</v>
      </c>
      <c r="T26" s="25">
        <f>HLOOKUP(T$7,$I$66:$DJ$120,ROWS($A$10:$A26)+2,FALSE)</f>
        <v>596</v>
      </c>
      <c r="U26" s="25">
        <f>HLOOKUP(U$7,$I$66:$DJ$120,ROWS($A$10:$A26)+2,FALSE)</f>
        <v>521</v>
      </c>
      <c r="V26" s="25">
        <f>HLOOKUP(V$7,$I$66:$DJ$120,ROWS($A$10:$A26)+2,FALSE)</f>
        <v>290</v>
      </c>
      <c r="W26" s="25">
        <f>HLOOKUP(W$7,$I$66:$DJ$120,ROWS($A$10:$A26)+2,FALSE)</f>
        <v>11969</v>
      </c>
      <c r="X26" s="25">
        <f>HLOOKUP(X$7,$I$66:$DJ$120,ROWS($A$10:$A26)+2,FALSE)</f>
        <v>1716</v>
      </c>
      <c r="Y26" s="25" t="str">
        <f>HLOOKUP(Y$7,$I$66:$DJ$120,ROWS($A$10:$A26)+2,FALSE)</f>
        <v>N/A</v>
      </c>
      <c r="Z26" s="25">
        <f>HLOOKUP(Z$7,$I$66:$DJ$120,ROWS($A$10:$A26)+2,FALSE)</f>
        <v>918</v>
      </c>
      <c r="AA26" s="25">
        <f>HLOOKUP(AA$7,$I$66:$DJ$120,ROWS($A$10:$A26)+2,FALSE)</f>
        <v>819</v>
      </c>
      <c r="AB26" s="25">
        <f>HLOOKUP(AB$7,$I$66:$DJ$120,ROWS($A$10:$A26)+2,FALSE)</f>
        <v>763</v>
      </c>
      <c r="AC26" s="25">
        <f>HLOOKUP(AC$7,$I$66:$DJ$120,ROWS($A$10:$A26)+2,FALSE)</f>
        <v>78</v>
      </c>
      <c r="AD26" s="25">
        <f>HLOOKUP(AD$7,$I$66:$DJ$120,ROWS($A$10:$A26)+2,FALSE)</f>
        <v>419</v>
      </c>
      <c r="AE26" s="25">
        <f>HLOOKUP(AE$7,$I$66:$DJ$120,ROWS($A$10:$A26)+2,FALSE)</f>
        <v>585</v>
      </c>
      <c r="AF26" s="25">
        <f>HLOOKUP(AF$7,$I$66:$DJ$120,ROWS($A$10:$A26)+2,FALSE)</f>
        <v>946</v>
      </c>
      <c r="AG26" s="25">
        <f>HLOOKUP(AG$7,$I$66:$DJ$120,ROWS($A$10:$A26)+2,FALSE)</f>
        <v>7505</v>
      </c>
      <c r="AH26" s="25">
        <f>HLOOKUP(AH$7,$I$66:$DJ$120,ROWS($A$10:$A26)+2,FALSE)</f>
        <v>751</v>
      </c>
      <c r="AI26" s="25">
        <f>HLOOKUP(AI$7,$I$66:$DJ$120,ROWS($A$10:$A26)+2,FALSE)</f>
        <v>4168</v>
      </c>
      <c r="AJ26" s="25">
        <f>HLOOKUP(AJ$7,$I$66:$DJ$120,ROWS($A$10:$A26)+2,FALSE)</f>
        <v>452</v>
      </c>
      <c r="AK26" s="25">
        <f>HLOOKUP(AK$7,$I$66:$DJ$120,ROWS($A$10:$A26)+2,FALSE)</f>
        <v>7698</v>
      </c>
      <c r="AL26" s="25">
        <f>HLOOKUP(AL$7,$I$66:$DJ$120,ROWS($A$10:$A26)+2,FALSE)</f>
        <v>681</v>
      </c>
      <c r="AM26" s="25">
        <f>HLOOKUP(AM$7,$I$66:$DJ$120,ROWS($A$10:$A26)+2,FALSE)</f>
        <v>56</v>
      </c>
      <c r="AN26" s="25">
        <f>HLOOKUP(AN$7,$I$66:$DJ$120,ROWS($A$10:$A26)+2,FALSE)</f>
        <v>1018</v>
      </c>
      <c r="AO26" s="25">
        <f>HLOOKUP(AO$7,$I$66:$DJ$120,ROWS($A$10:$A26)+2,FALSE)</f>
        <v>114</v>
      </c>
      <c r="AP26" s="25">
        <f>HLOOKUP(AP$7,$I$66:$DJ$120,ROWS($A$10:$A26)+2,FALSE)</f>
        <v>1230</v>
      </c>
      <c r="AQ26" s="25">
        <f>HLOOKUP(AQ$7,$I$66:$DJ$120,ROWS($A$10:$A26)+2,FALSE)</f>
        <v>734</v>
      </c>
      <c r="AR26" s="25">
        <f>HLOOKUP(AR$7,$I$66:$DJ$120,ROWS($A$10:$A26)+2,FALSE)</f>
        <v>833</v>
      </c>
      <c r="AS26" s="25">
        <f>HLOOKUP(AS$7,$I$66:$DJ$120,ROWS($A$10:$A26)+2,FALSE)</f>
        <v>1127</v>
      </c>
      <c r="AT26" s="25">
        <f>HLOOKUP(AT$7,$I$66:$DJ$120,ROWS($A$10:$A26)+2,FALSE)</f>
        <v>1465</v>
      </c>
      <c r="AU26" s="25">
        <f>HLOOKUP(AU$7,$I$66:$DJ$120,ROWS($A$10:$A26)+2,FALSE)</f>
        <v>348</v>
      </c>
      <c r="AV26" s="25">
        <f>HLOOKUP(AV$7,$I$66:$DJ$120,ROWS($A$10:$A26)+2,FALSE)</f>
        <v>451</v>
      </c>
      <c r="AW26" s="25">
        <f>HLOOKUP(AW$7,$I$66:$DJ$120,ROWS($A$10:$A26)+2,FALSE)</f>
        <v>0</v>
      </c>
      <c r="AX26" s="25">
        <f>HLOOKUP(AX$7,$I$66:$DJ$120,ROWS($A$10:$A26)+2,FALSE)</f>
        <v>943</v>
      </c>
      <c r="AY26" s="25">
        <f>HLOOKUP(AY$7,$I$66:$DJ$120,ROWS($A$10:$A26)+2,FALSE)</f>
        <v>1158</v>
      </c>
      <c r="AZ26" s="25">
        <f>HLOOKUP(AZ$7,$I$66:$DJ$120,ROWS($A$10:$A26)+2,FALSE)</f>
        <v>1148</v>
      </c>
      <c r="BA26" s="25">
        <f>HLOOKUP(BA$7,$I$66:$DJ$120,ROWS($A$10:$A26)+2,FALSE)</f>
        <v>3553</v>
      </c>
      <c r="BB26" s="25">
        <f>HLOOKUP(BB$7,$I$66:$DJ$120,ROWS($A$10:$A26)+2,FALSE)</f>
        <v>886</v>
      </c>
      <c r="BC26" s="25">
        <f>HLOOKUP(BC$7,$I$66:$DJ$120,ROWS($A$10:$A26)+2,FALSE)</f>
        <v>0</v>
      </c>
      <c r="BD26" s="25">
        <f>HLOOKUP(BD$7,$I$66:$DJ$120,ROWS($A$10:$A26)+2,FALSE)</f>
        <v>268</v>
      </c>
      <c r="BE26" s="25">
        <f>HLOOKUP(BE$7,$I$66:$DJ$120,ROWS($A$10:$A26)+2,FALSE)</f>
        <v>919</v>
      </c>
      <c r="BF26" s="25">
        <f>HLOOKUP(BF$7,$I$66:$DJ$120,ROWS($A$10:$A26)+2,FALSE)</f>
        <v>22</v>
      </c>
      <c r="BG26" s="25">
        <f>HLOOKUP(BG$7,$I$66:$DJ$120,ROWS($A$10:$A26)+2,FALSE)</f>
        <v>3607</v>
      </c>
      <c r="BH26" s="25">
        <f>HLOOKUP(BH$7,$I$66:$DJ$120,ROWS($A$10:$A26)+2,FALSE)</f>
        <v>392</v>
      </c>
      <c r="BI26" s="25">
        <f>HLOOKUP(BI$7,$I$66:$DJ$120,ROWS($A$10:$A26)+2,FALSE)</f>
        <v>786</v>
      </c>
      <c r="BJ26" s="34">
        <f>HLOOKUP(BJ$7+0.5,$I$66:$DJ$120,ROWS($A$10:$A26)+2,FALSE)</f>
        <v>5982</v>
      </c>
      <c r="BK26" s="34">
        <f>HLOOKUP(BK$7+0.5,$I$66:$DJ$120,ROWS($A$10:$A26)+2,FALSE)</f>
        <v>400</v>
      </c>
      <c r="BL26" s="34">
        <f>HLOOKUP(BL$7+0.5,$I$66:$DJ$120,ROWS($A$10:$A26)+2,FALSE)</f>
        <v>814</v>
      </c>
      <c r="BM26" s="34">
        <f>HLOOKUP(BM$7+0.5,$I$66:$DJ$120,ROWS($A$10:$A26)+2,FALSE)</f>
        <v>803</v>
      </c>
      <c r="BN26" s="34">
        <f>HLOOKUP(BN$7+0.5,$I$66:$DJ$120,ROWS($A$10:$A26)+2,FALSE)</f>
        <v>237</v>
      </c>
      <c r="BO26" s="34">
        <f>HLOOKUP(BO$7+0.5,$I$66:$DJ$120,ROWS($A$10:$A26)+2,FALSE)</f>
        <v>1296</v>
      </c>
      <c r="BP26" s="34">
        <f>HLOOKUP(BP$7+0.5,$I$66:$DJ$120,ROWS($A$10:$A26)+2,FALSE)</f>
        <v>1250</v>
      </c>
      <c r="BQ26" s="34">
        <f>HLOOKUP(BQ$7+0.5,$I$66:$DJ$120,ROWS($A$10:$A26)+2,FALSE)</f>
        <v>135</v>
      </c>
      <c r="BR26" s="34">
        <f>HLOOKUP(BR$7+0.5,$I$66:$DJ$120,ROWS($A$10:$A26)+2,FALSE)</f>
        <v>151</v>
      </c>
      <c r="BS26" s="34">
        <f>HLOOKUP(BS$7+0.5,$I$66:$DJ$120,ROWS($A$10:$A26)+2,FALSE)</f>
        <v>155</v>
      </c>
      <c r="BT26" s="34">
        <f>HLOOKUP(BT$7+0.5,$I$66:$DJ$120,ROWS($A$10:$A26)+2,FALSE)</f>
        <v>2060</v>
      </c>
      <c r="BU26" s="34">
        <f>HLOOKUP(BU$7+0.5,$I$66:$DJ$120,ROWS($A$10:$A26)+2,FALSE)</f>
        <v>481</v>
      </c>
      <c r="BV26" s="34">
        <f>HLOOKUP(BV$7+0.5,$I$66:$DJ$120,ROWS($A$10:$A26)+2,FALSE)</f>
        <v>476</v>
      </c>
      <c r="BW26" s="34">
        <f>HLOOKUP(BW$7+0.5,$I$66:$DJ$120,ROWS($A$10:$A26)+2,FALSE)</f>
        <v>218</v>
      </c>
      <c r="BX26" s="34">
        <f>HLOOKUP(BX$7+0.5,$I$66:$DJ$120,ROWS($A$10:$A26)+2,FALSE)</f>
        <v>2313</v>
      </c>
      <c r="BY26" s="34">
        <f>HLOOKUP(BY$7+0.5,$I$66:$DJ$120,ROWS($A$10:$A26)+2,FALSE)</f>
        <v>1097</v>
      </c>
      <c r="BZ26" s="34" t="str">
        <f>HLOOKUP(BZ$7+0.5,$I$66:$DJ$120,ROWS($A$10:$A26)+2,FALSE)</f>
        <v>N/A</v>
      </c>
      <c r="CA26" s="34">
        <f>HLOOKUP(CA$7+0.5,$I$66:$DJ$120,ROWS($A$10:$A26)+2,FALSE)</f>
        <v>500</v>
      </c>
      <c r="CB26" s="34">
        <f>HLOOKUP(CB$7+0.5,$I$66:$DJ$120,ROWS($A$10:$A26)+2,FALSE)</f>
        <v>609</v>
      </c>
      <c r="CC26" s="34">
        <f>HLOOKUP(CC$7+0.5,$I$66:$DJ$120,ROWS($A$10:$A26)+2,FALSE)</f>
        <v>568</v>
      </c>
      <c r="CD26" s="34">
        <f>HLOOKUP(CD$7+0.5,$I$66:$DJ$120,ROWS($A$10:$A26)+2,FALSE)</f>
        <v>125</v>
      </c>
      <c r="CE26" s="34">
        <f>HLOOKUP(CE$7+0.5,$I$66:$DJ$120,ROWS($A$10:$A26)+2,FALSE)</f>
        <v>287</v>
      </c>
      <c r="CF26" s="34">
        <f>HLOOKUP(CF$7+0.5,$I$66:$DJ$120,ROWS($A$10:$A26)+2,FALSE)</f>
        <v>520</v>
      </c>
      <c r="CG26" s="34">
        <f>HLOOKUP(CG$7+0.5,$I$66:$DJ$120,ROWS($A$10:$A26)+2,FALSE)</f>
        <v>497</v>
      </c>
      <c r="CH26" s="34">
        <f>HLOOKUP(CH$7+0.5,$I$66:$DJ$120,ROWS($A$10:$A26)+2,FALSE)</f>
        <v>1826</v>
      </c>
      <c r="CI26" s="34">
        <f>HLOOKUP(CI$7+0.5,$I$66:$DJ$120,ROWS($A$10:$A26)+2,FALSE)</f>
        <v>621</v>
      </c>
      <c r="CJ26" s="34">
        <f>HLOOKUP(CJ$7+0.5,$I$66:$DJ$120,ROWS($A$10:$A26)+2,FALSE)</f>
        <v>1021</v>
      </c>
      <c r="CK26" s="34">
        <f>HLOOKUP(CK$7+0.5,$I$66:$DJ$120,ROWS($A$10:$A26)+2,FALSE)</f>
        <v>305</v>
      </c>
      <c r="CL26" s="34">
        <f>HLOOKUP(CL$7+0.5,$I$66:$DJ$120,ROWS($A$10:$A26)+2,FALSE)</f>
        <v>1806</v>
      </c>
      <c r="CM26" s="34">
        <f>HLOOKUP(CM$7+0.5,$I$66:$DJ$120,ROWS($A$10:$A26)+2,FALSE)</f>
        <v>602</v>
      </c>
      <c r="CN26" s="34">
        <f>HLOOKUP(CN$7+0.5,$I$66:$DJ$120,ROWS($A$10:$A26)+2,FALSE)</f>
        <v>93</v>
      </c>
      <c r="CO26" s="34">
        <f>HLOOKUP(CO$7+0.5,$I$66:$DJ$120,ROWS($A$10:$A26)+2,FALSE)</f>
        <v>767</v>
      </c>
      <c r="CP26" s="34">
        <f>HLOOKUP(CP$7+0.5,$I$66:$DJ$120,ROWS($A$10:$A26)+2,FALSE)</f>
        <v>188</v>
      </c>
      <c r="CQ26" s="34">
        <f>HLOOKUP(CQ$7+0.5,$I$66:$DJ$120,ROWS($A$10:$A26)+2,FALSE)</f>
        <v>819</v>
      </c>
      <c r="CR26" s="34">
        <f>HLOOKUP(CR$7+0.5,$I$66:$DJ$120,ROWS($A$10:$A26)+2,FALSE)</f>
        <v>428</v>
      </c>
      <c r="CS26" s="34">
        <f>HLOOKUP(CS$7+0.5,$I$66:$DJ$120,ROWS($A$10:$A26)+2,FALSE)</f>
        <v>617</v>
      </c>
      <c r="CT26" s="34">
        <f>HLOOKUP(CT$7+0.5,$I$66:$DJ$120,ROWS($A$10:$A26)+2,FALSE)</f>
        <v>692</v>
      </c>
      <c r="CU26" s="34">
        <f>HLOOKUP(CU$7+0.5,$I$66:$DJ$120,ROWS($A$10:$A26)+2,FALSE)</f>
        <v>974</v>
      </c>
      <c r="CV26" s="34">
        <f>HLOOKUP(CV$7+0.5,$I$66:$DJ$120,ROWS($A$10:$A26)+2,FALSE)</f>
        <v>302</v>
      </c>
      <c r="CW26" s="34">
        <f>HLOOKUP(CW$7+0.5,$I$66:$DJ$120,ROWS($A$10:$A26)+2,FALSE)</f>
        <v>353</v>
      </c>
      <c r="CX26" s="34">
        <f>HLOOKUP(CX$7+0.5,$I$66:$DJ$120,ROWS($A$10:$A26)+2,FALSE)</f>
        <v>151</v>
      </c>
      <c r="CY26" s="34">
        <f>HLOOKUP(CY$7+0.5,$I$66:$DJ$120,ROWS($A$10:$A26)+2,FALSE)</f>
        <v>556</v>
      </c>
      <c r="CZ26" s="34">
        <f>HLOOKUP(CZ$7+0.5,$I$66:$DJ$120,ROWS($A$10:$A26)+2,FALSE)</f>
        <v>441</v>
      </c>
      <c r="DA26" s="34">
        <f>HLOOKUP(DA$7+0.5,$I$66:$DJ$120,ROWS($A$10:$A26)+2,FALSE)</f>
        <v>871</v>
      </c>
      <c r="DB26" s="34">
        <f>HLOOKUP(DB$7+0.5,$I$66:$DJ$120,ROWS($A$10:$A26)+2,FALSE)</f>
        <v>1275</v>
      </c>
      <c r="DC26" s="34">
        <f>HLOOKUP(DC$7+0.5,$I$66:$DJ$120,ROWS($A$10:$A26)+2,FALSE)</f>
        <v>880</v>
      </c>
      <c r="DD26" s="34">
        <f>HLOOKUP(DD$7+0.5,$I$66:$DJ$120,ROWS($A$10:$A26)+2,FALSE)</f>
        <v>151</v>
      </c>
      <c r="DE26" s="34">
        <f>HLOOKUP(DE$7+0.5,$I$66:$DJ$120,ROWS($A$10:$A26)+2,FALSE)</f>
        <v>200</v>
      </c>
      <c r="DF26" s="34">
        <f>HLOOKUP(DF$7+0.5,$I$66:$DJ$120,ROWS($A$10:$A26)+2,FALSE)</f>
        <v>485</v>
      </c>
      <c r="DG26" s="34">
        <f>HLOOKUP(DG$7+0.5,$I$66:$DJ$120,ROWS($A$10:$A26)+2,FALSE)</f>
        <v>41</v>
      </c>
      <c r="DH26" s="34">
        <f>HLOOKUP(DH$7+0.5,$I$66:$DJ$120,ROWS($A$10:$A26)+2,FALSE)</f>
        <v>849</v>
      </c>
      <c r="DI26" s="34">
        <f>HLOOKUP(DI$7+0.5,$I$66:$DJ$120,ROWS($A$10:$A26)+2,FALSE)</f>
        <v>316</v>
      </c>
      <c r="DJ26" s="34">
        <f>HLOOKUP(DJ$7+0.5,$I$66:$DJ$120,ROWS($A$10:$A26)+2,FALSE)</f>
        <v>1190</v>
      </c>
    </row>
    <row r="27" spans="2:114">
      <c r="B27" s="38" t="s">
        <v>24</v>
      </c>
      <c r="C27" s="16">
        <v>2848708</v>
      </c>
      <c r="D27" s="17">
        <v>2507</v>
      </c>
      <c r="E27" s="16">
        <v>2361899</v>
      </c>
      <c r="F27" s="17">
        <v>16878</v>
      </c>
      <c r="G27" s="16">
        <v>381695</v>
      </c>
      <c r="H27" s="17">
        <v>15902</v>
      </c>
      <c r="I27" s="36">
        <f>HLOOKUP(I$7,$I$66:$DJ$120,ROWS($A$10:$A27)+2,FALSE)</f>
        <v>88284</v>
      </c>
      <c r="J27" s="25">
        <f>HLOOKUP(J$7,$I$66:$DJ$120,ROWS($A$10:$A27)+2,FALSE)</f>
        <v>853</v>
      </c>
      <c r="K27" s="25">
        <f>HLOOKUP(K$7,$I$66:$DJ$120,ROWS($A$10:$A27)+2,FALSE)</f>
        <v>333</v>
      </c>
      <c r="L27" s="25">
        <f>HLOOKUP(L$7,$I$66:$DJ$120,ROWS($A$10:$A27)+2,FALSE)</f>
        <v>3094</v>
      </c>
      <c r="M27" s="25">
        <f>HLOOKUP(M$7,$I$66:$DJ$120,ROWS($A$10:$A27)+2,FALSE)</f>
        <v>2158</v>
      </c>
      <c r="N27" s="25">
        <f>HLOOKUP(N$7,$I$66:$DJ$120,ROWS($A$10:$A27)+2,FALSE)</f>
        <v>5411</v>
      </c>
      <c r="O27" s="25">
        <f>HLOOKUP(O$7,$I$66:$DJ$120,ROWS($A$10:$A27)+2,FALSE)</f>
        <v>3746</v>
      </c>
      <c r="P27" s="25">
        <f>HLOOKUP(P$7,$I$66:$DJ$120,ROWS($A$10:$A27)+2,FALSE)</f>
        <v>210</v>
      </c>
      <c r="Q27" s="25">
        <f>HLOOKUP(Q$7,$I$66:$DJ$120,ROWS($A$10:$A27)+2,FALSE)</f>
        <v>0</v>
      </c>
      <c r="R27" s="25">
        <f>HLOOKUP(R$7,$I$66:$DJ$120,ROWS($A$10:$A27)+2,FALSE)</f>
        <v>456</v>
      </c>
      <c r="S27" s="25">
        <f>HLOOKUP(S$7,$I$66:$DJ$120,ROWS($A$10:$A27)+2,FALSE)</f>
        <v>3118</v>
      </c>
      <c r="T27" s="25">
        <f>HLOOKUP(T$7,$I$66:$DJ$120,ROWS($A$10:$A27)+2,FALSE)</f>
        <v>1896</v>
      </c>
      <c r="U27" s="25">
        <f>HLOOKUP(U$7,$I$66:$DJ$120,ROWS($A$10:$A27)+2,FALSE)</f>
        <v>149</v>
      </c>
      <c r="V27" s="25">
        <f>HLOOKUP(V$7,$I$66:$DJ$120,ROWS($A$10:$A27)+2,FALSE)</f>
        <v>456</v>
      </c>
      <c r="W27" s="25">
        <f>HLOOKUP(W$7,$I$66:$DJ$120,ROWS($A$10:$A27)+2,FALSE)</f>
        <v>1702</v>
      </c>
      <c r="X27" s="25">
        <f>HLOOKUP(X$7,$I$66:$DJ$120,ROWS($A$10:$A27)+2,FALSE)</f>
        <v>1679</v>
      </c>
      <c r="Y27" s="25">
        <f>HLOOKUP(Y$7,$I$66:$DJ$120,ROWS($A$10:$A27)+2,FALSE)</f>
        <v>1527</v>
      </c>
      <c r="Z27" s="25" t="str">
        <f>HLOOKUP(Z$7,$I$66:$DJ$120,ROWS($A$10:$A27)+2,FALSE)</f>
        <v>N/A</v>
      </c>
      <c r="AA27" s="25">
        <f>HLOOKUP(AA$7,$I$66:$DJ$120,ROWS($A$10:$A27)+2,FALSE)</f>
        <v>617</v>
      </c>
      <c r="AB27" s="25">
        <f>HLOOKUP(AB$7,$I$66:$DJ$120,ROWS($A$10:$A27)+2,FALSE)</f>
        <v>438</v>
      </c>
      <c r="AC27" s="25">
        <f>HLOOKUP(AC$7,$I$66:$DJ$120,ROWS($A$10:$A27)+2,FALSE)</f>
        <v>211</v>
      </c>
      <c r="AD27" s="25">
        <f>HLOOKUP(AD$7,$I$66:$DJ$120,ROWS($A$10:$A27)+2,FALSE)</f>
        <v>282</v>
      </c>
      <c r="AE27" s="25">
        <f>HLOOKUP(AE$7,$I$66:$DJ$120,ROWS($A$10:$A27)+2,FALSE)</f>
        <v>187</v>
      </c>
      <c r="AF27" s="25">
        <f>HLOOKUP(AF$7,$I$66:$DJ$120,ROWS($A$10:$A27)+2,FALSE)</f>
        <v>1125</v>
      </c>
      <c r="AG27" s="25">
        <f>HLOOKUP(AG$7,$I$66:$DJ$120,ROWS($A$10:$A27)+2,FALSE)</f>
        <v>682</v>
      </c>
      <c r="AH27" s="25">
        <f>HLOOKUP(AH$7,$I$66:$DJ$120,ROWS($A$10:$A27)+2,FALSE)</f>
        <v>452</v>
      </c>
      <c r="AI27" s="25">
        <f>HLOOKUP(AI$7,$I$66:$DJ$120,ROWS($A$10:$A27)+2,FALSE)</f>
        <v>21022</v>
      </c>
      <c r="AJ27" s="25">
        <f>HLOOKUP(AJ$7,$I$66:$DJ$120,ROWS($A$10:$A27)+2,FALSE)</f>
        <v>300</v>
      </c>
      <c r="AK27" s="25">
        <f>HLOOKUP(AK$7,$I$66:$DJ$120,ROWS($A$10:$A27)+2,FALSE)</f>
        <v>4126</v>
      </c>
      <c r="AL27" s="25">
        <f>HLOOKUP(AL$7,$I$66:$DJ$120,ROWS($A$10:$A27)+2,FALSE)</f>
        <v>851</v>
      </c>
      <c r="AM27" s="25">
        <f>HLOOKUP(AM$7,$I$66:$DJ$120,ROWS($A$10:$A27)+2,FALSE)</f>
        <v>0</v>
      </c>
      <c r="AN27" s="25">
        <f>HLOOKUP(AN$7,$I$66:$DJ$120,ROWS($A$10:$A27)+2,FALSE)</f>
        <v>267</v>
      </c>
      <c r="AO27" s="25">
        <f>HLOOKUP(AO$7,$I$66:$DJ$120,ROWS($A$10:$A27)+2,FALSE)</f>
        <v>1029</v>
      </c>
      <c r="AP27" s="25">
        <f>HLOOKUP(AP$7,$I$66:$DJ$120,ROWS($A$10:$A27)+2,FALSE)</f>
        <v>571</v>
      </c>
      <c r="AQ27" s="25">
        <f>HLOOKUP(AQ$7,$I$66:$DJ$120,ROWS($A$10:$A27)+2,FALSE)</f>
        <v>813</v>
      </c>
      <c r="AR27" s="25">
        <f>HLOOKUP(AR$7,$I$66:$DJ$120,ROWS($A$10:$A27)+2,FALSE)</f>
        <v>261</v>
      </c>
      <c r="AS27" s="25">
        <f>HLOOKUP(AS$7,$I$66:$DJ$120,ROWS($A$10:$A27)+2,FALSE)</f>
        <v>1310</v>
      </c>
      <c r="AT27" s="25">
        <f>HLOOKUP(AT$7,$I$66:$DJ$120,ROWS($A$10:$A27)+2,FALSE)</f>
        <v>8408</v>
      </c>
      <c r="AU27" s="25">
        <f>HLOOKUP(AU$7,$I$66:$DJ$120,ROWS($A$10:$A27)+2,FALSE)</f>
        <v>848</v>
      </c>
      <c r="AV27" s="25">
        <f>HLOOKUP(AV$7,$I$66:$DJ$120,ROWS($A$10:$A27)+2,FALSE)</f>
        <v>918</v>
      </c>
      <c r="AW27" s="25">
        <f>HLOOKUP(AW$7,$I$66:$DJ$120,ROWS($A$10:$A27)+2,FALSE)</f>
        <v>18</v>
      </c>
      <c r="AX27" s="25">
        <f>HLOOKUP(AX$7,$I$66:$DJ$120,ROWS($A$10:$A27)+2,FALSE)</f>
        <v>556</v>
      </c>
      <c r="AY27" s="25">
        <f>HLOOKUP(AY$7,$I$66:$DJ$120,ROWS($A$10:$A27)+2,FALSE)</f>
        <v>154</v>
      </c>
      <c r="AZ27" s="25">
        <f>HLOOKUP(AZ$7,$I$66:$DJ$120,ROWS($A$10:$A27)+2,FALSE)</f>
        <v>1542</v>
      </c>
      <c r="BA27" s="25">
        <f>HLOOKUP(BA$7,$I$66:$DJ$120,ROWS($A$10:$A27)+2,FALSE)</f>
        <v>8468</v>
      </c>
      <c r="BB27" s="25">
        <f>HLOOKUP(BB$7,$I$66:$DJ$120,ROWS($A$10:$A27)+2,FALSE)</f>
        <v>97</v>
      </c>
      <c r="BC27" s="25">
        <f>HLOOKUP(BC$7,$I$66:$DJ$120,ROWS($A$10:$A27)+2,FALSE)</f>
        <v>70</v>
      </c>
      <c r="BD27" s="25">
        <f>HLOOKUP(BD$7,$I$66:$DJ$120,ROWS($A$10:$A27)+2,FALSE)</f>
        <v>1705</v>
      </c>
      <c r="BE27" s="25">
        <f>HLOOKUP(BE$7,$I$66:$DJ$120,ROWS($A$10:$A27)+2,FALSE)</f>
        <v>3265</v>
      </c>
      <c r="BF27" s="25">
        <f>HLOOKUP(BF$7,$I$66:$DJ$120,ROWS($A$10:$A27)+2,FALSE)</f>
        <v>139</v>
      </c>
      <c r="BG27" s="25">
        <f>HLOOKUP(BG$7,$I$66:$DJ$120,ROWS($A$10:$A27)+2,FALSE)</f>
        <v>486</v>
      </c>
      <c r="BH27" s="25">
        <f>HLOOKUP(BH$7,$I$66:$DJ$120,ROWS($A$10:$A27)+2,FALSE)</f>
        <v>278</v>
      </c>
      <c r="BI27" s="25">
        <f>HLOOKUP(BI$7,$I$66:$DJ$120,ROWS($A$10:$A27)+2,FALSE)</f>
        <v>82</v>
      </c>
      <c r="BJ27" s="34">
        <f>HLOOKUP(BJ$7+0.5,$I$66:$DJ$120,ROWS($A$10:$A27)+2,FALSE)</f>
        <v>7145</v>
      </c>
      <c r="BK27" s="34">
        <f>HLOOKUP(BK$7+0.5,$I$66:$DJ$120,ROWS($A$10:$A27)+2,FALSE)</f>
        <v>609</v>
      </c>
      <c r="BL27" s="34">
        <f>HLOOKUP(BL$7+0.5,$I$66:$DJ$120,ROWS($A$10:$A27)+2,FALSE)</f>
        <v>407</v>
      </c>
      <c r="BM27" s="34">
        <f>HLOOKUP(BM$7+0.5,$I$66:$DJ$120,ROWS($A$10:$A27)+2,FALSE)</f>
        <v>1630</v>
      </c>
      <c r="BN27" s="34">
        <f>HLOOKUP(BN$7+0.5,$I$66:$DJ$120,ROWS($A$10:$A27)+2,FALSE)</f>
        <v>890</v>
      </c>
      <c r="BO27" s="34">
        <f>HLOOKUP(BO$7+0.5,$I$66:$DJ$120,ROWS($A$10:$A27)+2,FALSE)</f>
        <v>2012</v>
      </c>
      <c r="BP27" s="34">
        <f>HLOOKUP(BP$7+0.5,$I$66:$DJ$120,ROWS($A$10:$A27)+2,FALSE)</f>
        <v>1360</v>
      </c>
      <c r="BQ27" s="34">
        <f>HLOOKUP(BQ$7+0.5,$I$66:$DJ$120,ROWS($A$10:$A27)+2,FALSE)</f>
        <v>208</v>
      </c>
      <c r="BR27" s="34">
        <f>HLOOKUP(BR$7+0.5,$I$66:$DJ$120,ROWS($A$10:$A27)+2,FALSE)</f>
        <v>165</v>
      </c>
      <c r="BS27" s="34">
        <f>HLOOKUP(BS$7+0.5,$I$66:$DJ$120,ROWS($A$10:$A27)+2,FALSE)</f>
        <v>737</v>
      </c>
      <c r="BT27" s="34">
        <f>HLOOKUP(BT$7+0.5,$I$66:$DJ$120,ROWS($A$10:$A27)+2,FALSE)</f>
        <v>1380</v>
      </c>
      <c r="BU27" s="34">
        <f>HLOOKUP(BU$7+0.5,$I$66:$DJ$120,ROWS($A$10:$A27)+2,FALSE)</f>
        <v>1395</v>
      </c>
      <c r="BV27" s="34">
        <f>HLOOKUP(BV$7+0.5,$I$66:$DJ$120,ROWS($A$10:$A27)+2,FALSE)</f>
        <v>156</v>
      </c>
      <c r="BW27" s="34">
        <f>HLOOKUP(BW$7+0.5,$I$66:$DJ$120,ROWS($A$10:$A27)+2,FALSE)</f>
        <v>356</v>
      </c>
      <c r="BX27" s="34">
        <f>HLOOKUP(BX$7+0.5,$I$66:$DJ$120,ROWS($A$10:$A27)+2,FALSE)</f>
        <v>582</v>
      </c>
      <c r="BY27" s="34">
        <f>HLOOKUP(BY$7+0.5,$I$66:$DJ$120,ROWS($A$10:$A27)+2,FALSE)</f>
        <v>839</v>
      </c>
      <c r="BZ27" s="34">
        <f>HLOOKUP(BZ$7+0.5,$I$66:$DJ$120,ROWS($A$10:$A27)+2,FALSE)</f>
        <v>860</v>
      </c>
      <c r="CA27" s="34" t="str">
        <f>HLOOKUP(CA$7+0.5,$I$66:$DJ$120,ROWS($A$10:$A27)+2,FALSE)</f>
        <v>N/A</v>
      </c>
      <c r="CB27" s="34">
        <f>HLOOKUP(CB$7+0.5,$I$66:$DJ$120,ROWS($A$10:$A27)+2,FALSE)</f>
        <v>476</v>
      </c>
      <c r="CC27" s="34">
        <f>HLOOKUP(CC$7+0.5,$I$66:$DJ$120,ROWS($A$10:$A27)+2,FALSE)</f>
        <v>408</v>
      </c>
      <c r="CD27" s="34">
        <f>HLOOKUP(CD$7+0.5,$I$66:$DJ$120,ROWS($A$10:$A27)+2,FALSE)</f>
        <v>225</v>
      </c>
      <c r="CE27" s="34">
        <f>HLOOKUP(CE$7+0.5,$I$66:$DJ$120,ROWS($A$10:$A27)+2,FALSE)</f>
        <v>282</v>
      </c>
      <c r="CF27" s="34">
        <f>HLOOKUP(CF$7+0.5,$I$66:$DJ$120,ROWS($A$10:$A27)+2,FALSE)</f>
        <v>203</v>
      </c>
      <c r="CG27" s="34">
        <f>HLOOKUP(CG$7+0.5,$I$66:$DJ$120,ROWS($A$10:$A27)+2,FALSE)</f>
        <v>682</v>
      </c>
      <c r="CH27" s="34">
        <f>HLOOKUP(CH$7+0.5,$I$66:$DJ$120,ROWS($A$10:$A27)+2,FALSE)</f>
        <v>367</v>
      </c>
      <c r="CI27" s="34">
        <f>HLOOKUP(CI$7+0.5,$I$66:$DJ$120,ROWS($A$10:$A27)+2,FALSE)</f>
        <v>501</v>
      </c>
      <c r="CJ27" s="34">
        <f>HLOOKUP(CJ$7+0.5,$I$66:$DJ$120,ROWS($A$10:$A27)+2,FALSE)</f>
        <v>3073</v>
      </c>
      <c r="CK27" s="34">
        <f>HLOOKUP(CK$7+0.5,$I$66:$DJ$120,ROWS($A$10:$A27)+2,FALSE)</f>
        <v>326</v>
      </c>
      <c r="CL27" s="34">
        <f>HLOOKUP(CL$7+0.5,$I$66:$DJ$120,ROWS($A$10:$A27)+2,FALSE)</f>
        <v>1245</v>
      </c>
      <c r="CM27" s="34">
        <f>HLOOKUP(CM$7+0.5,$I$66:$DJ$120,ROWS($A$10:$A27)+2,FALSE)</f>
        <v>606</v>
      </c>
      <c r="CN27" s="34">
        <f>HLOOKUP(CN$7+0.5,$I$66:$DJ$120,ROWS($A$10:$A27)+2,FALSE)</f>
        <v>165</v>
      </c>
      <c r="CO27" s="34">
        <f>HLOOKUP(CO$7+0.5,$I$66:$DJ$120,ROWS($A$10:$A27)+2,FALSE)</f>
        <v>228</v>
      </c>
      <c r="CP27" s="34">
        <f>HLOOKUP(CP$7+0.5,$I$66:$DJ$120,ROWS($A$10:$A27)+2,FALSE)</f>
        <v>627</v>
      </c>
      <c r="CQ27" s="34">
        <f>HLOOKUP(CQ$7+0.5,$I$66:$DJ$120,ROWS($A$10:$A27)+2,FALSE)</f>
        <v>367</v>
      </c>
      <c r="CR27" s="34">
        <f>HLOOKUP(CR$7+0.5,$I$66:$DJ$120,ROWS($A$10:$A27)+2,FALSE)</f>
        <v>476</v>
      </c>
      <c r="CS27" s="34">
        <f>HLOOKUP(CS$7+0.5,$I$66:$DJ$120,ROWS($A$10:$A27)+2,FALSE)</f>
        <v>263</v>
      </c>
      <c r="CT27" s="34">
        <f>HLOOKUP(CT$7+0.5,$I$66:$DJ$120,ROWS($A$10:$A27)+2,FALSE)</f>
        <v>638</v>
      </c>
      <c r="CU27" s="34">
        <f>HLOOKUP(CU$7+0.5,$I$66:$DJ$120,ROWS($A$10:$A27)+2,FALSE)</f>
        <v>2299</v>
      </c>
      <c r="CV27" s="34">
        <f>HLOOKUP(CV$7+0.5,$I$66:$DJ$120,ROWS($A$10:$A27)+2,FALSE)</f>
        <v>557</v>
      </c>
      <c r="CW27" s="34">
        <f>HLOOKUP(CW$7+0.5,$I$66:$DJ$120,ROWS($A$10:$A27)+2,FALSE)</f>
        <v>672</v>
      </c>
      <c r="CX27" s="34">
        <f>HLOOKUP(CX$7+0.5,$I$66:$DJ$120,ROWS($A$10:$A27)+2,FALSE)</f>
        <v>31</v>
      </c>
      <c r="CY27" s="34">
        <f>HLOOKUP(CY$7+0.5,$I$66:$DJ$120,ROWS($A$10:$A27)+2,FALSE)</f>
        <v>375</v>
      </c>
      <c r="CZ27" s="34">
        <f>HLOOKUP(CZ$7+0.5,$I$66:$DJ$120,ROWS($A$10:$A27)+2,FALSE)</f>
        <v>195</v>
      </c>
      <c r="DA27" s="34">
        <f>HLOOKUP(DA$7+0.5,$I$66:$DJ$120,ROWS($A$10:$A27)+2,FALSE)</f>
        <v>825</v>
      </c>
      <c r="DB27" s="34">
        <f>HLOOKUP(DB$7+0.5,$I$66:$DJ$120,ROWS($A$10:$A27)+2,FALSE)</f>
        <v>2434</v>
      </c>
      <c r="DC27" s="34">
        <f>HLOOKUP(DC$7+0.5,$I$66:$DJ$120,ROWS($A$10:$A27)+2,FALSE)</f>
        <v>106</v>
      </c>
      <c r="DD27" s="34">
        <f>HLOOKUP(DD$7+0.5,$I$66:$DJ$120,ROWS($A$10:$A27)+2,FALSE)</f>
        <v>138</v>
      </c>
      <c r="DE27" s="34">
        <f>HLOOKUP(DE$7+0.5,$I$66:$DJ$120,ROWS($A$10:$A27)+2,FALSE)</f>
        <v>853</v>
      </c>
      <c r="DF27" s="34">
        <f>HLOOKUP(DF$7+0.5,$I$66:$DJ$120,ROWS($A$10:$A27)+2,FALSE)</f>
        <v>1675</v>
      </c>
      <c r="DG27" s="34">
        <f>HLOOKUP(DG$7+0.5,$I$66:$DJ$120,ROWS($A$10:$A27)+2,FALSE)</f>
        <v>132</v>
      </c>
      <c r="DH27" s="34">
        <f>HLOOKUP(DH$7+0.5,$I$66:$DJ$120,ROWS($A$10:$A27)+2,FALSE)</f>
        <v>530</v>
      </c>
      <c r="DI27" s="34">
        <f>HLOOKUP(DI$7+0.5,$I$66:$DJ$120,ROWS($A$10:$A27)+2,FALSE)</f>
        <v>239</v>
      </c>
      <c r="DJ27" s="34">
        <f>HLOOKUP(DJ$7+0.5,$I$66:$DJ$120,ROWS($A$10:$A27)+2,FALSE)</f>
        <v>147</v>
      </c>
    </row>
    <row r="28" spans="2:114">
      <c r="B28" s="38" t="s">
        <v>25</v>
      </c>
      <c r="C28" s="16">
        <v>4328626</v>
      </c>
      <c r="D28" s="17">
        <v>2851</v>
      </c>
      <c r="E28" s="16">
        <v>3676472</v>
      </c>
      <c r="F28" s="17">
        <v>15304</v>
      </c>
      <c r="G28" s="16">
        <v>521511</v>
      </c>
      <c r="H28" s="17">
        <v>14825</v>
      </c>
      <c r="I28" s="36">
        <f>HLOOKUP(I$7,$I$66:$DJ$120,ROWS($A$10:$A28)+2,FALSE)</f>
        <v>112787</v>
      </c>
      <c r="J28" s="25">
        <f>HLOOKUP(J$7,$I$66:$DJ$120,ROWS($A$10:$A28)+2,FALSE)</f>
        <v>4137</v>
      </c>
      <c r="K28" s="25">
        <f>HLOOKUP(K$7,$I$66:$DJ$120,ROWS($A$10:$A28)+2,FALSE)</f>
        <v>304</v>
      </c>
      <c r="L28" s="25">
        <f>HLOOKUP(L$7,$I$66:$DJ$120,ROWS($A$10:$A28)+2,FALSE)</f>
        <v>1103</v>
      </c>
      <c r="M28" s="25">
        <f>HLOOKUP(M$7,$I$66:$DJ$120,ROWS($A$10:$A28)+2,FALSE)</f>
        <v>518</v>
      </c>
      <c r="N28" s="25">
        <f>HLOOKUP(N$7,$I$66:$DJ$120,ROWS($A$10:$A28)+2,FALSE)</f>
        <v>3415</v>
      </c>
      <c r="O28" s="25">
        <f>HLOOKUP(O$7,$I$66:$DJ$120,ROWS($A$10:$A28)+2,FALSE)</f>
        <v>712</v>
      </c>
      <c r="P28" s="25">
        <f>HLOOKUP(P$7,$I$66:$DJ$120,ROWS($A$10:$A28)+2,FALSE)</f>
        <v>246</v>
      </c>
      <c r="Q28" s="25">
        <f>HLOOKUP(Q$7,$I$66:$DJ$120,ROWS($A$10:$A28)+2,FALSE)</f>
        <v>706</v>
      </c>
      <c r="R28" s="25">
        <f>HLOOKUP(R$7,$I$66:$DJ$120,ROWS($A$10:$A28)+2,FALSE)</f>
        <v>254</v>
      </c>
      <c r="S28" s="25">
        <f>HLOOKUP(S$7,$I$66:$DJ$120,ROWS($A$10:$A28)+2,FALSE)</f>
        <v>9232</v>
      </c>
      <c r="T28" s="25">
        <f>HLOOKUP(T$7,$I$66:$DJ$120,ROWS($A$10:$A28)+2,FALSE)</f>
        <v>4173</v>
      </c>
      <c r="U28" s="25">
        <f>HLOOKUP(U$7,$I$66:$DJ$120,ROWS($A$10:$A28)+2,FALSE)</f>
        <v>647</v>
      </c>
      <c r="V28" s="25">
        <f>HLOOKUP(V$7,$I$66:$DJ$120,ROWS($A$10:$A28)+2,FALSE)</f>
        <v>50</v>
      </c>
      <c r="W28" s="25">
        <f>HLOOKUP(W$7,$I$66:$DJ$120,ROWS($A$10:$A28)+2,FALSE)</f>
        <v>4445</v>
      </c>
      <c r="X28" s="25">
        <f>HLOOKUP(X$7,$I$66:$DJ$120,ROWS($A$10:$A28)+2,FALSE)</f>
        <v>12203</v>
      </c>
      <c r="Y28" s="25">
        <f>HLOOKUP(Y$7,$I$66:$DJ$120,ROWS($A$10:$A28)+2,FALSE)</f>
        <v>238</v>
      </c>
      <c r="Z28" s="25">
        <f>HLOOKUP(Z$7,$I$66:$DJ$120,ROWS($A$10:$A28)+2,FALSE)</f>
        <v>602</v>
      </c>
      <c r="AA28" s="25" t="str">
        <f>HLOOKUP(AA$7,$I$66:$DJ$120,ROWS($A$10:$A28)+2,FALSE)</f>
        <v>N/A</v>
      </c>
      <c r="AB28" s="25">
        <f>HLOOKUP(AB$7,$I$66:$DJ$120,ROWS($A$10:$A28)+2,FALSE)</f>
        <v>666</v>
      </c>
      <c r="AC28" s="25">
        <f>HLOOKUP(AC$7,$I$66:$DJ$120,ROWS($A$10:$A28)+2,FALSE)</f>
        <v>46</v>
      </c>
      <c r="AD28" s="25">
        <f>HLOOKUP(AD$7,$I$66:$DJ$120,ROWS($A$10:$A28)+2,FALSE)</f>
        <v>1120</v>
      </c>
      <c r="AE28" s="25">
        <f>HLOOKUP(AE$7,$I$66:$DJ$120,ROWS($A$10:$A28)+2,FALSE)</f>
        <v>419</v>
      </c>
      <c r="AF28" s="25">
        <f>HLOOKUP(AF$7,$I$66:$DJ$120,ROWS($A$10:$A28)+2,FALSE)</f>
        <v>7302</v>
      </c>
      <c r="AG28" s="25">
        <f>HLOOKUP(AG$7,$I$66:$DJ$120,ROWS($A$10:$A28)+2,FALSE)</f>
        <v>605</v>
      </c>
      <c r="AH28" s="25">
        <f>HLOOKUP(AH$7,$I$66:$DJ$120,ROWS($A$10:$A28)+2,FALSE)</f>
        <v>646</v>
      </c>
      <c r="AI28" s="25">
        <f>HLOOKUP(AI$7,$I$66:$DJ$120,ROWS($A$10:$A28)+2,FALSE)</f>
        <v>2381</v>
      </c>
      <c r="AJ28" s="25">
        <f>HLOOKUP(AJ$7,$I$66:$DJ$120,ROWS($A$10:$A28)+2,FALSE)</f>
        <v>0</v>
      </c>
      <c r="AK28" s="25">
        <f>HLOOKUP(AK$7,$I$66:$DJ$120,ROWS($A$10:$A28)+2,FALSE)</f>
        <v>723</v>
      </c>
      <c r="AL28" s="25">
        <f>HLOOKUP(AL$7,$I$66:$DJ$120,ROWS($A$10:$A28)+2,FALSE)</f>
        <v>301</v>
      </c>
      <c r="AM28" s="25">
        <f>HLOOKUP(AM$7,$I$66:$DJ$120,ROWS($A$10:$A28)+2,FALSE)</f>
        <v>84</v>
      </c>
      <c r="AN28" s="25">
        <f>HLOOKUP(AN$7,$I$66:$DJ$120,ROWS($A$10:$A28)+2,FALSE)</f>
        <v>496</v>
      </c>
      <c r="AO28" s="25">
        <f>HLOOKUP(AO$7,$I$66:$DJ$120,ROWS($A$10:$A28)+2,FALSE)</f>
        <v>554</v>
      </c>
      <c r="AP28" s="25">
        <f>HLOOKUP(AP$7,$I$66:$DJ$120,ROWS($A$10:$A28)+2,FALSE)</f>
        <v>5239</v>
      </c>
      <c r="AQ28" s="25">
        <f>HLOOKUP(AQ$7,$I$66:$DJ$120,ROWS($A$10:$A28)+2,FALSE)</f>
        <v>3643</v>
      </c>
      <c r="AR28" s="25">
        <f>HLOOKUP(AR$7,$I$66:$DJ$120,ROWS($A$10:$A28)+2,FALSE)</f>
        <v>122</v>
      </c>
      <c r="AS28" s="25">
        <f>HLOOKUP(AS$7,$I$66:$DJ$120,ROWS($A$10:$A28)+2,FALSE)</f>
        <v>17041</v>
      </c>
      <c r="AT28" s="25">
        <f>HLOOKUP(AT$7,$I$66:$DJ$120,ROWS($A$10:$A28)+2,FALSE)</f>
        <v>577</v>
      </c>
      <c r="AU28" s="25">
        <f>HLOOKUP(AU$7,$I$66:$DJ$120,ROWS($A$10:$A28)+2,FALSE)</f>
        <v>298</v>
      </c>
      <c r="AV28" s="25">
        <f>HLOOKUP(AV$7,$I$66:$DJ$120,ROWS($A$10:$A28)+2,FALSE)</f>
        <v>2226</v>
      </c>
      <c r="AW28" s="25">
        <f>HLOOKUP(AW$7,$I$66:$DJ$120,ROWS($A$10:$A28)+2,FALSE)</f>
        <v>0</v>
      </c>
      <c r="AX28" s="25">
        <f>HLOOKUP(AX$7,$I$66:$DJ$120,ROWS($A$10:$A28)+2,FALSE)</f>
        <v>1347</v>
      </c>
      <c r="AY28" s="25">
        <f>HLOOKUP(AY$7,$I$66:$DJ$120,ROWS($A$10:$A28)+2,FALSE)</f>
        <v>0</v>
      </c>
      <c r="AZ28" s="25">
        <f>HLOOKUP(AZ$7,$I$66:$DJ$120,ROWS($A$10:$A28)+2,FALSE)</f>
        <v>10064</v>
      </c>
      <c r="BA28" s="25">
        <f>HLOOKUP(BA$7,$I$66:$DJ$120,ROWS($A$10:$A28)+2,FALSE)</f>
        <v>3345</v>
      </c>
      <c r="BB28" s="25">
        <f>HLOOKUP(BB$7,$I$66:$DJ$120,ROWS($A$10:$A28)+2,FALSE)</f>
        <v>464</v>
      </c>
      <c r="BC28" s="25">
        <f>HLOOKUP(BC$7,$I$66:$DJ$120,ROWS($A$10:$A28)+2,FALSE)</f>
        <v>45</v>
      </c>
      <c r="BD28" s="25">
        <f>HLOOKUP(BD$7,$I$66:$DJ$120,ROWS($A$10:$A28)+2,FALSE)</f>
        <v>3319</v>
      </c>
      <c r="BE28" s="25">
        <f>HLOOKUP(BE$7,$I$66:$DJ$120,ROWS($A$10:$A28)+2,FALSE)</f>
        <v>1988</v>
      </c>
      <c r="BF28" s="25">
        <f>HLOOKUP(BF$7,$I$66:$DJ$120,ROWS($A$10:$A28)+2,FALSE)</f>
        <v>3346</v>
      </c>
      <c r="BG28" s="25">
        <f>HLOOKUP(BG$7,$I$66:$DJ$120,ROWS($A$10:$A28)+2,FALSE)</f>
        <v>1395</v>
      </c>
      <c r="BH28" s="25">
        <f>HLOOKUP(BH$7,$I$66:$DJ$120,ROWS($A$10:$A28)+2,FALSE)</f>
        <v>0</v>
      </c>
      <c r="BI28" s="25">
        <f>HLOOKUP(BI$7,$I$66:$DJ$120,ROWS($A$10:$A28)+2,FALSE)</f>
        <v>170</v>
      </c>
      <c r="BJ28" s="34">
        <f>HLOOKUP(BJ$7+0.5,$I$66:$DJ$120,ROWS($A$10:$A28)+2,FALSE)</f>
        <v>7854</v>
      </c>
      <c r="BK28" s="34">
        <f>HLOOKUP(BK$7+0.5,$I$66:$DJ$120,ROWS($A$10:$A28)+2,FALSE)</f>
        <v>1628</v>
      </c>
      <c r="BL28" s="34">
        <f>HLOOKUP(BL$7+0.5,$I$66:$DJ$120,ROWS($A$10:$A28)+2,FALSE)</f>
        <v>370</v>
      </c>
      <c r="BM28" s="34">
        <f>HLOOKUP(BM$7+0.5,$I$66:$DJ$120,ROWS($A$10:$A28)+2,FALSE)</f>
        <v>715</v>
      </c>
      <c r="BN28" s="34">
        <f>HLOOKUP(BN$7+0.5,$I$66:$DJ$120,ROWS($A$10:$A28)+2,FALSE)</f>
        <v>299</v>
      </c>
      <c r="BO28" s="34">
        <f>HLOOKUP(BO$7+0.5,$I$66:$DJ$120,ROWS($A$10:$A28)+2,FALSE)</f>
        <v>1157</v>
      </c>
      <c r="BP28" s="34">
        <f>HLOOKUP(BP$7+0.5,$I$66:$DJ$120,ROWS($A$10:$A28)+2,FALSE)</f>
        <v>572</v>
      </c>
      <c r="BQ28" s="34">
        <f>HLOOKUP(BQ$7+0.5,$I$66:$DJ$120,ROWS($A$10:$A28)+2,FALSE)</f>
        <v>290</v>
      </c>
      <c r="BR28" s="34">
        <f>HLOOKUP(BR$7+0.5,$I$66:$DJ$120,ROWS($A$10:$A28)+2,FALSE)</f>
        <v>774</v>
      </c>
      <c r="BS28" s="34">
        <f>HLOOKUP(BS$7+0.5,$I$66:$DJ$120,ROWS($A$10:$A28)+2,FALSE)</f>
        <v>262</v>
      </c>
      <c r="BT28" s="34">
        <f>HLOOKUP(BT$7+0.5,$I$66:$DJ$120,ROWS($A$10:$A28)+2,FALSE)</f>
        <v>2697</v>
      </c>
      <c r="BU28" s="34">
        <f>HLOOKUP(BU$7+0.5,$I$66:$DJ$120,ROWS($A$10:$A28)+2,FALSE)</f>
        <v>1184</v>
      </c>
      <c r="BV28" s="34">
        <f>HLOOKUP(BV$7+0.5,$I$66:$DJ$120,ROWS($A$10:$A28)+2,FALSE)</f>
        <v>665</v>
      </c>
      <c r="BW28" s="34">
        <f>HLOOKUP(BW$7+0.5,$I$66:$DJ$120,ROWS($A$10:$A28)+2,FALSE)</f>
        <v>91</v>
      </c>
      <c r="BX28" s="34">
        <f>HLOOKUP(BX$7+0.5,$I$66:$DJ$120,ROWS($A$10:$A28)+2,FALSE)</f>
        <v>1359</v>
      </c>
      <c r="BY28" s="34">
        <f>HLOOKUP(BY$7+0.5,$I$66:$DJ$120,ROWS($A$10:$A28)+2,FALSE)</f>
        <v>2150</v>
      </c>
      <c r="BZ28" s="34">
        <f>HLOOKUP(BZ$7+0.5,$I$66:$DJ$120,ROWS($A$10:$A28)+2,FALSE)</f>
        <v>257</v>
      </c>
      <c r="CA28" s="34">
        <f>HLOOKUP(CA$7+0.5,$I$66:$DJ$120,ROWS($A$10:$A28)+2,FALSE)</f>
        <v>464</v>
      </c>
      <c r="CB28" s="34" t="str">
        <f>HLOOKUP(CB$7+0.5,$I$66:$DJ$120,ROWS($A$10:$A28)+2,FALSE)</f>
        <v>N/A</v>
      </c>
      <c r="CC28" s="34">
        <f>HLOOKUP(CC$7+0.5,$I$66:$DJ$120,ROWS($A$10:$A28)+2,FALSE)</f>
        <v>294</v>
      </c>
      <c r="CD28" s="34">
        <f>HLOOKUP(CD$7+0.5,$I$66:$DJ$120,ROWS($A$10:$A28)+2,FALSE)</f>
        <v>80</v>
      </c>
      <c r="CE28" s="34">
        <f>HLOOKUP(CE$7+0.5,$I$66:$DJ$120,ROWS($A$10:$A28)+2,FALSE)</f>
        <v>615</v>
      </c>
      <c r="CF28" s="34">
        <f>HLOOKUP(CF$7+0.5,$I$66:$DJ$120,ROWS($A$10:$A28)+2,FALSE)</f>
        <v>285</v>
      </c>
      <c r="CG28" s="34">
        <f>HLOOKUP(CG$7+0.5,$I$66:$DJ$120,ROWS($A$10:$A28)+2,FALSE)</f>
        <v>1809</v>
      </c>
      <c r="CH28" s="34">
        <f>HLOOKUP(CH$7+0.5,$I$66:$DJ$120,ROWS($A$10:$A28)+2,FALSE)</f>
        <v>346</v>
      </c>
      <c r="CI28" s="34">
        <f>HLOOKUP(CI$7+0.5,$I$66:$DJ$120,ROWS($A$10:$A28)+2,FALSE)</f>
        <v>467</v>
      </c>
      <c r="CJ28" s="34">
        <f>HLOOKUP(CJ$7+0.5,$I$66:$DJ$120,ROWS($A$10:$A28)+2,FALSE)</f>
        <v>1021</v>
      </c>
      <c r="CK28" s="34">
        <f>HLOOKUP(CK$7+0.5,$I$66:$DJ$120,ROWS($A$10:$A28)+2,FALSE)</f>
        <v>181</v>
      </c>
      <c r="CL28" s="34">
        <f>HLOOKUP(CL$7+0.5,$I$66:$DJ$120,ROWS($A$10:$A28)+2,FALSE)</f>
        <v>588</v>
      </c>
      <c r="CM28" s="34">
        <f>HLOOKUP(CM$7+0.5,$I$66:$DJ$120,ROWS($A$10:$A28)+2,FALSE)</f>
        <v>294</v>
      </c>
      <c r="CN28" s="34">
        <f>HLOOKUP(CN$7+0.5,$I$66:$DJ$120,ROWS($A$10:$A28)+2,FALSE)</f>
        <v>103</v>
      </c>
      <c r="CO28" s="34">
        <f>HLOOKUP(CO$7+0.5,$I$66:$DJ$120,ROWS($A$10:$A28)+2,FALSE)</f>
        <v>551</v>
      </c>
      <c r="CP28" s="34">
        <f>HLOOKUP(CP$7+0.5,$I$66:$DJ$120,ROWS($A$10:$A28)+2,FALSE)</f>
        <v>348</v>
      </c>
      <c r="CQ28" s="34">
        <f>HLOOKUP(CQ$7+0.5,$I$66:$DJ$120,ROWS($A$10:$A28)+2,FALSE)</f>
        <v>1774</v>
      </c>
      <c r="CR28" s="34">
        <f>HLOOKUP(CR$7+0.5,$I$66:$DJ$120,ROWS($A$10:$A28)+2,FALSE)</f>
        <v>1903</v>
      </c>
      <c r="CS28" s="34">
        <f>HLOOKUP(CS$7+0.5,$I$66:$DJ$120,ROWS($A$10:$A28)+2,FALSE)</f>
        <v>192</v>
      </c>
      <c r="CT28" s="34">
        <f>HLOOKUP(CT$7+0.5,$I$66:$DJ$120,ROWS($A$10:$A28)+2,FALSE)</f>
        <v>3384</v>
      </c>
      <c r="CU28" s="34">
        <f>HLOOKUP(CU$7+0.5,$I$66:$DJ$120,ROWS($A$10:$A28)+2,FALSE)</f>
        <v>437</v>
      </c>
      <c r="CV28" s="34">
        <f>HLOOKUP(CV$7+0.5,$I$66:$DJ$120,ROWS($A$10:$A28)+2,FALSE)</f>
        <v>212</v>
      </c>
      <c r="CW28" s="34">
        <f>HLOOKUP(CW$7+0.5,$I$66:$DJ$120,ROWS($A$10:$A28)+2,FALSE)</f>
        <v>964</v>
      </c>
      <c r="CX28" s="34">
        <f>HLOOKUP(CX$7+0.5,$I$66:$DJ$120,ROWS($A$10:$A28)+2,FALSE)</f>
        <v>181</v>
      </c>
      <c r="CY28" s="34">
        <f>HLOOKUP(CY$7+0.5,$I$66:$DJ$120,ROWS($A$10:$A28)+2,FALSE)</f>
        <v>671</v>
      </c>
      <c r="CZ28" s="34">
        <f>HLOOKUP(CZ$7+0.5,$I$66:$DJ$120,ROWS($A$10:$A28)+2,FALSE)</f>
        <v>181</v>
      </c>
      <c r="DA28" s="34">
        <f>HLOOKUP(DA$7+0.5,$I$66:$DJ$120,ROWS($A$10:$A28)+2,FALSE)</f>
        <v>2378</v>
      </c>
      <c r="DB28" s="34">
        <f>HLOOKUP(DB$7+0.5,$I$66:$DJ$120,ROWS($A$10:$A28)+2,FALSE)</f>
        <v>1420</v>
      </c>
      <c r="DC28" s="34">
        <f>HLOOKUP(DC$7+0.5,$I$66:$DJ$120,ROWS($A$10:$A28)+2,FALSE)</f>
        <v>360</v>
      </c>
      <c r="DD28" s="34">
        <f>HLOOKUP(DD$7+0.5,$I$66:$DJ$120,ROWS($A$10:$A28)+2,FALSE)</f>
        <v>81</v>
      </c>
      <c r="DE28" s="34">
        <f>HLOOKUP(DE$7+0.5,$I$66:$DJ$120,ROWS($A$10:$A28)+2,FALSE)</f>
        <v>1111</v>
      </c>
      <c r="DF28" s="34">
        <f>HLOOKUP(DF$7+0.5,$I$66:$DJ$120,ROWS($A$10:$A28)+2,FALSE)</f>
        <v>998</v>
      </c>
      <c r="DG28" s="34">
        <f>HLOOKUP(DG$7+0.5,$I$66:$DJ$120,ROWS($A$10:$A28)+2,FALSE)</f>
        <v>1472</v>
      </c>
      <c r="DH28" s="34">
        <f>HLOOKUP(DH$7+0.5,$I$66:$DJ$120,ROWS($A$10:$A28)+2,FALSE)</f>
        <v>845</v>
      </c>
      <c r="DI28" s="34">
        <f>HLOOKUP(DI$7+0.5,$I$66:$DJ$120,ROWS($A$10:$A28)+2,FALSE)</f>
        <v>181</v>
      </c>
      <c r="DJ28" s="34">
        <f>HLOOKUP(DJ$7+0.5,$I$66:$DJ$120,ROWS($A$10:$A28)+2,FALSE)</f>
        <v>197</v>
      </c>
    </row>
    <row r="29" spans="2:114">
      <c r="B29" s="38" t="s">
        <v>26</v>
      </c>
      <c r="C29" s="16">
        <v>4545914</v>
      </c>
      <c r="D29" s="17">
        <v>4612</v>
      </c>
      <c r="E29" s="16">
        <v>3912023</v>
      </c>
      <c r="F29" s="17">
        <v>21791</v>
      </c>
      <c r="G29" s="16">
        <v>528406</v>
      </c>
      <c r="H29" s="17">
        <v>20131</v>
      </c>
      <c r="I29" s="36">
        <f>HLOOKUP(I$7,$I$66:$DJ$120,ROWS($A$10:$A29)+2,FALSE)</f>
        <v>91215</v>
      </c>
      <c r="J29" s="25">
        <f>HLOOKUP(J$7,$I$66:$DJ$120,ROWS($A$10:$A29)+2,FALSE)</f>
        <v>2329</v>
      </c>
      <c r="K29" s="25">
        <f>HLOOKUP(K$7,$I$66:$DJ$120,ROWS($A$10:$A29)+2,FALSE)</f>
        <v>403</v>
      </c>
      <c r="L29" s="25">
        <f>HLOOKUP(L$7,$I$66:$DJ$120,ROWS($A$10:$A29)+2,FALSE)</f>
        <v>2021</v>
      </c>
      <c r="M29" s="25">
        <f>HLOOKUP(M$7,$I$66:$DJ$120,ROWS($A$10:$A29)+2,FALSE)</f>
        <v>3645</v>
      </c>
      <c r="N29" s="25">
        <f>HLOOKUP(N$7,$I$66:$DJ$120,ROWS($A$10:$A29)+2,FALSE)</f>
        <v>5139</v>
      </c>
      <c r="O29" s="25">
        <f>HLOOKUP(O$7,$I$66:$DJ$120,ROWS($A$10:$A29)+2,FALSE)</f>
        <v>1433</v>
      </c>
      <c r="P29" s="25">
        <f>HLOOKUP(P$7,$I$66:$DJ$120,ROWS($A$10:$A29)+2,FALSE)</f>
        <v>164</v>
      </c>
      <c r="Q29" s="25">
        <f>HLOOKUP(Q$7,$I$66:$DJ$120,ROWS($A$10:$A29)+2,FALSE)</f>
        <v>0</v>
      </c>
      <c r="R29" s="25">
        <f>HLOOKUP(R$7,$I$66:$DJ$120,ROWS($A$10:$A29)+2,FALSE)</f>
        <v>596</v>
      </c>
      <c r="S29" s="25">
        <f>HLOOKUP(S$7,$I$66:$DJ$120,ROWS($A$10:$A29)+2,FALSE)</f>
        <v>6534</v>
      </c>
      <c r="T29" s="25">
        <f>HLOOKUP(T$7,$I$66:$DJ$120,ROWS($A$10:$A29)+2,FALSE)</f>
        <v>4478</v>
      </c>
      <c r="U29" s="25">
        <f>HLOOKUP(U$7,$I$66:$DJ$120,ROWS($A$10:$A29)+2,FALSE)</f>
        <v>378</v>
      </c>
      <c r="V29" s="25">
        <f>HLOOKUP(V$7,$I$66:$DJ$120,ROWS($A$10:$A29)+2,FALSE)</f>
        <v>265</v>
      </c>
      <c r="W29" s="25">
        <f>HLOOKUP(W$7,$I$66:$DJ$120,ROWS($A$10:$A29)+2,FALSE)</f>
        <v>1229</v>
      </c>
      <c r="X29" s="25">
        <f>HLOOKUP(X$7,$I$66:$DJ$120,ROWS($A$10:$A29)+2,FALSE)</f>
        <v>1359</v>
      </c>
      <c r="Y29" s="25">
        <f>HLOOKUP(Y$7,$I$66:$DJ$120,ROWS($A$10:$A29)+2,FALSE)</f>
        <v>544</v>
      </c>
      <c r="Z29" s="25">
        <f>HLOOKUP(Z$7,$I$66:$DJ$120,ROWS($A$10:$A29)+2,FALSE)</f>
        <v>420</v>
      </c>
      <c r="AA29" s="25">
        <f>HLOOKUP(AA$7,$I$66:$DJ$120,ROWS($A$10:$A29)+2,FALSE)</f>
        <v>1649</v>
      </c>
      <c r="AB29" s="25" t="str">
        <f>HLOOKUP(AB$7,$I$66:$DJ$120,ROWS($A$10:$A29)+2,FALSE)</f>
        <v>N/A</v>
      </c>
      <c r="AC29" s="25">
        <f>HLOOKUP(AC$7,$I$66:$DJ$120,ROWS($A$10:$A29)+2,FALSE)</f>
        <v>251</v>
      </c>
      <c r="AD29" s="25">
        <f>HLOOKUP(AD$7,$I$66:$DJ$120,ROWS($A$10:$A29)+2,FALSE)</f>
        <v>642</v>
      </c>
      <c r="AE29" s="25">
        <f>HLOOKUP(AE$7,$I$66:$DJ$120,ROWS($A$10:$A29)+2,FALSE)</f>
        <v>549</v>
      </c>
      <c r="AF29" s="25">
        <f>HLOOKUP(AF$7,$I$66:$DJ$120,ROWS($A$10:$A29)+2,FALSE)</f>
        <v>1080</v>
      </c>
      <c r="AG29" s="25">
        <f>HLOOKUP(AG$7,$I$66:$DJ$120,ROWS($A$10:$A29)+2,FALSE)</f>
        <v>330</v>
      </c>
      <c r="AH29" s="25">
        <f>HLOOKUP(AH$7,$I$66:$DJ$120,ROWS($A$10:$A29)+2,FALSE)</f>
        <v>6791</v>
      </c>
      <c r="AI29" s="25">
        <f>HLOOKUP(AI$7,$I$66:$DJ$120,ROWS($A$10:$A29)+2,FALSE)</f>
        <v>1591</v>
      </c>
      <c r="AJ29" s="25">
        <f>HLOOKUP(AJ$7,$I$66:$DJ$120,ROWS($A$10:$A29)+2,FALSE)</f>
        <v>428</v>
      </c>
      <c r="AK29" s="25">
        <f>HLOOKUP(AK$7,$I$66:$DJ$120,ROWS($A$10:$A29)+2,FALSE)</f>
        <v>745</v>
      </c>
      <c r="AL29" s="25">
        <f>HLOOKUP(AL$7,$I$66:$DJ$120,ROWS($A$10:$A29)+2,FALSE)</f>
        <v>931</v>
      </c>
      <c r="AM29" s="25">
        <f>HLOOKUP(AM$7,$I$66:$DJ$120,ROWS($A$10:$A29)+2,FALSE)</f>
        <v>11</v>
      </c>
      <c r="AN29" s="25">
        <f>HLOOKUP(AN$7,$I$66:$DJ$120,ROWS($A$10:$A29)+2,FALSE)</f>
        <v>975</v>
      </c>
      <c r="AO29" s="25">
        <f>HLOOKUP(AO$7,$I$66:$DJ$120,ROWS($A$10:$A29)+2,FALSE)</f>
        <v>150</v>
      </c>
      <c r="AP29" s="25">
        <f>HLOOKUP(AP$7,$I$66:$DJ$120,ROWS($A$10:$A29)+2,FALSE)</f>
        <v>2786</v>
      </c>
      <c r="AQ29" s="25">
        <f>HLOOKUP(AQ$7,$I$66:$DJ$120,ROWS($A$10:$A29)+2,FALSE)</f>
        <v>2284</v>
      </c>
      <c r="AR29" s="25">
        <f>HLOOKUP(AR$7,$I$66:$DJ$120,ROWS($A$10:$A29)+2,FALSE)</f>
        <v>64</v>
      </c>
      <c r="AS29" s="25">
        <f>HLOOKUP(AS$7,$I$66:$DJ$120,ROWS($A$10:$A29)+2,FALSE)</f>
        <v>1115</v>
      </c>
      <c r="AT29" s="25">
        <f>HLOOKUP(AT$7,$I$66:$DJ$120,ROWS($A$10:$A29)+2,FALSE)</f>
        <v>2159</v>
      </c>
      <c r="AU29" s="25">
        <f>HLOOKUP(AU$7,$I$66:$DJ$120,ROWS($A$10:$A29)+2,FALSE)</f>
        <v>195</v>
      </c>
      <c r="AV29" s="25">
        <f>HLOOKUP(AV$7,$I$66:$DJ$120,ROWS($A$10:$A29)+2,FALSE)</f>
        <v>1239</v>
      </c>
      <c r="AW29" s="25">
        <f>HLOOKUP(AW$7,$I$66:$DJ$120,ROWS($A$10:$A29)+2,FALSE)</f>
        <v>737</v>
      </c>
      <c r="AX29" s="25">
        <f>HLOOKUP(AX$7,$I$66:$DJ$120,ROWS($A$10:$A29)+2,FALSE)</f>
        <v>1914</v>
      </c>
      <c r="AY29" s="25">
        <f>HLOOKUP(AY$7,$I$66:$DJ$120,ROWS($A$10:$A29)+2,FALSE)</f>
        <v>0</v>
      </c>
      <c r="AZ29" s="25">
        <f>HLOOKUP(AZ$7,$I$66:$DJ$120,ROWS($A$10:$A29)+2,FALSE)</f>
        <v>2348</v>
      </c>
      <c r="BA29" s="25">
        <f>HLOOKUP(BA$7,$I$66:$DJ$120,ROWS($A$10:$A29)+2,FALSE)</f>
        <v>24488</v>
      </c>
      <c r="BB29" s="25">
        <f>HLOOKUP(BB$7,$I$66:$DJ$120,ROWS($A$10:$A29)+2,FALSE)</f>
        <v>277</v>
      </c>
      <c r="BC29" s="25">
        <f>HLOOKUP(BC$7,$I$66:$DJ$120,ROWS($A$10:$A29)+2,FALSE)</f>
        <v>45</v>
      </c>
      <c r="BD29" s="25">
        <f>HLOOKUP(BD$7,$I$66:$DJ$120,ROWS($A$10:$A29)+2,FALSE)</f>
        <v>1857</v>
      </c>
      <c r="BE29" s="25">
        <f>HLOOKUP(BE$7,$I$66:$DJ$120,ROWS($A$10:$A29)+2,FALSE)</f>
        <v>1581</v>
      </c>
      <c r="BF29" s="25">
        <f>HLOOKUP(BF$7,$I$66:$DJ$120,ROWS($A$10:$A29)+2,FALSE)</f>
        <v>238</v>
      </c>
      <c r="BG29" s="25">
        <f>HLOOKUP(BG$7,$I$66:$DJ$120,ROWS($A$10:$A29)+2,FALSE)</f>
        <v>682</v>
      </c>
      <c r="BH29" s="25">
        <f>HLOOKUP(BH$7,$I$66:$DJ$120,ROWS($A$10:$A29)+2,FALSE)</f>
        <v>146</v>
      </c>
      <c r="BI29" s="25">
        <f>HLOOKUP(BI$7,$I$66:$DJ$120,ROWS($A$10:$A29)+2,FALSE)</f>
        <v>655</v>
      </c>
      <c r="BJ29" s="34">
        <f>HLOOKUP(BJ$7+0.5,$I$66:$DJ$120,ROWS($A$10:$A29)+2,FALSE)</f>
        <v>6941</v>
      </c>
      <c r="BK29" s="34">
        <f>HLOOKUP(BK$7+0.5,$I$66:$DJ$120,ROWS($A$10:$A29)+2,FALSE)</f>
        <v>1114</v>
      </c>
      <c r="BL29" s="34">
        <f>HLOOKUP(BL$7+0.5,$I$66:$DJ$120,ROWS($A$10:$A29)+2,FALSE)</f>
        <v>467</v>
      </c>
      <c r="BM29" s="34">
        <f>HLOOKUP(BM$7+0.5,$I$66:$DJ$120,ROWS($A$10:$A29)+2,FALSE)</f>
        <v>1191</v>
      </c>
      <c r="BN29" s="34">
        <f>HLOOKUP(BN$7+0.5,$I$66:$DJ$120,ROWS($A$10:$A29)+2,FALSE)</f>
        <v>2324</v>
      </c>
      <c r="BO29" s="34">
        <f>HLOOKUP(BO$7+0.5,$I$66:$DJ$120,ROWS($A$10:$A29)+2,FALSE)</f>
        <v>1438</v>
      </c>
      <c r="BP29" s="34">
        <f>HLOOKUP(BP$7+0.5,$I$66:$DJ$120,ROWS($A$10:$A29)+2,FALSE)</f>
        <v>1002</v>
      </c>
      <c r="BQ29" s="34">
        <f>HLOOKUP(BQ$7+0.5,$I$66:$DJ$120,ROWS($A$10:$A29)+2,FALSE)</f>
        <v>149</v>
      </c>
      <c r="BR29" s="34">
        <f>HLOOKUP(BR$7+0.5,$I$66:$DJ$120,ROWS($A$10:$A29)+2,FALSE)</f>
        <v>193</v>
      </c>
      <c r="BS29" s="34">
        <f>HLOOKUP(BS$7+0.5,$I$66:$DJ$120,ROWS($A$10:$A29)+2,FALSE)</f>
        <v>517</v>
      </c>
      <c r="BT29" s="34">
        <f>HLOOKUP(BT$7+0.5,$I$66:$DJ$120,ROWS($A$10:$A29)+2,FALSE)</f>
        <v>2276</v>
      </c>
      <c r="BU29" s="34">
        <f>HLOOKUP(BU$7+0.5,$I$66:$DJ$120,ROWS($A$10:$A29)+2,FALSE)</f>
        <v>1559</v>
      </c>
      <c r="BV29" s="34">
        <f>HLOOKUP(BV$7+0.5,$I$66:$DJ$120,ROWS($A$10:$A29)+2,FALSE)</f>
        <v>283</v>
      </c>
      <c r="BW29" s="34">
        <f>HLOOKUP(BW$7+0.5,$I$66:$DJ$120,ROWS($A$10:$A29)+2,FALSE)</f>
        <v>242</v>
      </c>
      <c r="BX29" s="34">
        <f>HLOOKUP(BX$7+0.5,$I$66:$DJ$120,ROWS($A$10:$A29)+2,FALSE)</f>
        <v>466</v>
      </c>
      <c r="BY29" s="34">
        <f>HLOOKUP(BY$7+0.5,$I$66:$DJ$120,ROWS($A$10:$A29)+2,FALSE)</f>
        <v>954</v>
      </c>
      <c r="BZ29" s="34">
        <f>HLOOKUP(BZ$7+0.5,$I$66:$DJ$120,ROWS($A$10:$A29)+2,FALSE)</f>
        <v>447</v>
      </c>
      <c r="CA29" s="34">
        <f>HLOOKUP(CA$7+0.5,$I$66:$DJ$120,ROWS($A$10:$A29)+2,FALSE)</f>
        <v>392</v>
      </c>
      <c r="CB29" s="34">
        <f>HLOOKUP(CB$7+0.5,$I$66:$DJ$120,ROWS($A$10:$A29)+2,FALSE)</f>
        <v>1224</v>
      </c>
      <c r="CC29" s="34" t="str">
        <f>HLOOKUP(CC$7+0.5,$I$66:$DJ$120,ROWS($A$10:$A29)+2,FALSE)</f>
        <v>N/A</v>
      </c>
      <c r="CD29" s="34">
        <f>HLOOKUP(CD$7+0.5,$I$66:$DJ$120,ROWS($A$10:$A29)+2,FALSE)</f>
        <v>334</v>
      </c>
      <c r="CE29" s="34">
        <f>HLOOKUP(CE$7+0.5,$I$66:$DJ$120,ROWS($A$10:$A29)+2,FALSE)</f>
        <v>701</v>
      </c>
      <c r="CF29" s="34">
        <f>HLOOKUP(CF$7+0.5,$I$66:$DJ$120,ROWS($A$10:$A29)+2,FALSE)</f>
        <v>354</v>
      </c>
      <c r="CG29" s="34">
        <f>HLOOKUP(CG$7+0.5,$I$66:$DJ$120,ROWS($A$10:$A29)+2,FALSE)</f>
        <v>782</v>
      </c>
      <c r="CH29" s="34">
        <f>HLOOKUP(CH$7+0.5,$I$66:$DJ$120,ROWS($A$10:$A29)+2,FALSE)</f>
        <v>324</v>
      </c>
      <c r="CI29" s="34">
        <f>HLOOKUP(CI$7+0.5,$I$66:$DJ$120,ROWS($A$10:$A29)+2,FALSE)</f>
        <v>1938</v>
      </c>
      <c r="CJ29" s="34">
        <f>HLOOKUP(CJ$7+0.5,$I$66:$DJ$120,ROWS($A$10:$A29)+2,FALSE)</f>
        <v>684</v>
      </c>
      <c r="CK29" s="34">
        <f>HLOOKUP(CK$7+0.5,$I$66:$DJ$120,ROWS($A$10:$A29)+2,FALSE)</f>
        <v>524</v>
      </c>
      <c r="CL29" s="34">
        <f>HLOOKUP(CL$7+0.5,$I$66:$DJ$120,ROWS($A$10:$A29)+2,FALSE)</f>
        <v>538</v>
      </c>
      <c r="CM29" s="34">
        <f>HLOOKUP(CM$7+0.5,$I$66:$DJ$120,ROWS($A$10:$A29)+2,FALSE)</f>
        <v>682</v>
      </c>
      <c r="CN29" s="34">
        <f>HLOOKUP(CN$7+0.5,$I$66:$DJ$120,ROWS($A$10:$A29)+2,FALSE)</f>
        <v>21</v>
      </c>
      <c r="CO29" s="34">
        <f>HLOOKUP(CO$7+0.5,$I$66:$DJ$120,ROWS($A$10:$A29)+2,FALSE)</f>
        <v>575</v>
      </c>
      <c r="CP29" s="34">
        <f>HLOOKUP(CP$7+0.5,$I$66:$DJ$120,ROWS($A$10:$A29)+2,FALSE)</f>
        <v>188</v>
      </c>
      <c r="CQ29" s="34">
        <f>HLOOKUP(CQ$7+0.5,$I$66:$DJ$120,ROWS($A$10:$A29)+2,FALSE)</f>
        <v>1105</v>
      </c>
      <c r="CR29" s="34">
        <f>HLOOKUP(CR$7+0.5,$I$66:$DJ$120,ROWS($A$10:$A29)+2,FALSE)</f>
        <v>1152</v>
      </c>
      <c r="CS29" s="34">
        <f>HLOOKUP(CS$7+0.5,$I$66:$DJ$120,ROWS($A$10:$A29)+2,FALSE)</f>
        <v>113</v>
      </c>
      <c r="CT29" s="34">
        <f>HLOOKUP(CT$7+0.5,$I$66:$DJ$120,ROWS($A$10:$A29)+2,FALSE)</f>
        <v>773</v>
      </c>
      <c r="CU29" s="34">
        <f>HLOOKUP(CU$7+0.5,$I$66:$DJ$120,ROWS($A$10:$A29)+2,FALSE)</f>
        <v>1365</v>
      </c>
      <c r="CV29" s="34">
        <f>HLOOKUP(CV$7+0.5,$I$66:$DJ$120,ROWS($A$10:$A29)+2,FALSE)</f>
        <v>232</v>
      </c>
      <c r="CW29" s="34">
        <f>HLOOKUP(CW$7+0.5,$I$66:$DJ$120,ROWS($A$10:$A29)+2,FALSE)</f>
        <v>616</v>
      </c>
      <c r="CX29" s="34">
        <f>HLOOKUP(CX$7+0.5,$I$66:$DJ$120,ROWS($A$10:$A29)+2,FALSE)</f>
        <v>695</v>
      </c>
      <c r="CY29" s="34">
        <f>HLOOKUP(CY$7+0.5,$I$66:$DJ$120,ROWS($A$10:$A29)+2,FALSE)</f>
        <v>1377</v>
      </c>
      <c r="CZ29" s="34">
        <f>HLOOKUP(CZ$7+0.5,$I$66:$DJ$120,ROWS($A$10:$A29)+2,FALSE)</f>
        <v>193</v>
      </c>
      <c r="DA29" s="34">
        <f>HLOOKUP(DA$7+0.5,$I$66:$DJ$120,ROWS($A$10:$A29)+2,FALSE)</f>
        <v>1546</v>
      </c>
      <c r="DB29" s="34">
        <f>HLOOKUP(DB$7+0.5,$I$66:$DJ$120,ROWS($A$10:$A29)+2,FALSE)</f>
        <v>4076</v>
      </c>
      <c r="DC29" s="34">
        <f>HLOOKUP(DC$7+0.5,$I$66:$DJ$120,ROWS($A$10:$A29)+2,FALSE)</f>
        <v>288</v>
      </c>
      <c r="DD29" s="34">
        <f>HLOOKUP(DD$7+0.5,$I$66:$DJ$120,ROWS($A$10:$A29)+2,FALSE)</f>
        <v>72</v>
      </c>
      <c r="DE29" s="34">
        <f>HLOOKUP(DE$7+0.5,$I$66:$DJ$120,ROWS($A$10:$A29)+2,FALSE)</f>
        <v>1033</v>
      </c>
      <c r="DF29" s="34">
        <f>HLOOKUP(DF$7+0.5,$I$66:$DJ$120,ROWS($A$10:$A29)+2,FALSE)</f>
        <v>631</v>
      </c>
      <c r="DG29" s="34">
        <f>HLOOKUP(DG$7+0.5,$I$66:$DJ$120,ROWS($A$10:$A29)+2,FALSE)</f>
        <v>271</v>
      </c>
      <c r="DH29" s="34">
        <f>HLOOKUP(DH$7+0.5,$I$66:$DJ$120,ROWS($A$10:$A29)+2,FALSE)</f>
        <v>474</v>
      </c>
      <c r="DI29" s="34">
        <f>HLOOKUP(DI$7+0.5,$I$66:$DJ$120,ROWS($A$10:$A29)+2,FALSE)</f>
        <v>216</v>
      </c>
      <c r="DJ29" s="34">
        <f>HLOOKUP(DJ$7+0.5,$I$66:$DJ$120,ROWS($A$10:$A29)+2,FALSE)</f>
        <v>507</v>
      </c>
    </row>
    <row r="30" spans="2:114">
      <c r="B30" s="38" t="s">
        <v>27</v>
      </c>
      <c r="C30" s="16">
        <v>1315586</v>
      </c>
      <c r="D30" s="17">
        <v>1384</v>
      </c>
      <c r="E30" s="16">
        <v>1132344</v>
      </c>
      <c r="F30" s="17">
        <v>9895</v>
      </c>
      <c r="G30" s="16">
        <v>151438</v>
      </c>
      <c r="H30" s="17">
        <v>9223</v>
      </c>
      <c r="I30" s="36">
        <f>HLOOKUP(I$7,$I$66:$DJ$120,ROWS($A$10:$A30)+2,FALSE)</f>
        <v>27523</v>
      </c>
      <c r="J30" s="25">
        <f>HLOOKUP(J$7,$I$66:$DJ$120,ROWS($A$10:$A30)+2,FALSE)</f>
        <v>129</v>
      </c>
      <c r="K30" s="25">
        <f>HLOOKUP(K$7,$I$66:$DJ$120,ROWS($A$10:$A30)+2,FALSE)</f>
        <v>38</v>
      </c>
      <c r="L30" s="25">
        <f>HLOOKUP(L$7,$I$66:$DJ$120,ROWS($A$10:$A30)+2,FALSE)</f>
        <v>230</v>
      </c>
      <c r="M30" s="25">
        <f>HLOOKUP(M$7,$I$66:$DJ$120,ROWS($A$10:$A30)+2,FALSE)</f>
        <v>0</v>
      </c>
      <c r="N30" s="25">
        <f>HLOOKUP(N$7,$I$66:$DJ$120,ROWS($A$10:$A30)+2,FALSE)</f>
        <v>1610</v>
      </c>
      <c r="O30" s="25">
        <f>HLOOKUP(O$7,$I$66:$DJ$120,ROWS($A$10:$A30)+2,FALSE)</f>
        <v>314</v>
      </c>
      <c r="P30" s="25">
        <f>HLOOKUP(P$7,$I$66:$DJ$120,ROWS($A$10:$A30)+2,FALSE)</f>
        <v>1468</v>
      </c>
      <c r="Q30" s="25">
        <f>HLOOKUP(Q$7,$I$66:$DJ$120,ROWS($A$10:$A30)+2,FALSE)</f>
        <v>234</v>
      </c>
      <c r="R30" s="25">
        <f>HLOOKUP(R$7,$I$66:$DJ$120,ROWS($A$10:$A30)+2,FALSE)</f>
        <v>32</v>
      </c>
      <c r="S30" s="25">
        <f>HLOOKUP(S$7,$I$66:$DJ$120,ROWS($A$10:$A30)+2,FALSE)</f>
        <v>2926</v>
      </c>
      <c r="T30" s="25">
        <f>HLOOKUP(T$7,$I$66:$DJ$120,ROWS($A$10:$A30)+2,FALSE)</f>
        <v>511</v>
      </c>
      <c r="U30" s="25">
        <f>HLOOKUP(U$7,$I$66:$DJ$120,ROWS($A$10:$A30)+2,FALSE)</f>
        <v>0</v>
      </c>
      <c r="V30" s="25">
        <f>HLOOKUP(V$7,$I$66:$DJ$120,ROWS($A$10:$A30)+2,FALSE)</f>
        <v>143</v>
      </c>
      <c r="W30" s="25">
        <f>HLOOKUP(W$7,$I$66:$DJ$120,ROWS($A$10:$A30)+2,FALSE)</f>
        <v>195</v>
      </c>
      <c r="X30" s="25">
        <f>HLOOKUP(X$7,$I$66:$DJ$120,ROWS($A$10:$A30)+2,FALSE)</f>
        <v>0</v>
      </c>
      <c r="Y30" s="25">
        <f>HLOOKUP(Y$7,$I$66:$DJ$120,ROWS($A$10:$A30)+2,FALSE)</f>
        <v>7</v>
      </c>
      <c r="Z30" s="25">
        <f>HLOOKUP(Z$7,$I$66:$DJ$120,ROWS($A$10:$A30)+2,FALSE)</f>
        <v>277</v>
      </c>
      <c r="AA30" s="25">
        <f>HLOOKUP(AA$7,$I$66:$DJ$120,ROWS($A$10:$A30)+2,FALSE)</f>
        <v>482</v>
      </c>
      <c r="AB30" s="25">
        <f>HLOOKUP(AB$7,$I$66:$DJ$120,ROWS($A$10:$A30)+2,FALSE)</f>
        <v>15</v>
      </c>
      <c r="AC30" s="25" t="str">
        <f>HLOOKUP(AC$7,$I$66:$DJ$120,ROWS($A$10:$A30)+2,FALSE)</f>
        <v>N/A</v>
      </c>
      <c r="AD30" s="25">
        <f>HLOOKUP(AD$7,$I$66:$DJ$120,ROWS($A$10:$A30)+2,FALSE)</f>
        <v>325</v>
      </c>
      <c r="AE30" s="25">
        <f>HLOOKUP(AE$7,$I$66:$DJ$120,ROWS($A$10:$A30)+2,FALSE)</f>
        <v>3887</v>
      </c>
      <c r="AF30" s="25">
        <f>HLOOKUP(AF$7,$I$66:$DJ$120,ROWS($A$10:$A30)+2,FALSE)</f>
        <v>116</v>
      </c>
      <c r="AG30" s="25">
        <f>HLOOKUP(AG$7,$I$66:$DJ$120,ROWS($A$10:$A30)+2,FALSE)</f>
        <v>430</v>
      </c>
      <c r="AH30" s="25">
        <f>HLOOKUP(AH$7,$I$66:$DJ$120,ROWS($A$10:$A30)+2,FALSE)</f>
        <v>79</v>
      </c>
      <c r="AI30" s="25">
        <f>HLOOKUP(AI$7,$I$66:$DJ$120,ROWS($A$10:$A30)+2,FALSE)</f>
        <v>69</v>
      </c>
      <c r="AJ30" s="25">
        <f>HLOOKUP(AJ$7,$I$66:$DJ$120,ROWS($A$10:$A30)+2,FALSE)</f>
        <v>0</v>
      </c>
      <c r="AK30" s="25">
        <f>HLOOKUP(AK$7,$I$66:$DJ$120,ROWS($A$10:$A30)+2,FALSE)</f>
        <v>82</v>
      </c>
      <c r="AL30" s="25">
        <f>HLOOKUP(AL$7,$I$66:$DJ$120,ROWS($A$10:$A30)+2,FALSE)</f>
        <v>35</v>
      </c>
      <c r="AM30" s="25">
        <f>HLOOKUP(AM$7,$I$66:$DJ$120,ROWS($A$10:$A30)+2,FALSE)</f>
        <v>3655</v>
      </c>
      <c r="AN30" s="25">
        <f>HLOOKUP(AN$7,$I$66:$DJ$120,ROWS($A$10:$A30)+2,FALSE)</f>
        <v>405</v>
      </c>
      <c r="AO30" s="25">
        <f>HLOOKUP(AO$7,$I$66:$DJ$120,ROWS($A$10:$A30)+2,FALSE)</f>
        <v>272</v>
      </c>
      <c r="AP30" s="25">
        <f>HLOOKUP(AP$7,$I$66:$DJ$120,ROWS($A$10:$A30)+2,FALSE)</f>
        <v>2519</v>
      </c>
      <c r="AQ30" s="25">
        <f>HLOOKUP(AQ$7,$I$66:$DJ$120,ROWS($A$10:$A30)+2,FALSE)</f>
        <v>1112</v>
      </c>
      <c r="AR30" s="25">
        <f>HLOOKUP(AR$7,$I$66:$DJ$120,ROWS($A$10:$A30)+2,FALSE)</f>
        <v>0</v>
      </c>
      <c r="AS30" s="25">
        <f>HLOOKUP(AS$7,$I$66:$DJ$120,ROWS($A$10:$A30)+2,FALSE)</f>
        <v>628</v>
      </c>
      <c r="AT30" s="25">
        <f>HLOOKUP(AT$7,$I$66:$DJ$120,ROWS($A$10:$A30)+2,FALSE)</f>
        <v>79</v>
      </c>
      <c r="AU30" s="25">
        <f>HLOOKUP(AU$7,$I$66:$DJ$120,ROWS($A$10:$A30)+2,FALSE)</f>
        <v>215</v>
      </c>
      <c r="AV30" s="25">
        <f>HLOOKUP(AV$7,$I$66:$DJ$120,ROWS($A$10:$A30)+2,FALSE)</f>
        <v>976</v>
      </c>
      <c r="AW30" s="25">
        <f>HLOOKUP(AW$7,$I$66:$DJ$120,ROWS($A$10:$A30)+2,FALSE)</f>
        <v>1024</v>
      </c>
      <c r="AX30" s="25">
        <f>HLOOKUP(AX$7,$I$66:$DJ$120,ROWS($A$10:$A30)+2,FALSE)</f>
        <v>173</v>
      </c>
      <c r="AY30" s="25">
        <f>HLOOKUP(AY$7,$I$66:$DJ$120,ROWS($A$10:$A30)+2,FALSE)</f>
        <v>0</v>
      </c>
      <c r="AZ30" s="25">
        <f>HLOOKUP(AZ$7,$I$66:$DJ$120,ROWS($A$10:$A30)+2,FALSE)</f>
        <v>985</v>
      </c>
      <c r="BA30" s="25">
        <f>HLOOKUP(BA$7,$I$66:$DJ$120,ROWS($A$10:$A30)+2,FALSE)</f>
        <v>496</v>
      </c>
      <c r="BB30" s="25">
        <f>HLOOKUP(BB$7,$I$66:$DJ$120,ROWS($A$10:$A30)+2,FALSE)</f>
        <v>200</v>
      </c>
      <c r="BC30" s="25">
        <f>HLOOKUP(BC$7,$I$66:$DJ$120,ROWS($A$10:$A30)+2,FALSE)</f>
        <v>349</v>
      </c>
      <c r="BD30" s="25">
        <f>HLOOKUP(BD$7,$I$66:$DJ$120,ROWS($A$10:$A30)+2,FALSE)</f>
        <v>573</v>
      </c>
      <c r="BE30" s="25">
        <f>HLOOKUP(BE$7,$I$66:$DJ$120,ROWS($A$10:$A30)+2,FALSE)</f>
        <v>118</v>
      </c>
      <c r="BF30" s="25">
        <f>HLOOKUP(BF$7,$I$66:$DJ$120,ROWS($A$10:$A30)+2,FALSE)</f>
        <v>51</v>
      </c>
      <c r="BG30" s="25">
        <f>HLOOKUP(BG$7,$I$66:$DJ$120,ROWS($A$10:$A30)+2,FALSE)</f>
        <v>0</v>
      </c>
      <c r="BH30" s="25">
        <f>HLOOKUP(BH$7,$I$66:$DJ$120,ROWS($A$10:$A30)+2,FALSE)</f>
        <v>59</v>
      </c>
      <c r="BI30" s="25">
        <f>HLOOKUP(BI$7,$I$66:$DJ$120,ROWS($A$10:$A30)+2,FALSE)</f>
        <v>38</v>
      </c>
      <c r="BJ30" s="34">
        <f>HLOOKUP(BJ$7+0.5,$I$66:$DJ$120,ROWS($A$10:$A30)+2,FALSE)</f>
        <v>3132</v>
      </c>
      <c r="BK30" s="34">
        <f>HLOOKUP(BK$7+0.5,$I$66:$DJ$120,ROWS($A$10:$A30)+2,FALSE)</f>
        <v>172</v>
      </c>
      <c r="BL30" s="34">
        <f>HLOOKUP(BL$7+0.5,$I$66:$DJ$120,ROWS($A$10:$A30)+2,FALSE)</f>
        <v>48</v>
      </c>
      <c r="BM30" s="34">
        <f>HLOOKUP(BM$7+0.5,$I$66:$DJ$120,ROWS($A$10:$A30)+2,FALSE)</f>
        <v>170</v>
      </c>
      <c r="BN30" s="34">
        <f>HLOOKUP(BN$7+0.5,$I$66:$DJ$120,ROWS($A$10:$A30)+2,FALSE)</f>
        <v>155</v>
      </c>
      <c r="BO30" s="34">
        <f>HLOOKUP(BO$7+0.5,$I$66:$DJ$120,ROWS($A$10:$A30)+2,FALSE)</f>
        <v>860</v>
      </c>
      <c r="BP30" s="34">
        <f>HLOOKUP(BP$7+0.5,$I$66:$DJ$120,ROWS($A$10:$A30)+2,FALSE)</f>
        <v>287</v>
      </c>
      <c r="BQ30" s="34">
        <f>HLOOKUP(BQ$7+0.5,$I$66:$DJ$120,ROWS($A$10:$A30)+2,FALSE)</f>
        <v>620</v>
      </c>
      <c r="BR30" s="34">
        <f>HLOOKUP(BR$7+0.5,$I$66:$DJ$120,ROWS($A$10:$A30)+2,FALSE)</f>
        <v>299</v>
      </c>
      <c r="BS30" s="34">
        <f>HLOOKUP(BS$7+0.5,$I$66:$DJ$120,ROWS($A$10:$A30)+2,FALSE)</f>
        <v>55</v>
      </c>
      <c r="BT30" s="34">
        <f>HLOOKUP(BT$7+0.5,$I$66:$DJ$120,ROWS($A$10:$A30)+2,FALSE)</f>
        <v>1292</v>
      </c>
      <c r="BU30" s="34">
        <f>HLOOKUP(BU$7+0.5,$I$66:$DJ$120,ROWS($A$10:$A30)+2,FALSE)</f>
        <v>538</v>
      </c>
      <c r="BV30" s="34">
        <f>HLOOKUP(BV$7+0.5,$I$66:$DJ$120,ROWS($A$10:$A30)+2,FALSE)</f>
        <v>155</v>
      </c>
      <c r="BW30" s="34">
        <f>HLOOKUP(BW$7+0.5,$I$66:$DJ$120,ROWS($A$10:$A30)+2,FALSE)</f>
        <v>128</v>
      </c>
      <c r="BX30" s="34">
        <f>HLOOKUP(BX$7+0.5,$I$66:$DJ$120,ROWS($A$10:$A30)+2,FALSE)</f>
        <v>277</v>
      </c>
      <c r="BY30" s="34">
        <f>HLOOKUP(BY$7+0.5,$I$66:$DJ$120,ROWS($A$10:$A30)+2,FALSE)</f>
        <v>155</v>
      </c>
      <c r="BZ30" s="34">
        <f>HLOOKUP(BZ$7+0.5,$I$66:$DJ$120,ROWS($A$10:$A30)+2,FALSE)</f>
        <v>16</v>
      </c>
      <c r="CA30" s="34">
        <f>HLOOKUP(CA$7+0.5,$I$66:$DJ$120,ROWS($A$10:$A30)+2,FALSE)</f>
        <v>401</v>
      </c>
      <c r="CB30" s="34">
        <f>HLOOKUP(CB$7+0.5,$I$66:$DJ$120,ROWS($A$10:$A30)+2,FALSE)</f>
        <v>521</v>
      </c>
      <c r="CC30" s="34">
        <f>HLOOKUP(CC$7+0.5,$I$66:$DJ$120,ROWS($A$10:$A30)+2,FALSE)</f>
        <v>30</v>
      </c>
      <c r="CD30" s="34" t="str">
        <f>HLOOKUP(CD$7+0.5,$I$66:$DJ$120,ROWS($A$10:$A30)+2,FALSE)</f>
        <v>N/A</v>
      </c>
      <c r="CE30" s="34">
        <f>HLOOKUP(CE$7+0.5,$I$66:$DJ$120,ROWS($A$10:$A30)+2,FALSE)</f>
        <v>263</v>
      </c>
      <c r="CF30" s="34">
        <f>HLOOKUP(CF$7+0.5,$I$66:$DJ$120,ROWS($A$10:$A30)+2,FALSE)</f>
        <v>1167</v>
      </c>
      <c r="CG30" s="34">
        <f>HLOOKUP(CG$7+0.5,$I$66:$DJ$120,ROWS($A$10:$A30)+2,FALSE)</f>
        <v>123</v>
      </c>
      <c r="CH30" s="34">
        <f>HLOOKUP(CH$7+0.5,$I$66:$DJ$120,ROWS($A$10:$A30)+2,FALSE)</f>
        <v>359</v>
      </c>
      <c r="CI30" s="34">
        <f>HLOOKUP(CI$7+0.5,$I$66:$DJ$120,ROWS($A$10:$A30)+2,FALSE)</f>
        <v>134</v>
      </c>
      <c r="CJ30" s="34">
        <f>HLOOKUP(CJ$7+0.5,$I$66:$DJ$120,ROWS($A$10:$A30)+2,FALSE)</f>
        <v>112</v>
      </c>
      <c r="CK30" s="34">
        <f>HLOOKUP(CK$7+0.5,$I$66:$DJ$120,ROWS($A$10:$A30)+2,FALSE)</f>
        <v>155</v>
      </c>
      <c r="CL30" s="34">
        <f>HLOOKUP(CL$7+0.5,$I$66:$DJ$120,ROWS($A$10:$A30)+2,FALSE)</f>
        <v>136</v>
      </c>
      <c r="CM30" s="34">
        <f>HLOOKUP(CM$7+0.5,$I$66:$DJ$120,ROWS($A$10:$A30)+2,FALSE)</f>
        <v>56</v>
      </c>
      <c r="CN30" s="34">
        <f>HLOOKUP(CN$7+0.5,$I$66:$DJ$120,ROWS($A$10:$A30)+2,FALSE)</f>
        <v>1077</v>
      </c>
      <c r="CO30" s="34">
        <f>HLOOKUP(CO$7+0.5,$I$66:$DJ$120,ROWS($A$10:$A30)+2,FALSE)</f>
        <v>281</v>
      </c>
      <c r="CP30" s="34">
        <f>HLOOKUP(CP$7+0.5,$I$66:$DJ$120,ROWS($A$10:$A30)+2,FALSE)</f>
        <v>320</v>
      </c>
      <c r="CQ30" s="34">
        <f>HLOOKUP(CQ$7+0.5,$I$66:$DJ$120,ROWS($A$10:$A30)+2,FALSE)</f>
        <v>1180</v>
      </c>
      <c r="CR30" s="34">
        <f>HLOOKUP(CR$7+0.5,$I$66:$DJ$120,ROWS($A$10:$A30)+2,FALSE)</f>
        <v>574</v>
      </c>
      <c r="CS30" s="34">
        <f>HLOOKUP(CS$7+0.5,$I$66:$DJ$120,ROWS($A$10:$A30)+2,FALSE)</f>
        <v>155</v>
      </c>
      <c r="CT30" s="34">
        <f>HLOOKUP(CT$7+0.5,$I$66:$DJ$120,ROWS($A$10:$A30)+2,FALSE)</f>
        <v>368</v>
      </c>
      <c r="CU30" s="34">
        <f>HLOOKUP(CU$7+0.5,$I$66:$DJ$120,ROWS($A$10:$A30)+2,FALSE)</f>
        <v>115</v>
      </c>
      <c r="CV30" s="34">
        <f>HLOOKUP(CV$7+0.5,$I$66:$DJ$120,ROWS($A$10:$A30)+2,FALSE)</f>
        <v>255</v>
      </c>
      <c r="CW30" s="34">
        <f>HLOOKUP(CW$7+0.5,$I$66:$DJ$120,ROWS($A$10:$A30)+2,FALSE)</f>
        <v>600</v>
      </c>
      <c r="CX30" s="34">
        <f>HLOOKUP(CX$7+0.5,$I$66:$DJ$120,ROWS($A$10:$A30)+2,FALSE)</f>
        <v>656</v>
      </c>
      <c r="CY30" s="34">
        <f>HLOOKUP(CY$7+0.5,$I$66:$DJ$120,ROWS($A$10:$A30)+2,FALSE)</f>
        <v>143</v>
      </c>
      <c r="CZ30" s="34">
        <f>HLOOKUP(CZ$7+0.5,$I$66:$DJ$120,ROWS($A$10:$A30)+2,FALSE)</f>
        <v>155</v>
      </c>
      <c r="DA30" s="34">
        <f>HLOOKUP(DA$7+0.5,$I$66:$DJ$120,ROWS($A$10:$A30)+2,FALSE)</f>
        <v>1062</v>
      </c>
      <c r="DB30" s="34">
        <f>HLOOKUP(DB$7+0.5,$I$66:$DJ$120,ROWS($A$10:$A30)+2,FALSE)</f>
        <v>381</v>
      </c>
      <c r="DC30" s="34">
        <f>HLOOKUP(DC$7+0.5,$I$66:$DJ$120,ROWS($A$10:$A30)+2,FALSE)</f>
        <v>183</v>
      </c>
      <c r="DD30" s="34">
        <f>HLOOKUP(DD$7+0.5,$I$66:$DJ$120,ROWS($A$10:$A30)+2,FALSE)</f>
        <v>340</v>
      </c>
      <c r="DE30" s="34">
        <f>HLOOKUP(DE$7+0.5,$I$66:$DJ$120,ROWS($A$10:$A30)+2,FALSE)</f>
        <v>408</v>
      </c>
      <c r="DF30" s="34">
        <f>HLOOKUP(DF$7+0.5,$I$66:$DJ$120,ROWS($A$10:$A30)+2,FALSE)</f>
        <v>137</v>
      </c>
      <c r="DG30" s="34">
        <f>HLOOKUP(DG$7+0.5,$I$66:$DJ$120,ROWS($A$10:$A30)+2,FALSE)</f>
        <v>85</v>
      </c>
      <c r="DH30" s="34">
        <f>HLOOKUP(DH$7+0.5,$I$66:$DJ$120,ROWS($A$10:$A30)+2,FALSE)</f>
        <v>155</v>
      </c>
      <c r="DI30" s="34">
        <f>HLOOKUP(DI$7+0.5,$I$66:$DJ$120,ROWS($A$10:$A30)+2,FALSE)</f>
        <v>81</v>
      </c>
      <c r="DJ30" s="34">
        <f>HLOOKUP(DJ$7+0.5,$I$66:$DJ$120,ROWS($A$10:$A30)+2,FALSE)</f>
        <v>69</v>
      </c>
    </row>
    <row r="31" spans="2:114">
      <c r="B31" s="38" t="s">
        <v>28</v>
      </c>
      <c r="C31" s="16">
        <v>5816472</v>
      </c>
      <c r="D31" s="17">
        <v>3717</v>
      </c>
      <c r="E31" s="16">
        <v>5068457</v>
      </c>
      <c r="F31" s="17">
        <v>21604</v>
      </c>
      <c r="G31" s="16">
        <v>549973</v>
      </c>
      <c r="H31" s="17">
        <v>20595</v>
      </c>
      <c r="I31" s="36">
        <f>HLOOKUP(I$7,$I$66:$DJ$120,ROWS($A$10:$A31)+2,FALSE)</f>
        <v>154983</v>
      </c>
      <c r="J31" s="25">
        <f>HLOOKUP(J$7,$I$66:$DJ$120,ROWS($A$10:$A31)+2,FALSE)</f>
        <v>1261</v>
      </c>
      <c r="K31" s="25">
        <f>HLOOKUP(K$7,$I$66:$DJ$120,ROWS($A$10:$A31)+2,FALSE)</f>
        <v>1947</v>
      </c>
      <c r="L31" s="25">
        <f>HLOOKUP(L$7,$I$66:$DJ$120,ROWS($A$10:$A31)+2,FALSE)</f>
        <v>760</v>
      </c>
      <c r="M31" s="25">
        <f>HLOOKUP(M$7,$I$66:$DJ$120,ROWS($A$10:$A31)+2,FALSE)</f>
        <v>136</v>
      </c>
      <c r="N31" s="25">
        <f>HLOOKUP(N$7,$I$66:$DJ$120,ROWS($A$10:$A31)+2,FALSE)</f>
        <v>8614</v>
      </c>
      <c r="O31" s="25">
        <f>HLOOKUP(O$7,$I$66:$DJ$120,ROWS($A$10:$A31)+2,FALSE)</f>
        <v>1071</v>
      </c>
      <c r="P31" s="25">
        <f>HLOOKUP(P$7,$I$66:$DJ$120,ROWS($A$10:$A31)+2,FALSE)</f>
        <v>881</v>
      </c>
      <c r="Q31" s="25">
        <f>HLOOKUP(Q$7,$I$66:$DJ$120,ROWS($A$10:$A31)+2,FALSE)</f>
        <v>4100</v>
      </c>
      <c r="R31" s="25">
        <f>HLOOKUP(R$7,$I$66:$DJ$120,ROWS($A$10:$A31)+2,FALSE)</f>
        <v>21213</v>
      </c>
      <c r="S31" s="25">
        <f>HLOOKUP(S$7,$I$66:$DJ$120,ROWS($A$10:$A31)+2,FALSE)</f>
        <v>9610</v>
      </c>
      <c r="T31" s="25">
        <f>HLOOKUP(T$7,$I$66:$DJ$120,ROWS($A$10:$A31)+2,FALSE)</f>
        <v>4610</v>
      </c>
      <c r="U31" s="25">
        <f>HLOOKUP(U$7,$I$66:$DJ$120,ROWS($A$10:$A31)+2,FALSE)</f>
        <v>610</v>
      </c>
      <c r="V31" s="25">
        <f>HLOOKUP(V$7,$I$66:$DJ$120,ROWS($A$10:$A31)+2,FALSE)</f>
        <v>429</v>
      </c>
      <c r="W31" s="25">
        <f>HLOOKUP(W$7,$I$66:$DJ$120,ROWS($A$10:$A31)+2,FALSE)</f>
        <v>3621</v>
      </c>
      <c r="X31" s="25">
        <f>HLOOKUP(X$7,$I$66:$DJ$120,ROWS($A$10:$A31)+2,FALSE)</f>
        <v>1210</v>
      </c>
      <c r="Y31" s="25">
        <f>HLOOKUP(Y$7,$I$66:$DJ$120,ROWS($A$10:$A31)+2,FALSE)</f>
        <v>569</v>
      </c>
      <c r="Z31" s="25">
        <f>HLOOKUP(Z$7,$I$66:$DJ$120,ROWS($A$10:$A31)+2,FALSE)</f>
        <v>1726</v>
      </c>
      <c r="AA31" s="25">
        <f>HLOOKUP(AA$7,$I$66:$DJ$120,ROWS($A$10:$A31)+2,FALSE)</f>
        <v>715</v>
      </c>
      <c r="AB31" s="25">
        <f>HLOOKUP(AB$7,$I$66:$DJ$120,ROWS($A$10:$A31)+2,FALSE)</f>
        <v>606</v>
      </c>
      <c r="AC31" s="25">
        <f>HLOOKUP(AC$7,$I$66:$DJ$120,ROWS($A$10:$A31)+2,FALSE)</f>
        <v>332</v>
      </c>
      <c r="AD31" s="25" t="str">
        <f>HLOOKUP(AD$7,$I$66:$DJ$120,ROWS($A$10:$A31)+2,FALSE)</f>
        <v>N/A</v>
      </c>
      <c r="AE31" s="25">
        <f>HLOOKUP(AE$7,$I$66:$DJ$120,ROWS($A$10:$A31)+2,FALSE)</f>
        <v>3977</v>
      </c>
      <c r="AF31" s="25">
        <f>HLOOKUP(AF$7,$I$66:$DJ$120,ROWS($A$10:$A31)+2,FALSE)</f>
        <v>2167</v>
      </c>
      <c r="AG31" s="25">
        <f>HLOOKUP(AG$7,$I$66:$DJ$120,ROWS($A$10:$A31)+2,FALSE)</f>
        <v>1422</v>
      </c>
      <c r="AH31" s="25">
        <f>HLOOKUP(AH$7,$I$66:$DJ$120,ROWS($A$10:$A31)+2,FALSE)</f>
        <v>581</v>
      </c>
      <c r="AI31" s="25">
        <f>HLOOKUP(AI$7,$I$66:$DJ$120,ROWS($A$10:$A31)+2,FALSE)</f>
        <v>256</v>
      </c>
      <c r="AJ31" s="25">
        <f>HLOOKUP(AJ$7,$I$66:$DJ$120,ROWS($A$10:$A31)+2,FALSE)</f>
        <v>0</v>
      </c>
      <c r="AK31" s="25">
        <f>HLOOKUP(AK$7,$I$66:$DJ$120,ROWS($A$10:$A31)+2,FALSE)</f>
        <v>132</v>
      </c>
      <c r="AL31" s="25">
        <f>HLOOKUP(AL$7,$I$66:$DJ$120,ROWS($A$10:$A31)+2,FALSE)</f>
        <v>330</v>
      </c>
      <c r="AM31" s="25">
        <f>HLOOKUP(AM$7,$I$66:$DJ$120,ROWS($A$10:$A31)+2,FALSE)</f>
        <v>1124</v>
      </c>
      <c r="AN31" s="25">
        <f>HLOOKUP(AN$7,$I$66:$DJ$120,ROWS($A$10:$A31)+2,FALSE)</f>
        <v>6260</v>
      </c>
      <c r="AO31" s="25">
        <f>HLOOKUP(AO$7,$I$66:$DJ$120,ROWS($A$10:$A31)+2,FALSE)</f>
        <v>638</v>
      </c>
      <c r="AP31" s="25">
        <f>HLOOKUP(AP$7,$I$66:$DJ$120,ROWS($A$10:$A31)+2,FALSE)</f>
        <v>11736</v>
      </c>
      <c r="AQ31" s="25">
        <f>HLOOKUP(AQ$7,$I$66:$DJ$120,ROWS($A$10:$A31)+2,FALSE)</f>
        <v>7507</v>
      </c>
      <c r="AR31" s="25">
        <f>HLOOKUP(AR$7,$I$66:$DJ$120,ROWS($A$10:$A31)+2,FALSE)</f>
        <v>116</v>
      </c>
      <c r="AS31" s="25">
        <f>HLOOKUP(AS$7,$I$66:$DJ$120,ROWS($A$10:$A31)+2,FALSE)</f>
        <v>2522</v>
      </c>
      <c r="AT31" s="25">
        <f>HLOOKUP(AT$7,$I$66:$DJ$120,ROWS($A$10:$A31)+2,FALSE)</f>
        <v>463</v>
      </c>
      <c r="AU31" s="25">
        <f>HLOOKUP(AU$7,$I$66:$DJ$120,ROWS($A$10:$A31)+2,FALSE)</f>
        <v>378</v>
      </c>
      <c r="AV31" s="25">
        <f>HLOOKUP(AV$7,$I$66:$DJ$120,ROWS($A$10:$A31)+2,FALSE)</f>
        <v>15485</v>
      </c>
      <c r="AW31" s="25">
        <f>HLOOKUP(AW$7,$I$66:$DJ$120,ROWS($A$10:$A31)+2,FALSE)</f>
        <v>82</v>
      </c>
      <c r="AX31" s="25">
        <f>HLOOKUP(AX$7,$I$66:$DJ$120,ROWS($A$10:$A31)+2,FALSE)</f>
        <v>2297</v>
      </c>
      <c r="AY31" s="25">
        <f>HLOOKUP(AY$7,$I$66:$DJ$120,ROWS($A$10:$A31)+2,FALSE)</f>
        <v>0</v>
      </c>
      <c r="AZ31" s="25">
        <f>HLOOKUP(AZ$7,$I$66:$DJ$120,ROWS($A$10:$A31)+2,FALSE)</f>
        <v>1800</v>
      </c>
      <c r="BA31" s="25">
        <f>HLOOKUP(BA$7,$I$66:$DJ$120,ROWS($A$10:$A31)+2,FALSE)</f>
        <v>5612</v>
      </c>
      <c r="BB31" s="25">
        <f>HLOOKUP(BB$7,$I$66:$DJ$120,ROWS($A$10:$A31)+2,FALSE)</f>
        <v>1061</v>
      </c>
      <c r="BC31" s="25">
        <f>HLOOKUP(BC$7,$I$66:$DJ$120,ROWS($A$10:$A31)+2,FALSE)</f>
        <v>589</v>
      </c>
      <c r="BD31" s="25">
        <f>HLOOKUP(BD$7,$I$66:$DJ$120,ROWS($A$10:$A31)+2,FALSE)</f>
        <v>20579</v>
      </c>
      <c r="BE31" s="25">
        <f>HLOOKUP(BE$7,$I$66:$DJ$120,ROWS($A$10:$A31)+2,FALSE)</f>
        <v>1431</v>
      </c>
      <c r="BF31" s="25">
        <f>HLOOKUP(BF$7,$I$66:$DJ$120,ROWS($A$10:$A31)+2,FALSE)</f>
        <v>1957</v>
      </c>
      <c r="BG31" s="25">
        <f>HLOOKUP(BG$7,$I$66:$DJ$120,ROWS($A$10:$A31)+2,FALSE)</f>
        <v>460</v>
      </c>
      <c r="BH31" s="25">
        <f>HLOOKUP(BH$7,$I$66:$DJ$120,ROWS($A$10:$A31)+2,FALSE)</f>
        <v>0</v>
      </c>
      <c r="BI31" s="25">
        <f>HLOOKUP(BI$7,$I$66:$DJ$120,ROWS($A$10:$A31)+2,FALSE)</f>
        <v>294</v>
      </c>
      <c r="BJ31" s="34">
        <f>HLOOKUP(BJ$7+0.5,$I$66:$DJ$120,ROWS($A$10:$A31)+2,FALSE)</f>
        <v>8958</v>
      </c>
      <c r="BK31" s="34">
        <f>HLOOKUP(BK$7+0.5,$I$66:$DJ$120,ROWS($A$10:$A31)+2,FALSE)</f>
        <v>713</v>
      </c>
      <c r="BL31" s="34">
        <f>HLOOKUP(BL$7+0.5,$I$66:$DJ$120,ROWS($A$10:$A31)+2,FALSE)</f>
        <v>1123</v>
      </c>
      <c r="BM31" s="34">
        <f>HLOOKUP(BM$7+0.5,$I$66:$DJ$120,ROWS($A$10:$A31)+2,FALSE)</f>
        <v>359</v>
      </c>
      <c r="BN31" s="34">
        <f>HLOOKUP(BN$7+0.5,$I$66:$DJ$120,ROWS($A$10:$A31)+2,FALSE)</f>
        <v>159</v>
      </c>
      <c r="BO31" s="34">
        <f>HLOOKUP(BO$7+0.5,$I$66:$DJ$120,ROWS($A$10:$A31)+2,FALSE)</f>
        <v>2155</v>
      </c>
      <c r="BP31" s="34">
        <f>HLOOKUP(BP$7+0.5,$I$66:$DJ$120,ROWS($A$10:$A31)+2,FALSE)</f>
        <v>609</v>
      </c>
      <c r="BQ31" s="34">
        <f>HLOOKUP(BQ$7+0.5,$I$66:$DJ$120,ROWS($A$10:$A31)+2,FALSE)</f>
        <v>516</v>
      </c>
      <c r="BR31" s="34">
        <f>HLOOKUP(BR$7+0.5,$I$66:$DJ$120,ROWS($A$10:$A31)+2,FALSE)</f>
        <v>1303</v>
      </c>
      <c r="BS31" s="34">
        <f>HLOOKUP(BS$7+0.5,$I$66:$DJ$120,ROWS($A$10:$A31)+2,FALSE)</f>
        <v>3437</v>
      </c>
      <c r="BT31" s="34">
        <f>HLOOKUP(BT$7+0.5,$I$66:$DJ$120,ROWS($A$10:$A31)+2,FALSE)</f>
        <v>2515</v>
      </c>
      <c r="BU31" s="34">
        <f>HLOOKUP(BU$7+0.5,$I$66:$DJ$120,ROWS($A$10:$A31)+2,FALSE)</f>
        <v>2430</v>
      </c>
      <c r="BV31" s="34">
        <f>HLOOKUP(BV$7+0.5,$I$66:$DJ$120,ROWS($A$10:$A31)+2,FALSE)</f>
        <v>474</v>
      </c>
      <c r="BW31" s="34">
        <f>HLOOKUP(BW$7+0.5,$I$66:$DJ$120,ROWS($A$10:$A31)+2,FALSE)</f>
        <v>444</v>
      </c>
      <c r="BX31" s="34">
        <f>HLOOKUP(BX$7+0.5,$I$66:$DJ$120,ROWS($A$10:$A31)+2,FALSE)</f>
        <v>1647</v>
      </c>
      <c r="BY31" s="34">
        <f>HLOOKUP(BY$7+0.5,$I$66:$DJ$120,ROWS($A$10:$A31)+2,FALSE)</f>
        <v>709</v>
      </c>
      <c r="BZ31" s="34">
        <f>HLOOKUP(BZ$7+0.5,$I$66:$DJ$120,ROWS($A$10:$A31)+2,FALSE)</f>
        <v>389</v>
      </c>
      <c r="CA31" s="34">
        <f>HLOOKUP(CA$7+0.5,$I$66:$DJ$120,ROWS($A$10:$A31)+2,FALSE)</f>
        <v>1123</v>
      </c>
      <c r="CB31" s="34">
        <f>HLOOKUP(CB$7+0.5,$I$66:$DJ$120,ROWS($A$10:$A31)+2,FALSE)</f>
        <v>602</v>
      </c>
      <c r="CC31" s="34">
        <f>HLOOKUP(CC$7+0.5,$I$66:$DJ$120,ROWS($A$10:$A31)+2,FALSE)</f>
        <v>441</v>
      </c>
      <c r="CD31" s="34">
        <f>HLOOKUP(CD$7+0.5,$I$66:$DJ$120,ROWS($A$10:$A31)+2,FALSE)</f>
        <v>261</v>
      </c>
      <c r="CE31" s="34" t="str">
        <f>HLOOKUP(CE$7+0.5,$I$66:$DJ$120,ROWS($A$10:$A31)+2,FALSE)</f>
        <v>N/A</v>
      </c>
      <c r="CF31" s="34">
        <f>HLOOKUP(CF$7+0.5,$I$66:$DJ$120,ROWS($A$10:$A31)+2,FALSE)</f>
        <v>1805</v>
      </c>
      <c r="CG31" s="34">
        <f>HLOOKUP(CG$7+0.5,$I$66:$DJ$120,ROWS($A$10:$A31)+2,FALSE)</f>
        <v>973</v>
      </c>
      <c r="CH31" s="34">
        <f>HLOOKUP(CH$7+0.5,$I$66:$DJ$120,ROWS($A$10:$A31)+2,FALSE)</f>
        <v>707</v>
      </c>
      <c r="CI31" s="34">
        <f>HLOOKUP(CI$7+0.5,$I$66:$DJ$120,ROWS($A$10:$A31)+2,FALSE)</f>
        <v>706</v>
      </c>
      <c r="CJ31" s="34">
        <f>HLOOKUP(CJ$7+0.5,$I$66:$DJ$120,ROWS($A$10:$A31)+2,FALSE)</f>
        <v>199</v>
      </c>
      <c r="CK31" s="34">
        <f>HLOOKUP(CK$7+0.5,$I$66:$DJ$120,ROWS($A$10:$A31)+2,FALSE)</f>
        <v>190</v>
      </c>
      <c r="CL31" s="34">
        <f>HLOOKUP(CL$7+0.5,$I$66:$DJ$120,ROWS($A$10:$A31)+2,FALSE)</f>
        <v>152</v>
      </c>
      <c r="CM31" s="34">
        <f>HLOOKUP(CM$7+0.5,$I$66:$DJ$120,ROWS($A$10:$A31)+2,FALSE)</f>
        <v>258</v>
      </c>
      <c r="CN31" s="34">
        <f>HLOOKUP(CN$7+0.5,$I$66:$DJ$120,ROWS($A$10:$A31)+2,FALSE)</f>
        <v>820</v>
      </c>
      <c r="CO31" s="34">
        <f>HLOOKUP(CO$7+0.5,$I$66:$DJ$120,ROWS($A$10:$A31)+2,FALSE)</f>
        <v>2244</v>
      </c>
      <c r="CP31" s="34">
        <f>HLOOKUP(CP$7+0.5,$I$66:$DJ$120,ROWS($A$10:$A31)+2,FALSE)</f>
        <v>453</v>
      </c>
      <c r="CQ31" s="34">
        <f>HLOOKUP(CQ$7+0.5,$I$66:$DJ$120,ROWS($A$10:$A31)+2,FALSE)</f>
        <v>2585</v>
      </c>
      <c r="CR31" s="34">
        <f>HLOOKUP(CR$7+0.5,$I$66:$DJ$120,ROWS($A$10:$A31)+2,FALSE)</f>
        <v>2284</v>
      </c>
      <c r="CS31" s="34">
        <f>HLOOKUP(CS$7+0.5,$I$66:$DJ$120,ROWS($A$10:$A31)+2,FALSE)</f>
        <v>94</v>
      </c>
      <c r="CT31" s="34">
        <f>HLOOKUP(CT$7+0.5,$I$66:$DJ$120,ROWS($A$10:$A31)+2,FALSE)</f>
        <v>1035</v>
      </c>
      <c r="CU31" s="34">
        <f>HLOOKUP(CU$7+0.5,$I$66:$DJ$120,ROWS($A$10:$A31)+2,FALSE)</f>
        <v>447</v>
      </c>
      <c r="CV31" s="34">
        <f>HLOOKUP(CV$7+0.5,$I$66:$DJ$120,ROWS($A$10:$A31)+2,FALSE)</f>
        <v>426</v>
      </c>
      <c r="CW31" s="34">
        <f>HLOOKUP(CW$7+0.5,$I$66:$DJ$120,ROWS($A$10:$A31)+2,FALSE)</f>
        <v>2922</v>
      </c>
      <c r="CX31" s="34">
        <f>HLOOKUP(CX$7+0.5,$I$66:$DJ$120,ROWS($A$10:$A31)+2,FALSE)</f>
        <v>95</v>
      </c>
      <c r="CY31" s="34">
        <f>HLOOKUP(CY$7+0.5,$I$66:$DJ$120,ROWS($A$10:$A31)+2,FALSE)</f>
        <v>1139</v>
      </c>
      <c r="CZ31" s="34">
        <f>HLOOKUP(CZ$7+0.5,$I$66:$DJ$120,ROWS($A$10:$A31)+2,FALSE)</f>
        <v>190</v>
      </c>
      <c r="DA31" s="34">
        <f>HLOOKUP(DA$7+0.5,$I$66:$DJ$120,ROWS($A$10:$A31)+2,FALSE)</f>
        <v>986</v>
      </c>
      <c r="DB31" s="34">
        <f>HLOOKUP(DB$7+0.5,$I$66:$DJ$120,ROWS($A$10:$A31)+2,FALSE)</f>
        <v>1271</v>
      </c>
      <c r="DC31" s="34">
        <f>HLOOKUP(DC$7+0.5,$I$66:$DJ$120,ROWS($A$10:$A31)+2,FALSE)</f>
        <v>831</v>
      </c>
      <c r="DD31" s="34">
        <f>HLOOKUP(DD$7+0.5,$I$66:$DJ$120,ROWS($A$10:$A31)+2,FALSE)</f>
        <v>598</v>
      </c>
      <c r="DE31" s="34">
        <f>HLOOKUP(DE$7+0.5,$I$66:$DJ$120,ROWS($A$10:$A31)+2,FALSE)</f>
        <v>2668</v>
      </c>
      <c r="DF31" s="34">
        <f>HLOOKUP(DF$7+0.5,$I$66:$DJ$120,ROWS($A$10:$A31)+2,FALSE)</f>
        <v>884</v>
      </c>
      <c r="DG31" s="34">
        <f>HLOOKUP(DG$7+0.5,$I$66:$DJ$120,ROWS($A$10:$A31)+2,FALSE)</f>
        <v>799</v>
      </c>
      <c r="DH31" s="34">
        <f>HLOOKUP(DH$7+0.5,$I$66:$DJ$120,ROWS($A$10:$A31)+2,FALSE)</f>
        <v>371</v>
      </c>
      <c r="DI31" s="34">
        <f>HLOOKUP(DI$7+0.5,$I$66:$DJ$120,ROWS($A$10:$A31)+2,FALSE)</f>
        <v>190</v>
      </c>
      <c r="DJ31" s="34">
        <f>HLOOKUP(DJ$7+0.5,$I$66:$DJ$120,ROWS($A$10:$A31)+2,FALSE)</f>
        <v>249</v>
      </c>
    </row>
    <row r="32" spans="2:114">
      <c r="B32" s="38" t="s">
        <v>29</v>
      </c>
      <c r="C32" s="16">
        <v>6580641</v>
      </c>
      <c r="D32" s="17">
        <v>3587</v>
      </c>
      <c r="E32" s="16">
        <v>5752166</v>
      </c>
      <c r="F32" s="17">
        <v>19793</v>
      </c>
      <c r="G32" s="16">
        <v>626380</v>
      </c>
      <c r="H32" s="17">
        <v>17354</v>
      </c>
      <c r="I32" s="36">
        <f>HLOOKUP(I$7,$I$66:$DJ$120,ROWS($A$10:$A32)+2,FALSE)</f>
        <v>142577</v>
      </c>
      <c r="J32" s="25">
        <f>HLOOKUP(J$7,$I$66:$DJ$120,ROWS($A$10:$A32)+2,FALSE)</f>
        <v>636</v>
      </c>
      <c r="K32" s="25">
        <f>HLOOKUP(K$7,$I$66:$DJ$120,ROWS($A$10:$A32)+2,FALSE)</f>
        <v>890</v>
      </c>
      <c r="L32" s="25">
        <f>HLOOKUP(L$7,$I$66:$DJ$120,ROWS($A$10:$A32)+2,FALSE)</f>
        <v>1972</v>
      </c>
      <c r="M32" s="25">
        <f>HLOOKUP(M$7,$I$66:$DJ$120,ROWS($A$10:$A32)+2,FALSE)</f>
        <v>394</v>
      </c>
      <c r="N32" s="25">
        <f>HLOOKUP(N$7,$I$66:$DJ$120,ROWS($A$10:$A32)+2,FALSE)</f>
        <v>12770</v>
      </c>
      <c r="O32" s="25">
        <f>HLOOKUP(O$7,$I$66:$DJ$120,ROWS($A$10:$A32)+2,FALSE)</f>
        <v>980</v>
      </c>
      <c r="P32" s="25">
        <f>HLOOKUP(P$7,$I$66:$DJ$120,ROWS($A$10:$A32)+2,FALSE)</f>
        <v>10525</v>
      </c>
      <c r="Q32" s="25">
        <f>HLOOKUP(Q$7,$I$66:$DJ$120,ROWS($A$10:$A32)+2,FALSE)</f>
        <v>506</v>
      </c>
      <c r="R32" s="25">
        <f>HLOOKUP(R$7,$I$66:$DJ$120,ROWS($A$10:$A32)+2,FALSE)</f>
        <v>379</v>
      </c>
      <c r="S32" s="25">
        <f>HLOOKUP(S$7,$I$66:$DJ$120,ROWS($A$10:$A32)+2,FALSE)</f>
        <v>12890</v>
      </c>
      <c r="T32" s="25">
        <f>HLOOKUP(T$7,$I$66:$DJ$120,ROWS($A$10:$A32)+2,FALSE)</f>
        <v>2789</v>
      </c>
      <c r="U32" s="25">
        <f>HLOOKUP(U$7,$I$66:$DJ$120,ROWS($A$10:$A32)+2,FALSE)</f>
        <v>1108</v>
      </c>
      <c r="V32" s="25">
        <f>HLOOKUP(V$7,$I$66:$DJ$120,ROWS($A$10:$A32)+2,FALSE)</f>
        <v>188</v>
      </c>
      <c r="W32" s="25">
        <f>HLOOKUP(W$7,$I$66:$DJ$120,ROWS($A$10:$A32)+2,FALSE)</f>
        <v>2886</v>
      </c>
      <c r="X32" s="25">
        <f>HLOOKUP(X$7,$I$66:$DJ$120,ROWS($A$10:$A32)+2,FALSE)</f>
        <v>677</v>
      </c>
      <c r="Y32" s="25">
        <f>HLOOKUP(Y$7,$I$66:$DJ$120,ROWS($A$10:$A32)+2,FALSE)</f>
        <v>151</v>
      </c>
      <c r="Z32" s="25">
        <f>HLOOKUP(Z$7,$I$66:$DJ$120,ROWS($A$10:$A32)+2,FALSE)</f>
        <v>565</v>
      </c>
      <c r="AA32" s="25">
        <f>HLOOKUP(AA$7,$I$66:$DJ$120,ROWS($A$10:$A32)+2,FALSE)</f>
        <v>52</v>
      </c>
      <c r="AB32" s="25">
        <f>HLOOKUP(AB$7,$I$66:$DJ$120,ROWS($A$10:$A32)+2,FALSE)</f>
        <v>1556</v>
      </c>
      <c r="AC32" s="25">
        <f>HLOOKUP(AC$7,$I$66:$DJ$120,ROWS($A$10:$A32)+2,FALSE)</f>
        <v>3907</v>
      </c>
      <c r="AD32" s="25">
        <f>HLOOKUP(AD$7,$I$66:$DJ$120,ROWS($A$10:$A32)+2,FALSE)</f>
        <v>2381</v>
      </c>
      <c r="AE32" s="25" t="str">
        <f>HLOOKUP(AE$7,$I$66:$DJ$120,ROWS($A$10:$A32)+2,FALSE)</f>
        <v>N/A</v>
      </c>
      <c r="AF32" s="25">
        <f>HLOOKUP(AF$7,$I$66:$DJ$120,ROWS($A$10:$A32)+2,FALSE)</f>
        <v>1337</v>
      </c>
      <c r="AG32" s="25">
        <f>HLOOKUP(AG$7,$I$66:$DJ$120,ROWS($A$10:$A32)+2,FALSE)</f>
        <v>966</v>
      </c>
      <c r="AH32" s="25">
        <f>HLOOKUP(AH$7,$I$66:$DJ$120,ROWS($A$10:$A32)+2,FALSE)</f>
        <v>155</v>
      </c>
      <c r="AI32" s="25">
        <f>HLOOKUP(AI$7,$I$66:$DJ$120,ROWS($A$10:$A32)+2,FALSE)</f>
        <v>453</v>
      </c>
      <c r="AJ32" s="25">
        <f>HLOOKUP(AJ$7,$I$66:$DJ$120,ROWS($A$10:$A32)+2,FALSE)</f>
        <v>49</v>
      </c>
      <c r="AK32" s="25">
        <f>HLOOKUP(AK$7,$I$66:$DJ$120,ROWS($A$10:$A32)+2,FALSE)</f>
        <v>182</v>
      </c>
      <c r="AL32" s="25">
        <f>HLOOKUP(AL$7,$I$66:$DJ$120,ROWS($A$10:$A32)+2,FALSE)</f>
        <v>787</v>
      </c>
      <c r="AM32" s="25">
        <f>HLOOKUP(AM$7,$I$66:$DJ$120,ROWS($A$10:$A32)+2,FALSE)</f>
        <v>13331</v>
      </c>
      <c r="AN32" s="25">
        <f>HLOOKUP(AN$7,$I$66:$DJ$120,ROWS($A$10:$A32)+2,FALSE)</f>
        <v>8046</v>
      </c>
      <c r="AO32" s="25">
        <f>HLOOKUP(AO$7,$I$66:$DJ$120,ROWS($A$10:$A32)+2,FALSE)</f>
        <v>521</v>
      </c>
      <c r="AP32" s="25">
        <f>HLOOKUP(AP$7,$I$66:$DJ$120,ROWS($A$10:$A32)+2,FALSE)</f>
        <v>19467</v>
      </c>
      <c r="AQ32" s="25">
        <f>HLOOKUP(AQ$7,$I$66:$DJ$120,ROWS($A$10:$A32)+2,FALSE)</f>
        <v>2514</v>
      </c>
      <c r="AR32" s="25">
        <f>HLOOKUP(AR$7,$I$66:$DJ$120,ROWS($A$10:$A32)+2,FALSE)</f>
        <v>81</v>
      </c>
      <c r="AS32" s="25">
        <f>HLOOKUP(AS$7,$I$66:$DJ$120,ROWS($A$10:$A32)+2,FALSE)</f>
        <v>1829</v>
      </c>
      <c r="AT32" s="25">
        <f>HLOOKUP(AT$7,$I$66:$DJ$120,ROWS($A$10:$A32)+2,FALSE)</f>
        <v>297</v>
      </c>
      <c r="AU32" s="25">
        <f>HLOOKUP(AU$7,$I$66:$DJ$120,ROWS($A$10:$A32)+2,FALSE)</f>
        <v>1528</v>
      </c>
      <c r="AV32" s="25">
        <f>HLOOKUP(AV$7,$I$66:$DJ$120,ROWS($A$10:$A32)+2,FALSE)</f>
        <v>8236</v>
      </c>
      <c r="AW32" s="25">
        <f>HLOOKUP(AW$7,$I$66:$DJ$120,ROWS($A$10:$A32)+2,FALSE)</f>
        <v>6863</v>
      </c>
      <c r="AX32" s="25">
        <f>HLOOKUP(AX$7,$I$66:$DJ$120,ROWS($A$10:$A32)+2,FALSE)</f>
        <v>2477</v>
      </c>
      <c r="AY32" s="25">
        <f>HLOOKUP(AY$7,$I$66:$DJ$120,ROWS($A$10:$A32)+2,FALSE)</f>
        <v>194</v>
      </c>
      <c r="AZ32" s="25">
        <f>HLOOKUP(AZ$7,$I$66:$DJ$120,ROWS($A$10:$A32)+2,FALSE)</f>
        <v>823</v>
      </c>
      <c r="BA32" s="25">
        <f>HLOOKUP(BA$7,$I$66:$DJ$120,ROWS($A$10:$A32)+2,FALSE)</f>
        <v>3694</v>
      </c>
      <c r="BB32" s="25">
        <f>HLOOKUP(BB$7,$I$66:$DJ$120,ROWS($A$10:$A32)+2,FALSE)</f>
        <v>1027</v>
      </c>
      <c r="BC32" s="25">
        <f>HLOOKUP(BC$7,$I$66:$DJ$120,ROWS($A$10:$A32)+2,FALSE)</f>
        <v>2534</v>
      </c>
      <c r="BD32" s="25">
        <f>HLOOKUP(BD$7,$I$66:$DJ$120,ROWS($A$10:$A32)+2,FALSE)</f>
        <v>4098</v>
      </c>
      <c r="BE32" s="25">
        <f>HLOOKUP(BE$7,$I$66:$DJ$120,ROWS($A$10:$A32)+2,FALSE)</f>
        <v>1653</v>
      </c>
      <c r="BF32" s="25">
        <f>HLOOKUP(BF$7,$I$66:$DJ$120,ROWS($A$10:$A32)+2,FALSE)</f>
        <v>385</v>
      </c>
      <c r="BG32" s="25">
        <f>HLOOKUP(BG$7,$I$66:$DJ$120,ROWS($A$10:$A32)+2,FALSE)</f>
        <v>584</v>
      </c>
      <c r="BH32" s="25">
        <f>HLOOKUP(BH$7,$I$66:$DJ$120,ROWS($A$10:$A32)+2,FALSE)</f>
        <v>264</v>
      </c>
      <c r="BI32" s="25">
        <f>HLOOKUP(BI$7,$I$66:$DJ$120,ROWS($A$10:$A32)+2,FALSE)</f>
        <v>4056</v>
      </c>
      <c r="BJ32" s="34">
        <f>HLOOKUP(BJ$7+0.5,$I$66:$DJ$120,ROWS($A$10:$A32)+2,FALSE)</f>
        <v>7863</v>
      </c>
      <c r="BK32" s="34">
        <f>HLOOKUP(BK$7+0.5,$I$66:$DJ$120,ROWS($A$10:$A32)+2,FALSE)</f>
        <v>622</v>
      </c>
      <c r="BL32" s="34">
        <f>HLOOKUP(BL$7+0.5,$I$66:$DJ$120,ROWS($A$10:$A32)+2,FALSE)</f>
        <v>600</v>
      </c>
      <c r="BM32" s="34">
        <f>HLOOKUP(BM$7+0.5,$I$66:$DJ$120,ROWS($A$10:$A32)+2,FALSE)</f>
        <v>979</v>
      </c>
      <c r="BN32" s="34">
        <f>HLOOKUP(BN$7+0.5,$I$66:$DJ$120,ROWS($A$10:$A32)+2,FALSE)</f>
        <v>340</v>
      </c>
      <c r="BO32" s="34">
        <f>HLOOKUP(BO$7+0.5,$I$66:$DJ$120,ROWS($A$10:$A32)+2,FALSE)</f>
        <v>2994</v>
      </c>
      <c r="BP32" s="34">
        <f>HLOOKUP(BP$7+0.5,$I$66:$DJ$120,ROWS($A$10:$A32)+2,FALSE)</f>
        <v>438</v>
      </c>
      <c r="BQ32" s="34">
        <f>HLOOKUP(BQ$7+0.5,$I$66:$DJ$120,ROWS($A$10:$A32)+2,FALSE)</f>
        <v>2062</v>
      </c>
      <c r="BR32" s="34">
        <f>HLOOKUP(BR$7+0.5,$I$66:$DJ$120,ROWS($A$10:$A32)+2,FALSE)</f>
        <v>505</v>
      </c>
      <c r="BS32" s="34">
        <f>HLOOKUP(BS$7+0.5,$I$66:$DJ$120,ROWS($A$10:$A32)+2,FALSE)</f>
        <v>219</v>
      </c>
      <c r="BT32" s="34">
        <f>HLOOKUP(BT$7+0.5,$I$66:$DJ$120,ROWS($A$10:$A32)+2,FALSE)</f>
        <v>2568</v>
      </c>
      <c r="BU32" s="34">
        <f>HLOOKUP(BU$7+0.5,$I$66:$DJ$120,ROWS($A$10:$A32)+2,FALSE)</f>
        <v>1129</v>
      </c>
      <c r="BV32" s="34">
        <f>HLOOKUP(BV$7+0.5,$I$66:$DJ$120,ROWS($A$10:$A32)+2,FALSE)</f>
        <v>564</v>
      </c>
      <c r="BW32" s="34">
        <f>HLOOKUP(BW$7+0.5,$I$66:$DJ$120,ROWS($A$10:$A32)+2,FALSE)</f>
        <v>164</v>
      </c>
      <c r="BX32" s="34">
        <f>HLOOKUP(BX$7+0.5,$I$66:$DJ$120,ROWS($A$10:$A32)+2,FALSE)</f>
        <v>1041</v>
      </c>
      <c r="BY32" s="34">
        <f>HLOOKUP(BY$7+0.5,$I$66:$DJ$120,ROWS($A$10:$A32)+2,FALSE)</f>
        <v>497</v>
      </c>
      <c r="BZ32" s="34">
        <f>HLOOKUP(BZ$7+0.5,$I$66:$DJ$120,ROWS($A$10:$A32)+2,FALSE)</f>
        <v>251</v>
      </c>
      <c r="CA32" s="34">
        <f>HLOOKUP(CA$7+0.5,$I$66:$DJ$120,ROWS($A$10:$A32)+2,FALSE)</f>
        <v>429</v>
      </c>
      <c r="CB32" s="34">
        <f>HLOOKUP(CB$7+0.5,$I$66:$DJ$120,ROWS($A$10:$A32)+2,FALSE)</f>
        <v>87</v>
      </c>
      <c r="CC32" s="34">
        <f>HLOOKUP(CC$7+0.5,$I$66:$DJ$120,ROWS($A$10:$A32)+2,FALSE)</f>
        <v>742</v>
      </c>
      <c r="CD32" s="34">
        <f>HLOOKUP(CD$7+0.5,$I$66:$DJ$120,ROWS($A$10:$A32)+2,FALSE)</f>
        <v>1349</v>
      </c>
      <c r="CE32" s="34">
        <f>HLOOKUP(CE$7+0.5,$I$66:$DJ$120,ROWS($A$10:$A32)+2,FALSE)</f>
        <v>895</v>
      </c>
      <c r="CF32" s="34" t="str">
        <f>HLOOKUP(CF$7+0.5,$I$66:$DJ$120,ROWS($A$10:$A32)+2,FALSE)</f>
        <v>N/A</v>
      </c>
      <c r="CG32" s="34">
        <f>HLOOKUP(CG$7+0.5,$I$66:$DJ$120,ROWS($A$10:$A32)+2,FALSE)</f>
        <v>680</v>
      </c>
      <c r="CH32" s="34">
        <f>HLOOKUP(CH$7+0.5,$I$66:$DJ$120,ROWS($A$10:$A32)+2,FALSE)</f>
        <v>367</v>
      </c>
      <c r="CI32" s="34">
        <f>HLOOKUP(CI$7+0.5,$I$66:$DJ$120,ROWS($A$10:$A32)+2,FALSE)</f>
        <v>186</v>
      </c>
      <c r="CJ32" s="34">
        <f>HLOOKUP(CJ$7+0.5,$I$66:$DJ$120,ROWS($A$10:$A32)+2,FALSE)</f>
        <v>218</v>
      </c>
      <c r="CK32" s="34">
        <f>HLOOKUP(CK$7+0.5,$I$66:$DJ$120,ROWS($A$10:$A32)+2,FALSE)</f>
        <v>81</v>
      </c>
      <c r="CL32" s="34">
        <f>HLOOKUP(CL$7+0.5,$I$66:$DJ$120,ROWS($A$10:$A32)+2,FALSE)</f>
        <v>189</v>
      </c>
      <c r="CM32" s="34">
        <f>HLOOKUP(CM$7+0.5,$I$66:$DJ$120,ROWS($A$10:$A32)+2,FALSE)</f>
        <v>544</v>
      </c>
      <c r="CN32" s="34">
        <f>HLOOKUP(CN$7+0.5,$I$66:$DJ$120,ROWS($A$10:$A32)+2,FALSE)</f>
        <v>2144</v>
      </c>
      <c r="CO32" s="34">
        <f>HLOOKUP(CO$7+0.5,$I$66:$DJ$120,ROWS($A$10:$A32)+2,FALSE)</f>
        <v>1874</v>
      </c>
      <c r="CP32" s="34">
        <f>HLOOKUP(CP$7+0.5,$I$66:$DJ$120,ROWS($A$10:$A32)+2,FALSE)</f>
        <v>364</v>
      </c>
      <c r="CQ32" s="34">
        <f>HLOOKUP(CQ$7+0.5,$I$66:$DJ$120,ROWS($A$10:$A32)+2,FALSE)</f>
        <v>2432</v>
      </c>
      <c r="CR32" s="34">
        <f>HLOOKUP(CR$7+0.5,$I$66:$DJ$120,ROWS($A$10:$A32)+2,FALSE)</f>
        <v>1003</v>
      </c>
      <c r="CS32" s="34">
        <f>HLOOKUP(CS$7+0.5,$I$66:$DJ$120,ROWS($A$10:$A32)+2,FALSE)</f>
        <v>133</v>
      </c>
      <c r="CT32" s="34">
        <f>HLOOKUP(CT$7+0.5,$I$66:$DJ$120,ROWS($A$10:$A32)+2,FALSE)</f>
        <v>772</v>
      </c>
      <c r="CU32" s="34">
        <f>HLOOKUP(CU$7+0.5,$I$66:$DJ$120,ROWS($A$10:$A32)+2,FALSE)</f>
        <v>206</v>
      </c>
      <c r="CV32" s="34">
        <f>HLOOKUP(CV$7+0.5,$I$66:$DJ$120,ROWS($A$10:$A32)+2,FALSE)</f>
        <v>1359</v>
      </c>
      <c r="CW32" s="34">
        <f>HLOOKUP(CW$7+0.5,$I$66:$DJ$120,ROWS($A$10:$A32)+2,FALSE)</f>
        <v>1924</v>
      </c>
      <c r="CX32" s="34">
        <f>HLOOKUP(CX$7+0.5,$I$66:$DJ$120,ROWS($A$10:$A32)+2,FALSE)</f>
        <v>1317</v>
      </c>
      <c r="CY32" s="34">
        <f>HLOOKUP(CY$7+0.5,$I$66:$DJ$120,ROWS($A$10:$A32)+2,FALSE)</f>
        <v>1120</v>
      </c>
      <c r="CZ32" s="34">
        <f>HLOOKUP(CZ$7+0.5,$I$66:$DJ$120,ROWS($A$10:$A32)+2,FALSE)</f>
        <v>326</v>
      </c>
      <c r="DA32" s="34">
        <f>HLOOKUP(DA$7+0.5,$I$66:$DJ$120,ROWS($A$10:$A32)+2,FALSE)</f>
        <v>342</v>
      </c>
      <c r="DB32" s="34">
        <f>HLOOKUP(DB$7+0.5,$I$66:$DJ$120,ROWS($A$10:$A32)+2,FALSE)</f>
        <v>1078</v>
      </c>
      <c r="DC32" s="34">
        <f>HLOOKUP(DC$7+0.5,$I$66:$DJ$120,ROWS($A$10:$A32)+2,FALSE)</f>
        <v>666</v>
      </c>
      <c r="DD32" s="34">
        <f>HLOOKUP(DD$7+0.5,$I$66:$DJ$120,ROWS($A$10:$A32)+2,FALSE)</f>
        <v>913</v>
      </c>
      <c r="DE32" s="34">
        <f>HLOOKUP(DE$7+0.5,$I$66:$DJ$120,ROWS($A$10:$A32)+2,FALSE)</f>
        <v>1470</v>
      </c>
      <c r="DF32" s="34">
        <f>HLOOKUP(DF$7+0.5,$I$66:$DJ$120,ROWS($A$10:$A32)+2,FALSE)</f>
        <v>696</v>
      </c>
      <c r="DG32" s="34">
        <f>HLOOKUP(DG$7+0.5,$I$66:$DJ$120,ROWS($A$10:$A32)+2,FALSE)</f>
        <v>569</v>
      </c>
      <c r="DH32" s="34">
        <f>HLOOKUP(DH$7+0.5,$I$66:$DJ$120,ROWS($A$10:$A32)+2,FALSE)</f>
        <v>445</v>
      </c>
      <c r="DI32" s="34">
        <f>HLOOKUP(DI$7+0.5,$I$66:$DJ$120,ROWS($A$10:$A32)+2,FALSE)</f>
        <v>404</v>
      </c>
      <c r="DJ32" s="34">
        <f>HLOOKUP(DJ$7+0.5,$I$66:$DJ$120,ROWS($A$10:$A32)+2,FALSE)</f>
        <v>1883</v>
      </c>
    </row>
    <row r="33" spans="2:114">
      <c r="B33" s="38" t="s">
        <v>30</v>
      </c>
      <c r="C33" s="16">
        <v>9778980</v>
      </c>
      <c r="D33" s="17">
        <v>4263</v>
      </c>
      <c r="E33" s="16">
        <v>8330990</v>
      </c>
      <c r="F33" s="17">
        <v>24803</v>
      </c>
      <c r="G33" s="16">
        <v>1268105</v>
      </c>
      <c r="H33" s="17">
        <v>23226</v>
      </c>
      <c r="I33" s="36">
        <f>HLOOKUP(I$7,$I$66:$DJ$120,ROWS($A$10:$A33)+2,FALSE)</f>
        <v>133981</v>
      </c>
      <c r="J33" s="25">
        <f>HLOOKUP(J$7,$I$66:$DJ$120,ROWS($A$10:$A33)+2,FALSE)</f>
        <v>2341</v>
      </c>
      <c r="K33" s="25">
        <f>HLOOKUP(K$7,$I$66:$DJ$120,ROWS($A$10:$A33)+2,FALSE)</f>
        <v>1152</v>
      </c>
      <c r="L33" s="25">
        <f>HLOOKUP(L$7,$I$66:$DJ$120,ROWS($A$10:$A33)+2,FALSE)</f>
        <v>7168</v>
      </c>
      <c r="M33" s="25">
        <f>HLOOKUP(M$7,$I$66:$DJ$120,ROWS($A$10:$A33)+2,FALSE)</f>
        <v>906</v>
      </c>
      <c r="N33" s="25">
        <f>HLOOKUP(N$7,$I$66:$DJ$120,ROWS($A$10:$A33)+2,FALSE)</f>
        <v>8085</v>
      </c>
      <c r="O33" s="25">
        <f>HLOOKUP(O$7,$I$66:$DJ$120,ROWS($A$10:$A33)+2,FALSE)</f>
        <v>2363</v>
      </c>
      <c r="P33" s="25">
        <f>HLOOKUP(P$7,$I$66:$DJ$120,ROWS($A$10:$A33)+2,FALSE)</f>
        <v>798</v>
      </c>
      <c r="Q33" s="25">
        <f>HLOOKUP(Q$7,$I$66:$DJ$120,ROWS($A$10:$A33)+2,FALSE)</f>
        <v>114</v>
      </c>
      <c r="R33" s="25">
        <f>HLOOKUP(R$7,$I$66:$DJ$120,ROWS($A$10:$A33)+2,FALSE)</f>
        <v>274</v>
      </c>
      <c r="S33" s="25">
        <f>HLOOKUP(S$7,$I$66:$DJ$120,ROWS($A$10:$A33)+2,FALSE)</f>
        <v>13146</v>
      </c>
      <c r="T33" s="25">
        <f>HLOOKUP(T$7,$I$66:$DJ$120,ROWS($A$10:$A33)+2,FALSE)</f>
        <v>4270</v>
      </c>
      <c r="U33" s="25">
        <f>HLOOKUP(U$7,$I$66:$DJ$120,ROWS($A$10:$A33)+2,FALSE)</f>
        <v>291</v>
      </c>
      <c r="V33" s="25">
        <f>HLOOKUP(V$7,$I$66:$DJ$120,ROWS($A$10:$A33)+2,FALSE)</f>
        <v>242</v>
      </c>
      <c r="W33" s="25">
        <f>HLOOKUP(W$7,$I$66:$DJ$120,ROWS($A$10:$A33)+2,FALSE)</f>
        <v>10047</v>
      </c>
      <c r="X33" s="25">
        <f>HLOOKUP(X$7,$I$66:$DJ$120,ROWS($A$10:$A33)+2,FALSE)</f>
        <v>10976</v>
      </c>
      <c r="Y33" s="25">
        <f>HLOOKUP(Y$7,$I$66:$DJ$120,ROWS($A$10:$A33)+2,FALSE)</f>
        <v>993</v>
      </c>
      <c r="Z33" s="25">
        <f>HLOOKUP(Z$7,$I$66:$DJ$120,ROWS($A$10:$A33)+2,FALSE)</f>
        <v>805</v>
      </c>
      <c r="AA33" s="25">
        <f>HLOOKUP(AA$7,$I$66:$DJ$120,ROWS($A$10:$A33)+2,FALSE)</f>
        <v>3409</v>
      </c>
      <c r="AB33" s="25">
        <f>HLOOKUP(AB$7,$I$66:$DJ$120,ROWS($A$10:$A33)+2,FALSE)</f>
        <v>1284</v>
      </c>
      <c r="AC33" s="25">
        <f>HLOOKUP(AC$7,$I$66:$DJ$120,ROWS($A$10:$A33)+2,FALSE)</f>
        <v>261</v>
      </c>
      <c r="AD33" s="25">
        <f>HLOOKUP(AD$7,$I$66:$DJ$120,ROWS($A$10:$A33)+2,FALSE)</f>
        <v>2201</v>
      </c>
      <c r="AE33" s="25">
        <f>HLOOKUP(AE$7,$I$66:$DJ$120,ROWS($A$10:$A33)+2,FALSE)</f>
        <v>1720</v>
      </c>
      <c r="AF33" s="25" t="str">
        <f>HLOOKUP(AF$7,$I$66:$DJ$120,ROWS($A$10:$A33)+2,FALSE)</f>
        <v>N/A</v>
      </c>
      <c r="AG33" s="25">
        <f>HLOOKUP(AG$7,$I$66:$DJ$120,ROWS($A$10:$A33)+2,FALSE)</f>
        <v>1127</v>
      </c>
      <c r="AH33" s="25">
        <f>HLOOKUP(AH$7,$I$66:$DJ$120,ROWS($A$10:$A33)+2,FALSE)</f>
        <v>922</v>
      </c>
      <c r="AI33" s="25">
        <f>HLOOKUP(AI$7,$I$66:$DJ$120,ROWS($A$10:$A33)+2,FALSE)</f>
        <v>2206</v>
      </c>
      <c r="AJ33" s="25">
        <f>HLOOKUP(AJ$7,$I$66:$DJ$120,ROWS($A$10:$A33)+2,FALSE)</f>
        <v>218</v>
      </c>
      <c r="AK33" s="25">
        <f>HLOOKUP(AK$7,$I$66:$DJ$120,ROWS($A$10:$A33)+2,FALSE)</f>
        <v>113</v>
      </c>
      <c r="AL33" s="25">
        <f>HLOOKUP(AL$7,$I$66:$DJ$120,ROWS($A$10:$A33)+2,FALSE)</f>
        <v>1354</v>
      </c>
      <c r="AM33" s="25">
        <f>HLOOKUP(AM$7,$I$66:$DJ$120,ROWS($A$10:$A33)+2,FALSE)</f>
        <v>446</v>
      </c>
      <c r="AN33" s="25">
        <f>HLOOKUP(AN$7,$I$66:$DJ$120,ROWS($A$10:$A33)+2,FALSE)</f>
        <v>1617</v>
      </c>
      <c r="AO33" s="25">
        <f>HLOOKUP(AO$7,$I$66:$DJ$120,ROWS($A$10:$A33)+2,FALSE)</f>
        <v>1318</v>
      </c>
      <c r="AP33" s="25">
        <f>HLOOKUP(AP$7,$I$66:$DJ$120,ROWS($A$10:$A33)+2,FALSE)</f>
        <v>5731</v>
      </c>
      <c r="AQ33" s="25">
        <f>HLOOKUP(AQ$7,$I$66:$DJ$120,ROWS($A$10:$A33)+2,FALSE)</f>
        <v>3912</v>
      </c>
      <c r="AR33" s="25">
        <f>HLOOKUP(AR$7,$I$66:$DJ$120,ROWS($A$10:$A33)+2,FALSE)</f>
        <v>265</v>
      </c>
      <c r="AS33" s="25">
        <f>HLOOKUP(AS$7,$I$66:$DJ$120,ROWS($A$10:$A33)+2,FALSE)</f>
        <v>11318</v>
      </c>
      <c r="AT33" s="25">
        <f>HLOOKUP(AT$7,$I$66:$DJ$120,ROWS($A$10:$A33)+2,FALSE)</f>
        <v>705</v>
      </c>
      <c r="AU33" s="25">
        <f>HLOOKUP(AU$7,$I$66:$DJ$120,ROWS($A$10:$A33)+2,FALSE)</f>
        <v>811</v>
      </c>
      <c r="AV33" s="25">
        <f>HLOOKUP(AV$7,$I$66:$DJ$120,ROWS($A$10:$A33)+2,FALSE)</f>
        <v>2739</v>
      </c>
      <c r="AW33" s="25">
        <f>HLOOKUP(AW$7,$I$66:$DJ$120,ROWS($A$10:$A33)+2,FALSE)</f>
        <v>68</v>
      </c>
      <c r="AX33" s="25">
        <f>HLOOKUP(AX$7,$I$66:$DJ$120,ROWS($A$10:$A33)+2,FALSE)</f>
        <v>1822</v>
      </c>
      <c r="AY33" s="25">
        <f>HLOOKUP(AY$7,$I$66:$DJ$120,ROWS($A$10:$A33)+2,FALSE)</f>
        <v>66</v>
      </c>
      <c r="AZ33" s="25">
        <f>HLOOKUP(AZ$7,$I$66:$DJ$120,ROWS($A$10:$A33)+2,FALSE)</f>
        <v>3259</v>
      </c>
      <c r="BA33" s="25">
        <f>HLOOKUP(BA$7,$I$66:$DJ$120,ROWS($A$10:$A33)+2,FALSE)</f>
        <v>8638</v>
      </c>
      <c r="BB33" s="25">
        <f>HLOOKUP(BB$7,$I$66:$DJ$120,ROWS($A$10:$A33)+2,FALSE)</f>
        <v>819</v>
      </c>
      <c r="BC33" s="25">
        <f>HLOOKUP(BC$7,$I$66:$DJ$120,ROWS($A$10:$A33)+2,FALSE)</f>
        <v>60</v>
      </c>
      <c r="BD33" s="25">
        <f>HLOOKUP(BD$7,$I$66:$DJ$120,ROWS($A$10:$A33)+2,FALSE)</f>
        <v>3057</v>
      </c>
      <c r="BE33" s="25">
        <f>HLOOKUP(BE$7,$I$66:$DJ$120,ROWS($A$10:$A33)+2,FALSE)</f>
        <v>2146</v>
      </c>
      <c r="BF33" s="25">
        <f>HLOOKUP(BF$7,$I$66:$DJ$120,ROWS($A$10:$A33)+2,FALSE)</f>
        <v>353</v>
      </c>
      <c r="BG33" s="25">
        <f>HLOOKUP(BG$7,$I$66:$DJ$120,ROWS($A$10:$A33)+2,FALSE)</f>
        <v>4768</v>
      </c>
      <c r="BH33" s="25">
        <f>HLOOKUP(BH$7,$I$66:$DJ$120,ROWS($A$10:$A33)+2,FALSE)</f>
        <v>1277</v>
      </c>
      <c r="BI33" s="25">
        <f>HLOOKUP(BI$7,$I$66:$DJ$120,ROWS($A$10:$A33)+2,FALSE)</f>
        <v>782</v>
      </c>
      <c r="BJ33" s="34">
        <f>HLOOKUP(BJ$7+0.5,$I$66:$DJ$120,ROWS($A$10:$A33)+2,FALSE)</f>
        <v>8566</v>
      </c>
      <c r="BK33" s="34">
        <f>HLOOKUP(BK$7+0.5,$I$66:$DJ$120,ROWS($A$10:$A33)+2,FALSE)</f>
        <v>1013</v>
      </c>
      <c r="BL33" s="34">
        <f>HLOOKUP(BL$7+0.5,$I$66:$DJ$120,ROWS($A$10:$A33)+2,FALSE)</f>
        <v>685</v>
      </c>
      <c r="BM33" s="34">
        <f>HLOOKUP(BM$7+0.5,$I$66:$DJ$120,ROWS($A$10:$A33)+2,FALSE)</f>
        <v>3100</v>
      </c>
      <c r="BN33" s="34">
        <f>HLOOKUP(BN$7+0.5,$I$66:$DJ$120,ROWS($A$10:$A33)+2,FALSE)</f>
        <v>559</v>
      </c>
      <c r="BO33" s="34">
        <f>HLOOKUP(BO$7+0.5,$I$66:$DJ$120,ROWS($A$10:$A33)+2,FALSE)</f>
        <v>1721</v>
      </c>
      <c r="BP33" s="34">
        <f>HLOOKUP(BP$7+0.5,$I$66:$DJ$120,ROWS($A$10:$A33)+2,FALSE)</f>
        <v>967</v>
      </c>
      <c r="BQ33" s="34">
        <f>HLOOKUP(BQ$7+0.5,$I$66:$DJ$120,ROWS($A$10:$A33)+2,FALSE)</f>
        <v>506</v>
      </c>
      <c r="BR33" s="34">
        <f>HLOOKUP(BR$7+0.5,$I$66:$DJ$120,ROWS($A$10:$A33)+2,FALSE)</f>
        <v>164</v>
      </c>
      <c r="BS33" s="34">
        <f>HLOOKUP(BS$7+0.5,$I$66:$DJ$120,ROWS($A$10:$A33)+2,FALSE)</f>
        <v>282</v>
      </c>
      <c r="BT33" s="34">
        <f>HLOOKUP(BT$7+0.5,$I$66:$DJ$120,ROWS($A$10:$A33)+2,FALSE)</f>
        <v>3306</v>
      </c>
      <c r="BU33" s="34">
        <f>HLOOKUP(BU$7+0.5,$I$66:$DJ$120,ROWS($A$10:$A33)+2,FALSE)</f>
        <v>1652</v>
      </c>
      <c r="BV33" s="34">
        <f>HLOOKUP(BV$7+0.5,$I$66:$DJ$120,ROWS($A$10:$A33)+2,FALSE)</f>
        <v>238</v>
      </c>
      <c r="BW33" s="34">
        <f>HLOOKUP(BW$7+0.5,$I$66:$DJ$120,ROWS($A$10:$A33)+2,FALSE)</f>
        <v>371</v>
      </c>
      <c r="BX33" s="34">
        <f>HLOOKUP(BX$7+0.5,$I$66:$DJ$120,ROWS($A$10:$A33)+2,FALSE)</f>
        <v>1702</v>
      </c>
      <c r="BY33" s="34">
        <f>HLOOKUP(BY$7+0.5,$I$66:$DJ$120,ROWS($A$10:$A33)+2,FALSE)</f>
        <v>2324</v>
      </c>
      <c r="BZ33" s="34">
        <f>HLOOKUP(BZ$7+0.5,$I$66:$DJ$120,ROWS($A$10:$A33)+2,FALSE)</f>
        <v>495</v>
      </c>
      <c r="CA33" s="34">
        <f>HLOOKUP(CA$7+0.5,$I$66:$DJ$120,ROWS($A$10:$A33)+2,FALSE)</f>
        <v>608</v>
      </c>
      <c r="CB33" s="34">
        <f>HLOOKUP(CB$7+0.5,$I$66:$DJ$120,ROWS($A$10:$A33)+2,FALSE)</f>
        <v>1388</v>
      </c>
      <c r="CC33" s="34">
        <f>HLOOKUP(CC$7+0.5,$I$66:$DJ$120,ROWS($A$10:$A33)+2,FALSE)</f>
        <v>662</v>
      </c>
      <c r="CD33" s="34">
        <f>HLOOKUP(CD$7+0.5,$I$66:$DJ$120,ROWS($A$10:$A33)+2,FALSE)</f>
        <v>218</v>
      </c>
      <c r="CE33" s="34">
        <f>HLOOKUP(CE$7+0.5,$I$66:$DJ$120,ROWS($A$10:$A33)+2,FALSE)</f>
        <v>1094</v>
      </c>
      <c r="CF33" s="34">
        <f>HLOOKUP(CF$7+0.5,$I$66:$DJ$120,ROWS($A$10:$A33)+2,FALSE)</f>
        <v>764</v>
      </c>
      <c r="CG33" s="34" t="str">
        <f>HLOOKUP(CG$7+0.5,$I$66:$DJ$120,ROWS($A$10:$A33)+2,FALSE)</f>
        <v>N/A</v>
      </c>
      <c r="CH33" s="34">
        <f>HLOOKUP(CH$7+0.5,$I$66:$DJ$120,ROWS($A$10:$A33)+2,FALSE)</f>
        <v>512</v>
      </c>
      <c r="CI33" s="34">
        <f>HLOOKUP(CI$7+0.5,$I$66:$DJ$120,ROWS($A$10:$A33)+2,FALSE)</f>
        <v>671</v>
      </c>
      <c r="CJ33" s="34">
        <f>HLOOKUP(CJ$7+0.5,$I$66:$DJ$120,ROWS($A$10:$A33)+2,FALSE)</f>
        <v>695</v>
      </c>
      <c r="CK33" s="34">
        <f>HLOOKUP(CK$7+0.5,$I$66:$DJ$120,ROWS($A$10:$A33)+2,FALSE)</f>
        <v>171</v>
      </c>
      <c r="CL33" s="34">
        <f>HLOOKUP(CL$7+0.5,$I$66:$DJ$120,ROWS($A$10:$A33)+2,FALSE)</f>
        <v>137</v>
      </c>
      <c r="CM33" s="34">
        <f>HLOOKUP(CM$7+0.5,$I$66:$DJ$120,ROWS($A$10:$A33)+2,FALSE)</f>
        <v>715</v>
      </c>
      <c r="CN33" s="34">
        <f>HLOOKUP(CN$7+0.5,$I$66:$DJ$120,ROWS($A$10:$A33)+2,FALSE)</f>
        <v>342</v>
      </c>
      <c r="CO33" s="34">
        <f>HLOOKUP(CO$7+0.5,$I$66:$DJ$120,ROWS($A$10:$A33)+2,FALSE)</f>
        <v>721</v>
      </c>
      <c r="CP33" s="34">
        <f>HLOOKUP(CP$7+0.5,$I$66:$DJ$120,ROWS($A$10:$A33)+2,FALSE)</f>
        <v>685</v>
      </c>
      <c r="CQ33" s="34">
        <f>HLOOKUP(CQ$7+0.5,$I$66:$DJ$120,ROWS($A$10:$A33)+2,FALSE)</f>
        <v>1680</v>
      </c>
      <c r="CR33" s="34">
        <f>HLOOKUP(CR$7+0.5,$I$66:$DJ$120,ROWS($A$10:$A33)+2,FALSE)</f>
        <v>1056</v>
      </c>
      <c r="CS33" s="34">
        <f>HLOOKUP(CS$7+0.5,$I$66:$DJ$120,ROWS($A$10:$A33)+2,FALSE)</f>
        <v>202</v>
      </c>
      <c r="CT33" s="34">
        <f>HLOOKUP(CT$7+0.5,$I$66:$DJ$120,ROWS($A$10:$A33)+2,FALSE)</f>
        <v>2251</v>
      </c>
      <c r="CU33" s="34">
        <f>HLOOKUP(CU$7+0.5,$I$66:$DJ$120,ROWS($A$10:$A33)+2,FALSE)</f>
        <v>307</v>
      </c>
      <c r="CV33" s="34">
        <f>HLOOKUP(CV$7+0.5,$I$66:$DJ$120,ROWS($A$10:$A33)+2,FALSE)</f>
        <v>440</v>
      </c>
      <c r="CW33" s="34">
        <f>HLOOKUP(CW$7+0.5,$I$66:$DJ$120,ROWS($A$10:$A33)+2,FALSE)</f>
        <v>686</v>
      </c>
      <c r="CX33" s="34">
        <f>HLOOKUP(CX$7+0.5,$I$66:$DJ$120,ROWS($A$10:$A33)+2,FALSE)</f>
        <v>114</v>
      </c>
      <c r="CY33" s="34">
        <f>HLOOKUP(CY$7+0.5,$I$66:$DJ$120,ROWS($A$10:$A33)+2,FALSE)</f>
        <v>797</v>
      </c>
      <c r="CZ33" s="34">
        <f>HLOOKUP(CZ$7+0.5,$I$66:$DJ$120,ROWS($A$10:$A33)+2,FALSE)</f>
        <v>77</v>
      </c>
      <c r="DA33" s="34">
        <f>HLOOKUP(DA$7+0.5,$I$66:$DJ$120,ROWS($A$10:$A33)+2,FALSE)</f>
        <v>997</v>
      </c>
      <c r="DB33" s="34">
        <f>HLOOKUP(DB$7+0.5,$I$66:$DJ$120,ROWS($A$10:$A33)+2,FALSE)</f>
        <v>2574</v>
      </c>
      <c r="DC33" s="34">
        <f>HLOOKUP(DC$7+0.5,$I$66:$DJ$120,ROWS($A$10:$A33)+2,FALSE)</f>
        <v>534</v>
      </c>
      <c r="DD33" s="34">
        <f>HLOOKUP(DD$7+0.5,$I$66:$DJ$120,ROWS($A$10:$A33)+2,FALSE)</f>
        <v>120</v>
      </c>
      <c r="DE33" s="34">
        <f>HLOOKUP(DE$7+0.5,$I$66:$DJ$120,ROWS($A$10:$A33)+2,FALSE)</f>
        <v>855</v>
      </c>
      <c r="DF33" s="34">
        <f>HLOOKUP(DF$7+0.5,$I$66:$DJ$120,ROWS($A$10:$A33)+2,FALSE)</f>
        <v>839</v>
      </c>
      <c r="DG33" s="34">
        <f>HLOOKUP(DG$7+0.5,$I$66:$DJ$120,ROWS($A$10:$A33)+2,FALSE)</f>
        <v>279</v>
      </c>
      <c r="DH33" s="34">
        <f>HLOOKUP(DH$7+0.5,$I$66:$DJ$120,ROWS($A$10:$A33)+2,FALSE)</f>
        <v>1111</v>
      </c>
      <c r="DI33" s="34">
        <f>HLOOKUP(DI$7+0.5,$I$66:$DJ$120,ROWS($A$10:$A33)+2,FALSE)</f>
        <v>862</v>
      </c>
      <c r="DJ33" s="34">
        <f>HLOOKUP(DJ$7+0.5,$I$66:$DJ$120,ROWS($A$10:$A33)+2,FALSE)</f>
        <v>797</v>
      </c>
    </row>
    <row r="34" spans="2:114">
      <c r="B34" s="38" t="s">
        <v>31</v>
      </c>
      <c r="C34" s="16">
        <v>5315228</v>
      </c>
      <c r="D34" s="17">
        <v>2787</v>
      </c>
      <c r="E34" s="16">
        <v>4536303</v>
      </c>
      <c r="F34" s="17">
        <v>18312</v>
      </c>
      <c r="G34" s="16">
        <v>653012</v>
      </c>
      <c r="H34" s="17">
        <v>17074</v>
      </c>
      <c r="I34" s="36">
        <f>HLOOKUP(I$7,$I$66:$DJ$120,ROWS($A$10:$A34)+2,FALSE)</f>
        <v>101042</v>
      </c>
      <c r="J34" s="25">
        <f>HLOOKUP(J$7,$I$66:$DJ$120,ROWS($A$10:$A34)+2,FALSE)</f>
        <v>1299</v>
      </c>
      <c r="K34" s="25">
        <f>HLOOKUP(K$7,$I$66:$DJ$120,ROWS($A$10:$A34)+2,FALSE)</f>
        <v>523</v>
      </c>
      <c r="L34" s="25">
        <f>HLOOKUP(L$7,$I$66:$DJ$120,ROWS($A$10:$A34)+2,FALSE)</f>
        <v>3065</v>
      </c>
      <c r="M34" s="25">
        <f>HLOOKUP(M$7,$I$66:$DJ$120,ROWS($A$10:$A34)+2,FALSE)</f>
        <v>375</v>
      </c>
      <c r="N34" s="25">
        <f>HLOOKUP(N$7,$I$66:$DJ$120,ROWS($A$10:$A34)+2,FALSE)</f>
        <v>8086</v>
      </c>
      <c r="O34" s="25">
        <f>HLOOKUP(O$7,$I$66:$DJ$120,ROWS($A$10:$A34)+2,FALSE)</f>
        <v>3565</v>
      </c>
      <c r="P34" s="25">
        <f>HLOOKUP(P$7,$I$66:$DJ$120,ROWS($A$10:$A34)+2,FALSE)</f>
        <v>696</v>
      </c>
      <c r="Q34" s="25">
        <f>HLOOKUP(Q$7,$I$66:$DJ$120,ROWS($A$10:$A34)+2,FALSE)</f>
        <v>0</v>
      </c>
      <c r="R34" s="25">
        <f>HLOOKUP(R$7,$I$66:$DJ$120,ROWS($A$10:$A34)+2,FALSE)</f>
        <v>310</v>
      </c>
      <c r="S34" s="25">
        <f>HLOOKUP(S$7,$I$66:$DJ$120,ROWS($A$10:$A34)+2,FALSE)</f>
        <v>2372</v>
      </c>
      <c r="T34" s="25">
        <f>HLOOKUP(T$7,$I$66:$DJ$120,ROWS($A$10:$A34)+2,FALSE)</f>
        <v>2235</v>
      </c>
      <c r="U34" s="25">
        <f>HLOOKUP(U$7,$I$66:$DJ$120,ROWS($A$10:$A34)+2,FALSE)</f>
        <v>1277</v>
      </c>
      <c r="V34" s="25">
        <f>HLOOKUP(V$7,$I$66:$DJ$120,ROWS($A$10:$A34)+2,FALSE)</f>
        <v>575</v>
      </c>
      <c r="W34" s="25">
        <f>HLOOKUP(W$7,$I$66:$DJ$120,ROWS($A$10:$A34)+2,FALSE)</f>
        <v>5896</v>
      </c>
      <c r="X34" s="25">
        <f>HLOOKUP(X$7,$I$66:$DJ$120,ROWS($A$10:$A34)+2,FALSE)</f>
        <v>2026</v>
      </c>
      <c r="Y34" s="25">
        <f>HLOOKUP(Y$7,$I$66:$DJ$120,ROWS($A$10:$A34)+2,FALSE)</f>
        <v>7220</v>
      </c>
      <c r="Z34" s="25">
        <f>HLOOKUP(Z$7,$I$66:$DJ$120,ROWS($A$10:$A34)+2,FALSE)</f>
        <v>924</v>
      </c>
      <c r="AA34" s="25">
        <f>HLOOKUP(AA$7,$I$66:$DJ$120,ROWS($A$10:$A34)+2,FALSE)</f>
        <v>57</v>
      </c>
      <c r="AB34" s="25">
        <f>HLOOKUP(AB$7,$I$66:$DJ$120,ROWS($A$10:$A34)+2,FALSE)</f>
        <v>791</v>
      </c>
      <c r="AC34" s="25">
        <f>HLOOKUP(AC$7,$I$66:$DJ$120,ROWS($A$10:$A34)+2,FALSE)</f>
        <v>187</v>
      </c>
      <c r="AD34" s="25">
        <f>HLOOKUP(AD$7,$I$66:$DJ$120,ROWS($A$10:$A34)+2,FALSE)</f>
        <v>1841</v>
      </c>
      <c r="AE34" s="25">
        <f>HLOOKUP(AE$7,$I$66:$DJ$120,ROWS($A$10:$A34)+2,FALSE)</f>
        <v>814</v>
      </c>
      <c r="AF34" s="25">
        <f>HLOOKUP(AF$7,$I$66:$DJ$120,ROWS($A$10:$A34)+2,FALSE)</f>
        <v>2212</v>
      </c>
      <c r="AG34" s="25" t="str">
        <f>HLOOKUP(AG$7,$I$66:$DJ$120,ROWS($A$10:$A34)+2,FALSE)</f>
        <v>N/A</v>
      </c>
      <c r="AH34" s="25">
        <f>HLOOKUP(AH$7,$I$66:$DJ$120,ROWS($A$10:$A34)+2,FALSE)</f>
        <v>202</v>
      </c>
      <c r="AI34" s="25">
        <f>HLOOKUP(AI$7,$I$66:$DJ$120,ROWS($A$10:$A34)+2,FALSE)</f>
        <v>1709</v>
      </c>
      <c r="AJ34" s="25">
        <f>HLOOKUP(AJ$7,$I$66:$DJ$120,ROWS($A$10:$A34)+2,FALSE)</f>
        <v>1257</v>
      </c>
      <c r="AK34" s="25">
        <f>HLOOKUP(AK$7,$I$66:$DJ$120,ROWS($A$10:$A34)+2,FALSE)</f>
        <v>992</v>
      </c>
      <c r="AL34" s="25">
        <f>HLOOKUP(AL$7,$I$66:$DJ$120,ROWS($A$10:$A34)+2,FALSE)</f>
        <v>932</v>
      </c>
      <c r="AM34" s="25">
        <f>HLOOKUP(AM$7,$I$66:$DJ$120,ROWS($A$10:$A34)+2,FALSE)</f>
        <v>0</v>
      </c>
      <c r="AN34" s="25">
        <f>HLOOKUP(AN$7,$I$66:$DJ$120,ROWS($A$10:$A34)+2,FALSE)</f>
        <v>1038</v>
      </c>
      <c r="AO34" s="25">
        <f>HLOOKUP(AO$7,$I$66:$DJ$120,ROWS($A$10:$A34)+2,FALSE)</f>
        <v>322</v>
      </c>
      <c r="AP34" s="25">
        <f>HLOOKUP(AP$7,$I$66:$DJ$120,ROWS($A$10:$A34)+2,FALSE)</f>
        <v>1849</v>
      </c>
      <c r="AQ34" s="25">
        <f>HLOOKUP(AQ$7,$I$66:$DJ$120,ROWS($A$10:$A34)+2,FALSE)</f>
        <v>1745</v>
      </c>
      <c r="AR34" s="25">
        <f>HLOOKUP(AR$7,$I$66:$DJ$120,ROWS($A$10:$A34)+2,FALSE)</f>
        <v>6672</v>
      </c>
      <c r="AS34" s="25">
        <f>HLOOKUP(AS$7,$I$66:$DJ$120,ROWS($A$10:$A34)+2,FALSE)</f>
        <v>2635</v>
      </c>
      <c r="AT34" s="25">
        <f>HLOOKUP(AT$7,$I$66:$DJ$120,ROWS($A$10:$A34)+2,FALSE)</f>
        <v>1212</v>
      </c>
      <c r="AU34" s="25">
        <f>HLOOKUP(AU$7,$I$66:$DJ$120,ROWS($A$10:$A34)+2,FALSE)</f>
        <v>781</v>
      </c>
      <c r="AV34" s="25">
        <f>HLOOKUP(AV$7,$I$66:$DJ$120,ROWS($A$10:$A34)+2,FALSE)</f>
        <v>1106</v>
      </c>
      <c r="AW34" s="25">
        <f>HLOOKUP(AW$7,$I$66:$DJ$120,ROWS($A$10:$A34)+2,FALSE)</f>
        <v>299</v>
      </c>
      <c r="AX34" s="25">
        <f>HLOOKUP(AX$7,$I$66:$DJ$120,ROWS($A$10:$A34)+2,FALSE)</f>
        <v>1705</v>
      </c>
      <c r="AY34" s="25">
        <f>HLOOKUP(AY$7,$I$66:$DJ$120,ROWS($A$10:$A34)+2,FALSE)</f>
        <v>3442</v>
      </c>
      <c r="AZ34" s="25">
        <f>HLOOKUP(AZ$7,$I$66:$DJ$120,ROWS($A$10:$A34)+2,FALSE)</f>
        <v>1738</v>
      </c>
      <c r="BA34" s="25">
        <f>HLOOKUP(BA$7,$I$66:$DJ$120,ROWS($A$10:$A34)+2,FALSE)</f>
        <v>4001</v>
      </c>
      <c r="BB34" s="25">
        <f>HLOOKUP(BB$7,$I$66:$DJ$120,ROWS($A$10:$A34)+2,FALSE)</f>
        <v>429</v>
      </c>
      <c r="BC34" s="25">
        <f>HLOOKUP(BC$7,$I$66:$DJ$120,ROWS($A$10:$A34)+2,FALSE)</f>
        <v>77</v>
      </c>
      <c r="BD34" s="25">
        <f>HLOOKUP(BD$7,$I$66:$DJ$120,ROWS($A$10:$A34)+2,FALSE)</f>
        <v>1037</v>
      </c>
      <c r="BE34" s="25">
        <f>HLOOKUP(BE$7,$I$66:$DJ$120,ROWS($A$10:$A34)+2,FALSE)</f>
        <v>1685</v>
      </c>
      <c r="BF34" s="25">
        <f>HLOOKUP(BF$7,$I$66:$DJ$120,ROWS($A$10:$A34)+2,FALSE)</f>
        <v>0</v>
      </c>
      <c r="BG34" s="25">
        <f>HLOOKUP(BG$7,$I$66:$DJ$120,ROWS($A$10:$A34)+2,FALSE)</f>
        <v>17618</v>
      </c>
      <c r="BH34" s="25">
        <f>HLOOKUP(BH$7,$I$66:$DJ$120,ROWS($A$10:$A34)+2,FALSE)</f>
        <v>213</v>
      </c>
      <c r="BI34" s="25">
        <f>HLOOKUP(BI$7,$I$66:$DJ$120,ROWS($A$10:$A34)+2,FALSE)</f>
        <v>134</v>
      </c>
      <c r="BJ34" s="34">
        <f>HLOOKUP(BJ$7+0.5,$I$66:$DJ$120,ROWS($A$10:$A34)+2,FALSE)</f>
        <v>6534</v>
      </c>
      <c r="BK34" s="34">
        <f>HLOOKUP(BK$7+0.5,$I$66:$DJ$120,ROWS($A$10:$A34)+2,FALSE)</f>
        <v>919</v>
      </c>
      <c r="BL34" s="34">
        <f>HLOOKUP(BL$7+0.5,$I$66:$DJ$120,ROWS($A$10:$A34)+2,FALSE)</f>
        <v>312</v>
      </c>
      <c r="BM34" s="34">
        <f>HLOOKUP(BM$7+0.5,$I$66:$DJ$120,ROWS($A$10:$A34)+2,FALSE)</f>
        <v>861</v>
      </c>
      <c r="BN34" s="34">
        <f>HLOOKUP(BN$7+0.5,$I$66:$DJ$120,ROWS($A$10:$A34)+2,FALSE)</f>
        <v>222</v>
      </c>
      <c r="BO34" s="34">
        <f>HLOOKUP(BO$7+0.5,$I$66:$DJ$120,ROWS($A$10:$A34)+2,FALSE)</f>
        <v>2263</v>
      </c>
      <c r="BP34" s="34">
        <f>HLOOKUP(BP$7+0.5,$I$66:$DJ$120,ROWS($A$10:$A34)+2,FALSE)</f>
        <v>1095</v>
      </c>
      <c r="BQ34" s="34">
        <f>HLOOKUP(BQ$7+0.5,$I$66:$DJ$120,ROWS($A$10:$A34)+2,FALSE)</f>
        <v>360</v>
      </c>
      <c r="BR34" s="34">
        <f>HLOOKUP(BR$7+0.5,$I$66:$DJ$120,ROWS($A$10:$A34)+2,FALSE)</f>
        <v>139</v>
      </c>
      <c r="BS34" s="34">
        <f>HLOOKUP(BS$7+0.5,$I$66:$DJ$120,ROWS($A$10:$A34)+2,FALSE)</f>
        <v>353</v>
      </c>
      <c r="BT34" s="34">
        <f>HLOOKUP(BT$7+0.5,$I$66:$DJ$120,ROWS($A$10:$A34)+2,FALSE)</f>
        <v>752</v>
      </c>
      <c r="BU34" s="34">
        <f>HLOOKUP(BU$7+0.5,$I$66:$DJ$120,ROWS($A$10:$A34)+2,FALSE)</f>
        <v>1482</v>
      </c>
      <c r="BV34" s="34">
        <f>HLOOKUP(BV$7+0.5,$I$66:$DJ$120,ROWS($A$10:$A34)+2,FALSE)</f>
        <v>1179</v>
      </c>
      <c r="BW34" s="34">
        <f>HLOOKUP(BW$7+0.5,$I$66:$DJ$120,ROWS($A$10:$A34)+2,FALSE)</f>
        <v>531</v>
      </c>
      <c r="BX34" s="34">
        <f>HLOOKUP(BX$7+0.5,$I$66:$DJ$120,ROWS($A$10:$A34)+2,FALSE)</f>
        <v>1405</v>
      </c>
      <c r="BY34" s="34">
        <f>HLOOKUP(BY$7+0.5,$I$66:$DJ$120,ROWS($A$10:$A34)+2,FALSE)</f>
        <v>1057</v>
      </c>
      <c r="BZ34" s="34">
        <f>HLOOKUP(BZ$7+0.5,$I$66:$DJ$120,ROWS($A$10:$A34)+2,FALSE)</f>
        <v>1774</v>
      </c>
      <c r="CA34" s="34">
        <f>HLOOKUP(CA$7+0.5,$I$66:$DJ$120,ROWS($A$10:$A34)+2,FALSE)</f>
        <v>513</v>
      </c>
      <c r="CB34" s="34">
        <f>HLOOKUP(CB$7+0.5,$I$66:$DJ$120,ROWS($A$10:$A34)+2,FALSE)</f>
        <v>103</v>
      </c>
      <c r="CC34" s="34">
        <f>HLOOKUP(CC$7+0.5,$I$66:$DJ$120,ROWS($A$10:$A34)+2,FALSE)</f>
        <v>858</v>
      </c>
      <c r="CD34" s="34">
        <f>HLOOKUP(CD$7+0.5,$I$66:$DJ$120,ROWS($A$10:$A34)+2,FALSE)</f>
        <v>136</v>
      </c>
      <c r="CE34" s="34">
        <f>HLOOKUP(CE$7+0.5,$I$66:$DJ$120,ROWS($A$10:$A34)+2,FALSE)</f>
        <v>2080</v>
      </c>
      <c r="CF34" s="34">
        <f>HLOOKUP(CF$7+0.5,$I$66:$DJ$120,ROWS($A$10:$A34)+2,FALSE)</f>
        <v>434</v>
      </c>
      <c r="CG34" s="34">
        <f>HLOOKUP(CG$7+0.5,$I$66:$DJ$120,ROWS($A$10:$A34)+2,FALSE)</f>
        <v>822</v>
      </c>
      <c r="CH34" s="34" t="str">
        <f>HLOOKUP(CH$7+0.5,$I$66:$DJ$120,ROWS($A$10:$A34)+2,FALSE)</f>
        <v>N/A</v>
      </c>
      <c r="CI34" s="34">
        <f>HLOOKUP(CI$7+0.5,$I$66:$DJ$120,ROWS($A$10:$A34)+2,FALSE)</f>
        <v>323</v>
      </c>
      <c r="CJ34" s="34">
        <f>HLOOKUP(CJ$7+0.5,$I$66:$DJ$120,ROWS($A$10:$A34)+2,FALSE)</f>
        <v>750</v>
      </c>
      <c r="CK34" s="34">
        <f>HLOOKUP(CK$7+0.5,$I$66:$DJ$120,ROWS($A$10:$A34)+2,FALSE)</f>
        <v>900</v>
      </c>
      <c r="CL34" s="34">
        <f>HLOOKUP(CL$7+0.5,$I$66:$DJ$120,ROWS($A$10:$A34)+2,FALSE)</f>
        <v>477</v>
      </c>
      <c r="CM34" s="34">
        <f>HLOOKUP(CM$7+0.5,$I$66:$DJ$120,ROWS($A$10:$A34)+2,FALSE)</f>
        <v>542</v>
      </c>
      <c r="CN34" s="34">
        <f>HLOOKUP(CN$7+0.5,$I$66:$DJ$120,ROWS($A$10:$A34)+2,FALSE)</f>
        <v>139</v>
      </c>
      <c r="CO34" s="34">
        <f>HLOOKUP(CO$7+0.5,$I$66:$DJ$120,ROWS($A$10:$A34)+2,FALSE)</f>
        <v>546</v>
      </c>
      <c r="CP34" s="34">
        <f>HLOOKUP(CP$7+0.5,$I$66:$DJ$120,ROWS($A$10:$A34)+2,FALSE)</f>
        <v>224</v>
      </c>
      <c r="CQ34" s="34">
        <f>HLOOKUP(CQ$7+0.5,$I$66:$DJ$120,ROWS($A$10:$A34)+2,FALSE)</f>
        <v>732</v>
      </c>
      <c r="CR34" s="34">
        <f>HLOOKUP(CR$7+0.5,$I$66:$DJ$120,ROWS($A$10:$A34)+2,FALSE)</f>
        <v>956</v>
      </c>
      <c r="CS34" s="34">
        <f>HLOOKUP(CS$7+0.5,$I$66:$DJ$120,ROWS($A$10:$A34)+2,FALSE)</f>
        <v>1485</v>
      </c>
      <c r="CT34" s="34">
        <f>HLOOKUP(CT$7+0.5,$I$66:$DJ$120,ROWS($A$10:$A34)+2,FALSE)</f>
        <v>1248</v>
      </c>
      <c r="CU34" s="34">
        <f>HLOOKUP(CU$7+0.5,$I$66:$DJ$120,ROWS($A$10:$A34)+2,FALSE)</f>
        <v>894</v>
      </c>
      <c r="CV34" s="34">
        <f>HLOOKUP(CV$7+0.5,$I$66:$DJ$120,ROWS($A$10:$A34)+2,FALSE)</f>
        <v>513</v>
      </c>
      <c r="CW34" s="34">
        <f>HLOOKUP(CW$7+0.5,$I$66:$DJ$120,ROWS($A$10:$A34)+2,FALSE)</f>
        <v>570</v>
      </c>
      <c r="CX34" s="34">
        <f>HLOOKUP(CX$7+0.5,$I$66:$DJ$120,ROWS($A$10:$A34)+2,FALSE)</f>
        <v>226</v>
      </c>
      <c r="CY34" s="34">
        <f>HLOOKUP(CY$7+0.5,$I$66:$DJ$120,ROWS($A$10:$A34)+2,FALSE)</f>
        <v>1448</v>
      </c>
      <c r="CZ34" s="34">
        <f>HLOOKUP(CZ$7+0.5,$I$66:$DJ$120,ROWS($A$10:$A34)+2,FALSE)</f>
        <v>990</v>
      </c>
      <c r="DA34" s="34">
        <f>HLOOKUP(DA$7+0.5,$I$66:$DJ$120,ROWS($A$10:$A34)+2,FALSE)</f>
        <v>1141</v>
      </c>
      <c r="DB34" s="34">
        <f>HLOOKUP(DB$7+0.5,$I$66:$DJ$120,ROWS($A$10:$A34)+2,FALSE)</f>
        <v>1244</v>
      </c>
      <c r="DC34" s="34">
        <f>HLOOKUP(DC$7+0.5,$I$66:$DJ$120,ROWS($A$10:$A34)+2,FALSE)</f>
        <v>312</v>
      </c>
      <c r="DD34" s="34">
        <f>HLOOKUP(DD$7+0.5,$I$66:$DJ$120,ROWS($A$10:$A34)+2,FALSE)</f>
        <v>126</v>
      </c>
      <c r="DE34" s="34">
        <f>HLOOKUP(DE$7+0.5,$I$66:$DJ$120,ROWS($A$10:$A34)+2,FALSE)</f>
        <v>434</v>
      </c>
      <c r="DF34" s="34">
        <f>HLOOKUP(DF$7+0.5,$I$66:$DJ$120,ROWS($A$10:$A34)+2,FALSE)</f>
        <v>678</v>
      </c>
      <c r="DG34" s="34">
        <f>HLOOKUP(DG$7+0.5,$I$66:$DJ$120,ROWS($A$10:$A34)+2,FALSE)</f>
        <v>139</v>
      </c>
      <c r="DH34" s="34">
        <f>HLOOKUP(DH$7+0.5,$I$66:$DJ$120,ROWS($A$10:$A34)+2,FALSE)</f>
        <v>2358</v>
      </c>
      <c r="DI34" s="34">
        <f>HLOOKUP(DI$7+0.5,$I$66:$DJ$120,ROWS($A$10:$A34)+2,FALSE)</f>
        <v>213</v>
      </c>
      <c r="DJ34" s="34">
        <f>HLOOKUP(DJ$7+0.5,$I$66:$DJ$120,ROWS($A$10:$A34)+2,FALSE)</f>
        <v>136</v>
      </c>
    </row>
    <row r="35" spans="2:114">
      <c r="B35" s="38" t="s">
        <v>32</v>
      </c>
      <c r="C35" s="16">
        <v>2947696</v>
      </c>
      <c r="D35" s="17">
        <v>2744</v>
      </c>
      <c r="E35" s="16">
        <v>2529377</v>
      </c>
      <c r="F35" s="17">
        <v>17940</v>
      </c>
      <c r="G35" s="16">
        <v>339807</v>
      </c>
      <c r="H35" s="17">
        <v>16126</v>
      </c>
      <c r="I35" s="36">
        <f>HLOOKUP(I$7,$I$66:$DJ$120,ROWS($A$10:$A35)+2,FALSE)</f>
        <v>73500</v>
      </c>
      <c r="J35" s="25">
        <f>HLOOKUP(J$7,$I$66:$DJ$120,ROWS($A$10:$A35)+2,FALSE)</f>
        <v>5141</v>
      </c>
      <c r="K35" s="25">
        <f>HLOOKUP(K$7,$I$66:$DJ$120,ROWS($A$10:$A35)+2,FALSE)</f>
        <v>0</v>
      </c>
      <c r="L35" s="25">
        <f>HLOOKUP(L$7,$I$66:$DJ$120,ROWS($A$10:$A35)+2,FALSE)</f>
        <v>710</v>
      </c>
      <c r="M35" s="25">
        <f>HLOOKUP(M$7,$I$66:$DJ$120,ROWS($A$10:$A35)+2,FALSE)</f>
        <v>2680</v>
      </c>
      <c r="N35" s="25">
        <f>HLOOKUP(N$7,$I$66:$DJ$120,ROWS($A$10:$A35)+2,FALSE)</f>
        <v>4371</v>
      </c>
      <c r="O35" s="25">
        <f>HLOOKUP(O$7,$I$66:$DJ$120,ROWS($A$10:$A35)+2,FALSE)</f>
        <v>799</v>
      </c>
      <c r="P35" s="25">
        <f>HLOOKUP(P$7,$I$66:$DJ$120,ROWS($A$10:$A35)+2,FALSE)</f>
        <v>106</v>
      </c>
      <c r="Q35" s="25">
        <f>HLOOKUP(Q$7,$I$66:$DJ$120,ROWS($A$10:$A35)+2,FALSE)</f>
        <v>0</v>
      </c>
      <c r="R35" s="25">
        <f>HLOOKUP(R$7,$I$66:$DJ$120,ROWS($A$10:$A35)+2,FALSE)</f>
        <v>97</v>
      </c>
      <c r="S35" s="25">
        <f>HLOOKUP(S$7,$I$66:$DJ$120,ROWS($A$10:$A35)+2,FALSE)</f>
        <v>4676</v>
      </c>
      <c r="T35" s="25">
        <f>HLOOKUP(T$7,$I$66:$DJ$120,ROWS($A$10:$A35)+2,FALSE)</f>
        <v>2669</v>
      </c>
      <c r="U35" s="25">
        <f>HLOOKUP(U$7,$I$66:$DJ$120,ROWS($A$10:$A35)+2,FALSE)</f>
        <v>184</v>
      </c>
      <c r="V35" s="25">
        <f>HLOOKUP(V$7,$I$66:$DJ$120,ROWS($A$10:$A35)+2,FALSE)</f>
        <v>586</v>
      </c>
      <c r="W35" s="25">
        <f>HLOOKUP(W$7,$I$66:$DJ$120,ROWS($A$10:$A35)+2,FALSE)</f>
        <v>2703</v>
      </c>
      <c r="X35" s="25">
        <f>HLOOKUP(X$7,$I$66:$DJ$120,ROWS($A$10:$A35)+2,FALSE)</f>
        <v>1200</v>
      </c>
      <c r="Y35" s="25">
        <f>HLOOKUP(Y$7,$I$66:$DJ$120,ROWS($A$10:$A35)+2,FALSE)</f>
        <v>160</v>
      </c>
      <c r="Z35" s="25">
        <f>HLOOKUP(Z$7,$I$66:$DJ$120,ROWS($A$10:$A35)+2,FALSE)</f>
        <v>400</v>
      </c>
      <c r="AA35" s="25">
        <f>HLOOKUP(AA$7,$I$66:$DJ$120,ROWS($A$10:$A35)+2,FALSE)</f>
        <v>446</v>
      </c>
      <c r="AB35" s="25">
        <f>HLOOKUP(AB$7,$I$66:$DJ$120,ROWS($A$10:$A35)+2,FALSE)</f>
        <v>8588</v>
      </c>
      <c r="AC35" s="25">
        <f>HLOOKUP(AC$7,$I$66:$DJ$120,ROWS($A$10:$A35)+2,FALSE)</f>
        <v>163</v>
      </c>
      <c r="AD35" s="25">
        <f>HLOOKUP(AD$7,$I$66:$DJ$120,ROWS($A$10:$A35)+2,FALSE)</f>
        <v>379</v>
      </c>
      <c r="AE35" s="25">
        <f>HLOOKUP(AE$7,$I$66:$DJ$120,ROWS($A$10:$A35)+2,FALSE)</f>
        <v>67</v>
      </c>
      <c r="AF35" s="25">
        <f>HLOOKUP(AF$7,$I$66:$DJ$120,ROWS($A$10:$A35)+2,FALSE)</f>
        <v>1768</v>
      </c>
      <c r="AG35" s="25">
        <f>HLOOKUP(AG$7,$I$66:$DJ$120,ROWS($A$10:$A35)+2,FALSE)</f>
        <v>568</v>
      </c>
      <c r="AH35" s="25" t="str">
        <f>HLOOKUP(AH$7,$I$66:$DJ$120,ROWS($A$10:$A35)+2,FALSE)</f>
        <v>N/A</v>
      </c>
      <c r="AI35" s="25">
        <f>HLOOKUP(AI$7,$I$66:$DJ$120,ROWS($A$10:$A35)+2,FALSE)</f>
        <v>2634</v>
      </c>
      <c r="AJ35" s="25">
        <f>HLOOKUP(AJ$7,$I$66:$DJ$120,ROWS($A$10:$A35)+2,FALSE)</f>
        <v>166</v>
      </c>
      <c r="AK35" s="25">
        <f>HLOOKUP(AK$7,$I$66:$DJ$120,ROWS($A$10:$A35)+2,FALSE)</f>
        <v>138</v>
      </c>
      <c r="AL35" s="25">
        <f>HLOOKUP(AL$7,$I$66:$DJ$120,ROWS($A$10:$A35)+2,FALSE)</f>
        <v>526</v>
      </c>
      <c r="AM35" s="25">
        <f>HLOOKUP(AM$7,$I$66:$DJ$120,ROWS($A$10:$A35)+2,FALSE)</f>
        <v>60</v>
      </c>
      <c r="AN35" s="25">
        <f>HLOOKUP(AN$7,$I$66:$DJ$120,ROWS($A$10:$A35)+2,FALSE)</f>
        <v>2127</v>
      </c>
      <c r="AO35" s="25">
        <f>HLOOKUP(AO$7,$I$66:$DJ$120,ROWS($A$10:$A35)+2,FALSE)</f>
        <v>86</v>
      </c>
      <c r="AP35" s="25">
        <f>HLOOKUP(AP$7,$I$66:$DJ$120,ROWS($A$10:$A35)+2,FALSE)</f>
        <v>1492</v>
      </c>
      <c r="AQ35" s="25">
        <f>HLOOKUP(AQ$7,$I$66:$DJ$120,ROWS($A$10:$A35)+2,FALSE)</f>
        <v>1709</v>
      </c>
      <c r="AR35" s="25">
        <f>HLOOKUP(AR$7,$I$66:$DJ$120,ROWS($A$10:$A35)+2,FALSE)</f>
        <v>98</v>
      </c>
      <c r="AS35" s="25">
        <f>HLOOKUP(AS$7,$I$66:$DJ$120,ROWS($A$10:$A35)+2,FALSE)</f>
        <v>896</v>
      </c>
      <c r="AT35" s="25">
        <f>HLOOKUP(AT$7,$I$66:$DJ$120,ROWS($A$10:$A35)+2,FALSE)</f>
        <v>562</v>
      </c>
      <c r="AU35" s="25">
        <f>HLOOKUP(AU$7,$I$66:$DJ$120,ROWS($A$10:$A35)+2,FALSE)</f>
        <v>465</v>
      </c>
      <c r="AV35" s="25">
        <f>HLOOKUP(AV$7,$I$66:$DJ$120,ROWS($A$10:$A35)+2,FALSE)</f>
        <v>613</v>
      </c>
      <c r="AW35" s="25">
        <f>HLOOKUP(AW$7,$I$66:$DJ$120,ROWS($A$10:$A35)+2,FALSE)</f>
        <v>185</v>
      </c>
      <c r="AX35" s="25">
        <f>HLOOKUP(AX$7,$I$66:$DJ$120,ROWS($A$10:$A35)+2,FALSE)</f>
        <v>596</v>
      </c>
      <c r="AY35" s="25">
        <f>HLOOKUP(AY$7,$I$66:$DJ$120,ROWS($A$10:$A35)+2,FALSE)</f>
        <v>79</v>
      </c>
      <c r="AZ35" s="25">
        <f>HLOOKUP(AZ$7,$I$66:$DJ$120,ROWS($A$10:$A35)+2,FALSE)</f>
        <v>11643</v>
      </c>
      <c r="BA35" s="25">
        <f>HLOOKUP(BA$7,$I$66:$DJ$120,ROWS($A$10:$A35)+2,FALSE)</f>
        <v>7230</v>
      </c>
      <c r="BB35" s="25">
        <f>HLOOKUP(BB$7,$I$66:$DJ$120,ROWS($A$10:$A35)+2,FALSE)</f>
        <v>454</v>
      </c>
      <c r="BC35" s="25">
        <f>HLOOKUP(BC$7,$I$66:$DJ$120,ROWS($A$10:$A35)+2,FALSE)</f>
        <v>0</v>
      </c>
      <c r="BD35" s="25">
        <f>HLOOKUP(BD$7,$I$66:$DJ$120,ROWS($A$10:$A35)+2,FALSE)</f>
        <v>1929</v>
      </c>
      <c r="BE35" s="25">
        <f>HLOOKUP(BE$7,$I$66:$DJ$120,ROWS($A$10:$A35)+2,FALSE)</f>
        <v>433</v>
      </c>
      <c r="BF35" s="25">
        <f>HLOOKUP(BF$7,$I$66:$DJ$120,ROWS($A$10:$A35)+2,FALSE)</f>
        <v>0</v>
      </c>
      <c r="BG35" s="25">
        <f>HLOOKUP(BG$7,$I$66:$DJ$120,ROWS($A$10:$A35)+2,FALSE)</f>
        <v>611</v>
      </c>
      <c r="BH35" s="25">
        <f>HLOOKUP(BH$7,$I$66:$DJ$120,ROWS($A$10:$A35)+2,FALSE)</f>
        <v>307</v>
      </c>
      <c r="BI35" s="25">
        <f>HLOOKUP(BI$7,$I$66:$DJ$120,ROWS($A$10:$A35)+2,FALSE)</f>
        <v>81</v>
      </c>
      <c r="BJ35" s="34">
        <f>HLOOKUP(BJ$7+0.5,$I$66:$DJ$120,ROWS($A$10:$A35)+2,FALSE)</f>
        <v>7080</v>
      </c>
      <c r="BK35" s="34">
        <f>HLOOKUP(BK$7+0.5,$I$66:$DJ$120,ROWS($A$10:$A35)+2,FALSE)</f>
        <v>1870</v>
      </c>
      <c r="BL35" s="34">
        <f>HLOOKUP(BL$7+0.5,$I$66:$DJ$120,ROWS($A$10:$A35)+2,FALSE)</f>
        <v>198</v>
      </c>
      <c r="BM35" s="34">
        <f>HLOOKUP(BM$7+0.5,$I$66:$DJ$120,ROWS($A$10:$A35)+2,FALSE)</f>
        <v>509</v>
      </c>
      <c r="BN35" s="34">
        <f>HLOOKUP(BN$7+0.5,$I$66:$DJ$120,ROWS($A$10:$A35)+2,FALSE)</f>
        <v>1447</v>
      </c>
      <c r="BO35" s="34">
        <f>HLOOKUP(BO$7+0.5,$I$66:$DJ$120,ROWS($A$10:$A35)+2,FALSE)</f>
        <v>1070</v>
      </c>
      <c r="BP35" s="34">
        <f>HLOOKUP(BP$7+0.5,$I$66:$DJ$120,ROWS($A$10:$A35)+2,FALSE)</f>
        <v>426</v>
      </c>
      <c r="BQ35" s="34">
        <f>HLOOKUP(BQ$7+0.5,$I$66:$DJ$120,ROWS($A$10:$A35)+2,FALSE)</f>
        <v>147</v>
      </c>
      <c r="BR35" s="34">
        <f>HLOOKUP(BR$7+0.5,$I$66:$DJ$120,ROWS($A$10:$A35)+2,FALSE)</f>
        <v>198</v>
      </c>
      <c r="BS35" s="34">
        <f>HLOOKUP(BS$7+0.5,$I$66:$DJ$120,ROWS($A$10:$A35)+2,FALSE)</f>
        <v>164</v>
      </c>
      <c r="BT35" s="34">
        <f>HLOOKUP(BT$7+0.5,$I$66:$DJ$120,ROWS($A$10:$A35)+2,FALSE)</f>
        <v>1396</v>
      </c>
      <c r="BU35" s="34">
        <f>HLOOKUP(BU$7+0.5,$I$66:$DJ$120,ROWS($A$10:$A35)+2,FALSE)</f>
        <v>865</v>
      </c>
      <c r="BV35" s="34">
        <f>HLOOKUP(BV$7+0.5,$I$66:$DJ$120,ROWS($A$10:$A35)+2,FALSE)</f>
        <v>191</v>
      </c>
      <c r="BW35" s="34">
        <f>HLOOKUP(BW$7+0.5,$I$66:$DJ$120,ROWS($A$10:$A35)+2,FALSE)</f>
        <v>597</v>
      </c>
      <c r="BX35" s="34">
        <f>HLOOKUP(BX$7+0.5,$I$66:$DJ$120,ROWS($A$10:$A35)+2,FALSE)</f>
        <v>933</v>
      </c>
      <c r="BY35" s="34">
        <f>HLOOKUP(BY$7+0.5,$I$66:$DJ$120,ROWS($A$10:$A35)+2,FALSE)</f>
        <v>621</v>
      </c>
      <c r="BZ35" s="34">
        <f>HLOOKUP(BZ$7+0.5,$I$66:$DJ$120,ROWS($A$10:$A35)+2,FALSE)</f>
        <v>275</v>
      </c>
      <c r="CA35" s="34">
        <f>HLOOKUP(CA$7+0.5,$I$66:$DJ$120,ROWS($A$10:$A35)+2,FALSE)</f>
        <v>339</v>
      </c>
      <c r="CB35" s="34">
        <f>HLOOKUP(CB$7+0.5,$I$66:$DJ$120,ROWS($A$10:$A35)+2,FALSE)</f>
        <v>276</v>
      </c>
      <c r="CC35" s="34">
        <f>HLOOKUP(CC$7+0.5,$I$66:$DJ$120,ROWS($A$10:$A35)+2,FALSE)</f>
        <v>2293</v>
      </c>
      <c r="CD35" s="34">
        <f>HLOOKUP(CD$7+0.5,$I$66:$DJ$120,ROWS($A$10:$A35)+2,FALSE)</f>
        <v>167</v>
      </c>
      <c r="CE35" s="34">
        <f>HLOOKUP(CE$7+0.5,$I$66:$DJ$120,ROWS($A$10:$A35)+2,FALSE)</f>
        <v>262</v>
      </c>
      <c r="CF35" s="34">
        <f>HLOOKUP(CF$7+0.5,$I$66:$DJ$120,ROWS($A$10:$A35)+2,FALSE)</f>
        <v>113</v>
      </c>
      <c r="CG35" s="34">
        <f>HLOOKUP(CG$7+0.5,$I$66:$DJ$120,ROWS($A$10:$A35)+2,FALSE)</f>
        <v>1071</v>
      </c>
      <c r="CH35" s="34">
        <f>HLOOKUP(CH$7+0.5,$I$66:$DJ$120,ROWS($A$10:$A35)+2,FALSE)</f>
        <v>385</v>
      </c>
      <c r="CI35" s="34" t="str">
        <f>HLOOKUP(CI$7+0.5,$I$66:$DJ$120,ROWS($A$10:$A35)+2,FALSE)</f>
        <v>N/A</v>
      </c>
      <c r="CJ35" s="34">
        <f>HLOOKUP(CJ$7+0.5,$I$66:$DJ$120,ROWS($A$10:$A35)+2,FALSE)</f>
        <v>1581</v>
      </c>
      <c r="CK35" s="34">
        <f>HLOOKUP(CK$7+0.5,$I$66:$DJ$120,ROWS($A$10:$A35)+2,FALSE)</f>
        <v>168</v>
      </c>
      <c r="CL35" s="34">
        <f>HLOOKUP(CL$7+0.5,$I$66:$DJ$120,ROWS($A$10:$A35)+2,FALSE)</f>
        <v>159</v>
      </c>
      <c r="CM35" s="34">
        <f>HLOOKUP(CM$7+0.5,$I$66:$DJ$120,ROWS($A$10:$A35)+2,FALSE)</f>
        <v>342</v>
      </c>
      <c r="CN35" s="34">
        <f>HLOOKUP(CN$7+0.5,$I$66:$DJ$120,ROWS($A$10:$A35)+2,FALSE)</f>
        <v>117</v>
      </c>
      <c r="CO35" s="34">
        <f>HLOOKUP(CO$7+0.5,$I$66:$DJ$120,ROWS($A$10:$A35)+2,FALSE)</f>
        <v>1495</v>
      </c>
      <c r="CP35" s="34">
        <f>HLOOKUP(CP$7+0.5,$I$66:$DJ$120,ROWS($A$10:$A35)+2,FALSE)</f>
        <v>102</v>
      </c>
      <c r="CQ35" s="34">
        <f>HLOOKUP(CQ$7+0.5,$I$66:$DJ$120,ROWS($A$10:$A35)+2,FALSE)</f>
        <v>660</v>
      </c>
      <c r="CR35" s="34">
        <f>HLOOKUP(CR$7+0.5,$I$66:$DJ$120,ROWS($A$10:$A35)+2,FALSE)</f>
        <v>609</v>
      </c>
      <c r="CS35" s="34">
        <f>HLOOKUP(CS$7+0.5,$I$66:$DJ$120,ROWS($A$10:$A35)+2,FALSE)</f>
        <v>118</v>
      </c>
      <c r="CT35" s="34">
        <f>HLOOKUP(CT$7+0.5,$I$66:$DJ$120,ROWS($A$10:$A35)+2,FALSE)</f>
        <v>703</v>
      </c>
      <c r="CU35" s="34">
        <f>HLOOKUP(CU$7+0.5,$I$66:$DJ$120,ROWS($A$10:$A35)+2,FALSE)</f>
        <v>352</v>
      </c>
      <c r="CV35" s="34">
        <f>HLOOKUP(CV$7+0.5,$I$66:$DJ$120,ROWS($A$10:$A35)+2,FALSE)</f>
        <v>768</v>
      </c>
      <c r="CW35" s="34">
        <f>HLOOKUP(CW$7+0.5,$I$66:$DJ$120,ROWS($A$10:$A35)+2,FALSE)</f>
        <v>434</v>
      </c>
      <c r="CX35" s="34">
        <f>HLOOKUP(CX$7+0.5,$I$66:$DJ$120,ROWS($A$10:$A35)+2,FALSE)</f>
        <v>229</v>
      </c>
      <c r="CY35" s="34">
        <f>HLOOKUP(CY$7+0.5,$I$66:$DJ$120,ROWS($A$10:$A35)+2,FALSE)</f>
        <v>469</v>
      </c>
      <c r="CZ35" s="34">
        <f>HLOOKUP(CZ$7+0.5,$I$66:$DJ$120,ROWS($A$10:$A35)+2,FALSE)</f>
        <v>129</v>
      </c>
      <c r="DA35" s="34">
        <f>HLOOKUP(DA$7+0.5,$I$66:$DJ$120,ROWS($A$10:$A35)+2,FALSE)</f>
        <v>2856</v>
      </c>
      <c r="DB35" s="34">
        <f>HLOOKUP(DB$7+0.5,$I$66:$DJ$120,ROWS($A$10:$A35)+2,FALSE)</f>
        <v>2491</v>
      </c>
      <c r="DC35" s="34">
        <f>HLOOKUP(DC$7+0.5,$I$66:$DJ$120,ROWS($A$10:$A35)+2,FALSE)</f>
        <v>724</v>
      </c>
      <c r="DD35" s="34">
        <f>HLOOKUP(DD$7+0.5,$I$66:$DJ$120,ROWS($A$10:$A35)+2,FALSE)</f>
        <v>198</v>
      </c>
      <c r="DE35" s="34">
        <f>HLOOKUP(DE$7+0.5,$I$66:$DJ$120,ROWS($A$10:$A35)+2,FALSE)</f>
        <v>1285</v>
      </c>
      <c r="DF35" s="34">
        <f>HLOOKUP(DF$7+0.5,$I$66:$DJ$120,ROWS($A$10:$A35)+2,FALSE)</f>
        <v>309</v>
      </c>
      <c r="DG35" s="34">
        <f>HLOOKUP(DG$7+0.5,$I$66:$DJ$120,ROWS($A$10:$A35)+2,FALSE)</f>
        <v>198</v>
      </c>
      <c r="DH35" s="34">
        <f>HLOOKUP(DH$7+0.5,$I$66:$DJ$120,ROWS($A$10:$A35)+2,FALSE)</f>
        <v>521</v>
      </c>
      <c r="DI35" s="34">
        <f>HLOOKUP(DI$7+0.5,$I$66:$DJ$120,ROWS($A$10:$A35)+2,FALSE)</f>
        <v>287</v>
      </c>
      <c r="DJ35" s="34">
        <f>HLOOKUP(DJ$7+0.5,$I$66:$DJ$120,ROWS($A$10:$A35)+2,FALSE)</f>
        <v>108</v>
      </c>
    </row>
    <row r="36" spans="2:114">
      <c r="B36" s="38" t="s">
        <v>33</v>
      </c>
      <c r="C36" s="16">
        <v>5951913</v>
      </c>
      <c r="D36" s="17">
        <v>3866</v>
      </c>
      <c r="E36" s="16">
        <v>4965459</v>
      </c>
      <c r="F36" s="17">
        <v>21306</v>
      </c>
      <c r="G36" s="16">
        <v>801093</v>
      </c>
      <c r="H36" s="17">
        <v>19635</v>
      </c>
      <c r="I36" s="36">
        <f>HLOOKUP(I$7,$I$66:$DJ$120,ROWS($A$10:$A36)+2,FALSE)</f>
        <v>162930</v>
      </c>
      <c r="J36" s="25">
        <f>HLOOKUP(J$7,$I$66:$DJ$120,ROWS($A$10:$A36)+2,FALSE)</f>
        <v>1333</v>
      </c>
      <c r="K36" s="25">
        <f>HLOOKUP(K$7,$I$66:$DJ$120,ROWS($A$10:$A36)+2,FALSE)</f>
        <v>2186</v>
      </c>
      <c r="L36" s="25">
        <f>HLOOKUP(L$7,$I$66:$DJ$120,ROWS($A$10:$A36)+2,FALSE)</f>
        <v>2297</v>
      </c>
      <c r="M36" s="25">
        <f>HLOOKUP(M$7,$I$66:$DJ$120,ROWS($A$10:$A36)+2,FALSE)</f>
        <v>9434</v>
      </c>
      <c r="N36" s="25">
        <f>HLOOKUP(N$7,$I$66:$DJ$120,ROWS($A$10:$A36)+2,FALSE)</f>
        <v>10717</v>
      </c>
      <c r="O36" s="25">
        <f>HLOOKUP(O$7,$I$66:$DJ$120,ROWS($A$10:$A36)+2,FALSE)</f>
        <v>3798</v>
      </c>
      <c r="P36" s="25">
        <f>HLOOKUP(P$7,$I$66:$DJ$120,ROWS($A$10:$A36)+2,FALSE)</f>
        <v>410</v>
      </c>
      <c r="Q36" s="25">
        <f>HLOOKUP(Q$7,$I$66:$DJ$120,ROWS($A$10:$A36)+2,FALSE)</f>
        <v>234</v>
      </c>
      <c r="R36" s="25">
        <f>HLOOKUP(R$7,$I$66:$DJ$120,ROWS($A$10:$A36)+2,FALSE)</f>
        <v>144</v>
      </c>
      <c r="S36" s="25">
        <f>HLOOKUP(S$7,$I$66:$DJ$120,ROWS($A$10:$A36)+2,FALSE)</f>
        <v>8374</v>
      </c>
      <c r="T36" s="25">
        <f>HLOOKUP(T$7,$I$66:$DJ$120,ROWS($A$10:$A36)+2,FALSE)</f>
        <v>3451</v>
      </c>
      <c r="U36" s="25">
        <f>HLOOKUP(U$7,$I$66:$DJ$120,ROWS($A$10:$A36)+2,FALSE)</f>
        <v>2114</v>
      </c>
      <c r="V36" s="25">
        <f>HLOOKUP(V$7,$I$66:$DJ$120,ROWS($A$10:$A36)+2,FALSE)</f>
        <v>596</v>
      </c>
      <c r="W36" s="25">
        <f>HLOOKUP(W$7,$I$66:$DJ$120,ROWS($A$10:$A36)+2,FALSE)</f>
        <v>22001</v>
      </c>
      <c r="X36" s="25">
        <f>HLOOKUP(X$7,$I$66:$DJ$120,ROWS($A$10:$A36)+2,FALSE)</f>
        <v>4184</v>
      </c>
      <c r="Y36" s="25">
        <f>HLOOKUP(Y$7,$I$66:$DJ$120,ROWS($A$10:$A36)+2,FALSE)</f>
        <v>5956</v>
      </c>
      <c r="Z36" s="25">
        <f>HLOOKUP(Z$7,$I$66:$DJ$120,ROWS($A$10:$A36)+2,FALSE)</f>
        <v>20218</v>
      </c>
      <c r="AA36" s="25">
        <f>HLOOKUP(AA$7,$I$66:$DJ$120,ROWS($A$10:$A36)+2,FALSE)</f>
        <v>2291</v>
      </c>
      <c r="AB36" s="25">
        <f>HLOOKUP(AB$7,$I$66:$DJ$120,ROWS($A$10:$A36)+2,FALSE)</f>
        <v>1178</v>
      </c>
      <c r="AC36" s="25">
        <f>HLOOKUP(AC$7,$I$66:$DJ$120,ROWS($A$10:$A36)+2,FALSE)</f>
        <v>996</v>
      </c>
      <c r="AD36" s="25">
        <f>HLOOKUP(AD$7,$I$66:$DJ$120,ROWS($A$10:$A36)+2,FALSE)</f>
        <v>1246</v>
      </c>
      <c r="AE36" s="25">
        <f>HLOOKUP(AE$7,$I$66:$DJ$120,ROWS($A$10:$A36)+2,FALSE)</f>
        <v>810</v>
      </c>
      <c r="AF36" s="25">
        <f>HLOOKUP(AF$7,$I$66:$DJ$120,ROWS($A$10:$A36)+2,FALSE)</f>
        <v>2964</v>
      </c>
      <c r="AG36" s="25">
        <f>HLOOKUP(AG$7,$I$66:$DJ$120,ROWS($A$10:$A36)+2,FALSE)</f>
        <v>2798</v>
      </c>
      <c r="AH36" s="25">
        <f>HLOOKUP(AH$7,$I$66:$DJ$120,ROWS($A$10:$A36)+2,FALSE)</f>
        <v>1110</v>
      </c>
      <c r="AI36" s="25" t="str">
        <f>HLOOKUP(AI$7,$I$66:$DJ$120,ROWS($A$10:$A36)+2,FALSE)</f>
        <v>N/A</v>
      </c>
      <c r="AJ36" s="25">
        <f>HLOOKUP(AJ$7,$I$66:$DJ$120,ROWS($A$10:$A36)+2,FALSE)</f>
        <v>511</v>
      </c>
      <c r="AK36" s="25">
        <f>HLOOKUP(AK$7,$I$66:$DJ$120,ROWS($A$10:$A36)+2,FALSE)</f>
        <v>1999</v>
      </c>
      <c r="AL36" s="25">
        <f>HLOOKUP(AL$7,$I$66:$DJ$120,ROWS($A$10:$A36)+2,FALSE)</f>
        <v>836</v>
      </c>
      <c r="AM36" s="25">
        <f>HLOOKUP(AM$7,$I$66:$DJ$120,ROWS($A$10:$A36)+2,FALSE)</f>
        <v>35</v>
      </c>
      <c r="AN36" s="25">
        <f>HLOOKUP(AN$7,$I$66:$DJ$120,ROWS($A$10:$A36)+2,FALSE)</f>
        <v>960</v>
      </c>
      <c r="AO36" s="25">
        <f>HLOOKUP(AO$7,$I$66:$DJ$120,ROWS($A$10:$A36)+2,FALSE)</f>
        <v>451</v>
      </c>
      <c r="AP36" s="25">
        <f>HLOOKUP(AP$7,$I$66:$DJ$120,ROWS($A$10:$A36)+2,FALSE)</f>
        <v>2834</v>
      </c>
      <c r="AQ36" s="25">
        <f>HLOOKUP(AQ$7,$I$66:$DJ$120,ROWS($A$10:$A36)+2,FALSE)</f>
        <v>3988</v>
      </c>
      <c r="AR36" s="25">
        <f>HLOOKUP(AR$7,$I$66:$DJ$120,ROWS($A$10:$A36)+2,FALSE)</f>
        <v>636</v>
      </c>
      <c r="AS36" s="25">
        <f>HLOOKUP(AS$7,$I$66:$DJ$120,ROWS($A$10:$A36)+2,FALSE)</f>
        <v>3557</v>
      </c>
      <c r="AT36" s="25">
        <f>HLOOKUP(AT$7,$I$66:$DJ$120,ROWS($A$10:$A36)+2,FALSE)</f>
        <v>5298</v>
      </c>
      <c r="AU36" s="25">
        <f>HLOOKUP(AU$7,$I$66:$DJ$120,ROWS($A$10:$A36)+2,FALSE)</f>
        <v>1186</v>
      </c>
      <c r="AV36" s="25">
        <f>HLOOKUP(AV$7,$I$66:$DJ$120,ROWS($A$10:$A36)+2,FALSE)</f>
        <v>1535</v>
      </c>
      <c r="AW36" s="25">
        <f>HLOOKUP(AW$7,$I$66:$DJ$120,ROWS($A$10:$A36)+2,FALSE)</f>
        <v>361</v>
      </c>
      <c r="AX36" s="25">
        <f>HLOOKUP(AX$7,$I$66:$DJ$120,ROWS($A$10:$A36)+2,FALSE)</f>
        <v>2856</v>
      </c>
      <c r="AY36" s="25">
        <f>HLOOKUP(AY$7,$I$66:$DJ$120,ROWS($A$10:$A36)+2,FALSE)</f>
        <v>527</v>
      </c>
      <c r="AZ36" s="25">
        <f>HLOOKUP(AZ$7,$I$66:$DJ$120,ROWS($A$10:$A36)+2,FALSE)</f>
        <v>3122</v>
      </c>
      <c r="BA36" s="25">
        <f>HLOOKUP(BA$7,$I$66:$DJ$120,ROWS($A$10:$A36)+2,FALSE)</f>
        <v>9278</v>
      </c>
      <c r="BB36" s="25">
        <f>HLOOKUP(BB$7,$I$66:$DJ$120,ROWS($A$10:$A36)+2,FALSE)</f>
        <v>3287</v>
      </c>
      <c r="BC36" s="25">
        <f>HLOOKUP(BC$7,$I$66:$DJ$120,ROWS($A$10:$A36)+2,FALSE)</f>
        <v>318</v>
      </c>
      <c r="BD36" s="25">
        <f>HLOOKUP(BD$7,$I$66:$DJ$120,ROWS($A$10:$A36)+2,FALSE)</f>
        <v>2609</v>
      </c>
      <c r="BE36" s="25">
        <f>HLOOKUP(BE$7,$I$66:$DJ$120,ROWS($A$10:$A36)+2,FALSE)</f>
        <v>2312</v>
      </c>
      <c r="BF36" s="25">
        <f>HLOOKUP(BF$7,$I$66:$DJ$120,ROWS($A$10:$A36)+2,FALSE)</f>
        <v>148</v>
      </c>
      <c r="BG36" s="25">
        <f>HLOOKUP(BG$7,$I$66:$DJ$120,ROWS($A$10:$A36)+2,FALSE)</f>
        <v>2636</v>
      </c>
      <c r="BH36" s="25">
        <f>HLOOKUP(BH$7,$I$66:$DJ$120,ROWS($A$10:$A36)+2,FALSE)</f>
        <v>810</v>
      </c>
      <c r="BI36" s="25">
        <f>HLOOKUP(BI$7,$I$66:$DJ$120,ROWS($A$10:$A36)+2,FALSE)</f>
        <v>826</v>
      </c>
      <c r="BJ36" s="34">
        <f>HLOOKUP(BJ$7+0.5,$I$66:$DJ$120,ROWS($A$10:$A36)+2,FALSE)</f>
        <v>8034</v>
      </c>
      <c r="BK36" s="34">
        <f>HLOOKUP(BK$7+0.5,$I$66:$DJ$120,ROWS($A$10:$A36)+2,FALSE)</f>
        <v>768</v>
      </c>
      <c r="BL36" s="34">
        <f>HLOOKUP(BL$7+0.5,$I$66:$DJ$120,ROWS($A$10:$A36)+2,FALSE)</f>
        <v>1289</v>
      </c>
      <c r="BM36" s="34">
        <f>HLOOKUP(BM$7+0.5,$I$66:$DJ$120,ROWS($A$10:$A36)+2,FALSE)</f>
        <v>741</v>
      </c>
      <c r="BN36" s="34">
        <f>HLOOKUP(BN$7+0.5,$I$66:$DJ$120,ROWS($A$10:$A36)+2,FALSE)</f>
        <v>2224</v>
      </c>
      <c r="BO36" s="34">
        <f>HLOOKUP(BO$7+0.5,$I$66:$DJ$120,ROWS($A$10:$A36)+2,FALSE)</f>
        <v>2409</v>
      </c>
      <c r="BP36" s="34">
        <f>HLOOKUP(BP$7+0.5,$I$66:$DJ$120,ROWS($A$10:$A36)+2,FALSE)</f>
        <v>1371</v>
      </c>
      <c r="BQ36" s="34">
        <f>HLOOKUP(BQ$7+0.5,$I$66:$DJ$120,ROWS($A$10:$A36)+2,FALSE)</f>
        <v>331</v>
      </c>
      <c r="BR36" s="34">
        <f>HLOOKUP(BR$7+0.5,$I$66:$DJ$120,ROWS($A$10:$A36)+2,FALSE)</f>
        <v>314</v>
      </c>
      <c r="BS36" s="34">
        <f>HLOOKUP(BS$7+0.5,$I$66:$DJ$120,ROWS($A$10:$A36)+2,FALSE)</f>
        <v>172</v>
      </c>
      <c r="BT36" s="34">
        <f>HLOOKUP(BT$7+0.5,$I$66:$DJ$120,ROWS($A$10:$A36)+2,FALSE)</f>
        <v>1990</v>
      </c>
      <c r="BU36" s="34">
        <f>HLOOKUP(BU$7+0.5,$I$66:$DJ$120,ROWS($A$10:$A36)+2,FALSE)</f>
        <v>1391</v>
      </c>
      <c r="BV36" s="34">
        <f>HLOOKUP(BV$7+0.5,$I$66:$DJ$120,ROWS($A$10:$A36)+2,FALSE)</f>
        <v>1271</v>
      </c>
      <c r="BW36" s="34">
        <f>HLOOKUP(BW$7+0.5,$I$66:$DJ$120,ROWS($A$10:$A36)+2,FALSE)</f>
        <v>478</v>
      </c>
      <c r="BX36" s="34">
        <f>HLOOKUP(BX$7+0.5,$I$66:$DJ$120,ROWS($A$10:$A36)+2,FALSE)</f>
        <v>2893</v>
      </c>
      <c r="BY36" s="34">
        <f>HLOOKUP(BY$7+0.5,$I$66:$DJ$120,ROWS($A$10:$A36)+2,FALSE)</f>
        <v>1267</v>
      </c>
      <c r="BZ36" s="34">
        <f>HLOOKUP(BZ$7+0.5,$I$66:$DJ$120,ROWS($A$10:$A36)+2,FALSE)</f>
        <v>1324</v>
      </c>
      <c r="CA36" s="34">
        <f>HLOOKUP(CA$7+0.5,$I$66:$DJ$120,ROWS($A$10:$A36)+2,FALSE)</f>
        <v>3673</v>
      </c>
      <c r="CB36" s="34">
        <f>HLOOKUP(CB$7+0.5,$I$66:$DJ$120,ROWS($A$10:$A36)+2,FALSE)</f>
        <v>1067</v>
      </c>
      <c r="CC36" s="34">
        <f>HLOOKUP(CC$7+0.5,$I$66:$DJ$120,ROWS($A$10:$A36)+2,FALSE)</f>
        <v>651</v>
      </c>
      <c r="CD36" s="34">
        <f>HLOOKUP(CD$7+0.5,$I$66:$DJ$120,ROWS($A$10:$A36)+2,FALSE)</f>
        <v>1247</v>
      </c>
      <c r="CE36" s="34">
        <f>HLOOKUP(CE$7+0.5,$I$66:$DJ$120,ROWS($A$10:$A36)+2,FALSE)</f>
        <v>717</v>
      </c>
      <c r="CF36" s="34">
        <f>HLOOKUP(CF$7+0.5,$I$66:$DJ$120,ROWS($A$10:$A36)+2,FALSE)</f>
        <v>486</v>
      </c>
      <c r="CG36" s="34">
        <f>HLOOKUP(CG$7+0.5,$I$66:$DJ$120,ROWS($A$10:$A36)+2,FALSE)</f>
        <v>1169</v>
      </c>
      <c r="CH36" s="34">
        <f>HLOOKUP(CH$7+0.5,$I$66:$DJ$120,ROWS($A$10:$A36)+2,FALSE)</f>
        <v>1265</v>
      </c>
      <c r="CI36" s="34">
        <f>HLOOKUP(CI$7+0.5,$I$66:$DJ$120,ROWS($A$10:$A36)+2,FALSE)</f>
        <v>532</v>
      </c>
      <c r="CJ36" s="34" t="str">
        <f>HLOOKUP(CJ$7+0.5,$I$66:$DJ$120,ROWS($A$10:$A36)+2,FALSE)</f>
        <v>N/A</v>
      </c>
      <c r="CK36" s="34">
        <f>HLOOKUP(CK$7+0.5,$I$66:$DJ$120,ROWS($A$10:$A36)+2,FALSE)</f>
        <v>506</v>
      </c>
      <c r="CL36" s="34">
        <f>HLOOKUP(CL$7+0.5,$I$66:$DJ$120,ROWS($A$10:$A36)+2,FALSE)</f>
        <v>833</v>
      </c>
      <c r="CM36" s="34">
        <f>HLOOKUP(CM$7+0.5,$I$66:$DJ$120,ROWS($A$10:$A36)+2,FALSE)</f>
        <v>366</v>
      </c>
      <c r="CN36" s="34">
        <f>HLOOKUP(CN$7+0.5,$I$66:$DJ$120,ROWS($A$10:$A36)+2,FALSE)</f>
        <v>58</v>
      </c>
      <c r="CO36" s="34">
        <f>HLOOKUP(CO$7+0.5,$I$66:$DJ$120,ROWS($A$10:$A36)+2,FALSE)</f>
        <v>536</v>
      </c>
      <c r="CP36" s="34">
        <f>HLOOKUP(CP$7+0.5,$I$66:$DJ$120,ROWS($A$10:$A36)+2,FALSE)</f>
        <v>309</v>
      </c>
      <c r="CQ36" s="34">
        <f>HLOOKUP(CQ$7+0.5,$I$66:$DJ$120,ROWS($A$10:$A36)+2,FALSE)</f>
        <v>918</v>
      </c>
      <c r="CR36" s="34">
        <f>HLOOKUP(CR$7+0.5,$I$66:$DJ$120,ROWS($A$10:$A36)+2,FALSE)</f>
        <v>1420</v>
      </c>
      <c r="CS36" s="34">
        <f>HLOOKUP(CS$7+0.5,$I$66:$DJ$120,ROWS($A$10:$A36)+2,FALSE)</f>
        <v>462</v>
      </c>
      <c r="CT36" s="34">
        <f>HLOOKUP(CT$7+0.5,$I$66:$DJ$120,ROWS($A$10:$A36)+2,FALSE)</f>
        <v>1317</v>
      </c>
      <c r="CU36" s="34">
        <f>HLOOKUP(CU$7+0.5,$I$66:$DJ$120,ROWS($A$10:$A36)+2,FALSE)</f>
        <v>2199</v>
      </c>
      <c r="CV36" s="34">
        <f>HLOOKUP(CV$7+0.5,$I$66:$DJ$120,ROWS($A$10:$A36)+2,FALSE)</f>
        <v>899</v>
      </c>
      <c r="CW36" s="34">
        <f>HLOOKUP(CW$7+0.5,$I$66:$DJ$120,ROWS($A$10:$A36)+2,FALSE)</f>
        <v>639</v>
      </c>
      <c r="CX36" s="34">
        <f>HLOOKUP(CX$7+0.5,$I$66:$DJ$120,ROWS($A$10:$A36)+2,FALSE)</f>
        <v>582</v>
      </c>
      <c r="CY36" s="34">
        <f>HLOOKUP(CY$7+0.5,$I$66:$DJ$120,ROWS($A$10:$A36)+2,FALSE)</f>
        <v>1625</v>
      </c>
      <c r="CZ36" s="34">
        <f>HLOOKUP(CZ$7+0.5,$I$66:$DJ$120,ROWS($A$10:$A36)+2,FALSE)</f>
        <v>542</v>
      </c>
      <c r="DA36" s="34">
        <f>HLOOKUP(DA$7+0.5,$I$66:$DJ$120,ROWS($A$10:$A36)+2,FALSE)</f>
        <v>1350</v>
      </c>
      <c r="DB36" s="34">
        <f>HLOOKUP(DB$7+0.5,$I$66:$DJ$120,ROWS($A$10:$A36)+2,FALSE)</f>
        <v>2841</v>
      </c>
      <c r="DC36" s="34">
        <f>HLOOKUP(DC$7+0.5,$I$66:$DJ$120,ROWS($A$10:$A36)+2,FALSE)</f>
        <v>1733</v>
      </c>
      <c r="DD36" s="34">
        <f>HLOOKUP(DD$7+0.5,$I$66:$DJ$120,ROWS($A$10:$A36)+2,FALSE)</f>
        <v>413</v>
      </c>
      <c r="DE36" s="34">
        <f>HLOOKUP(DE$7+0.5,$I$66:$DJ$120,ROWS($A$10:$A36)+2,FALSE)</f>
        <v>1081</v>
      </c>
      <c r="DF36" s="34">
        <f>HLOOKUP(DF$7+0.5,$I$66:$DJ$120,ROWS($A$10:$A36)+2,FALSE)</f>
        <v>1093</v>
      </c>
      <c r="DG36" s="34">
        <f>HLOOKUP(DG$7+0.5,$I$66:$DJ$120,ROWS($A$10:$A36)+2,FALSE)</f>
        <v>181</v>
      </c>
      <c r="DH36" s="34">
        <f>HLOOKUP(DH$7+0.5,$I$66:$DJ$120,ROWS($A$10:$A36)+2,FALSE)</f>
        <v>999</v>
      </c>
      <c r="DI36" s="34">
        <f>HLOOKUP(DI$7+0.5,$I$66:$DJ$120,ROWS($A$10:$A36)+2,FALSE)</f>
        <v>452</v>
      </c>
      <c r="DJ36" s="34">
        <f>HLOOKUP(DJ$7+0.5,$I$66:$DJ$120,ROWS($A$10:$A36)+2,FALSE)</f>
        <v>958</v>
      </c>
    </row>
    <row r="37" spans="2:114">
      <c r="B37" s="38" t="s">
        <v>34</v>
      </c>
      <c r="C37" s="16">
        <v>995544</v>
      </c>
      <c r="D37" s="17">
        <v>947</v>
      </c>
      <c r="E37" s="16">
        <v>829489</v>
      </c>
      <c r="F37" s="17">
        <v>8669</v>
      </c>
      <c r="G37" s="16">
        <v>126463</v>
      </c>
      <c r="H37" s="17">
        <v>7466</v>
      </c>
      <c r="I37" s="36">
        <f>HLOOKUP(I$7,$I$66:$DJ$120,ROWS($A$10:$A37)+2,FALSE)</f>
        <v>37690</v>
      </c>
      <c r="J37" s="25">
        <f>HLOOKUP(J$7,$I$66:$DJ$120,ROWS($A$10:$A37)+2,FALSE)</f>
        <v>31</v>
      </c>
      <c r="K37" s="25">
        <f>HLOOKUP(K$7,$I$66:$DJ$120,ROWS($A$10:$A37)+2,FALSE)</f>
        <v>726</v>
      </c>
      <c r="L37" s="25">
        <f>HLOOKUP(L$7,$I$66:$DJ$120,ROWS($A$10:$A37)+2,FALSE)</f>
        <v>1548</v>
      </c>
      <c r="M37" s="25">
        <f>HLOOKUP(M$7,$I$66:$DJ$120,ROWS($A$10:$A37)+2,FALSE)</f>
        <v>63</v>
      </c>
      <c r="N37" s="25">
        <f>HLOOKUP(N$7,$I$66:$DJ$120,ROWS($A$10:$A37)+2,FALSE)</f>
        <v>5428</v>
      </c>
      <c r="O37" s="25">
        <f>HLOOKUP(O$7,$I$66:$DJ$120,ROWS($A$10:$A37)+2,FALSE)</f>
        <v>2135</v>
      </c>
      <c r="P37" s="25">
        <f>HLOOKUP(P$7,$I$66:$DJ$120,ROWS($A$10:$A37)+2,FALSE)</f>
        <v>0</v>
      </c>
      <c r="Q37" s="25">
        <f>HLOOKUP(Q$7,$I$66:$DJ$120,ROWS($A$10:$A37)+2,FALSE)</f>
        <v>0</v>
      </c>
      <c r="R37" s="25">
        <f>HLOOKUP(R$7,$I$66:$DJ$120,ROWS($A$10:$A37)+2,FALSE)</f>
        <v>0</v>
      </c>
      <c r="S37" s="25">
        <f>HLOOKUP(S$7,$I$66:$DJ$120,ROWS($A$10:$A37)+2,FALSE)</f>
        <v>1875</v>
      </c>
      <c r="T37" s="25">
        <f>HLOOKUP(T$7,$I$66:$DJ$120,ROWS($A$10:$A37)+2,FALSE)</f>
        <v>292</v>
      </c>
      <c r="U37" s="25">
        <f>HLOOKUP(U$7,$I$66:$DJ$120,ROWS($A$10:$A37)+2,FALSE)</f>
        <v>556</v>
      </c>
      <c r="V37" s="25">
        <f>HLOOKUP(V$7,$I$66:$DJ$120,ROWS($A$10:$A37)+2,FALSE)</f>
        <v>3385</v>
      </c>
      <c r="W37" s="25">
        <f>HLOOKUP(W$7,$I$66:$DJ$120,ROWS($A$10:$A37)+2,FALSE)</f>
        <v>542</v>
      </c>
      <c r="X37" s="25">
        <f>HLOOKUP(X$7,$I$66:$DJ$120,ROWS($A$10:$A37)+2,FALSE)</f>
        <v>163</v>
      </c>
      <c r="Y37" s="25">
        <f>HLOOKUP(Y$7,$I$66:$DJ$120,ROWS($A$10:$A37)+2,FALSE)</f>
        <v>415</v>
      </c>
      <c r="Z37" s="25">
        <f>HLOOKUP(Z$7,$I$66:$DJ$120,ROWS($A$10:$A37)+2,FALSE)</f>
        <v>224</v>
      </c>
      <c r="AA37" s="25">
        <f>HLOOKUP(AA$7,$I$66:$DJ$120,ROWS($A$10:$A37)+2,FALSE)</f>
        <v>367</v>
      </c>
      <c r="AB37" s="25">
        <f>HLOOKUP(AB$7,$I$66:$DJ$120,ROWS($A$10:$A37)+2,FALSE)</f>
        <v>0</v>
      </c>
      <c r="AC37" s="25">
        <f>HLOOKUP(AC$7,$I$66:$DJ$120,ROWS($A$10:$A37)+2,FALSE)</f>
        <v>225</v>
      </c>
      <c r="AD37" s="25">
        <f>HLOOKUP(AD$7,$I$66:$DJ$120,ROWS($A$10:$A37)+2,FALSE)</f>
        <v>33</v>
      </c>
      <c r="AE37" s="25">
        <f>HLOOKUP(AE$7,$I$66:$DJ$120,ROWS($A$10:$A37)+2,FALSE)</f>
        <v>97</v>
      </c>
      <c r="AF37" s="25">
        <f>HLOOKUP(AF$7,$I$66:$DJ$120,ROWS($A$10:$A37)+2,FALSE)</f>
        <v>822</v>
      </c>
      <c r="AG37" s="25">
        <f>HLOOKUP(AG$7,$I$66:$DJ$120,ROWS($A$10:$A37)+2,FALSE)</f>
        <v>481</v>
      </c>
      <c r="AH37" s="25">
        <f>HLOOKUP(AH$7,$I$66:$DJ$120,ROWS($A$10:$A37)+2,FALSE)</f>
        <v>32</v>
      </c>
      <c r="AI37" s="25">
        <f>HLOOKUP(AI$7,$I$66:$DJ$120,ROWS($A$10:$A37)+2,FALSE)</f>
        <v>447</v>
      </c>
      <c r="AJ37" s="25" t="str">
        <f>HLOOKUP(AJ$7,$I$66:$DJ$120,ROWS($A$10:$A37)+2,FALSE)</f>
        <v>N/A</v>
      </c>
      <c r="AK37" s="25">
        <f>HLOOKUP(AK$7,$I$66:$DJ$120,ROWS($A$10:$A37)+2,FALSE)</f>
        <v>108</v>
      </c>
      <c r="AL37" s="25">
        <f>HLOOKUP(AL$7,$I$66:$DJ$120,ROWS($A$10:$A37)+2,FALSE)</f>
        <v>968</v>
      </c>
      <c r="AM37" s="25">
        <f>HLOOKUP(AM$7,$I$66:$DJ$120,ROWS($A$10:$A37)+2,FALSE)</f>
        <v>115</v>
      </c>
      <c r="AN37" s="25">
        <f>HLOOKUP(AN$7,$I$66:$DJ$120,ROWS($A$10:$A37)+2,FALSE)</f>
        <v>156</v>
      </c>
      <c r="AO37" s="25">
        <f>HLOOKUP(AO$7,$I$66:$DJ$120,ROWS($A$10:$A37)+2,FALSE)</f>
        <v>259</v>
      </c>
      <c r="AP37" s="25">
        <f>HLOOKUP(AP$7,$I$66:$DJ$120,ROWS($A$10:$A37)+2,FALSE)</f>
        <v>482</v>
      </c>
      <c r="AQ37" s="25">
        <f>HLOOKUP(AQ$7,$I$66:$DJ$120,ROWS($A$10:$A37)+2,FALSE)</f>
        <v>1082</v>
      </c>
      <c r="AR37" s="25">
        <f>HLOOKUP(AR$7,$I$66:$DJ$120,ROWS($A$10:$A37)+2,FALSE)</f>
        <v>977</v>
      </c>
      <c r="AS37" s="25">
        <f>HLOOKUP(AS$7,$I$66:$DJ$120,ROWS($A$10:$A37)+2,FALSE)</f>
        <v>402</v>
      </c>
      <c r="AT37" s="25">
        <f>HLOOKUP(AT$7,$I$66:$DJ$120,ROWS($A$10:$A37)+2,FALSE)</f>
        <v>1018</v>
      </c>
      <c r="AU37" s="25">
        <f>HLOOKUP(AU$7,$I$66:$DJ$120,ROWS($A$10:$A37)+2,FALSE)</f>
        <v>2950</v>
      </c>
      <c r="AV37" s="25">
        <f>HLOOKUP(AV$7,$I$66:$DJ$120,ROWS($A$10:$A37)+2,FALSE)</f>
        <v>457</v>
      </c>
      <c r="AW37" s="25">
        <f>HLOOKUP(AW$7,$I$66:$DJ$120,ROWS($A$10:$A37)+2,FALSE)</f>
        <v>0</v>
      </c>
      <c r="AX37" s="25">
        <f>HLOOKUP(AX$7,$I$66:$DJ$120,ROWS($A$10:$A37)+2,FALSE)</f>
        <v>230</v>
      </c>
      <c r="AY37" s="25">
        <f>HLOOKUP(AY$7,$I$66:$DJ$120,ROWS($A$10:$A37)+2,FALSE)</f>
        <v>191</v>
      </c>
      <c r="AZ37" s="25">
        <f>HLOOKUP(AZ$7,$I$66:$DJ$120,ROWS($A$10:$A37)+2,FALSE)</f>
        <v>45</v>
      </c>
      <c r="BA37" s="25">
        <f>HLOOKUP(BA$7,$I$66:$DJ$120,ROWS($A$10:$A37)+2,FALSE)</f>
        <v>1393</v>
      </c>
      <c r="BB37" s="25">
        <f>HLOOKUP(BB$7,$I$66:$DJ$120,ROWS($A$10:$A37)+2,FALSE)</f>
        <v>260</v>
      </c>
      <c r="BC37" s="25">
        <f>HLOOKUP(BC$7,$I$66:$DJ$120,ROWS($A$10:$A37)+2,FALSE)</f>
        <v>87</v>
      </c>
      <c r="BD37" s="25">
        <f>HLOOKUP(BD$7,$I$66:$DJ$120,ROWS($A$10:$A37)+2,FALSE)</f>
        <v>156</v>
      </c>
      <c r="BE37" s="25">
        <f>HLOOKUP(BE$7,$I$66:$DJ$120,ROWS($A$10:$A37)+2,FALSE)</f>
        <v>4783</v>
      </c>
      <c r="BF37" s="25">
        <f>HLOOKUP(BF$7,$I$66:$DJ$120,ROWS($A$10:$A37)+2,FALSE)</f>
        <v>0</v>
      </c>
      <c r="BG37" s="25">
        <f>HLOOKUP(BG$7,$I$66:$DJ$120,ROWS($A$10:$A37)+2,FALSE)</f>
        <v>750</v>
      </c>
      <c r="BH37" s="25">
        <f>HLOOKUP(BH$7,$I$66:$DJ$120,ROWS($A$10:$A37)+2,FALSE)</f>
        <v>934</v>
      </c>
      <c r="BI37" s="25">
        <f>HLOOKUP(BI$7,$I$66:$DJ$120,ROWS($A$10:$A37)+2,FALSE)</f>
        <v>0</v>
      </c>
      <c r="BJ37" s="34">
        <f>HLOOKUP(BJ$7+0.5,$I$66:$DJ$120,ROWS($A$10:$A37)+2,FALSE)</f>
        <v>4305</v>
      </c>
      <c r="BK37" s="34">
        <f>HLOOKUP(BK$7+0.5,$I$66:$DJ$120,ROWS($A$10:$A37)+2,FALSE)</f>
        <v>55</v>
      </c>
      <c r="BL37" s="34">
        <f>HLOOKUP(BL$7+0.5,$I$66:$DJ$120,ROWS($A$10:$A37)+2,FALSE)</f>
        <v>442</v>
      </c>
      <c r="BM37" s="34">
        <f>HLOOKUP(BM$7+0.5,$I$66:$DJ$120,ROWS($A$10:$A37)+2,FALSE)</f>
        <v>938</v>
      </c>
      <c r="BN37" s="34">
        <f>HLOOKUP(BN$7+0.5,$I$66:$DJ$120,ROWS($A$10:$A37)+2,FALSE)</f>
        <v>102</v>
      </c>
      <c r="BO37" s="34">
        <f>HLOOKUP(BO$7+0.5,$I$66:$DJ$120,ROWS($A$10:$A37)+2,FALSE)</f>
        <v>2229</v>
      </c>
      <c r="BP37" s="34">
        <f>HLOOKUP(BP$7+0.5,$I$66:$DJ$120,ROWS($A$10:$A37)+2,FALSE)</f>
        <v>896</v>
      </c>
      <c r="BQ37" s="34">
        <f>HLOOKUP(BQ$7+0.5,$I$66:$DJ$120,ROWS($A$10:$A37)+2,FALSE)</f>
        <v>157</v>
      </c>
      <c r="BR37" s="34">
        <f>HLOOKUP(BR$7+0.5,$I$66:$DJ$120,ROWS($A$10:$A37)+2,FALSE)</f>
        <v>157</v>
      </c>
      <c r="BS37" s="34">
        <f>HLOOKUP(BS$7+0.5,$I$66:$DJ$120,ROWS($A$10:$A37)+2,FALSE)</f>
        <v>157</v>
      </c>
      <c r="BT37" s="34">
        <f>HLOOKUP(BT$7+0.5,$I$66:$DJ$120,ROWS($A$10:$A37)+2,FALSE)</f>
        <v>1029</v>
      </c>
      <c r="BU37" s="34">
        <f>HLOOKUP(BU$7+0.5,$I$66:$DJ$120,ROWS($A$10:$A37)+2,FALSE)</f>
        <v>270</v>
      </c>
      <c r="BV37" s="34">
        <f>HLOOKUP(BV$7+0.5,$I$66:$DJ$120,ROWS($A$10:$A37)+2,FALSE)</f>
        <v>572</v>
      </c>
      <c r="BW37" s="34">
        <f>HLOOKUP(BW$7+0.5,$I$66:$DJ$120,ROWS($A$10:$A37)+2,FALSE)</f>
        <v>1349</v>
      </c>
      <c r="BX37" s="34">
        <f>HLOOKUP(BX$7+0.5,$I$66:$DJ$120,ROWS($A$10:$A37)+2,FALSE)</f>
        <v>371</v>
      </c>
      <c r="BY37" s="34">
        <f>HLOOKUP(BY$7+0.5,$I$66:$DJ$120,ROWS($A$10:$A37)+2,FALSE)</f>
        <v>164</v>
      </c>
      <c r="BZ37" s="34">
        <f>HLOOKUP(BZ$7+0.5,$I$66:$DJ$120,ROWS($A$10:$A37)+2,FALSE)</f>
        <v>384</v>
      </c>
      <c r="CA37" s="34">
        <f>HLOOKUP(CA$7+0.5,$I$66:$DJ$120,ROWS($A$10:$A37)+2,FALSE)</f>
        <v>268</v>
      </c>
      <c r="CB37" s="34">
        <f>HLOOKUP(CB$7+0.5,$I$66:$DJ$120,ROWS($A$10:$A37)+2,FALSE)</f>
        <v>352</v>
      </c>
      <c r="CC37" s="34">
        <f>HLOOKUP(CC$7+0.5,$I$66:$DJ$120,ROWS($A$10:$A37)+2,FALSE)</f>
        <v>157</v>
      </c>
      <c r="CD37" s="34">
        <f>HLOOKUP(CD$7+0.5,$I$66:$DJ$120,ROWS($A$10:$A37)+2,FALSE)</f>
        <v>269</v>
      </c>
      <c r="CE37" s="34">
        <f>HLOOKUP(CE$7+0.5,$I$66:$DJ$120,ROWS($A$10:$A37)+2,FALSE)</f>
        <v>65</v>
      </c>
      <c r="CF37" s="34">
        <f>HLOOKUP(CF$7+0.5,$I$66:$DJ$120,ROWS($A$10:$A37)+2,FALSE)</f>
        <v>109</v>
      </c>
      <c r="CG37" s="34">
        <f>HLOOKUP(CG$7+0.5,$I$66:$DJ$120,ROWS($A$10:$A37)+2,FALSE)</f>
        <v>760</v>
      </c>
      <c r="CH37" s="34">
        <f>HLOOKUP(CH$7+0.5,$I$66:$DJ$120,ROWS($A$10:$A37)+2,FALSE)</f>
        <v>297</v>
      </c>
      <c r="CI37" s="34">
        <f>HLOOKUP(CI$7+0.5,$I$66:$DJ$120,ROWS($A$10:$A37)+2,FALSE)</f>
        <v>58</v>
      </c>
      <c r="CJ37" s="34">
        <f>HLOOKUP(CJ$7+0.5,$I$66:$DJ$120,ROWS($A$10:$A37)+2,FALSE)</f>
        <v>385</v>
      </c>
      <c r="CK37" s="34" t="str">
        <f>HLOOKUP(CK$7+0.5,$I$66:$DJ$120,ROWS($A$10:$A37)+2,FALSE)</f>
        <v>N/A</v>
      </c>
      <c r="CL37" s="34">
        <f>HLOOKUP(CL$7+0.5,$I$66:$DJ$120,ROWS($A$10:$A37)+2,FALSE)</f>
        <v>149</v>
      </c>
      <c r="CM37" s="34">
        <f>HLOOKUP(CM$7+0.5,$I$66:$DJ$120,ROWS($A$10:$A37)+2,FALSE)</f>
        <v>499</v>
      </c>
      <c r="CN37" s="34">
        <f>HLOOKUP(CN$7+0.5,$I$66:$DJ$120,ROWS($A$10:$A37)+2,FALSE)</f>
        <v>177</v>
      </c>
      <c r="CO37" s="34">
        <f>HLOOKUP(CO$7+0.5,$I$66:$DJ$120,ROWS($A$10:$A37)+2,FALSE)</f>
        <v>198</v>
      </c>
      <c r="CP37" s="34">
        <f>HLOOKUP(CP$7+0.5,$I$66:$DJ$120,ROWS($A$10:$A37)+2,FALSE)</f>
        <v>178</v>
      </c>
      <c r="CQ37" s="34">
        <f>HLOOKUP(CQ$7+0.5,$I$66:$DJ$120,ROWS($A$10:$A37)+2,FALSE)</f>
        <v>371</v>
      </c>
      <c r="CR37" s="34">
        <f>HLOOKUP(CR$7+0.5,$I$66:$DJ$120,ROWS($A$10:$A37)+2,FALSE)</f>
        <v>808</v>
      </c>
      <c r="CS37" s="34">
        <f>HLOOKUP(CS$7+0.5,$I$66:$DJ$120,ROWS($A$10:$A37)+2,FALSE)</f>
        <v>604</v>
      </c>
      <c r="CT37" s="34">
        <f>HLOOKUP(CT$7+0.5,$I$66:$DJ$120,ROWS($A$10:$A37)+2,FALSE)</f>
        <v>332</v>
      </c>
      <c r="CU37" s="34">
        <f>HLOOKUP(CU$7+0.5,$I$66:$DJ$120,ROWS($A$10:$A37)+2,FALSE)</f>
        <v>948</v>
      </c>
      <c r="CV37" s="34">
        <f>HLOOKUP(CV$7+0.5,$I$66:$DJ$120,ROWS($A$10:$A37)+2,FALSE)</f>
        <v>1687</v>
      </c>
      <c r="CW37" s="34">
        <f>HLOOKUP(CW$7+0.5,$I$66:$DJ$120,ROWS($A$10:$A37)+2,FALSE)</f>
        <v>362</v>
      </c>
      <c r="CX37" s="34">
        <f>HLOOKUP(CX$7+0.5,$I$66:$DJ$120,ROWS($A$10:$A37)+2,FALSE)</f>
        <v>157</v>
      </c>
      <c r="CY37" s="34">
        <f>HLOOKUP(CY$7+0.5,$I$66:$DJ$120,ROWS($A$10:$A37)+2,FALSE)</f>
        <v>304</v>
      </c>
      <c r="CZ37" s="34">
        <f>HLOOKUP(CZ$7+0.5,$I$66:$DJ$120,ROWS($A$10:$A37)+2,FALSE)</f>
        <v>142</v>
      </c>
      <c r="DA37" s="34">
        <f>HLOOKUP(DA$7+0.5,$I$66:$DJ$120,ROWS($A$10:$A37)+2,FALSE)</f>
        <v>40</v>
      </c>
      <c r="DB37" s="34">
        <f>HLOOKUP(DB$7+0.5,$I$66:$DJ$120,ROWS($A$10:$A37)+2,FALSE)</f>
        <v>612</v>
      </c>
      <c r="DC37" s="34">
        <f>HLOOKUP(DC$7+0.5,$I$66:$DJ$120,ROWS($A$10:$A37)+2,FALSE)</f>
        <v>261</v>
      </c>
      <c r="DD37" s="34">
        <f>HLOOKUP(DD$7+0.5,$I$66:$DJ$120,ROWS($A$10:$A37)+2,FALSE)</f>
        <v>135</v>
      </c>
      <c r="DE37" s="34">
        <f>HLOOKUP(DE$7+0.5,$I$66:$DJ$120,ROWS($A$10:$A37)+2,FALSE)</f>
        <v>153</v>
      </c>
      <c r="DF37" s="34">
        <f>HLOOKUP(DF$7+0.5,$I$66:$DJ$120,ROWS($A$10:$A37)+2,FALSE)</f>
        <v>1555</v>
      </c>
      <c r="DG37" s="34">
        <f>HLOOKUP(DG$7+0.5,$I$66:$DJ$120,ROWS($A$10:$A37)+2,FALSE)</f>
        <v>157</v>
      </c>
      <c r="DH37" s="34">
        <f>HLOOKUP(DH$7+0.5,$I$66:$DJ$120,ROWS($A$10:$A37)+2,FALSE)</f>
        <v>425</v>
      </c>
      <c r="DI37" s="34">
        <f>HLOOKUP(DI$7+0.5,$I$66:$DJ$120,ROWS($A$10:$A37)+2,FALSE)</f>
        <v>387</v>
      </c>
      <c r="DJ37" s="34">
        <f>HLOOKUP(DJ$7+0.5,$I$66:$DJ$120,ROWS($A$10:$A37)+2,FALSE)</f>
        <v>157</v>
      </c>
    </row>
    <row r="38" spans="2:114">
      <c r="B38" s="38" t="s">
        <v>35</v>
      </c>
      <c r="C38" s="16">
        <v>1829420</v>
      </c>
      <c r="D38" s="17">
        <v>2101</v>
      </c>
      <c r="E38" s="16">
        <v>1540361</v>
      </c>
      <c r="F38" s="17">
        <v>9074</v>
      </c>
      <c r="G38" s="16">
        <v>237937</v>
      </c>
      <c r="H38" s="17">
        <v>9736</v>
      </c>
      <c r="I38" s="36">
        <f>HLOOKUP(I$7,$I$66:$DJ$120,ROWS($A$10:$A38)+2,FALSE)</f>
        <v>43266</v>
      </c>
      <c r="J38" s="25">
        <f>HLOOKUP(J$7,$I$66:$DJ$120,ROWS($A$10:$A38)+2,FALSE)</f>
        <v>245</v>
      </c>
      <c r="K38" s="25">
        <f>HLOOKUP(K$7,$I$66:$DJ$120,ROWS($A$10:$A38)+2,FALSE)</f>
        <v>626</v>
      </c>
      <c r="L38" s="25">
        <f>HLOOKUP(L$7,$I$66:$DJ$120,ROWS($A$10:$A38)+2,FALSE)</f>
        <v>2406</v>
      </c>
      <c r="M38" s="25">
        <f>HLOOKUP(M$7,$I$66:$DJ$120,ROWS($A$10:$A38)+2,FALSE)</f>
        <v>363</v>
      </c>
      <c r="N38" s="25">
        <f>HLOOKUP(N$7,$I$66:$DJ$120,ROWS($A$10:$A38)+2,FALSE)</f>
        <v>3438</v>
      </c>
      <c r="O38" s="25">
        <f>HLOOKUP(O$7,$I$66:$DJ$120,ROWS($A$10:$A38)+2,FALSE)</f>
        <v>2023</v>
      </c>
      <c r="P38" s="25">
        <f>HLOOKUP(P$7,$I$66:$DJ$120,ROWS($A$10:$A38)+2,FALSE)</f>
        <v>0</v>
      </c>
      <c r="Q38" s="25">
        <f>HLOOKUP(Q$7,$I$66:$DJ$120,ROWS($A$10:$A38)+2,FALSE)</f>
        <v>0</v>
      </c>
      <c r="R38" s="25">
        <f>HLOOKUP(R$7,$I$66:$DJ$120,ROWS($A$10:$A38)+2,FALSE)</f>
        <v>0</v>
      </c>
      <c r="S38" s="25">
        <f>HLOOKUP(S$7,$I$66:$DJ$120,ROWS($A$10:$A38)+2,FALSE)</f>
        <v>1368</v>
      </c>
      <c r="T38" s="25">
        <f>HLOOKUP(T$7,$I$66:$DJ$120,ROWS($A$10:$A38)+2,FALSE)</f>
        <v>786</v>
      </c>
      <c r="U38" s="25">
        <f>HLOOKUP(U$7,$I$66:$DJ$120,ROWS($A$10:$A38)+2,FALSE)</f>
        <v>165</v>
      </c>
      <c r="V38" s="25">
        <f>HLOOKUP(V$7,$I$66:$DJ$120,ROWS($A$10:$A38)+2,FALSE)</f>
        <v>315</v>
      </c>
      <c r="W38" s="25">
        <f>HLOOKUP(W$7,$I$66:$DJ$120,ROWS($A$10:$A38)+2,FALSE)</f>
        <v>1193</v>
      </c>
      <c r="X38" s="25">
        <f>HLOOKUP(X$7,$I$66:$DJ$120,ROWS($A$10:$A38)+2,FALSE)</f>
        <v>290</v>
      </c>
      <c r="Y38" s="25">
        <f>HLOOKUP(Y$7,$I$66:$DJ$120,ROWS($A$10:$A38)+2,FALSE)</f>
        <v>6815</v>
      </c>
      <c r="Z38" s="25">
        <f>HLOOKUP(Z$7,$I$66:$DJ$120,ROWS($A$10:$A38)+2,FALSE)</f>
        <v>3103</v>
      </c>
      <c r="AA38" s="25">
        <f>HLOOKUP(AA$7,$I$66:$DJ$120,ROWS($A$10:$A38)+2,FALSE)</f>
        <v>131</v>
      </c>
      <c r="AB38" s="25">
        <f>HLOOKUP(AB$7,$I$66:$DJ$120,ROWS($A$10:$A38)+2,FALSE)</f>
        <v>411</v>
      </c>
      <c r="AC38" s="25">
        <f>HLOOKUP(AC$7,$I$66:$DJ$120,ROWS($A$10:$A38)+2,FALSE)</f>
        <v>68</v>
      </c>
      <c r="AD38" s="25">
        <f>HLOOKUP(AD$7,$I$66:$DJ$120,ROWS($A$10:$A38)+2,FALSE)</f>
        <v>129</v>
      </c>
      <c r="AE38" s="25">
        <f>HLOOKUP(AE$7,$I$66:$DJ$120,ROWS($A$10:$A38)+2,FALSE)</f>
        <v>195</v>
      </c>
      <c r="AF38" s="25">
        <f>HLOOKUP(AF$7,$I$66:$DJ$120,ROWS($A$10:$A38)+2,FALSE)</f>
        <v>258</v>
      </c>
      <c r="AG38" s="25">
        <f>HLOOKUP(AG$7,$I$66:$DJ$120,ROWS($A$10:$A38)+2,FALSE)</f>
        <v>1489</v>
      </c>
      <c r="AH38" s="25">
        <f>HLOOKUP(AH$7,$I$66:$DJ$120,ROWS($A$10:$A38)+2,FALSE)</f>
        <v>176</v>
      </c>
      <c r="AI38" s="25">
        <f>HLOOKUP(AI$7,$I$66:$DJ$120,ROWS($A$10:$A38)+2,FALSE)</f>
        <v>2223</v>
      </c>
      <c r="AJ38" s="25">
        <f>HLOOKUP(AJ$7,$I$66:$DJ$120,ROWS($A$10:$A38)+2,FALSE)</f>
        <v>108</v>
      </c>
      <c r="AK38" s="25" t="str">
        <f>HLOOKUP(AK$7,$I$66:$DJ$120,ROWS($A$10:$A38)+2,FALSE)</f>
        <v>N/A</v>
      </c>
      <c r="AL38" s="25">
        <f>HLOOKUP(AL$7,$I$66:$DJ$120,ROWS($A$10:$A38)+2,FALSE)</f>
        <v>233</v>
      </c>
      <c r="AM38" s="25">
        <f>HLOOKUP(AM$7,$I$66:$DJ$120,ROWS($A$10:$A38)+2,FALSE)</f>
        <v>0</v>
      </c>
      <c r="AN38" s="25">
        <f>HLOOKUP(AN$7,$I$66:$DJ$120,ROWS($A$10:$A38)+2,FALSE)</f>
        <v>524</v>
      </c>
      <c r="AO38" s="25">
        <f>HLOOKUP(AO$7,$I$66:$DJ$120,ROWS($A$10:$A38)+2,FALSE)</f>
        <v>158</v>
      </c>
      <c r="AP38" s="25">
        <f>HLOOKUP(AP$7,$I$66:$DJ$120,ROWS($A$10:$A38)+2,FALSE)</f>
        <v>318</v>
      </c>
      <c r="AQ38" s="25">
        <f>HLOOKUP(AQ$7,$I$66:$DJ$120,ROWS($A$10:$A38)+2,FALSE)</f>
        <v>874</v>
      </c>
      <c r="AR38" s="25">
        <f>HLOOKUP(AR$7,$I$66:$DJ$120,ROWS($A$10:$A38)+2,FALSE)</f>
        <v>497</v>
      </c>
      <c r="AS38" s="25">
        <f>HLOOKUP(AS$7,$I$66:$DJ$120,ROWS($A$10:$A38)+2,FALSE)</f>
        <v>563</v>
      </c>
      <c r="AT38" s="25">
        <f>HLOOKUP(AT$7,$I$66:$DJ$120,ROWS($A$10:$A38)+2,FALSE)</f>
        <v>587</v>
      </c>
      <c r="AU38" s="25">
        <f>HLOOKUP(AU$7,$I$66:$DJ$120,ROWS($A$10:$A38)+2,FALSE)</f>
        <v>106</v>
      </c>
      <c r="AV38" s="25">
        <f>HLOOKUP(AV$7,$I$66:$DJ$120,ROWS($A$10:$A38)+2,FALSE)</f>
        <v>702</v>
      </c>
      <c r="AW38" s="25">
        <f>HLOOKUP(AW$7,$I$66:$DJ$120,ROWS($A$10:$A38)+2,FALSE)</f>
        <v>0</v>
      </c>
      <c r="AX38" s="25">
        <f>HLOOKUP(AX$7,$I$66:$DJ$120,ROWS($A$10:$A38)+2,FALSE)</f>
        <v>456</v>
      </c>
      <c r="AY38" s="25">
        <f>HLOOKUP(AY$7,$I$66:$DJ$120,ROWS($A$10:$A38)+2,FALSE)</f>
        <v>2507</v>
      </c>
      <c r="AZ38" s="25">
        <f>HLOOKUP(AZ$7,$I$66:$DJ$120,ROWS($A$10:$A38)+2,FALSE)</f>
        <v>232</v>
      </c>
      <c r="BA38" s="25">
        <f>HLOOKUP(BA$7,$I$66:$DJ$120,ROWS($A$10:$A38)+2,FALSE)</f>
        <v>3130</v>
      </c>
      <c r="BB38" s="25">
        <f>HLOOKUP(BB$7,$I$66:$DJ$120,ROWS($A$10:$A38)+2,FALSE)</f>
        <v>229</v>
      </c>
      <c r="BC38" s="25">
        <f>HLOOKUP(BC$7,$I$66:$DJ$120,ROWS($A$10:$A38)+2,FALSE)</f>
        <v>79</v>
      </c>
      <c r="BD38" s="25">
        <f>HLOOKUP(BD$7,$I$66:$DJ$120,ROWS($A$10:$A38)+2,FALSE)</f>
        <v>1076</v>
      </c>
      <c r="BE38" s="25">
        <f>HLOOKUP(BE$7,$I$66:$DJ$120,ROWS($A$10:$A38)+2,FALSE)</f>
        <v>1327</v>
      </c>
      <c r="BF38" s="25">
        <f>HLOOKUP(BF$7,$I$66:$DJ$120,ROWS($A$10:$A38)+2,FALSE)</f>
        <v>111</v>
      </c>
      <c r="BG38" s="25">
        <f>HLOOKUP(BG$7,$I$66:$DJ$120,ROWS($A$10:$A38)+2,FALSE)</f>
        <v>316</v>
      </c>
      <c r="BH38" s="25">
        <f>HLOOKUP(BH$7,$I$66:$DJ$120,ROWS($A$10:$A38)+2,FALSE)</f>
        <v>917</v>
      </c>
      <c r="BI38" s="25">
        <f>HLOOKUP(BI$7,$I$66:$DJ$120,ROWS($A$10:$A38)+2,FALSE)</f>
        <v>0</v>
      </c>
      <c r="BJ38" s="34">
        <f>HLOOKUP(BJ$7+0.5,$I$66:$DJ$120,ROWS($A$10:$A38)+2,FALSE)</f>
        <v>4512</v>
      </c>
      <c r="BK38" s="34">
        <f>HLOOKUP(BK$7+0.5,$I$66:$DJ$120,ROWS($A$10:$A38)+2,FALSE)</f>
        <v>275</v>
      </c>
      <c r="BL38" s="34">
        <f>HLOOKUP(BL$7+0.5,$I$66:$DJ$120,ROWS($A$10:$A38)+2,FALSE)</f>
        <v>531</v>
      </c>
      <c r="BM38" s="34">
        <f>HLOOKUP(BM$7+0.5,$I$66:$DJ$120,ROWS($A$10:$A38)+2,FALSE)</f>
        <v>1120</v>
      </c>
      <c r="BN38" s="34">
        <f>HLOOKUP(BN$7+0.5,$I$66:$DJ$120,ROWS($A$10:$A38)+2,FALSE)</f>
        <v>317</v>
      </c>
      <c r="BO38" s="34">
        <f>HLOOKUP(BO$7+0.5,$I$66:$DJ$120,ROWS($A$10:$A38)+2,FALSE)</f>
        <v>1425</v>
      </c>
      <c r="BP38" s="34">
        <f>HLOOKUP(BP$7+0.5,$I$66:$DJ$120,ROWS($A$10:$A38)+2,FALSE)</f>
        <v>791</v>
      </c>
      <c r="BQ38" s="34">
        <f>HLOOKUP(BQ$7+0.5,$I$66:$DJ$120,ROWS($A$10:$A38)+2,FALSE)</f>
        <v>149</v>
      </c>
      <c r="BR38" s="34">
        <f>HLOOKUP(BR$7+0.5,$I$66:$DJ$120,ROWS($A$10:$A38)+2,FALSE)</f>
        <v>149</v>
      </c>
      <c r="BS38" s="34">
        <f>HLOOKUP(BS$7+0.5,$I$66:$DJ$120,ROWS($A$10:$A38)+2,FALSE)</f>
        <v>149</v>
      </c>
      <c r="BT38" s="34">
        <f>HLOOKUP(BT$7+0.5,$I$66:$DJ$120,ROWS($A$10:$A38)+2,FALSE)</f>
        <v>978</v>
      </c>
      <c r="BU38" s="34">
        <f>HLOOKUP(BU$7+0.5,$I$66:$DJ$120,ROWS($A$10:$A38)+2,FALSE)</f>
        <v>482</v>
      </c>
      <c r="BV38" s="34">
        <f>HLOOKUP(BV$7+0.5,$I$66:$DJ$120,ROWS($A$10:$A38)+2,FALSE)</f>
        <v>149</v>
      </c>
      <c r="BW38" s="34">
        <f>HLOOKUP(BW$7+0.5,$I$66:$DJ$120,ROWS($A$10:$A38)+2,FALSE)</f>
        <v>374</v>
      </c>
      <c r="BX38" s="34">
        <f>HLOOKUP(BX$7+0.5,$I$66:$DJ$120,ROWS($A$10:$A38)+2,FALSE)</f>
        <v>546</v>
      </c>
      <c r="BY38" s="34">
        <f>HLOOKUP(BY$7+0.5,$I$66:$DJ$120,ROWS($A$10:$A38)+2,FALSE)</f>
        <v>214</v>
      </c>
      <c r="BZ38" s="34">
        <f>HLOOKUP(BZ$7+0.5,$I$66:$DJ$120,ROWS($A$10:$A38)+2,FALSE)</f>
        <v>2803</v>
      </c>
      <c r="CA38" s="34">
        <f>HLOOKUP(CA$7+0.5,$I$66:$DJ$120,ROWS($A$10:$A38)+2,FALSE)</f>
        <v>822</v>
      </c>
      <c r="CB38" s="34">
        <f>HLOOKUP(CB$7+0.5,$I$66:$DJ$120,ROWS($A$10:$A38)+2,FALSE)</f>
        <v>133</v>
      </c>
      <c r="CC38" s="34">
        <f>HLOOKUP(CC$7+0.5,$I$66:$DJ$120,ROWS($A$10:$A38)+2,FALSE)</f>
        <v>371</v>
      </c>
      <c r="CD38" s="34">
        <f>HLOOKUP(CD$7+0.5,$I$66:$DJ$120,ROWS($A$10:$A38)+2,FALSE)</f>
        <v>90</v>
      </c>
      <c r="CE38" s="34">
        <f>HLOOKUP(CE$7+0.5,$I$66:$DJ$120,ROWS($A$10:$A38)+2,FALSE)</f>
        <v>126</v>
      </c>
      <c r="CF38" s="34">
        <f>HLOOKUP(CF$7+0.5,$I$66:$DJ$120,ROWS($A$10:$A38)+2,FALSE)</f>
        <v>112</v>
      </c>
      <c r="CG38" s="34">
        <f>HLOOKUP(CG$7+0.5,$I$66:$DJ$120,ROWS($A$10:$A38)+2,FALSE)</f>
        <v>197</v>
      </c>
      <c r="CH38" s="34">
        <f>HLOOKUP(CH$7+0.5,$I$66:$DJ$120,ROWS($A$10:$A38)+2,FALSE)</f>
        <v>1049</v>
      </c>
      <c r="CI38" s="34">
        <f>HLOOKUP(CI$7+0.5,$I$66:$DJ$120,ROWS($A$10:$A38)+2,FALSE)</f>
        <v>132</v>
      </c>
      <c r="CJ38" s="34">
        <f>HLOOKUP(CJ$7+0.5,$I$66:$DJ$120,ROWS($A$10:$A38)+2,FALSE)</f>
        <v>836</v>
      </c>
      <c r="CK38" s="34">
        <f>HLOOKUP(CK$7+0.5,$I$66:$DJ$120,ROWS($A$10:$A38)+2,FALSE)</f>
        <v>156</v>
      </c>
      <c r="CL38" s="34" t="str">
        <f>HLOOKUP(CL$7+0.5,$I$66:$DJ$120,ROWS($A$10:$A38)+2,FALSE)</f>
        <v>N/A</v>
      </c>
      <c r="CM38" s="34">
        <f>HLOOKUP(CM$7+0.5,$I$66:$DJ$120,ROWS($A$10:$A38)+2,FALSE)</f>
        <v>178</v>
      </c>
      <c r="CN38" s="34">
        <f>HLOOKUP(CN$7+0.5,$I$66:$DJ$120,ROWS($A$10:$A38)+2,FALSE)</f>
        <v>149</v>
      </c>
      <c r="CO38" s="34">
        <f>HLOOKUP(CO$7+0.5,$I$66:$DJ$120,ROWS($A$10:$A38)+2,FALSE)</f>
        <v>363</v>
      </c>
      <c r="CP38" s="34">
        <f>HLOOKUP(CP$7+0.5,$I$66:$DJ$120,ROWS($A$10:$A38)+2,FALSE)</f>
        <v>187</v>
      </c>
      <c r="CQ38" s="34">
        <f>HLOOKUP(CQ$7+0.5,$I$66:$DJ$120,ROWS($A$10:$A38)+2,FALSE)</f>
        <v>246</v>
      </c>
      <c r="CR38" s="34">
        <f>HLOOKUP(CR$7+0.5,$I$66:$DJ$120,ROWS($A$10:$A38)+2,FALSE)</f>
        <v>414</v>
      </c>
      <c r="CS38" s="34">
        <f>HLOOKUP(CS$7+0.5,$I$66:$DJ$120,ROWS($A$10:$A38)+2,FALSE)</f>
        <v>492</v>
      </c>
      <c r="CT38" s="34">
        <f>HLOOKUP(CT$7+0.5,$I$66:$DJ$120,ROWS($A$10:$A38)+2,FALSE)</f>
        <v>373</v>
      </c>
      <c r="CU38" s="34">
        <f>HLOOKUP(CU$7+0.5,$I$66:$DJ$120,ROWS($A$10:$A38)+2,FALSE)</f>
        <v>408</v>
      </c>
      <c r="CV38" s="34">
        <f>HLOOKUP(CV$7+0.5,$I$66:$DJ$120,ROWS($A$10:$A38)+2,FALSE)</f>
        <v>113</v>
      </c>
      <c r="CW38" s="34">
        <f>HLOOKUP(CW$7+0.5,$I$66:$DJ$120,ROWS($A$10:$A38)+2,FALSE)</f>
        <v>528</v>
      </c>
      <c r="CX38" s="34">
        <f>HLOOKUP(CX$7+0.5,$I$66:$DJ$120,ROWS($A$10:$A38)+2,FALSE)</f>
        <v>149</v>
      </c>
      <c r="CY38" s="34">
        <f>HLOOKUP(CY$7+0.5,$I$66:$DJ$120,ROWS($A$10:$A38)+2,FALSE)</f>
        <v>381</v>
      </c>
      <c r="CZ38" s="34">
        <f>HLOOKUP(CZ$7+0.5,$I$66:$DJ$120,ROWS($A$10:$A38)+2,FALSE)</f>
        <v>677</v>
      </c>
      <c r="DA38" s="34">
        <f>HLOOKUP(DA$7+0.5,$I$66:$DJ$120,ROWS($A$10:$A38)+2,FALSE)</f>
        <v>184</v>
      </c>
      <c r="DB38" s="34">
        <f>HLOOKUP(DB$7+0.5,$I$66:$DJ$120,ROWS($A$10:$A38)+2,FALSE)</f>
        <v>1218</v>
      </c>
      <c r="DC38" s="34">
        <f>HLOOKUP(DC$7+0.5,$I$66:$DJ$120,ROWS($A$10:$A38)+2,FALSE)</f>
        <v>230</v>
      </c>
      <c r="DD38" s="34">
        <f>HLOOKUP(DD$7+0.5,$I$66:$DJ$120,ROWS($A$10:$A38)+2,FALSE)</f>
        <v>131</v>
      </c>
      <c r="DE38" s="34">
        <f>HLOOKUP(DE$7+0.5,$I$66:$DJ$120,ROWS($A$10:$A38)+2,FALSE)</f>
        <v>758</v>
      </c>
      <c r="DF38" s="34">
        <f>HLOOKUP(DF$7+0.5,$I$66:$DJ$120,ROWS($A$10:$A38)+2,FALSE)</f>
        <v>673</v>
      </c>
      <c r="DG38" s="34">
        <f>HLOOKUP(DG$7+0.5,$I$66:$DJ$120,ROWS($A$10:$A38)+2,FALSE)</f>
        <v>152</v>
      </c>
      <c r="DH38" s="34">
        <f>HLOOKUP(DH$7+0.5,$I$66:$DJ$120,ROWS($A$10:$A38)+2,FALSE)</f>
        <v>218</v>
      </c>
      <c r="DI38" s="34">
        <f>HLOOKUP(DI$7+0.5,$I$66:$DJ$120,ROWS($A$10:$A38)+2,FALSE)</f>
        <v>371</v>
      </c>
      <c r="DJ38" s="34">
        <f>HLOOKUP(DJ$7+0.5,$I$66:$DJ$120,ROWS($A$10:$A38)+2,FALSE)</f>
        <v>149</v>
      </c>
    </row>
    <row r="39" spans="2:114">
      <c r="B39" s="38" t="s">
        <v>36</v>
      </c>
      <c r="C39" s="16">
        <v>2725280</v>
      </c>
      <c r="D39" s="17">
        <v>3005</v>
      </c>
      <c r="E39" s="16">
        <v>2105070</v>
      </c>
      <c r="F39" s="17">
        <v>21984</v>
      </c>
      <c r="G39" s="16">
        <v>481496</v>
      </c>
      <c r="H39" s="17">
        <v>19389</v>
      </c>
      <c r="I39" s="36">
        <f>HLOOKUP(I$7,$I$66:$DJ$120,ROWS($A$10:$A39)+2,FALSE)</f>
        <v>124285</v>
      </c>
      <c r="J39" s="25">
        <f>HLOOKUP(J$7,$I$66:$DJ$120,ROWS($A$10:$A39)+2,FALSE)</f>
        <v>761</v>
      </c>
      <c r="K39" s="25">
        <f>HLOOKUP(K$7,$I$66:$DJ$120,ROWS($A$10:$A39)+2,FALSE)</f>
        <v>2161</v>
      </c>
      <c r="L39" s="25">
        <f>HLOOKUP(L$7,$I$66:$DJ$120,ROWS($A$10:$A39)+2,FALSE)</f>
        <v>8748</v>
      </c>
      <c r="M39" s="25">
        <f>HLOOKUP(M$7,$I$66:$DJ$120,ROWS($A$10:$A39)+2,FALSE)</f>
        <v>353</v>
      </c>
      <c r="N39" s="25">
        <f>HLOOKUP(N$7,$I$66:$DJ$120,ROWS($A$10:$A39)+2,FALSE)</f>
        <v>49978</v>
      </c>
      <c r="O39" s="25">
        <f>HLOOKUP(O$7,$I$66:$DJ$120,ROWS($A$10:$A39)+2,FALSE)</f>
        <v>6402</v>
      </c>
      <c r="P39" s="25">
        <f>HLOOKUP(P$7,$I$66:$DJ$120,ROWS($A$10:$A39)+2,FALSE)</f>
        <v>143</v>
      </c>
      <c r="Q39" s="25">
        <f>HLOOKUP(Q$7,$I$66:$DJ$120,ROWS($A$10:$A39)+2,FALSE)</f>
        <v>373</v>
      </c>
      <c r="R39" s="25">
        <f>HLOOKUP(R$7,$I$66:$DJ$120,ROWS($A$10:$A39)+2,FALSE)</f>
        <v>468</v>
      </c>
      <c r="S39" s="25">
        <f>HLOOKUP(S$7,$I$66:$DJ$120,ROWS($A$10:$A39)+2,FALSE)</f>
        <v>3381</v>
      </c>
      <c r="T39" s="25">
        <f>HLOOKUP(T$7,$I$66:$DJ$120,ROWS($A$10:$A39)+2,FALSE)</f>
        <v>745</v>
      </c>
      <c r="U39" s="25">
        <f>HLOOKUP(U$7,$I$66:$DJ$120,ROWS($A$10:$A39)+2,FALSE)</f>
        <v>2053</v>
      </c>
      <c r="V39" s="25">
        <f>HLOOKUP(V$7,$I$66:$DJ$120,ROWS($A$10:$A39)+2,FALSE)</f>
        <v>1503</v>
      </c>
      <c r="W39" s="25">
        <f>HLOOKUP(W$7,$I$66:$DJ$120,ROWS($A$10:$A39)+2,FALSE)</f>
        <v>2822</v>
      </c>
      <c r="X39" s="25">
        <f>HLOOKUP(X$7,$I$66:$DJ$120,ROWS($A$10:$A39)+2,FALSE)</f>
        <v>362</v>
      </c>
      <c r="Y39" s="25">
        <f>HLOOKUP(Y$7,$I$66:$DJ$120,ROWS($A$10:$A39)+2,FALSE)</f>
        <v>714</v>
      </c>
      <c r="Z39" s="25">
        <f>HLOOKUP(Z$7,$I$66:$DJ$120,ROWS($A$10:$A39)+2,FALSE)</f>
        <v>1202</v>
      </c>
      <c r="AA39" s="25">
        <f>HLOOKUP(AA$7,$I$66:$DJ$120,ROWS($A$10:$A39)+2,FALSE)</f>
        <v>952</v>
      </c>
      <c r="AB39" s="25">
        <f>HLOOKUP(AB$7,$I$66:$DJ$120,ROWS($A$10:$A39)+2,FALSE)</f>
        <v>421</v>
      </c>
      <c r="AC39" s="25">
        <f>HLOOKUP(AC$7,$I$66:$DJ$120,ROWS($A$10:$A39)+2,FALSE)</f>
        <v>209</v>
      </c>
      <c r="AD39" s="25">
        <f>HLOOKUP(AD$7,$I$66:$DJ$120,ROWS($A$10:$A39)+2,FALSE)</f>
        <v>934</v>
      </c>
      <c r="AE39" s="25">
        <f>HLOOKUP(AE$7,$I$66:$DJ$120,ROWS($A$10:$A39)+2,FALSE)</f>
        <v>318</v>
      </c>
      <c r="AF39" s="25">
        <f>HLOOKUP(AF$7,$I$66:$DJ$120,ROWS($A$10:$A39)+2,FALSE)</f>
        <v>1235</v>
      </c>
      <c r="AG39" s="25">
        <f>HLOOKUP(AG$7,$I$66:$DJ$120,ROWS($A$10:$A39)+2,FALSE)</f>
        <v>1157</v>
      </c>
      <c r="AH39" s="25">
        <f>HLOOKUP(AH$7,$I$66:$DJ$120,ROWS($A$10:$A39)+2,FALSE)</f>
        <v>783</v>
      </c>
      <c r="AI39" s="25">
        <f>HLOOKUP(AI$7,$I$66:$DJ$120,ROWS($A$10:$A39)+2,FALSE)</f>
        <v>694</v>
      </c>
      <c r="AJ39" s="25">
        <f>HLOOKUP(AJ$7,$I$66:$DJ$120,ROWS($A$10:$A39)+2,FALSE)</f>
        <v>1086</v>
      </c>
      <c r="AK39" s="25">
        <f>HLOOKUP(AK$7,$I$66:$DJ$120,ROWS($A$10:$A39)+2,FALSE)</f>
        <v>714</v>
      </c>
      <c r="AL39" s="25" t="str">
        <f>HLOOKUP(AL$7,$I$66:$DJ$120,ROWS($A$10:$A39)+2,FALSE)</f>
        <v>N/A</v>
      </c>
      <c r="AM39" s="25">
        <f>HLOOKUP(AM$7,$I$66:$DJ$120,ROWS($A$10:$A39)+2,FALSE)</f>
        <v>175</v>
      </c>
      <c r="AN39" s="25">
        <f>HLOOKUP(AN$7,$I$66:$DJ$120,ROWS($A$10:$A39)+2,FALSE)</f>
        <v>912</v>
      </c>
      <c r="AO39" s="25">
        <f>HLOOKUP(AO$7,$I$66:$DJ$120,ROWS($A$10:$A39)+2,FALSE)</f>
        <v>1138</v>
      </c>
      <c r="AP39" s="25">
        <f>HLOOKUP(AP$7,$I$66:$DJ$120,ROWS($A$10:$A39)+2,FALSE)</f>
        <v>3521</v>
      </c>
      <c r="AQ39" s="25">
        <f>HLOOKUP(AQ$7,$I$66:$DJ$120,ROWS($A$10:$A39)+2,FALSE)</f>
        <v>767</v>
      </c>
      <c r="AR39" s="25">
        <f>HLOOKUP(AR$7,$I$66:$DJ$120,ROWS($A$10:$A39)+2,FALSE)</f>
        <v>702</v>
      </c>
      <c r="AS39" s="25">
        <f>HLOOKUP(AS$7,$I$66:$DJ$120,ROWS($A$10:$A39)+2,FALSE)</f>
        <v>1407</v>
      </c>
      <c r="AT39" s="25">
        <f>HLOOKUP(AT$7,$I$66:$DJ$120,ROWS($A$10:$A39)+2,FALSE)</f>
        <v>1520</v>
      </c>
      <c r="AU39" s="25">
        <f>HLOOKUP(AU$7,$I$66:$DJ$120,ROWS($A$10:$A39)+2,FALSE)</f>
        <v>3101</v>
      </c>
      <c r="AV39" s="25">
        <f>HLOOKUP(AV$7,$I$66:$DJ$120,ROWS($A$10:$A39)+2,FALSE)</f>
        <v>1601</v>
      </c>
      <c r="AW39" s="25">
        <f>HLOOKUP(AW$7,$I$66:$DJ$120,ROWS($A$10:$A39)+2,FALSE)</f>
        <v>336</v>
      </c>
      <c r="AX39" s="25">
        <f>HLOOKUP(AX$7,$I$66:$DJ$120,ROWS($A$10:$A39)+2,FALSE)</f>
        <v>480</v>
      </c>
      <c r="AY39" s="25">
        <f>HLOOKUP(AY$7,$I$66:$DJ$120,ROWS($A$10:$A39)+2,FALSE)</f>
        <v>0</v>
      </c>
      <c r="AZ39" s="25">
        <f>HLOOKUP(AZ$7,$I$66:$DJ$120,ROWS($A$10:$A39)+2,FALSE)</f>
        <v>1699</v>
      </c>
      <c r="BA39" s="25">
        <f>HLOOKUP(BA$7,$I$66:$DJ$120,ROWS($A$10:$A39)+2,FALSE)</f>
        <v>5484</v>
      </c>
      <c r="BB39" s="25">
        <f>HLOOKUP(BB$7,$I$66:$DJ$120,ROWS($A$10:$A39)+2,FALSE)</f>
        <v>4605</v>
      </c>
      <c r="BC39" s="25">
        <f>HLOOKUP(BC$7,$I$66:$DJ$120,ROWS($A$10:$A39)+2,FALSE)</f>
        <v>121</v>
      </c>
      <c r="BD39" s="25">
        <f>HLOOKUP(BD$7,$I$66:$DJ$120,ROWS($A$10:$A39)+2,FALSE)</f>
        <v>1135</v>
      </c>
      <c r="BE39" s="25">
        <f>HLOOKUP(BE$7,$I$66:$DJ$120,ROWS($A$10:$A39)+2,FALSE)</f>
        <v>2997</v>
      </c>
      <c r="BF39" s="25">
        <f>HLOOKUP(BF$7,$I$66:$DJ$120,ROWS($A$10:$A39)+2,FALSE)</f>
        <v>100</v>
      </c>
      <c r="BG39" s="25">
        <f>HLOOKUP(BG$7,$I$66:$DJ$120,ROWS($A$10:$A39)+2,FALSE)</f>
        <v>1046</v>
      </c>
      <c r="BH39" s="25">
        <f>HLOOKUP(BH$7,$I$66:$DJ$120,ROWS($A$10:$A39)+2,FALSE)</f>
        <v>766</v>
      </c>
      <c r="BI39" s="25">
        <f>HLOOKUP(BI$7,$I$66:$DJ$120,ROWS($A$10:$A39)+2,FALSE)</f>
        <v>237</v>
      </c>
      <c r="BJ39" s="34">
        <f>HLOOKUP(BJ$7+0.5,$I$66:$DJ$120,ROWS($A$10:$A39)+2,FALSE)</f>
        <v>9956</v>
      </c>
      <c r="BK39" s="34">
        <f>HLOOKUP(BK$7+0.5,$I$66:$DJ$120,ROWS($A$10:$A39)+2,FALSE)</f>
        <v>724</v>
      </c>
      <c r="BL39" s="34">
        <f>HLOOKUP(BL$7+0.5,$I$66:$DJ$120,ROWS($A$10:$A39)+2,FALSE)</f>
        <v>1047</v>
      </c>
      <c r="BM39" s="34">
        <f>HLOOKUP(BM$7+0.5,$I$66:$DJ$120,ROWS($A$10:$A39)+2,FALSE)</f>
        <v>2540</v>
      </c>
      <c r="BN39" s="34">
        <f>HLOOKUP(BN$7+0.5,$I$66:$DJ$120,ROWS($A$10:$A39)+2,FALSE)</f>
        <v>404</v>
      </c>
      <c r="BO39" s="34">
        <f>HLOOKUP(BO$7+0.5,$I$66:$DJ$120,ROWS($A$10:$A39)+2,FALSE)</f>
        <v>7637</v>
      </c>
      <c r="BP39" s="34">
        <f>HLOOKUP(BP$7+0.5,$I$66:$DJ$120,ROWS($A$10:$A39)+2,FALSE)</f>
        <v>2736</v>
      </c>
      <c r="BQ39" s="34">
        <f>HLOOKUP(BQ$7+0.5,$I$66:$DJ$120,ROWS($A$10:$A39)+2,FALSE)</f>
        <v>181</v>
      </c>
      <c r="BR39" s="34">
        <f>HLOOKUP(BR$7+0.5,$I$66:$DJ$120,ROWS($A$10:$A39)+2,FALSE)</f>
        <v>521</v>
      </c>
      <c r="BS39" s="34">
        <f>HLOOKUP(BS$7+0.5,$I$66:$DJ$120,ROWS($A$10:$A39)+2,FALSE)</f>
        <v>759</v>
      </c>
      <c r="BT39" s="34">
        <f>HLOOKUP(BT$7+0.5,$I$66:$DJ$120,ROWS($A$10:$A39)+2,FALSE)</f>
        <v>1488</v>
      </c>
      <c r="BU39" s="34">
        <f>HLOOKUP(BU$7+0.5,$I$66:$DJ$120,ROWS($A$10:$A39)+2,FALSE)</f>
        <v>477</v>
      </c>
      <c r="BV39" s="34">
        <f>HLOOKUP(BV$7+0.5,$I$66:$DJ$120,ROWS($A$10:$A39)+2,FALSE)</f>
        <v>949</v>
      </c>
      <c r="BW39" s="34">
        <f>HLOOKUP(BW$7+0.5,$I$66:$DJ$120,ROWS($A$10:$A39)+2,FALSE)</f>
        <v>743</v>
      </c>
      <c r="BX39" s="34">
        <f>HLOOKUP(BX$7+0.5,$I$66:$DJ$120,ROWS($A$10:$A39)+2,FALSE)</f>
        <v>1412</v>
      </c>
      <c r="BY39" s="34">
        <f>HLOOKUP(BY$7+0.5,$I$66:$DJ$120,ROWS($A$10:$A39)+2,FALSE)</f>
        <v>341</v>
      </c>
      <c r="BZ39" s="34">
        <f>HLOOKUP(BZ$7+0.5,$I$66:$DJ$120,ROWS($A$10:$A39)+2,FALSE)</f>
        <v>592</v>
      </c>
      <c r="CA39" s="34">
        <f>HLOOKUP(CA$7+0.5,$I$66:$DJ$120,ROWS($A$10:$A39)+2,FALSE)</f>
        <v>1085</v>
      </c>
      <c r="CB39" s="34">
        <f>HLOOKUP(CB$7+0.5,$I$66:$DJ$120,ROWS($A$10:$A39)+2,FALSE)</f>
        <v>651</v>
      </c>
      <c r="CC39" s="34">
        <f>HLOOKUP(CC$7+0.5,$I$66:$DJ$120,ROWS($A$10:$A39)+2,FALSE)</f>
        <v>296</v>
      </c>
      <c r="CD39" s="34">
        <f>HLOOKUP(CD$7+0.5,$I$66:$DJ$120,ROWS($A$10:$A39)+2,FALSE)</f>
        <v>286</v>
      </c>
      <c r="CE39" s="34">
        <f>HLOOKUP(CE$7+0.5,$I$66:$DJ$120,ROWS($A$10:$A39)+2,FALSE)</f>
        <v>689</v>
      </c>
      <c r="CF39" s="34">
        <f>HLOOKUP(CF$7+0.5,$I$66:$DJ$120,ROWS($A$10:$A39)+2,FALSE)</f>
        <v>267</v>
      </c>
      <c r="CG39" s="34">
        <f>HLOOKUP(CG$7+0.5,$I$66:$DJ$120,ROWS($A$10:$A39)+2,FALSE)</f>
        <v>574</v>
      </c>
      <c r="CH39" s="34">
        <f>HLOOKUP(CH$7+0.5,$I$66:$DJ$120,ROWS($A$10:$A39)+2,FALSE)</f>
        <v>718</v>
      </c>
      <c r="CI39" s="34">
        <f>HLOOKUP(CI$7+0.5,$I$66:$DJ$120,ROWS($A$10:$A39)+2,FALSE)</f>
        <v>658</v>
      </c>
      <c r="CJ39" s="34">
        <f>HLOOKUP(CJ$7+0.5,$I$66:$DJ$120,ROWS($A$10:$A39)+2,FALSE)</f>
        <v>516</v>
      </c>
      <c r="CK39" s="34">
        <f>HLOOKUP(CK$7+0.5,$I$66:$DJ$120,ROWS($A$10:$A39)+2,FALSE)</f>
        <v>605</v>
      </c>
      <c r="CL39" s="34">
        <f>HLOOKUP(CL$7+0.5,$I$66:$DJ$120,ROWS($A$10:$A39)+2,FALSE)</f>
        <v>551</v>
      </c>
      <c r="CM39" s="34" t="str">
        <f>HLOOKUP(CM$7+0.5,$I$66:$DJ$120,ROWS($A$10:$A39)+2,FALSE)</f>
        <v>N/A</v>
      </c>
      <c r="CN39" s="34">
        <f>HLOOKUP(CN$7+0.5,$I$66:$DJ$120,ROWS($A$10:$A39)+2,FALSE)</f>
        <v>230</v>
      </c>
      <c r="CO39" s="34">
        <f>HLOOKUP(CO$7+0.5,$I$66:$DJ$120,ROWS($A$10:$A39)+2,FALSE)</f>
        <v>600</v>
      </c>
      <c r="CP39" s="34">
        <f>HLOOKUP(CP$7+0.5,$I$66:$DJ$120,ROWS($A$10:$A39)+2,FALSE)</f>
        <v>665</v>
      </c>
      <c r="CQ39" s="34">
        <f>HLOOKUP(CQ$7+0.5,$I$66:$DJ$120,ROWS($A$10:$A39)+2,FALSE)</f>
        <v>1460</v>
      </c>
      <c r="CR39" s="34">
        <f>HLOOKUP(CR$7+0.5,$I$66:$DJ$120,ROWS($A$10:$A39)+2,FALSE)</f>
        <v>589</v>
      </c>
      <c r="CS39" s="34">
        <f>HLOOKUP(CS$7+0.5,$I$66:$DJ$120,ROWS($A$10:$A39)+2,FALSE)</f>
        <v>661</v>
      </c>
      <c r="CT39" s="34">
        <f>HLOOKUP(CT$7+0.5,$I$66:$DJ$120,ROWS($A$10:$A39)+2,FALSE)</f>
        <v>791</v>
      </c>
      <c r="CU39" s="34">
        <f>HLOOKUP(CU$7+0.5,$I$66:$DJ$120,ROWS($A$10:$A39)+2,FALSE)</f>
        <v>1384</v>
      </c>
      <c r="CV39" s="34">
        <f>HLOOKUP(CV$7+0.5,$I$66:$DJ$120,ROWS($A$10:$A39)+2,FALSE)</f>
        <v>1186</v>
      </c>
      <c r="CW39" s="34">
        <f>HLOOKUP(CW$7+0.5,$I$66:$DJ$120,ROWS($A$10:$A39)+2,FALSE)</f>
        <v>1078</v>
      </c>
      <c r="CX39" s="34">
        <f>HLOOKUP(CX$7+0.5,$I$66:$DJ$120,ROWS($A$10:$A39)+2,FALSE)</f>
        <v>548</v>
      </c>
      <c r="CY39" s="34">
        <f>HLOOKUP(CY$7+0.5,$I$66:$DJ$120,ROWS($A$10:$A39)+2,FALSE)</f>
        <v>403</v>
      </c>
      <c r="CZ39" s="34">
        <f>HLOOKUP(CZ$7+0.5,$I$66:$DJ$120,ROWS($A$10:$A39)+2,FALSE)</f>
        <v>200</v>
      </c>
      <c r="DA39" s="34">
        <f>HLOOKUP(DA$7+0.5,$I$66:$DJ$120,ROWS($A$10:$A39)+2,FALSE)</f>
        <v>822</v>
      </c>
      <c r="DB39" s="34">
        <f>HLOOKUP(DB$7+0.5,$I$66:$DJ$120,ROWS($A$10:$A39)+2,FALSE)</f>
        <v>1772</v>
      </c>
      <c r="DC39" s="34">
        <f>HLOOKUP(DC$7+0.5,$I$66:$DJ$120,ROWS($A$10:$A39)+2,FALSE)</f>
        <v>1899</v>
      </c>
      <c r="DD39" s="34">
        <f>HLOOKUP(DD$7+0.5,$I$66:$DJ$120,ROWS($A$10:$A39)+2,FALSE)</f>
        <v>222</v>
      </c>
      <c r="DE39" s="34">
        <f>HLOOKUP(DE$7+0.5,$I$66:$DJ$120,ROWS($A$10:$A39)+2,FALSE)</f>
        <v>832</v>
      </c>
      <c r="DF39" s="34">
        <f>HLOOKUP(DF$7+0.5,$I$66:$DJ$120,ROWS($A$10:$A39)+2,FALSE)</f>
        <v>1103</v>
      </c>
      <c r="DG39" s="34">
        <f>HLOOKUP(DG$7+0.5,$I$66:$DJ$120,ROWS($A$10:$A39)+2,FALSE)</f>
        <v>161</v>
      </c>
      <c r="DH39" s="34">
        <f>HLOOKUP(DH$7+0.5,$I$66:$DJ$120,ROWS($A$10:$A39)+2,FALSE)</f>
        <v>666</v>
      </c>
      <c r="DI39" s="34">
        <f>HLOOKUP(DI$7+0.5,$I$66:$DJ$120,ROWS($A$10:$A39)+2,FALSE)</f>
        <v>706</v>
      </c>
      <c r="DJ39" s="34">
        <f>HLOOKUP(DJ$7+0.5,$I$66:$DJ$120,ROWS($A$10:$A39)+2,FALSE)</f>
        <v>356</v>
      </c>
    </row>
    <row r="40" spans="2:114">
      <c r="B40" s="38" t="s">
        <v>37</v>
      </c>
      <c r="C40" s="16">
        <v>1309203</v>
      </c>
      <c r="D40" s="17">
        <v>1504</v>
      </c>
      <c r="E40" s="16">
        <v>1127376</v>
      </c>
      <c r="F40" s="17">
        <v>9730</v>
      </c>
      <c r="G40" s="16">
        <v>125118</v>
      </c>
      <c r="H40" s="17">
        <v>9101</v>
      </c>
      <c r="I40" s="36">
        <f>HLOOKUP(I$7,$I$66:$DJ$120,ROWS($A$10:$A40)+2,FALSE)</f>
        <v>50484</v>
      </c>
      <c r="J40" s="25">
        <f>HLOOKUP(J$7,$I$66:$DJ$120,ROWS($A$10:$A40)+2,FALSE)</f>
        <v>0</v>
      </c>
      <c r="K40" s="25">
        <f>HLOOKUP(K$7,$I$66:$DJ$120,ROWS($A$10:$A40)+2,FALSE)</f>
        <v>437</v>
      </c>
      <c r="L40" s="25">
        <f>HLOOKUP(L$7,$I$66:$DJ$120,ROWS($A$10:$A40)+2,FALSE)</f>
        <v>440</v>
      </c>
      <c r="M40" s="25">
        <f>HLOOKUP(M$7,$I$66:$DJ$120,ROWS($A$10:$A40)+2,FALSE)</f>
        <v>0</v>
      </c>
      <c r="N40" s="25">
        <f>HLOOKUP(N$7,$I$66:$DJ$120,ROWS($A$10:$A40)+2,FALSE)</f>
        <v>1514</v>
      </c>
      <c r="O40" s="25">
        <f>HLOOKUP(O$7,$I$66:$DJ$120,ROWS($A$10:$A40)+2,FALSE)</f>
        <v>572</v>
      </c>
      <c r="P40" s="25">
        <f>HLOOKUP(P$7,$I$66:$DJ$120,ROWS($A$10:$A40)+2,FALSE)</f>
        <v>1345</v>
      </c>
      <c r="Q40" s="25">
        <f>HLOOKUP(Q$7,$I$66:$DJ$120,ROWS($A$10:$A40)+2,FALSE)</f>
        <v>0</v>
      </c>
      <c r="R40" s="25">
        <f>HLOOKUP(R$7,$I$66:$DJ$120,ROWS($A$10:$A40)+2,FALSE)</f>
        <v>101</v>
      </c>
      <c r="S40" s="25">
        <f>HLOOKUP(S$7,$I$66:$DJ$120,ROWS($A$10:$A40)+2,FALSE)</f>
        <v>2746</v>
      </c>
      <c r="T40" s="25">
        <f>HLOOKUP(T$7,$I$66:$DJ$120,ROWS($A$10:$A40)+2,FALSE)</f>
        <v>470</v>
      </c>
      <c r="U40" s="25">
        <f>HLOOKUP(U$7,$I$66:$DJ$120,ROWS($A$10:$A40)+2,FALSE)</f>
        <v>43</v>
      </c>
      <c r="V40" s="25">
        <f>HLOOKUP(V$7,$I$66:$DJ$120,ROWS($A$10:$A40)+2,FALSE)</f>
        <v>20</v>
      </c>
      <c r="W40" s="25">
        <f>HLOOKUP(W$7,$I$66:$DJ$120,ROWS($A$10:$A40)+2,FALSE)</f>
        <v>673</v>
      </c>
      <c r="X40" s="25">
        <f>HLOOKUP(X$7,$I$66:$DJ$120,ROWS($A$10:$A40)+2,FALSE)</f>
        <v>297</v>
      </c>
      <c r="Y40" s="25">
        <f>HLOOKUP(Y$7,$I$66:$DJ$120,ROWS($A$10:$A40)+2,FALSE)</f>
        <v>53</v>
      </c>
      <c r="Z40" s="25">
        <f>HLOOKUP(Z$7,$I$66:$DJ$120,ROWS($A$10:$A40)+2,FALSE)</f>
        <v>102</v>
      </c>
      <c r="AA40" s="25">
        <f>HLOOKUP(AA$7,$I$66:$DJ$120,ROWS($A$10:$A40)+2,FALSE)</f>
        <v>284</v>
      </c>
      <c r="AB40" s="25">
        <f>HLOOKUP(AB$7,$I$66:$DJ$120,ROWS($A$10:$A40)+2,FALSE)</f>
        <v>7</v>
      </c>
      <c r="AC40" s="25">
        <f>HLOOKUP(AC$7,$I$66:$DJ$120,ROWS($A$10:$A40)+2,FALSE)</f>
        <v>6118</v>
      </c>
      <c r="AD40" s="25">
        <f>HLOOKUP(AD$7,$I$66:$DJ$120,ROWS($A$10:$A40)+2,FALSE)</f>
        <v>33</v>
      </c>
      <c r="AE40" s="25">
        <f>HLOOKUP(AE$7,$I$66:$DJ$120,ROWS($A$10:$A40)+2,FALSE)</f>
        <v>18990</v>
      </c>
      <c r="AF40" s="25">
        <f>HLOOKUP(AF$7,$I$66:$DJ$120,ROWS($A$10:$A40)+2,FALSE)</f>
        <v>426</v>
      </c>
      <c r="AG40" s="25">
        <f>HLOOKUP(AG$7,$I$66:$DJ$120,ROWS($A$10:$A40)+2,FALSE)</f>
        <v>0</v>
      </c>
      <c r="AH40" s="25">
        <f>HLOOKUP(AH$7,$I$66:$DJ$120,ROWS($A$10:$A40)+2,FALSE)</f>
        <v>0</v>
      </c>
      <c r="AI40" s="25">
        <f>HLOOKUP(AI$7,$I$66:$DJ$120,ROWS($A$10:$A40)+2,FALSE)</f>
        <v>289</v>
      </c>
      <c r="AJ40" s="25">
        <f>HLOOKUP(AJ$7,$I$66:$DJ$120,ROWS($A$10:$A40)+2,FALSE)</f>
        <v>0</v>
      </c>
      <c r="AK40" s="25">
        <f>HLOOKUP(AK$7,$I$66:$DJ$120,ROWS($A$10:$A40)+2,FALSE)</f>
        <v>110</v>
      </c>
      <c r="AL40" s="25">
        <f>HLOOKUP(AL$7,$I$66:$DJ$120,ROWS($A$10:$A40)+2,FALSE)</f>
        <v>0</v>
      </c>
      <c r="AM40" s="25" t="str">
        <f>HLOOKUP(AM$7,$I$66:$DJ$120,ROWS($A$10:$A40)+2,FALSE)</f>
        <v>N/A</v>
      </c>
      <c r="AN40" s="25">
        <f>HLOOKUP(AN$7,$I$66:$DJ$120,ROWS($A$10:$A40)+2,FALSE)</f>
        <v>591</v>
      </c>
      <c r="AO40" s="25">
        <f>HLOOKUP(AO$7,$I$66:$DJ$120,ROWS($A$10:$A40)+2,FALSE)</f>
        <v>223</v>
      </c>
      <c r="AP40" s="25">
        <f>HLOOKUP(AP$7,$I$66:$DJ$120,ROWS($A$10:$A40)+2,FALSE)</f>
        <v>2905</v>
      </c>
      <c r="AQ40" s="25">
        <f>HLOOKUP(AQ$7,$I$66:$DJ$120,ROWS($A$10:$A40)+2,FALSE)</f>
        <v>1609</v>
      </c>
      <c r="AR40" s="25">
        <f>HLOOKUP(AR$7,$I$66:$DJ$120,ROWS($A$10:$A40)+2,FALSE)</f>
        <v>0</v>
      </c>
      <c r="AS40" s="25">
        <f>HLOOKUP(AS$7,$I$66:$DJ$120,ROWS($A$10:$A40)+2,FALSE)</f>
        <v>324</v>
      </c>
      <c r="AT40" s="25">
        <f>HLOOKUP(AT$7,$I$66:$DJ$120,ROWS($A$10:$A40)+2,FALSE)</f>
        <v>186</v>
      </c>
      <c r="AU40" s="25">
        <f>HLOOKUP(AU$7,$I$66:$DJ$120,ROWS($A$10:$A40)+2,FALSE)</f>
        <v>208</v>
      </c>
      <c r="AV40" s="25">
        <f>HLOOKUP(AV$7,$I$66:$DJ$120,ROWS($A$10:$A40)+2,FALSE)</f>
        <v>890</v>
      </c>
      <c r="AW40" s="25">
        <f>HLOOKUP(AW$7,$I$66:$DJ$120,ROWS($A$10:$A40)+2,FALSE)</f>
        <v>1248</v>
      </c>
      <c r="AX40" s="25">
        <f>HLOOKUP(AX$7,$I$66:$DJ$120,ROWS($A$10:$A40)+2,FALSE)</f>
        <v>323</v>
      </c>
      <c r="AY40" s="25">
        <f>HLOOKUP(AY$7,$I$66:$DJ$120,ROWS($A$10:$A40)+2,FALSE)</f>
        <v>0</v>
      </c>
      <c r="AZ40" s="25">
        <f>HLOOKUP(AZ$7,$I$66:$DJ$120,ROWS($A$10:$A40)+2,FALSE)</f>
        <v>77</v>
      </c>
      <c r="BA40" s="25">
        <f>HLOOKUP(BA$7,$I$66:$DJ$120,ROWS($A$10:$A40)+2,FALSE)</f>
        <v>2150</v>
      </c>
      <c r="BB40" s="25">
        <f>HLOOKUP(BB$7,$I$66:$DJ$120,ROWS($A$10:$A40)+2,FALSE)</f>
        <v>557</v>
      </c>
      <c r="BC40" s="25">
        <f>HLOOKUP(BC$7,$I$66:$DJ$120,ROWS($A$10:$A40)+2,FALSE)</f>
        <v>2960</v>
      </c>
      <c r="BD40" s="25">
        <f>HLOOKUP(BD$7,$I$66:$DJ$120,ROWS($A$10:$A40)+2,FALSE)</f>
        <v>660</v>
      </c>
      <c r="BE40" s="25">
        <f>HLOOKUP(BE$7,$I$66:$DJ$120,ROWS($A$10:$A40)+2,FALSE)</f>
        <v>113</v>
      </c>
      <c r="BF40" s="25">
        <f>HLOOKUP(BF$7,$I$66:$DJ$120,ROWS($A$10:$A40)+2,FALSE)</f>
        <v>80</v>
      </c>
      <c r="BG40" s="25">
        <f>HLOOKUP(BG$7,$I$66:$DJ$120,ROWS($A$10:$A40)+2,FALSE)</f>
        <v>239</v>
      </c>
      <c r="BH40" s="25">
        <f>HLOOKUP(BH$7,$I$66:$DJ$120,ROWS($A$10:$A40)+2,FALSE)</f>
        <v>71</v>
      </c>
      <c r="BI40" s="25">
        <f>HLOOKUP(BI$7,$I$66:$DJ$120,ROWS($A$10:$A40)+2,FALSE)</f>
        <v>75</v>
      </c>
      <c r="BJ40" s="34">
        <f>HLOOKUP(BJ$7+0.5,$I$66:$DJ$120,ROWS($A$10:$A40)+2,FALSE)</f>
        <v>5282</v>
      </c>
      <c r="BK40" s="34">
        <f>HLOOKUP(BK$7+0.5,$I$66:$DJ$120,ROWS($A$10:$A40)+2,FALSE)</f>
        <v>181</v>
      </c>
      <c r="BL40" s="34">
        <f>HLOOKUP(BL$7+0.5,$I$66:$DJ$120,ROWS($A$10:$A40)+2,FALSE)</f>
        <v>378</v>
      </c>
      <c r="BM40" s="34">
        <f>HLOOKUP(BM$7+0.5,$I$66:$DJ$120,ROWS($A$10:$A40)+2,FALSE)</f>
        <v>413</v>
      </c>
      <c r="BN40" s="34">
        <f>HLOOKUP(BN$7+0.5,$I$66:$DJ$120,ROWS($A$10:$A40)+2,FALSE)</f>
        <v>181</v>
      </c>
      <c r="BO40" s="34">
        <f>HLOOKUP(BO$7+0.5,$I$66:$DJ$120,ROWS($A$10:$A40)+2,FALSE)</f>
        <v>935</v>
      </c>
      <c r="BP40" s="34">
        <f>HLOOKUP(BP$7+0.5,$I$66:$DJ$120,ROWS($A$10:$A40)+2,FALSE)</f>
        <v>637</v>
      </c>
      <c r="BQ40" s="34">
        <f>HLOOKUP(BQ$7+0.5,$I$66:$DJ$120,ROWS($A$10:$A40)+2,FALSE)</f>
        <v>478</v>
      </c>
      <c r="BR40" s="34">
        <f>HLOOKUP(BR$7+0.5,$I$66:$DJ$120,ROWS($A$10:$A40)+2,FALSE)</f>
        <v>181</v>
      </c>
      <c r="BS40" s="34">
        <f>HLOOKUP(BS$7+0.5,$I$66:$DJ$120,ROWS($A$10:$A40)+2,FALSE)</f>
        <v>131</v>
      </c>
      <c r="BT40" s="34">
        <f>HLOOKUP(BT$7+0.5,$I$66:$DJ$120,ROWS($A$10:$A40)+2,FALSE)</f>
        <v>1312</v>
      </c>
      <c r="BU40" s="34">
        <f>HLOOKUP(BU$7+0.5,$I$66:$DJ$120,ROWS($A$10:$A40)+2,FALSE)</f>
        <v>324</v>
      </c>
      <c r="BV40" s="34">
        <f>HLOOKUP(BV$7+0.5,$I$66:$DJ$120,ROWS($A$10:$A40)+2,FALSE)</f>
        <v>78</v>
      </c>
      <c r="BW40" s="34">
        <f>HLOOKUP(BW$7+0.5,$I$66:$DJ$120,ROWS($A$10:$A40)+2,FALSE)</f>
        <v>38</v>
      </c>
      <c r="BX40" s="34">
        <f>HLOOKUP(BX$7+0.5,$I$66:$DJ$120,ROWS($A$10:$A40)+2,FALSE)</f>
        <v>608</v>
      </c>
      <c r="BY40" s="34">
        <f>HLOOKUP(BY$7+0.5,$I$66:$DJ$120,ROWS($A$10:$A40)+2,FALSE)</f>
        <v>365</v>
      </c>
      <c r="BZ40" s="34">
        <f>HLOOKUP(BZ$7+0.5,$I$66:$DJ$120,ROWS($A$10:$A40)+2,FALSE)</f>
        <v>89</v>
      </c>
      <c r="CA40" s="34">
        <f>HLOOKUP(CA$7+0.5,$I$66:$DJ$120,ROWS($A$10:$A40)+2,FALSE)</f>
        <v>161</v>
      </c>
      <c r="CB40" s="34">
        <f>HLOOKUP(CB$7+0.5,$I$66:$DJ$120,ROWS($A$10:$A40)+2,FALSE)</f>
        <v>250</v>
      </c>
      <c r="CC40" s="34">
        <f>HLOOKUP(CC$7+0.5,$I$66:$DJ$120,ROWS($A$10:$A40)+2,FALSE)</f>
        <v>13</v>
      </c>
      <c r="CD40" s="34">
        <f>HLOOKUP(CD$7+0.5,$I$66:$DJ$120,ROWS($A$10:$A40)+2,FALSE)</f>
        <v>1749</v>
      </c>
      <c r="CE40" s="34">
        <f>HLOOKUP(CE$7+0.5,$I$66:$DJ$120,ROWS($A$10:$A40)+2,FALSE)</f>
        <v>57</v>
      </c>
      <c r="CF40" s="34">
        <f>HLOOKUP(CF$7+0.5,$I$66:$DJ$120,ROWS($A$10:$A40)+2,FALSE)</f>
        <v>3350</v>
      </c>
      <c r="CG40" s="34">
        <f>HLOOKUP(CG$7+0.5,$I$66:$DJ$120,ROWS($A$10:$A40)+2,FALSE)</f>
        <v>441</v>
      </c>
      <c r="CH40" s="34">
        <f>HLOOKUP(CH$7+0.5,$I$66:$DJ$120,ROWS($A$10:$A40)+2,FALSE)</f>
        <v>181</v>
      </c>
      <c r="CI40" s="34">
        <f>HLOOKUP(CI$7+0.5,$I$66:$DJ$120,ROWS($A$10:$A40)+2,FALSE)</f>
        <v>181</v>
      </c>
      <c r="CJ40" s="34">
        <f>HLOOKUP(CJ$7+0.5,$I$66:$DJ$120,ROWS($A$10:$A40)+2,FALSE)</f>
        <v>262</v>
      </c>
      <c r="CK40" s="34">
        <f>HLOOKUP(CK$7+0.5,$I$66:$DJ$120,ROWS($A$10:$A40)+2,FALSE)</f>
        <v>181</v>
      </c>
      <c r="CL40" s="34">
        <f>HLOOKUP(CL$7+0.5,$I$66:$DJ$120,ROWS($A$10:$A40)+2,FALSE)</f>
        <v>136</v>
      </c>
      <c r="CM40" s="34">
        <f>HLOOKUP(CM$7+0.5,$I$66:$DJ$120,ROWS($A$10:$A40)+2,FALSE)</f>
        <v>181</v>
      </c>
      <c r="CN40" s="34" t="str">
        <f>HLOOKUP(CN$7+0.5,$I$66:$DJ$120,ROWS($A$10:$A40)+2,FALSE)</f>
        <v>N/A</v>
      </c>
      <c r="CO40" s="34">
        <f>HLOOKUP(CO$7+0.5,$I$66:$DJ$120,ROWS($A$10:$A40)+2,FALSE)</f>
        <v>330</v>
      </c>
      <c r="CP40" s="34">
        <f>HLOOKUP(CP$7+0.5,$I$66:$DJ$120,ROWS($A$10:$A40)+2,FALSE)</f>
        <v>279</v>
      </c>
      <c r="CQ40" s="34">
        <f>HLOOKUP(CQ$7+0.5,$I$66:$DJ$120,ROWS($A$10:$A40)+2,FALSE)</f>
        <v>1027</v>
      </c>
      <c r="CR40" s="34">
        <f>HLOOKUP(CR$7+0.5,$I$66:$DJ$120,ROWS($A$10:$A40)+2,FALSE)</f>
        <v>1456</v>
      </c>
      <c r="CS40" s="34">
        <f>HLOOKUP(CS$7+0.5,$I$66:$DJ$120,ROWS($A$10:$A40)+2,FALSE)</f>
        <v>181</v>
      </c>
      <c r="CT40" s="34">
        <f>HLOOKUP(CT$7+0.5,$I$66:$DJ$120,ROWS($A$10:$A40)+2,FALSE)</f>
        <v>240</v>
      </c>
      <c r="CU40" s="34">
        <f>HLOOKUP(CU$7+0.5,$I$66:$DJ$120,ROWS($A$10:$A40)+2,FALSE)</f>
        <v>266</v>
      </c>
      <c r="CV40" s="34">
        <f>HLOOKUP(CV$7+0.5,$I$66:$DJ$120,ROWS($A$10:$A40)+2,FALSE)</f>
        <v>299</v>
      </c>
      <c r="CW40" s="34">
        <f>HLOOKUP(CW$7+0.5,$I$66:$DJ$120,ROWS($A$10:$A40)+2,FALSE)</f>
        <v>561</v>
      </c>
      <c r="CX40" s="34">
        <f>HLOOKUP(CX$7+0.5,$I$66:$DJ$120,ROWS($A$10:$A40)+2,FALSE)</f>
        <v>819</v>
      </c>
      <c r="CY40" s="34">
        <f>HLOOKUP(CY$7+0.5,$I$66:$DJ$120,ROWS($A$10:$A40)+2,FALSE)</f>
        <v>257</v>
      </c>
      <c r="CZ40" s="34">
        <f>HLOOKUP(CZ$7+0.5,$I$66:$DJ$120,ROWS($A$10:$A40)+2,FALSE)</f>
        <v>181</v>
      </c>
      <c r="DA40" s="34">
        <f>HLOOKUP(DA$7+0.5,$I$66:$DJ$120,ROWS($A$10:$A40)+2,FALSE)</f>
        <v>133</v>
      </c>
      <c r="DB40" s="34">
        <f>HLOOKUP(DB$7+0.5,$I$66:$DJ$120,ROWS($A$10:$A40)+2,FALSE)</f>
        <v>1715</v>
      </c>
      <c r="DC40" s="34">
        <f>HLOOKUP(DC$7+0.5,$I$66:$DJ$120,ROWS($A$10:$A40)+2,FALSE)</f>
        <v>762</v>
      </c>
      <c r="DD40" s="34">
        <f>HLOOKUP(DD$7+0.5,$I$66:$DJ$120,ROWS($A$10:$A40)+2,FALSE)</f>
        <v>1339</v>
      </c>
      <c r="DE40" s="34">
        <f>HLOOKUP(DE$7+0.5,$I$66:$DJ$120,ROWS($A$10:$A40)+2,FALSE)</f>
        <v>433</v>
      </c>
      <c r="DF40" s="34">
        <f>HLOOKUP(DF$7+0.5,$I$66:$DJ$120,ROWS($A$10:$A40)+2,FALSE)</f>
        <v>119</v>
      </c>
      <c r="DG40" s="34">
        <f>HLOOKUP(DG$7+0.5,$I$66:$DJ$120,ROWS($A$10:$A40)+2,FALSE)</f>
        <v>131</v>
      </c>
      <c r="DH40" s="34">
        <f>HLOOKUP(DH$7+0.5,$I$66:$DJ$120,ROWS($A$10:$A40)+2,FALSE)</f>
        <v>277</v>
      </c>
      <c r="DI40" s="34">
        <f>HLOOKUP(DI$7+0.5,$I$66:$DJ$120,ROWS($A$10:$A40)+2,FALSE)</f>
        <v>120</v>
      </c>
      <c r="DJ40" s="34">
        <f>HLOOKUP(DJ$7+0.5,$I$66:$DJ$120,ROWS($A$10:$A40)+2,FALSE)</f>
        <v>123</v>
      </c>
    </row>
    <row r="41" spans="2:114">
      <c r="B41" s="38" t="s">
        <v>38</v>
      </c>
      <c r="C41" s="15">
        <v>8772744</v>
      </c>
      <c r="D41" s="14">
        <v>4541</v>
      </c>
      <c r="E41" s="15">
        <v>7929570</v>
      </c>
      <c r="F41" s="14">
        <v>23298</v>
      </c>
      <c r="G41" s="15">
        <v>655465</v>
      </c>
      <c r="H41" s="14">
        <v>21808</v>
      </c>
      <c r="I41" s="36">
        <f>HLOOKUP(I$7,$I$66:$DJ$120,ROWS($A$10:$A41)+2,FALSE)</f>
        <v>130223</v>
      </c>
      <c r="J41" s="25">
        <f>HLOOKUP(J$7,$I$66:$DJ$120,ROWS($A$10:$A41)+2,FALSE)</f>
        <v>779</v>
      </c>
      <c r="K41" s="25">
        <f>HLOOKUP(K$7,$I$66:$DJ$120,ROWS($A$10:$A41)+2,FALSE)</f>
        <v>359</v>
      </c>
      <c r="L41" s="25">
        <f>HLOOKUP(L$7,$I$66:$DJ$120,ROWS($A$10:$A41)+2,FALSE)</f>
        <v>1328</v>
      </c>
      <c r="M41" s="25">
        <f>HLOOKUP(M$7,$I$66:$DJ$120,ROWS($A$10:$A41)+2,FALSE)</f>
        <v>57</v>
      </c>
      <c r="N41" s="25">
        <f>HLOOKUP(N$7,$I$66:$DJ$120,ROWS($A$10:$A41)+2,FALSE)</f>
        <v>4330</v>
      </c>
      <c r="O41" s="25">
        <f>HLOOKUP(O$7,$I$66:$DJ$120,ROWS($A$10:$A41)+2,FALSE)</f>
        <v>380</v>
      </c>
      <c r="P41" s="25">
        <f>HLOOKUP(P$7,$I$66:$DJ$120,ROWS($A$10:$A41)+2,FALSE)</f>
        <v>3466</v>
      </c>
      <c r="Q41" s="25">
        <f>HLOOKUP(Q$7,$I$66:$DJ$120,ROWS($A$10:$A41)+2,FALSE)</f>
        <v>1921</v>
      </c>
      <c r="R41" s="25">
        <f>HLOOKUP(R$7,$I$66:$DJ$120,ROWS($A$10:$A41)+2,FALSE)</f>
        <v>840</v>
      </c>
      <c r="S41" s="25">
        <f>HLOOKUP(S$7,$I$66:$DJ$120,ROWS($A$10:$A41)+2,FALSE)</f>
        <v>10649</v>
      </c>
      <c r="T41" s="25">
        <f>HLOOKUP(T$7,$I$66:$DJ$120,ROWS($A$10:$A41)+2,FALSE)</f>
        <v>3002</v>
      </c>
      <c r="U41" s="25">
        <f>HLOOKUP(U$7,$I$66:$DJ$120,ROWS($A$10:$A41)+2,FALSE)</f>
        <v>22</v>
      </c>
      <c r="V41" s="25">
        <f>HLOOKUP(V$7,$I$66:$DJ$120,ROWS($A$10:$A41)+2,FALSE)</f>
        <v>113</v>
      </c>
      <c r="W41" s="25">
        <f>HLOOKUP(W$7,$I$66:$DJ$120,ROWS($A$10:$A41)+2,FALSE)</f>
        <v>2052</v>
      </c>
      <c r="X41" s="25">
        <f>HLOOKUP(X$7,$I$66:$DJ$120,ROWS($A$10:$A41)+2,FALSE)</f>
        <v>1039</v>
      </c>
      <c r="Y41" s="25">
        <f>HLOOKUP(Y$7,$I$66:$DJ$120,ROWS($A$10:$A41)+2,FALSE)</f>
        <v>357</v>
      </c>
      <c r="Z41" s="25">
        <f>HLOOKUP(Z$7,$I$66:$DJ$120,ROWS($A$10:$A41)+2,FALSE)</f>
        <v>426</v>
      </c>
      <c r="AA41" s="25">
        <f>HLOOKUP(AA$7,$I$66:$DJ$120,ROWS($A$10:$A41)+2,FALSE)</f>
        <v>631</v>
      </c>
      <c r="AB41" s="25">
        <f>HLOOKUP(AB$7,$I$66:$DJ$120,ROWS($A$10:$A41)+2,FALSE)</f>
        <v>339</v>
      </c>
      <c r="AC41" s="25">
        <f>HLOOKUP(AC$7,$I$66:$DJ$120,ROWS($A$10:$A41)+2,FALSE)</f>
        <v>430</v>
      </c>
      <c r="AD41" s="25">
        <f>HLOOKUP(AD$7,$I$66:$DJ$120,ROWS($A$10:$A41)+2,FALSE)</f>
        <v>3474</v>
      </c>
      <c r="AE41" s="25">
        <f>HLOOKUP(AE$7,$I$66:$DJ$120,ROWS($A$10:$A41)+2,FALSE)</f>
        <v>4907</v>
      </c>
      <c r="AF41" s="25">
        <f>HLOOKUP(AF$7,$I$66:$DJ$120,ROWS($A$10:$A41)+2,FALSE)</f>
        <v>324</v>
      </c>
      <c r="AG41" s="25">
        <f>HLOOKUP(AG$7,$I$66:$DJ$120,ROWS($A$10:$A41)+2,FALSE)</f>
        <v>570</v>
      </c>
      <c r="AH41" s="25">
        <f>HLOOKUP(AH$7,$I$66:$DJ$120,ROWS($A$10:$A41)+2,FALSE)</f>
        <v>106</v>
      </c>
      <c r="AI41" s="25">
        <f>HLOOKUP(AI$7,$I$66:$DJ$120,ROWS($A$10:$A41)+2,FALSE)</f>
        <v>384</v>
      </c>
      <c r="AJ41" s="25">
        <f>HLOOKUP(AJ$7,$I$66:$DJ$120,ROWS($A$10:$A41)+2,FALSE)</f>
        <v>67</v>
      </c>
      <c r="AK41" s="25">
        <f>HLOOKUP(AK$7,$I$66:$DJ$120,ROWS($A$10:$A41)+2,FALSE)</f>
        <v>35</v>
      </c>
      <c r="AL41" s="25">
        <f>HLOOKUP(AL$7,$I$66:$DJ$120,ROWS($A$10:$A41)+2,FALSE)</f>
        <v>908</v>
      </c>
      <c r="AM41" s="25">
        <f>HLOOKUP(AM$7,$I$66:$DJ$120,ROWS($A$10:$A41)+2,FALSE)</f>
        <v>126</v>
      </c>
      <c r="AN41" s="25" t="str">
        <f>HLOOKUP(AN$7,$I$66:$DJ$120,ROWS($A$10:$A41)+2,FALSE)</f>
        <v>N/A</v>
      </c>
      <c r="AO41" s="25">
        <f>HLOOKUP(AO$7,$I$66:$DJ$120,ROWS($A$10:$A41)+2,FALSE)</f>
        <v>45</v>
      </c>
      <c r="AP41" s="25">
        <f>HLOOKUP(AP$7,$I$66:$DJ$120,ROWS($A$10:$A41)+2,FALSE)</f>
        <v>40495</v>
      </c>
      <c r="AQ41" s="25">
        <f>HLOOKUP(AQ$7,$I$66:$DJ$120,ROWS($A$10:$A41)+2,FALSE)</f>
        <v>3236</v>
      </c>
      <c r="AR41" s="25">
        <f>HLOOKUP(AR$7,$I$66:$DJ$120,ROWS($A$10:$A41)+2,FALSE)</f>
        <v>55</v>
      </c>
      <c r="AS41" s="25">
        <f>HLOOKUP(AS$7,$I$66:$DJ$120,ROWS($A$10:$A41)+2,FALSE)</f>
        <v>1452</v>
      </c>
      <c r="AT41" s="25">
        <f>HLOOKUP(AT$7,$I$66:$DJ$120,ROWS($A$10:$A41)+2,FALSE)</f>
        <v>1540</v>
      </c>
      <c r="AU41" s="25">
        <f>HLOOKUP(AU$7,$I$66:$DJ$120,ROWS($A$10:$A41)+2,FALSE)</f>
        <v>760</v>
      </c>
      <c r="AV41" s="25">
        <f>HLOOKUP(AV$7,$I$66:$DJ$120,ROWS($A$10:$A41)+2,FALSE)</f>
        <v>23597</v>
      </c>
      <c r="AW41" s="25">
        <f>HLOOKUP(AW$7,$I$66:$DJ$120,ROWS($A$10:$A41)+2,FALSE)</f>
        <v>429</v>
      </c>
      <c r="AX41" s="25">
        <f>HLOOKUP(AX$7,$I$66:$DJ$120,ROWS($A$10:$A41)+2,FALSE)</f>
        <v>2372</v>
      </c>
      <c r="AY41" s="25">
        <f>HLOOKUP(AY$7,$I$66:$DJ$120,ROWS($A$10:$A41)+2,FALSE)</f>
        <v>581</v>
      </c>
      <c r="AZ41" s="25">
        <f>HLOOKUP(AZ$7,$I$66:$DJ$120,ROWS($A$10:$A41)+2,FALSE)</f>
        <v>1400</v>
      </c>
      <c r="BA41" s="25">
        <f>HLOOKUP(BA$7,$I$66:$DJ$120,ROWS($A$10:$A41)+2,FALSE)</f>
        <v>2509</v>
      </c>
      <c r="BB41" s="25">
        <f>HLOOKUP(BB$7,$I$66:$DJ$120,ROWS($A$10:$A41)+2,FALSE)</f>
        <v>425</v>
      </c>
      <c r="BC41" s="25">
        <f>HLOOKUP(BC$7,$I$66:$DJ$120,ROWS($A$10:$A41)+2,FALSE)</f>
        <v>35</v>
      </c>
      <c r="BD41" s="25">
        <f>HLOOKUP(BD$7,$I$66:$DJ$120,ROWS($A$10:$A41)+2,FALSE)</f>
        <v>5024</v>
      </c>
      <c r="BE41" s="25">
        <f>HLOOKUP(BE$7,$I$66:$DJ$120,ROWS($A$10:$A41)+2,FALSE)</f>
        <v>1847</v>
      </c>
      <c r="BF41" s="25">
        <f>HLOOKUP(BF$7,$I$66:$DJ$120,ROWS($A$10:$A41)+2,FALSE)</f>
        <v>297</v>
      </c>
      <c r="BG41" s="25">
        <f>HLOOKUP(BG$7,$I$66:$DJ$120,ROWS($A$10:$A41)+2,FALSE)</f>
        <v>680</v>
      </c>
      <c r="BH41" s="25">
        <f>HLOOKUP(BH$7,$I$66:$DJ$120,ROWS($A$10:$A41)+2,FALSE)</f>
        <v>23</v>
      </c>
      <c r="BI41" s="25">
        <f>HLOOKUP(BI$7,$I$66:$DJ$120,ROWS($A$10:$A41)+2,FALSE)</f>
        <v>2574</v>
      </c>
      <c r="BJ41" s="34">
        <f>HLOOKUP(BJ$7+0.5,$I$66:$DJ$120,ROWS($A$10:$A41)+2,FALSE)</f>
        <v>7649</v>
      </c>
      <c r="BK41" s="34">
        <f>HLOOKUP(BK$7+0.5,$I$66:$DJ$120,ROWS($A$10:$A41)+2,FALSE)</f>
        <v>509</v>
      </c>
      <c r="BL41" s="34">
        <f>HLOOKUP(BL$7+0.5,$I$66:$DJ$120,ROWS($A$10:$A41)+2,FALSE)</f>
        <v>437</v>
      </c>
      <c r="BM41" s="34">
        <f>HLOOKUP(BM$7+0.5,$I$66:$DJ$120,ROWS($A$10:$A41)+2,FALSE)</f>
        <v>704</v>
      </c>
      <c r="BN41" s="34">
        <f>HLOOKUP(BN$7+0.5,$I$66:$DJ$120,ROWS($A$10:$A41)+2,FALSE)</f>
        <v>70</v>
      </c>
      <c r="BO41" s="34">
        <f>HLOOKUP(BO$7+0.5,$I$66:$DJ$120,ROWS($A$10:$A41)+2,FALSE)</f>
        <v>1070</v>
      </c>
      <c r="BP41" s="34">
        <f>HLOOKUP(BP$7+0.5,$I$66:$DJ$120,ROWS($A$10:$A41)+2,FALSE)</f>
        <v>264</v>
      </c>
      <c r="BQ41" s="34">
        <f>HLOOKUP(BQ$7+0.5,$I$66:$DJ$120,ROWS($A$10:$A41)+2,FALSE)</f>
        <v>1711</v>
      </c>
      <c r="BR41" s="34">
        <f>HLOOKUP(BR$7+0.5,$I$66:$DJ$120,ROWS($A$10:$A41)+2,FALSE)</f>
        <v>1383</v>
      </c>
      <c r="BS41" s="34">
        <f>HLOOKUP(BS$7+0.5,$I$66:$DJ$120,ROWS($A$10:$A41)+2,FALSE)</f>
        <v>637</v>
      </c>
      <c r="BT41" s="34">
        <f>HLOOKUP(BT$7+0.5,$I$66:$DJ$120,ROWS($A$10:$A41)+2,FALSE)</f>
        <v>2430</v>
      </c>
      <c r="BU41" s="34">
        <f>HLOOKUP(BU$7+0.5,$I$66:$DJ$120,ROWS($A$10:$A41)+2,FALSE)</f>
        <v>1032</v>
      </c>
      <c r="BV41" s="34">
        <f>HLOOKUP(BV$7+0.5,$I$66:$DJ$120,ROWS($A$10:$A41)+2,FALSE)</f>
        <v>41</v>
      </c>
      <c r="BW41" s="34">
        <f>HLOOKUP(BW$7+0.5,$I$66:$DJ$120,ROWS($A$10:$A41)+2,FALSE)</f>
        <v>134</v>
      </c>
      <c r="BX41" s="34">
        <f>HLOOKUP(BX$7+0.5,$I$66:$DJ$120,ROWS($A$10:$A41)+2,FALSE)</f>
        <v>874</v>
      </c>
      <c r="BY41" s="34">
        <f>HLOOKUP(BY$7+0.5,$I$66:$DJ$120,ROWS($A$10:$A41)+2,FALSE)</f>
        <v>559</v>
      </c>
      <c r="BZ41" s="34">
        <f>HLOOKUP(BZ$7+0.5,$I$66:$DJ$120,ROWS($A$10:$A41)+2,FALSE)</f>
        <v>405</v>
      </c>
      <c r="CA41" s="34">
        <f>HLOOKUP(CA$7+0.5,$I$66:$DJ$120,ROWS($A$10:$A41)+2,FALSE)</f>
        <v>405</v>
      </c>
      <c r="CB41" s="34">
        <f>HLOOKUP(CB$7+0.5,$I$66:$DJ$120,ROWS($A$10:$A41)+2,FALSE)</f>
        <v>614</v>
      </c>
      <c r="CC41" s="34">
        <f>HLOOKUP(CC$7+0.5,$I$66:$DJ$120,ROWS($A$10:$A41)+2,FALSE)</f>
        <v>343</v>
      </c>
      <c r="CD41" s="34">
        <f>HLOOKUP(CD$7+0.5,$I$66:$DJ$120,ROWS($A$10:$A41)+2,FALSE)</f>
        <v>388</v>
      </c>
      <c r="CE41" s="34">
        <f>HLOOKUP(CE$7+0.5,$I$66:$DJ$120,ROWS($A$10:$A41)+2,FALSE)</f>
        <v>1241</v>
      </c>
      <c r="CF41" s="34">
        <f>HLOOKUP(CF$7+0.5,$I$66:$DJ$120,ROWS($A$10:$A41)+2,FALSE)</f>
        <v>1730</v>
      </c>
      <c r="CG41" s="34">
        <f>HLOOKUP(CG$7+0.5,$I$66:$DJ$120,ROWS($A$10:$A41)+2,FALSE)</f>
        <v>191</v>
      </c>
      <c r="CH41" s="34">
        <f>HLOOKUP(CH$7+0.5,$I$66:$DJ$120,ROWS($A$10:$A41)+2,FALSE)</f>
        <v>429</v>
      </c>
      <c r="CI41" s="34">
        <f>HLOOKUP(CI$7+0.5,$I$66:$DJ$120,ROWS($A$10:$A41)+2,FALSE)</f>
        <v>165</v>
      </c>
      <c r="CJ41" s="34">
        <f>HLOOKUP(CJ$7+0.5,$I$66:$DJ$120,ROWS($A$10:$A41)+2,FALSE)</f>
        <v>363</v>
      </c>
      <c r="CK41" s="34">
        <f>HLOOKUP(CK$7+0.5,$I$66:$DJ$120,ROWS($A$10:$A41)+2,FALSE)</f>
        <v>112</v>
      </c>
      <c r="CL41" s="34">
        <f>HLOOKUP(CL$7+0.5,$I$66:$DJ$120,ROWS($A$10:$A41)+2,FALSE)</f>
        <v>58</v>
      </c>
      <c r="CM41" s="34">
        <f>HLOOKUP(CM$7+0.5,$I$66:$DJ$120,ROWS($A$10:$A41)+2,FALSE)</f>
        <v>526</v>
      </c>
      <c r="CN41" s="34">
        <f>HLOOKUP(CN$7+0.5,$I$66:$DJ$120,ROWS($A$10:$A41)+2,FALSE)</f>
        <v>219</v>
      </c>
      <c r="CO41" s="34" t="str">
        <f>HLOOKUP(CO$7+0.5,$I$66:$DJ$120,ROWS($A$10:$A41)+2,FALSE)</f>
        <v>N/A</v>
      </c>
      <c r="CP41" s="34">
        <f>HLOOKUP(CP$7+0.5,$I$66:$DJ$120,ROWS($A$10:$A41)+2,FALSE)</f>
        <v>75</v>
      </c>
      <c r="CQ41" s="34">
        <f>HLOOKUP(CQ$7+0.5,$I$66:$DJ$120,ROWS($A$10:$A41)+2,FALSE)</f>
        <v>4293</v>
      </c>
      <c r="CR41" s="34">
        <f>HLOOKUP(CR$7+0.5,$I$66:$DJ$120,ROWS($A$10:$A41)+2,FALSE)</f>
        <v>1238</v>
      </c>
      <c r="CS41" s="34">
        <f>HLOOKUP(CS$7+0.5,$I$66:$DJ$120,ROWS($A$10:$A41)+2,FALSE)</f>
        <v>93</v>
      </c>
      <c r="CT41" s="34">
        <f>HLOOKUP(CT$7+0.5,$I$66:$DJ$120,ROWS($A$10:$A41)+2,FALSE)</f>
        <v>596</v>
      </c>
      <c r="CU41" s="34">
        <f>HLOOKUP(CU$7+0.5,$I$66:$DJ$120,ROWS($A$10:$A41)+2,FALSE)</f>
        <v>1537</v>
      </c>
      <c r="CV41" s="34">
        <f>HLOOKUP(CV$7+0.5,$I$66:$DJ$120,ROWS($A$10:$A41)+2,FALSE)</f>
        <v>587</v>
      </c>
      <c r="CW41" s="34">
        <f>HLOOKUP(CW$7+0.5,$I$66:$DJ$120,ROWS($A$10:$A41)+2,FALSE)</f>
        <v>2976</v>
      </c>
      <c r="CX41" s="34">
        <f>HLOOKUP(CX$7+0.5,$I$66:$DJ$120,ROWS($A$10:$A41)+2,FALSE)</f>
        <v>410</v>
      </c>
      <c r="CY41" s="34">
        <f>HLOOKUP(CY$7+0.5,$I$66:$DJ$120,ROWS($A$10:$A41)+2,FALSE)</f>
        <v>1386</v>
      </c>
      <c r="CZ41" s="34">
        <f>HLOOKUP(CZ$7+0.5,$I$66:$DJ$120,ROWS($A$10:$A41)+2,FALSE)</f>
        <v>644</v>
      </c>
      <c r="DA41" s="34">
        <f>HLOOKUP(DA$7+0.5,$I$66:$DJ$120,ROWS($A$10:$A41)+2,FALSE)</f>
        <v>612</v>
      </c>
      <c r="DB41" s="34">
        <f>HLOOKUP(DB$7+0.5,$I$66:$DJ$120,ROWS($A$10:$A41)+2,FALSE)</f>
        <v>1335</v>
      </c>
      <c r="DC41" s="34">
        <f>HLOOKUP(DC$7+0.5,$I$66:$DJ$120,ROWS($A$10:$A41)+2,FALSE)</f>
        <v>341</v>
      </c>
      <c r="DD41" s="34">
        <f>HLOOKUP(DD$7+0.5,$I$66:$DJ$120,ROWS($A$10:$A41)+2,FALSE)</f>
        <v>57</v>
      </c>
      <c r="DE41" s="34">
        <f>HLOOKUP(DE$7+0.5,$I$66:$DJ$120,ROWS($A$10:$A41)+2,FALSE)</f>
        <v>1899</v>
      </c>
      <c r="DF41" s="34">
        <f>HLOOKUP(DF$7+0.5,$I$66:$DJ$120,ROWS($A$10:$A41)+2,FALSE)</f>
        <v>1244</v>
      </c>
      <c r="DG41" s="34">
        <f>HLOOKUP(DG$7+0.5,$I$66:$DJ$120,ROWS($A$10:$A41)+2,FALSE)</f>
        <v>201</v>
      </c>
      <c r="DH41" s="34">
        <f>HLOOKUP(DH$7+0.5,$I$66:$DJ$120,ROWS($A$10:$A41)+2,FALSE)</f>
        <v>457</v>
      </c>
      <c r="DI41" s="34">
        <f>HLOOKUP(DI$7+0.5,$I$66:$DJ$120,ROWS($A$10:$A41)+2,FALSE)</f>
        <v>30</v>
      </c>
      <c r="DJ41" s="34">
        <f>HLOOKUP(DJ$7+0.5,$I$66:$DJ$120,ROWS($A$10:$A41)+2,FALSE)</f>
        <v>1462</v>
      </c>
    </row>
    <row r="42" spans="2:114">
      <c r="B42" s="38" t="s">
        <v>39</v>
      </c>
      <c r="C42" s="15">
        <v>2060595</v>
      </c>
      <c r="D42" s="14">
        <v>2119</v>
      </c>
      <c r="E42" s="15">
        <v>1769341</v>
      </c>
      <c r="F42" s="14">
        <v>11461</v>
      </c>
      <c r="G42" s="15">
        <v>226243</v>
      </c>
      <c r="H42" s="14">
        <v>12069</v>
      </c>
      <c r="I42" s="36">
        <f>HLOOKUP(I$7,$I$66:$DJ$120,ROWS($A$10:$A42)+2,FALSE)</f>
        <v>54693</v>
      </c>
      <c r="J42" s="25">
        <f>HLOOKUP(J$7,$I$66:$DJ$120,ROWS($A$10:$A42)+2,FALSE)</f>
        <v>787</v>
      </c>
      <c r="K42" s="25">
        <f>HLOOKUP(K$7,$I$66:$DJ$120,ROWS($A$10:$A42)+2,FALSE)</f>
        <v>320</v>
      </c>
      <c r="L42" s="25">
        <f>HLOOKUP(L$7,$I$66:$DJ$120,ROWS($A$10:$A42)+2,FALSE)</f>
        <v>6391</v>
      </c>
      <c r="M42" s="25">
        <f>HLOOKUP(M$7,$I$66:$DJ$120,ROWS($A$10:$A42)+2,FALSE)</f>
        <v>410</v>
      </c>
      <c r="N42" s="25">
        <f>HLOOKUP(N$7,$I$66:$DJ$120,ROWS($A$10:$A42)+2,FALSE)</f>
        <v>4536</v>
      </c>
      <c r="O42" s="25">
        <f>HLOOKUP(O$7,$I$66:$DJ$120,ROWS($A$10:$A42)+2,FALSE)</f>
        <v>4780</v>
      </c>
      <c r="P42" s="25">
        <f>HLOOKUP(P$7,$I$66:$DJ$120,ROWS($A$10:$A42)+2,FALSE)</f>
        <v>280</v>
      </c>
      <c r="Q42" s="25">
        <f>HLOOKUP(Q$7,$I$66:$DJ$120,ROWS($A$10:$A42)+2,FALSE)</f>
        <v>100</v>
      </c>
      <c r="R42" s="25">
        <f>HLOOKUP(R$7,$I$66:$DJ$120,ROWS($A$10:$A42)+2,FALSE)</f>
        <v>25</v>
      </c>
      <c r="S42" s="25">
        <f>HLOOKUP(S$7,$I$66:$DJ$120,ROWS($A$10:$A42)+2,FALSE)</f>
        <v>4707</v>
      </c>
      <c r="T42" s="25">
        <f>HLOOKUP(T$7,$I$66:$DJ$120,ROWS($A$10:$A42)+2,FALSE)</f>
        <v>192</v>
      </c>
      <c r="U42" s="25">
        <f>HLOOKUP(U$7,$I$66:$DJ$120,ROWS($A$10:$A42)+2,FALSE)</f>
        <v>168</v>
      </c>
      <c r="V42" s="25">
        <f>HLOOKUP(V$7,$I$66:$DJ$120,ROWS($A$10:$A42)+2,FALSE)</f>
        <v>355</v>
      </c>
      <c r="W42" s="25">
        <f>HLOOKUP(W$7,$I$66:$DJ$120,ROWS($A$10:$A42)+2,FALSE)</f>
        <v>790</v>
      </c>
      <c r="X42" s="25">
        <f>HLOOKUP(X$7,$I$66:$DJ$120,ROWS($A$10:$A42)+2,FALSE)</f>
        <v>660</v>
      </c>
      <c r="Y42" s="25">
        <f>HLOOKUP(Y$7,$I$66:$DJ$120,ROWS($A$10:$A42)+2,FALSE)</f>
        <v>384</v>
      </c>
      <c r="Z42" s="25">
        <f>HLOOKUP(Z$7,$I$66:$DJ$120,ROWS($A$10:$A42)+2,FALSE)</f>
        <v>672</v>
      </c>
      <c r="AA42" s="25">
        <f>HLOOKUP(AA$7,$I$66:$DJ$120,ROWS($A$10:$A42)+2,FALSE)</f>
        <v>159</v>
      </c>
      <c r="AB42" s="25">
        <f>HLOOKUP(AB$7,$I$66:$DJ$120,ROWS($A$10:$A42)+2,FALSE)</f>
        <v>790</v>
      </c>
      <c r="AC42" s="25">
        <f>HLOOKUP(AC$7,$I$66:$DJ$120,ROWS($A$10:$A42)+2,FALSE)</f>
        <v>57</v>
      </c>
      <c r="AD42" s="25">
        <f>HLOOKUP(AD$7,$I$66:$DJ$120,ROWS($A$10:$A42)+2,FALSE)</f>
        <v>505</v>
      </c>
      <c r="AE42" s="25">
        <f>HLOOKUP(AE$7,$I$66:$DJ$120,ROWS($A$10:$A42)+2,FALSE)</f>
        <v>303</v>
      </c>
      <c r="AF42" s="25">
        <f>HLOOKUP(AF$7,$I$66:$DJ$120,ROWS($A$10:$A42)+2,FALSE)</f>
        <v>602</v>
      </c>
      <c r="AG42" s="25">
        <f>HLOOKUP(AG$7,$I$66:$DJ$120,ROWS($A$10:$A42)+2,FALSE)</f>
        <v>284</v>
      </c>
      <c r="AH42" s="25">
        <f>HLOOKUP(AH$7,$I$66:$DJ$120,ROWS($A$10:$A42)+2,FALSE)</f>
        <v>451</v>
      </c>
      <c r="AI42" s="25">
        <f>HLOOKUP(AI$7,$I$66:$DJ$120,ROWS($A$10:$A42)+2,FALSE)</f>
        <v>1216</v>
      </c>
      <c r="AJ42" s="25">
        <f>HLOOKUP(AJ$7,$I$66:$DJ$120,ROWS($A$10:$A42)+2,FALSE)</f>
        <v>139</v>
      </c>
      <c r="AK42" s="25">
        <f>HLOOKUP(AK$7,$I$66:$DJ$120,ROWS($A$10:$A42)+2,FALSE)</f>
        <v>194</v>
      </c>
      <c r="AL42" s="25">
        <f>HLOOKUP(AL$7,$I$66:$DJ$120,ROWS($A$10:$A42)+2,FALSE)</f>
        <v>604</v>
      </c>
      <c r="AM42" s="25">
        <f>HLOOKUP(AM$7,$I$66:$DJ$120,ROWS($A$10:$A42)+2,FALSE)</f>
        <v>268</v>
      </c>
      <c r="AN42" s="25">
        <f>HLOOKUP(AN$7,$I$66:$DJ$120,ROWS($A$10:$A42)+2,FALSE)</f>
        <v>252</v>
      </c>
      <c r="AO42" s="25" t="str">
        <f>HLOOKUP(AO$7,$I$66:$DJ$120,ROWS($A$10:$A42)+2,FALSE)</f>
        <v>N/A</v>
      </c>
      <c r="AP42" s="25">
        <f>HLOOKUP(AP$7,$I$66:$DJ$120,ROWS($A$10:$A42)+2,FALSE)</f>
        <v>1111</v>
      </c>
      <c r="AQ42" s="25">
        <f>HLOOKUP(AQ$7,$I$66:$DJ$120,ROWS($A$10:$A42)+2,FALSE)</f>
        <v>335</v>
      </c>
      <c r="AR42" s="25">
        <f>HLOOKUP(AR$7,$I$66:$DJ$120,ROWS($A$10:$A42)+2,FALSE)</f>
        <v>41</v>
      </c>
      <c r="AS42" s="25">
        <f>HLOOKUP(AS$7,$I$66:$DJ$120,ROWS($A$10:$A42)+2,FALSE)</f>
        <v>1178</v>
      </c>
      <c r="AT42" s="25">
        <f>HLOOKUP(AT$7,$I$66:$DJ$120,ROWS($A$10:$A42)+2,FALSE)</f>
        <v>1076</v>
      </c>
      <c r="AU42" s="25">
        <f>HLOOKUP(AU$7,$I$66:$DJ$120,ROWS($A$10:$A42)+2,FALSE)</f>
        <v>932</v>
      </c>
      <c r="AV42" s="25">
        <f>HLOOKUP(AV$7,$I$66:$DJ$120,ROWS($A$10:$A42)+2,FALSE)</f>
        <v>822</v>
      </c>
      <c r="AW42" s="25">
        <f>HLOOKUP(AW$7,$I$66:$DJ$120,ROWS($A$10:$A42)+2,FALSE)</f>
        <v>0</v>
      </c>
      <c r="AX42" s="25">
        <f>HLOOKUP(AX$7,$I$66:$DJ$120,ROWS($A$10:$A42)+2,FALSE)</f>
        <v>325</v>
      </c>
      <c r="AY42" s="25">
        <f>HLOOKUP(AY$7,$I$66:$DJ$120,ROWS($A$10:$A42)+2,FALSE)</f>
        <v>509</v>
      </c>
      <c r="AZ42" s="25">
        <f>HLOOKUP(AZ$7,$I$66:$DJ$120,ROWS($A$10:$A42)+2,FALSE)</f>
        <v>338</v>
      </c>
      <c r="BA42" s="25">
        <f>HLOOKUP(BA$7,$I$66:$DJ$120,ROWS($A$10:$A42)+2,FALSE)</f>
        <v>11955</v>
      </c>
      <c r="BB42" s="25">
        <f>HLOOKUP(BB$7,$I$66:$DJ$120,ROWS($A$10:$A42)+2,FALSE)</f>
        <v>1382</v>
      </c>
      <c r="BC42" s="25">
        <f>HLOOKUP(BC$7,$I$66:$DJ$120,ROWS($A$10:$A42)+2,FALSE)</f>
        <v>81</v>
      </c>
      <c r="BD42" s="25">
        <f>HLOOKUP(BD$7,$I$66:$DJ$120,ROWS($A$10:$A42)+2,FALSE)</f>
        <v>1560</v>
      </c>
      <c r="BE42" s="25">
        <f>HLOOKUP(BE$7,$I$66:$DJ$120,ROWS($A$10:$A42)+2,FALSE)</f>
        <v>1251</v>
      </c>
      <c r="BF42" s="25">
        <f>HLOOKUP(BF$7,$I$66:$DJ$120,ROWS($A$10:$A42)+2,FALSE)</f>
        <v>0</v>
      </c>
      <c r="BG42" s="25">
        <f>HLOOKUP(BG$7,$I$66:$DJ$120,ROWS($A$10:$A42)+2,FALSE)</f>
        <v>321</v>
      </c>
      <c r="BH42" s="25">
        <f>HLOOKUP(BH$7,$I$66:$DJ$120,ROWS($A$10:$A42)+2,FALSE)</f>
        <v>95</v>
      </c>
      <c r="BI42" s="25">
        <f>HLOOKUP(BI$7,$I$66:$DJ$120,ROWS($A$10:$A42)+2,FALSE)</f>
        <v>429</v>
      </c>
      <c r="BJ42" s="34">
        <f>HLOOKUP(BJ$7+0.5,$I$66:$DJ$120,ROWS($A$10:$A42)+2,FALSE)</f>
        <v>5877</v>
      </c>
      <c r="BK42" s="34">
        <f>HLOOKUP(BK$7+0.5,$I$66:$DJ$120,ROWS($A$10:$A42)+2,FALSE)</f>
        <v>509</v>
      </c>
      <c r="BL42" s="34">
        <f>HLOOKUP(BL$7+0.5,$I$66:$DJ$120,ROWS($A$10:$A42)+2,FALSE)</f>
        <v>264</v>
      </c>
      <c r="BM42" s="34">
        <f>HLOOKUP(BM$7+0.5,$I$66:$DJ$120,ROWS($A$10:$A42)+2,FALSE)</f>
        <v>1673</v>
      </c>
      <c r="BN42" s="34">
        <f>HLOOKUP(BN$7+0.5,$I$66:$DJ$120,ROWS($A$10:$A42)+2,FALSE)</f>
        <v>286</v>
      </c>
      <c r="BO42" s="34">
        <f>HLOOKUP(BO$7+0.5,$I$66:$DJ$120,ROWS($A$10:$A42)+2,FALSE)</f>
        <v>1440</v>
      </c>
      <c r="BP42" s="34">
        <f>HLOOKUP(BP$7+0.5,$I$66:$DJ$120,ROWS($A$10:$A42)+2,FALSE)</f>
        <v>1546</v>
      </c>
      <c r="BQ42" s="34">
        <f>HLOOKUP(BQ$7+0.5,$I$66:$DJ$120,ROWS($A$10:$A42)+2,FALSE)</f>
        <v>250</v>
      </c>
      <c r="BR42" s="34">
        <f>HLOOKUP(BR$7+0.5,$I$66:$DJ$120,ROWS($A$10:$A42)+2,FALSE)</f>
        <v>136</v>
      </c>
      <c r="BS42" s="34">
        <f>HLOOKUP(BS$7+0.5,$I$66:$DJ$120,ROWS($A$10:$A42)+2,FALSE)</f>
        <v>51</v>
      </c>
      <c r="BT42" s="34">
        <f>HLOOKUP(BT$7+0.5,$I$66:$DJ$120,ROWS($A$10:$A42)+2,FALSE)</f>
        <v>2184</v>
      </c>
      <c r="BU42" s="34">
        <f>HLOOKUP(BU$7+0.5,$I$66:$DJ$120,ROWS($A$10:$A42)+2,FALSE)</f>
        <v>184</v>
      </c>
      <c r="BV42" s="34">
        <f>HLOOKUP(BV$7+0.5,$I$66:$DJ$120,ROWS($A$10:$A42)+2,FALSE)</f>
        <v>127</v>
      </c>
      <c r="BW42" s="34">
        <f>HLOOKUP(BW$7+0.5,$I$66:$DJ$120,ROWS($A$10:$A42)+2,FALSE)</f>
        <v>352</v>
      </c>
      <c r="BX42" s="34">
        <f>HLOOKUP(BX$7+0.5,$I$66:$DJ$120,ROWS($A$10:$A42)+2,FALSE)</f>
        <v>530</v>
      </c>
      <c r="BY42" s="34">
        <f>HLOOKUP(BY$7+0.5,$I$66:$DJ$120,ROWS($A$10:$A42)+2,FALSE)</f>
        <v>524</v>
      </c>
      <c r="BZ42" s="34">
        <f>HLOOKUP(BZ$7+0.5,$I$66:$DJ$120,ROWS($A$10:$A42)+2,FALSE)</f>
        <v>331</v>
      </c>
      <c r="CA42" s="34">
        <f>HLOOKUP(CA$7+0.5,$I$66:$DJ$120,ROWS($A$10:$A42)+2,FALSE)</f>
        <v>537</v>
      </c>
      <c r="CB42" s="34">
        <f>HLOOKUP(CB$7+0.5,$I$66:$DJ$120,ROWS($A$10:$A42)+2,FALSE)</f>
        <v>160</v>
      </c>
      <c r="CC42" s="34">
        <f>HLOOKUP(CC$7+0.5,$I$66:$DJ$120,ROWS($A$10:$A42)+2,FALSE)</f>
        <v>883</v>
      </c>
      <c r="CD42" s="34">
        <f>HLOOKUP(CD$7+0.5,$I$66:$DJ$120,ROWS($A$10:$A42)+2,FALSE)</f>
        <v>80</v>
      </c>
      <c r="CE42" s="34">
        <f>HLOOKUP(CE$7+0.5,$I$66:$DJ$120,ROWS($A$10:$A42)+2,FALSE)</f>
        <v>355</v>
      </c>
      <c r="CF42" s="34">
        <f>HLOOKUP(CF$7+0.5,$I$66:$DJ$120,ROWS($A$10:$A42)+2,FALSE)</f>
        <v>298</v>
      </c>
      <c r="CG42" s="34">
        <f>HLOOKUP(CG$7+0.5,$I$66:$DJ$120,ROWS($A$10:$A42)+2,FALSE)</f>
        <v>490</v>
      </c>
      <c r="CH42" s="34">
        <f>HLOOKUP(CH$7+0.5,$I$66:$DJ$120,ROWS($A$10:$A42)+2,FALSE)</f>
        <v>428</v>
      </c>
      <c r="CI42" s="34">
        <f>HLOOKUP(CI$7+0.5,$I$66:$DJ$120,ROWS($A$10:$A42)+2,FALSE)</f>
        <v>630</v>
      </c>
      <c r="CJ42" s="34">
        <f>HLOOKUP(CJ$7+0.5,$I$66:$DJ$120,ROWS($A$10:$A42)+2,FALSE)</f>
        <v>793</v>
      </c>
      <c r="CK42" s="34">
        <f>HLOOKUP(CK$7+0.5,$I$66:$DJ$120,ROWS($A$10:$A42)+2,FALSE)</f>
        <v>162</v>
      </c>
      <c r="CL42" s="34">
        <f>HLOOKUP(CL$7+0.5,$I$66:$DJ$120,ROWS($A$10:$A42)+2,FALSE)</f>
        <v>220</v>
      </c>
      <c r="CM42" s="34">
        <f>HLOOKUP(CM$7+0.5,$I$66:$DJ$120,ROWS($A$10:$A42)+2,FALSE)</f>
        <v>853</v>
      </c>
      <c r="CN42" s="34">
        <f>HLOOKUP(CN$7+0.5,$I$66:$DJ$120,ROWS($A$10:$A42)+2,FALSE)</f>
        <v>259</v>
      </c>
      <c r="CO42" s="34">
        <f>HLOOKUP(CO$7+0.5,$I$66:$DJ$120,ROWS($A$10:$A42)+2,FALSE)</f>
        <v>271</v>
      </c>
      <c r="CP42" s="34" t="str">
        <f>HLOOKUP(CP$7+0.5,$I$66:$DJ$120,ROWS($A$10:$A42)+2,FALSE)</f>
        <v>N/A</v>
      </c>
      <c r="CQ42" s="34">
        <f>HLOOKUP(CQ$7+0.5,$I$66:$DJ$120,ROWS($A$10:$A42)+2,FALSE)</f>
        <v>618</v>
      </c>
      <c r="CR42" s="34">
        <f>HLOOKUP(CR$7+0.5,$I$66:$DJ$120,ROWS($A$10:$A42)+2,FALSE)</f>
        <v>373</v>
      </c>
      <c r="CS42" s="34">
        <f>HLOOKUP(CS$7+0.5,$I$66:$DJ$120,ROWS($A$10:$A42)+2,FALSE)</f>
        <v>82</v>
      </c>
      <c r="CT42" s="34">
        <f>HLOOKUP(CT$7+0.5,$I$66:$DJ$120,ROWS($A$10:$A42)+2,FALSE)</f>
        <v>1049</v>
      </c>
      <c r="CU42" s="34">
        <f>HLOOKUP(CU$7+0.5,$I$66:$DJ$120,ROWS($A$10:$A42)+2,FALSE)</f>
        <v>568</v>
      </c>
      <c r="CV42" s="34">
        <f>HLOOKUP(CV$7+0.5,$I$66:$DJ$120,ROWS($A$10:$A42)+2,FALSE)</f>
        <v>481</v>
      </c>
      <c r="CW42" s="34">
        <f>HLOOKUP(CW$7+0.5,$I$66:$DJ$120,ROWS($A$10:$A42)+2,FALSE)</f>
        <v>666</v>
      </c>
      <c r="CX42" s="34">
        <f>HLOOKUP(CX$7+0.5,$I$66:$DJ$120,ROWS($A$10:$A42)+2,FALSE)</f>
        <v>185</v>
      </c>
      <c r="CY42" s="34">
        <f>HLOOKUP(CY$7+0.5,$I$66:$DJ$120,ROWS($A$10:$A42)+2,FALSE)</f>
        <v>260</v>
      </c>
      <c r="CZ42" s="34">
        <f>HLOOKUP(CZ$7+0.5,$I$66:$DJ$120,ROWS($A$10:$A42)+2,FALSE)</f>
        <v>547</v>
      </c>
      <c r="DA42" s="34">
        <f>HLOOKUP(DA$7+0.5,$I$66:$DJ$120,ROWS($A$10:$A42)+2,FALSE)</f>
        <v>274</v>
      </c>
      <c r="DB42" s="34">
        <f>HLOOKUP(DB$7+0.5,$I$66:$DJ$120,ROWS($A$10:$A42)+2,FALSE)</f>
        <v>2917</v>
      </c>
      <c r="DC42" s="34">
        <f>HLOOKUP(DC$7+0.5,$I$66:$DJ$120,ROWS($A$10:$A42)+2,FALSE)</f>
        <v>889</v>
      </c>
      <c r="DD42" s="34">
        <f>HLOOKUP(DD$7+0.5,$I$66:$DJ$120,ROWS($A$10:$A42)+2,FALSE)</f>
        <v>103</v>
      </c>
      <c r="DE42" s="34">
        <f>HLOOKUP(DE$7+0.5,$I$66:$DJ$120,ROWS($A$10:$A42)+2,FALSE)</f>
        <v>1330</v>
      </c>
      <c r="DF42" s="34">
        <f>HLOOKUP(DF$7+0.5,$I$66:$DJ$120,ROWS($A$10:$A42)+2,FALSE)</f>
        <v>575</v>
      </c>
      <c r="DG42" s="34">
        <f>HLOOKUP(DG$7+0.5,$I$66:$DJ$120,ROWS($A$10:$A42)+2,FALSE)</f>
        <v>185</v>
      </c>
      <c r="DH42" s="34">
        <f>HLOOKUP(DH$7+0.5,$I$66:$DJ$120,ROWS($A$10:$A42)+2,FALSE)</f>
        <v>514</v>
      </c>
      <c r="DI42" s="34">
        <f>HLOOKUP(DI$7+0.5,$I$66:$DJ$120,ROWS($A$10:$A42)+2,FALSE)</f>
        <v>100</v>
      </c>
      <c r="DJ42" s="34">
        <f>HLOOKUP(DJ$7+0.5,$I$66:$DJ$120,ROWS($A$10:$A42)+2,FALSE)</f>
        <v>466</v>
      </c>
    </row>
    <row r="43" spans="2:114">
      <c r="B43" s="38" t="s">
        <v>40</v>
      </c>
      <c r="C43" s="15">
        <v>19352153</v>
      </c>
      <c r="D43" s="14">
        <v>6112</v>
      </c>
      <c r="E43" s="15">
        <v>17202134</v>
      </c>
      <c r="F43" s="14">
        <v>34343</v>
      </c>
      <c r="G43" s="15">
        <v>1723117</v>
      </c>
      <c r="H43" s="14">
        <v>30910</v>
      </c>
      <c r="I43" s="36">
        <f>HLOOKUP(I$7,$I$66:$DJ$120,ROWS($A$10:$A43)+2,FALSE)</f>
        <v>270053</v>
      </c>
      <c r="J43" s="25">
        <f>HLOOKUP(J$7,$I$66:$DJ$120,ROWS($A$10:$A43)+2,FALSE)</f>
        <v>1364</v>
      </c>
      <c r="K43" s="25">
        <f>HLOOKUP(K$7,$I$66:$DJ$120,ROWS($A$10:$A43)+2,FALSE)</f>
        <v>4002</v>
      </c>
      <c r="L43" s="25">
        <f>HLOOKUP(L$7,$I$66:$DJ$120,ROWS($A$10:$A43)+2,FALSE)</f>
        <v>4146</v>
      </c>
      <c r="M43" s="25">
        <f>HLOOKUP(M$7,$I$66:$DJ$120,ROWS($A$10:$A43)+2,FALSE)</f>
        <v>247</v>
      </c>
      <c r="N43" s="25">
        <f>HLOOKUP(N$7,$I$66:$DJ$120,ROWS($A$10:$A43)+2,FALSE)</f>
        <v>24623</v>
      </c>
      <c r="O43" s="25">
        <f>HLOOKUP(O$7,$I$66:$DJ$120,ROWS($A$10:$A43)+2,FALSE)</f>
        <v>3596</v>
      </c>
      <c r="P43" s="25">
        <f>HLOOKUP(P$7,$I$66:$DJ$120,ROWS($A$10:$A43)+2,FALSE)</f>
        <v>14595</v>
      </c>
      <c r="Q43" s="25">
        <f>HLOOKUP(Q$7,$I$66:$DJ$120,ROWS($A$10:$A43)+2,FALSE)</f>
        <v>477</v>
      </c>
      <c r="R43" s="25">
        <f>HLOOKUP(R$7,$I$66:$DJ$120,ROWS($A$10:$A43)+2,FALSE)</f>
        <v>3936</v>
      </c>
      <c r="S43" s="25">
        <f>HLOOKUP(S$7,$I$66:$DJ$120,ROWS($A$10:$A43)+2,FALSE)</f>
        <v>27392</v>
      </c>
      <c r="T43" s="25">
        <f>HLOOKUP(T$7,$I$66:$DJ$120,ROWS($A$10:$A43)+2,FALSE)</f>
        <v>7592</v>
      </c>
      <c r="U43" s="25">
        <f>HLOOKUP(U$7,$I$66:$DJ$120,ROWS($A$10:$A43)+2,FALSE)</f>
        <v>1598</v>
      </c>
      <c r="V43" s="25">
        <f>HLOOKUP(V$7,$I$66:$DJ$120,ROWS($A$10:$A43)+2,FALSE)</f>
        <v>607</v>
      </c>
      <c r="W43" s="25">
        <f>HLOOKUP(W$7,$I$66:$DJ$120,ROWS($A$10:$A43)+2,FALSE)</f>
        <v>8017</v>
      </c>
      <c r="X43" s="25">
        <f>HLOOKUP(X$7,$I$66:$DJ$120,ROWS($A$10:$A43)+2,FALSE)</f>
        <v>3040</v>
      </c>
      <c r="Y43" s="25">
        <f>HLOOKUP(Y$7,$I$66:$DJ$120,ROWS($A$10:$A43)+2,FALSE)</f>
        <v>955</v>
      </c>
      <c r="Z43" s="25">
        <f>HLOOKUP(Z$7,$I$66:$DJ$120,ROWS($A$10:$A43)+2,FALSE)</f>
        <v>1437</v>
      </c>
      <c r="AA43" s="25">
        <f>HLOOKUP(AA$7,$I$66:$DJ$120,ROWS($A$10:$A43)+2,FALSE)</f>
        <v>1753</v>
      </c>
      <c r="AB43" s="25">
        <f>HLOOKUP(AB$7,$I$66:$DJ$120,ROWS($A$10:$A43)+2,FALSE)</f>
        <v>1083</v>
      </c>
      <c r="AC43" s="25">
        <f>HLOOKUP(AC$7,$I$66:$DJ$120,ROWS($A$10:$A43)+2,FALSE)</f>
        <v>1345</v>
      </c>
      <c r="AD43" s="25">
        <f>HLOOKUP(AD$7,$I$66:$DJ$120,ROWS($A$10:$A43)+2,FALSE)</f>
        <v>7321</v>
      </c>
      <c r="AE43" s="25">
        <f>HLOOKUP(AE$7,$I$66:$DJ$120,ROWS($A$10:$A43)+2,FALSE)</f>
        <v>15073</v>
      </c>
      <c r="AF43" s="25">
        <f>HLOOKUP(AF$7,$I$66:$DJ$120,ROWS($A$10:$A43)+2,FALSE)</f>
        <v>5191</v>
      </c>
      <c r="AG43" s="25">
        <f>HLOOKUP(AG$7,$I$66:$DJ$120,ROWS($A$10:$A43)+2,FALSE)</f>
        <v>1059</v>
      </c>
      <c r="AH43" s="25">
        <f>HLOOKUP(AH$7,$I$66:$DJ$120,ROWS($A$10:$A43)+2,FALSE)</f>
        <v>773</v>
      </c>
      <c r="AI43" s="25">
        <f>HLOOKUP(AI$7,$I$66:$DJ$120,ROWS($A$10:$A43)+2,FALSE)</f>
        <v>3310</v>
      </c>
      <c r="AJ43" s="25">
        <f>HLOOKUP(AJ$7,$I$66:$DJ$120,ROWS($A$10:$A43)+2,FALSE)</f>
        <v>421</v>
      </c>
      <c r="AK43" s="25">
        <f>HLOOKUP(AK$7,$I$66:$DJ$120,ROWS($A$10:$A43)+2,FALSE)</f>
        <v>78</v>
      </c>
      <c r="AL43" s="25">
        <f>HLOOKUP(AL$7,$I$66:$DJ$120,ROWS($A$10:$A43)+2,FALSE)</f>
        <v>600</v>
      </c>
      <c r="AM43" s="25">
        <f>HLOOKUP(AM$7,$I$66:$DJ$120,ROWS($A$10:$A43)+2,FALSE)</f>
        <v>2760</v>
      </c>
      <c r="AN43" s="25">
        <f>HLOOKUP(AN$7,$I$66:$DJ$120,ROWS($A$10:$A43)+2,FALSE)</f>
        <v>42574</v>
      </c>
      <c r="AO43" s="25">
        <f>HLOOKUP(AO$7,$I$66:$DJ$120,ROWS($A$10:$A43)+2,FALSE)</f>
        <v>646</v>
      </c>
      <c r="AP43" s="25" t="str">
        <f>HLOOKUP(AP$7,$I$66:$DJ$120,ROWS($A$10:$A43)+2,FALSE)</f>
        <v>N/A</v>
      </c>
      <c r="AQ43" s="25">
        <f>HLOOKUP(AQ$7,$I$66:$DJ$120,ROWS($A$10:$A43)+2,FALSE)</f>
        <v>10544</v>
      </c>
      <c r="AR43" s="25">
        <f>HLOOKUP(AR$7,$I$66:$DJ$120,ROWS($A$10:$A43)+2,FALSE)</f>
        <v>77</v>
      </c>
      <c r="AS43" s="25">
        <f>HLOOKUP(AS$7,$I$66:$DJ$120,ROWS($A$10:$A43)+2,FALSE)</f>
        <v>4625</v>
      </c>
      <c r="AT43" s="25">
        <f>HLOOKUP(AT$7,$I$66:$DJ$120,ROWS($A$10:$A43)+2,FALSE)</f>
        <v>1327</v>
      </c>
      <c r="AU43" s="25">
        <f>HLOOKUP(AU$7,$I$66:$DJ$120,ROWS($A$10:$A43)+2,FALSE)</f>
        <v>1055</v>
      </c>
      <c r="AV43" s="25">
        <f>HLOOKUP(AV$7,$I$66:$DJ$120,ROWS($A$10:$A43)+2,FALSE)</f>
        <v>22895</v>
      </c>
      <c r="AW43" s="25">
        <f>HLOOKUP(AW$7,$I$66:$DJ$120,ROWS($A$10:$A43)+2,FALSE)</f>
        <v>3222</v>
      </c>
      <c r="AX43" s="25">
        <f>HLOOKUP(AX$7,$I$66:$DJ$120,ROWS($A$10:$A43)+2,FALSE)</f>
        <v>5952</v>
      </c>
      <c r="AY43" s="25">
        <f>HLOOKUP(AY$7,$I$66:$DJ$120,ROWS($A$10:$A43)+2,FALSE)</f>
        <v>0</v>
      </c>
      <c r="AZ43" s="25">
        <f>HLOOKUP(AZ$7,$I$66:$DJ$120,ROWS($A$10:$A43)+2,FALSE)</f>
        <v>1279</v>
      </c>
      <c r="BA43" s="25">
        <f>HLOOKUP(BA$7,$I$66:$DJ$120,ROWS($A$10:$A43)+2,FALSE)</f>
        <v>11231</v>
      </c>
      <c r="BB43" s="25">
        <f>HLOOKUP(BB$7,$I$66:$DJ$120,ROWS($A$10:$A43)+2,FALSE)</f>
        <v>622</v>
      </c>
      <c r="BC43" s="25">
        <f>HLOOKUP(BC$7,$I$66:$DJ$120,ROWS($A$10:$A43)+2,FALSE)</f>
        <v>2764</v>
      </c>
      <c r="BD43" s="25">
        <f>HLOOKUP(BD$7,$I$66:$DJ$120,ROWS($A$10:$A43)+2,FALSE)</f>
        <v>7939</v>
      </c>
      <c r="BE43" s="25">
        <f>HLOOKUP(BE$7,$I$66:$DJ$120,ROWS($A$10:$A43)+2,FALSE)</f>
        <v>2614</v>
      </c>
      <c r="BF43" s="25">
        <f>HLOOKUP(BF$7,$I$66:$DJ$120,ROWS($A$10:$A43)+2,FALSE)</f>
        <v>921</v>
      </c>
      <c r="BG43" s="25">
        <f>HLOOKUP(BG$7,$I$66:$DJ$120,ROWS($A$10:$A43)+2,FALSE)</f>
        <v>979</v>
      </c>
      <c r="BH43" s="25">
        <f>HLOOKUP(BH$7,$I$66:$DJ$120,ROWS($A$10:$A43)+2,FALSE)</f>
        <v>396</v>
      </c>
      <c r="BI43" s="25">
        <f>HLOOKUP(BI$7,$I$66:$DJ$120,ROWS($A$10:$A43)+2,FALSE)</f>
        <v>7321</v>
      </c>
      <c r="BJ43" s="34">
        <f>HLOOKUP(BJ$7+0.5,$I$66:$DJ$120,ROWS($A$10:$A43)+2,FALSE)</f>
        <v>11861</v>
      </c>
      <c r="BK43" s="34">
        <f>HLOOKUP(BK$7+0.5,$I$66:$DJ$120,ROWS($A$10:$A43)+2,FALSE)</f>
        <v>864</v>
      </c>
      <c r="BL43" s="34">
        <f>HLOOKUP(BL$7+0.5,$I$66:$DJ$120,ROWS($A$10:$A43)+2,FALSE)</f>
        <v>2016</v>
      </c>
      <c r="BM43" s="34">
        <f>HLOOKUP(BM$7+0.5,$I$66:$DJ$120,ROWS($A$10:$A43)+2,FALSE)</f>
        <v>2468</v>
      </c>
      <c r="BN43" s="34">
        <f>HLOOKUP(BN$7+0.5,$I$66:$DJ$120,ROWS($A$10:$A43)+2,FALSE)</f>
        <v>203</v>
      </c>
      <c r="BO43" s="34">
        <f>HLOOKUP(BO$7+0.5,$I$66:$DJ$120,ROWS($A$10:$A43)+2,FALSE)</f>
        <v>2557</v>
      </c>
      <c r="BP43" s="34">
        <f>HLOOKUP(BP$7+0.5,$I$66:$DJ$120,ROWS($A$10:$A43)+2,FALSE)</f>
        <v>976</v>
      </c>
      <c r="BQ43" s="34">
        <f>HLOOKUP(BQ$7+0.5,$I$66:$DJ$120,ROWS($A$10:$A43)+2,FALSE)</f>
        <v>2921</v>
      </c>
      <c r="BR43" s="34">
        <f>HLOOKUP(BR$7+0.5,$I$66:$DJ$120,ROWS($A$10:$A43)+2,FALSE)</f>
        <v>284</v>
      </c>
      <c r="BS43" s="34">
        <f>HLOOKUP(BS$7+0.5,$I$66:$DJ$120,ROWS($A$10:$A43)+2,FALSE)</f>
        <v>1392</v>
      </c>
      <c r="BT43" s="34">
        <f>HLOOKUP(BT$7+0.5,$I$66:$DJ$120,ROWS($A$10:$A43)+2,FALSE)</f>
        <v>3450</v>
      </c>
      <c r="BU43" s="34">
        <f>HLOOKUP(BU$7+0.5,$I$66:$DJ$120,ROWS($A$10:$A43)+2,FALSE)</f>
        <v>1925</v>
      </c>
      <c r="BV43" s="34">
        <f>HLOOKUP(BV$7+0.5,$I$66:$DJ$120,ROWS($A$10:$A43)+2,FALSE)</f>
        <v>734</v>
      </c>
      <c r="BW43" s="34">
        <f>HLOOKUP(BW$7+0.5,$I$66:$DJ$120,ROWS($A$10:$A43)+2,FALSE)</f>
        <v>472</v>
      </c>
      <c r="BX43" s="34">
        <f>HLOOKUP(BX$7+0.5,$I$66:$DJ$120,ROWS($A$10:$A43)+2,FALSE)</f>
        <v>2204</v>
      </c>
      <c r="BY43" s="34">
        <f>HLOOKUP(BY$7+0.5,$I$66:$DJ$120,ROWS($A$10:$A43)+2,FALSE)</f>
        <v>1128</v>
      </c>
      <c r="BZ43" s="34">
        <f>HLOOKUP(BZ$7+0.5,$I$66:$DJ$120,ROWS($A$10:$A43)+2,FALSE)</f>
        <v>658</v>
      </c>
      <c r="CA43" s="34">
        <f>HLOOKUP(CA$7+0.5,$I$66:$DJ$120,ROWS($A$10:$A43)+2,FALSE)</f>
        <v>906</v>
      </c>
      <c r="CB43" s="34">
        <f>HLOOKUP(CB$7+0.5,$I$66:$DJ$120,ROWS($A$10:$A43)+2,FALSE)</f>
        <v>808</v>
      </c>
      <c r="CC43" s="34">
        <f>HLOOKUP(CC$7+0.5,$I$66:$DJ$120,ROWS($A$10:$A43)+2,FALSE)</f>
        <v>465</v>
      </c>
      <c r="CD43" s="34">
        <f>HLOOKUP(CD$7+0.5,$I$66:$DJ$120,ROWS($A$10:$A43)+2,FALSE)</f>
        <v>536</v>
      </c>
      <c r="CE43" s="34">
        <f>HLOOKUP(CE$7+0.5,$I$66:$DJ$120,ROWS($A$10:$A43)+2,FALSE)</f>
        <v>1575</v>
      </c>
      <c r="CF43" s="34">
        <f>HLOOKUP(CF$7+0.5,$I$66:$DJ$120,ROWS($A$10:$A43)+2,FALSE)</f>
        <v>2292</v>
      </c>
      <c r="CG43" s="34">
        <f>HLOOKUP(CG$7+0.5,$I$66:$DJ$120,ROWS($A$10:$A43)+2,FALSE)</f>
        <v>1445</v>
      </c>
      <c r="CH43" s="34">
        <f>HLOOKUP(CH$7+0.5,$I$66:$DJ$120,ROWS($A$10:$A43)+2,FALSE)</f>
        <v>631</v>
      </c>
      <c r="CI43" s="34">
        <f>HLOOKUP(CI$7+0.5,$I$66:$DJ$120,ROWS($A$10:$A43)+2,FALSE)</f>
        <v>800</v>
      </c>
      <c r="CJ43" s="34">
        <f>HLOOKUP(CJ$7+0.5,$I$66:$DJ$120,ROWS($A$10:$A43)+2,FALSE)</f>
        <v>1260</v>
      </c>
      <c r="CK43" s="34">
        <f>HLOOKUP(CK$7+0.5,$I$66:$DJ$120,ROWS($A$10:$A43)+2,FALSE)</f>
        <v>424</v>
      </c>
      <c r="CL43" s="34">
        <f>HLOOKUP(CL$7+0.5,$I$66:$DJ$120,ROWS($A$10:$A43)+2,FALSE)</f>
        <v>108</v>
      </c>
      <c r="CM43" s="34">
        <f>HLOOKUP(CM$7+0.5,$I$66:$DJ$120,ROWS($A$10:$A43)+2,FALSE)</f>
        <v>382</v>
      </c>
      <c r="CN43" s="34">
        <f>HLOOKUP(CN$7+0.5,$I$66:$DJ$120,ROWS($A$10:$A43)+2,FALSE)</f>
        <v>1059</v>
      </c>
      <c r="CO43" s="34">
        <f>HLOOKUP(CO$7+0.5,$I$66:$DJ$120,ROWS($A$10:$A43)+2,FALSE)</f>
        <v>4802</v>
      </c>
      <c r="CP43" s="34">
        <f>HLOOKUP(CP$7+0.5,$I$66:$DJ$120,ROWS($A$10:$A43)+2,FALSE)</f>
        <v>445</v>
      </c>
      <c r="CQ43" s="34" t="str">
        <f>HLOOKUP(CQ$7+0.5,$I$66:$DJ$120,ROWS($A$10:$A43)+2,FALSE)</f>
        <v>N/A</v>
      </c>
      <c r="CR43" s="34">
        <f>HLOOKUP(CR$7+0.5,$I$66:$DJ$120,ROWS($A$10:$A43)+2,FALSE)</f>
        <v>2568</v>
      </c>
      <c r="CS43" s="34">
        <f>HLOOKUP(CS$7+0.5,$I$66:$DJ$120,ROWS($A$10:$A43)+2,FALSE)</f>
        <v>129</v>
      </c>
      <c r="CT43" s="34">
        <f>HLOOKUP(CT$7+0.5,$I$66:$DJ$120,ROWS($A$10:$A43)+2,FALSE)</f>
        <v>1103</v>
      </c>
      <c r="CU43" s="34">
        <f>HLOOKUP(CU$7+0.5,$I$66:$DJ$120,ROWS($A$10:$A43)+2,FALSE)</f>
        <v>652</v>
      </c>
      <c r="CV43" s="34">
        <f>HLOOKUP(CV$7+0.5,$I$66:$DJ$120,ROWS($A$10:$A43)+2,FALSE)</f>
        <v>716</v>
      </c>
      <c r="CW43" s="34">
        <f>HLOOKUP(CW$7+0.5,$I$66:$DJ$120,ROWS($A$10:$A43)+2,FALSE)</f>
        <v>3206</v>
      </c>
      <c r="CX43" s="34">
        <f>HLOOKUP(CX$7+0.5,$I$66:$DJ$120,ROWS($A$10:$A43)+2,FALSE)</f>
        <v>1538</v>
      </c>
      <c r="CY43" s="34">
        <f>HLOOKUP(CY$7+0.5,$I$66:$DJ$120,ROWS($A$10:$A43)+2,FALSE)</f>
        <v>1542</v>
      </c>
      <c r="CZ43" s="34">
        <f>HLOOKUP(CZ$7+0.5,$I$66:$DJ$120,ROWS($A$10:$A43)+2,FALSE)</f>
        <v>185</v>
      </c>
      <c r="DA43" s="34">
        <f>HLOOKUP(DA$7+0.5,$I$66:$DJ$120,ROWS($A$10:$A43)+2,FALSE)</f>
        <v>624</v>
      </c>
      <c r="DB43" s="34">
        <f>HLOOKUP(DB$7+0.5,$I$66:$DJ$120,ROWS($A$10:$A43)+2,FALSE)</f>
        <v>2384</v>
      </c>
      <c r="DC43" s="34">
        <f>HLOOKUP(DC$7+0.5,$I$66:$DJ$120,ROWS($A$10:$A43)+2,FALSE)</f>
        <v>489</v>
      </c>
      <c r="DD43" s="34">
        <f>HLOOKUP(DD$7+0.5,$I$66:$DJ$120,ROWS($A$10:$A43)+2,FALSE)</f>
        <v>1025</v>
      </c>
      <c r="DE43" s="34">
        <f>HLOOKUP(DE$7+0.5,$I$66:$DJ$120,ROWS($A$10:$A43)+2,FALSE)</f>
        <v>2109</v>
      </c>
      <c r="DF43" s="34">
        <f>HLOOKUP(DF$7+0.5,$I$66:$DJ$120,ROWS($A$10:$A43)+2,FALSE)</f>
        <v>840</v>
      </c>
      <c r="DG43" s="34">
        <f>HLOOKUP(DG$7+0.5,$I$66:$DJ$120,ROWS($A$10:$A43)+2,FALSE)</f>
        <v>689</v>
      </c>
      <c r="DH43" s="34">
        <f>HLOOKUP(DH$7+0.5,$I$66:$DJ$120,ROWS($A$10:$A43)+2,FALSE)</f>
        <v>507</v>
      </c>
      <c r="DI43" s="34">
        <f>HLOOKUP(DI$7+0.5,$I$66:$DJ$120,ROWS($A$10:$A43)+2,FALSE)</f>
        <v>370</v>
      </c>
      <c r="DJ43" s="34">
        <f>HLOOKUP(DJ$7+0.5,$I$66:$DJ$120,ROWS($A$10:$A43)+2,FALSE)</f>
        <v>1791</v>
      </c>
    </row>
    <row r="44" spans="2:114">
      <c r="B44" s="38" t="s">
        <v>41</v>
      </c>
      <c r="C44" s="15">
        <v>9640490</v>
      </c>
      <c r="D44" s="14">
        <v>5097</v>
      </c>
      <c r="E44" s="15">
        <v>8167830</v>
      </c>
      <c r="F44" s="14">
        <v>27074</v>
      </c>
      <c r="G44" s="15">
        <v>1149080</v>
      </c>
      <c r="H44" s="14">
        <v>24801</v>
      </c>
      <c r="I44" s="36">
        <f>HLOOKUP(I$7,$I$66:$DJ$120,ROWS($A$10:$A44)+2,FALSE)</f>
        <v>273149</v>
      </c>
      <c r="J44" s="25">
        <f>HLOOKUP(J$7,$I$66:$DJ$120,ROWS($A$10:$A44)+2,FALSE)</f>
        <v>4329</v>
      </c>
      <c r="K44" s="25">
        <f>HLOOKUP(K$7,$I$66:$DJ$120,ROWS($A$10:$A44)+2,FALSE)</f>
        <v>1458</v>
      </c>
      <c r="L44" s="25">
        <f>HLOOKUP(L$7,$I$66:$DJ$120,ROWS($A$10:$A44)+2,FALSE)</f>
        <v>3493</v>
      </c>
      <c r="M44" s="25">
        <f>HLOOKUP(M$7,$I$66:$DJ$120,ROWS($A$10:$A44)+2,FALSE)</f>
        <v>861</v>
      </c>
      <c r="N44" s="25">
        <f>HLOOKUP(N$7,$I$66:$DJ$120,ROWS($A$10:$A44)+2,FALSE)</f>
        <v>13883</v>
      </c>
      <c r="O44" s="25">
        <f>HLOOKUP(O$7,$I$66:$DJ$120,ROWS($A$10:$A44)+2,FALSE)</f>
        <v>4790</v>
      </c>
      <c r="P44" s="25">
        <f>HLOOKUP(P$7,$I$66:$DJ$120,ROWS($A$10:$A44)+2,FALSE)</f>
        <v>4914</v>
      </c>
      <c r="Q44" s="25">
        <f>HLOOKUP(Q$7,$I$66:$DJ$120,ROWS($A$10:$A44)+2,FALSE)</f>
        <v>2180</v>
      </c>
      <c r="R44" s="25">
        <f>HLOOKUP(R$7,$I$66:$DJ$120,ROWS($A$10:$A44)+2,FALSE)</f>
        <v>1801</v>
      </c>
      <c r="S44" s="25">
        <f>HLOOKUP(S$7,$I$66:$DJ$120,ROWS($A$10:$A44)+2,FALSE)</f>
        <v>26365</v>
      </c>
      <c r="T44" s="25">
        <f>HLOOKUP(T$7,$I$66:$DJ$120,ROWS($A$10:$A44)+2,FALSE)</f>
        <v>16823</v>
      </c>
      <c r="U44" s="25">
        <f>HLOOKUP(U$7,$I$66:$DJ$120,ROWS($A$10:$A44)+2,FALSE)</f>
        <v>1566</v>
      </c>
      <c r="V44" s="25">
        <f>HLOOKUP(V$7,$I$66:$DJ$120,ROWS($A$10:$A44)+2,FALSE)</f>
        <v>334</v>
      </c>
      <c r="W44" s="25">
        <f>HLOOKUP(W$7,$I$66:$DJ$120,ROWS($A$10:$A44)+2,FALSE)</f>
        <v>6378</v>
      </c>
      <c r="X44" s="25">
        <f>HLOOKUP(X$7,$I$66:$DJ$120,ROWS($A$10:$A44)+2,FALSE)</f>
        <v>4532</v>
      </c>
      <c r="Y44" s="25">
        <f>HLOOKUP(Y$7,$I$66:$DJ$120,ROWS($A$10:$A44)+2,FALSE)</f>
        <v>775</v>
      </c>
      <c r="Z44" s="25">
        <f>HLOOKUP(Z$7,$I$66:$DJ$120,ROWS($A$10:$A44)+2,FALSE)</f>
        <v>1595</v>
      </c>
      <c r="AA44" s="25">
        <f>HLOOKUP(AA$7,$I$66:$DJ$120,ROWS($A$10:$A44)+2,FALSE)</f>
        <v>1531</v>
      </c>
      <c r="AB44" s="25">
        <f>HLOOKUP(AB$7,$I$66:$DJ$120,ROWS($A$10:$A44)+2,FALSE)</f>
        <v>919</v>
      </c>
      <c r="AC44" s="25">
        <f>HLOOKUP(AC$7,$I$66:$DJ$120,ROWS($A$10:$A44)+2,FALSE)</f>
        <v>1259</v>
      </c>
      <c r="AD44" s="25">
        <f>HLOOKUP(AD$7,$I$66:$DJ$120,ROWS($A$10:$A44)+2,FALSE)</f>
        <v>9005</v>
      </c>
      <c r="AE44" s="25">
        <f>HLOOKUP(AE$7,$I$66:$DJ$120,ROWS($A$10:$A44)+2,FALSE)</f>
        <v>3710</v>
      </c>
      <c r="AF44" s="25">
        <f>HLOOKUP(AF$7,$I$66:$DJ$120,ROWS($A$10:$A44)+2,FALSE)</f>
        <v>6161</v>
      </c>
      <c r="AG44" s="25">
        <f>HLOOKUP(AG$7,$I$66:$DJ$120,ROWS($A$10:$A44)+2,FALSE)</f>
        <v>1523</v>
      </c>
      <c r="AH44" s="25">
        <f>HLOOKUP(AH$7,$I$66:$DJ$120,ROWS($A$10:$A44)+2,FALSE)</f>
        <v>2377</v>
      </c>
      <c r="AI44" s="25">
        <f>HLOOKUP(AI$7,$I$66:$DJ$120,ROWS($A$10:$A44)+2,FALSE)</f>
        <v>2623</v>
      </c>
      <c r="AJ44" s="25">
        <f>HLOOKUP(AJ$7,$I$66:$DJ$120,ROWS($A$10:$A44)+2,FALSE)</f>
        <v>244</v>
      </c>
      <c r="AK44" s="25">
        <f>HLOOKUP(AK$7,$I$66:$DJ$120,ROWS($A$10:$A44)+2,FALSE)</f>
        <v>628</v>
      </c>
      <c r="AL44" s="25">
        <f>HLOOKUP(AL$7,$I$66:$DJ$120,ROWS($A$10:$A44)+2,FALSE)</f>
        <v>1627</v>
      </c>
      <c r="AM44" s="25">
        <f>HLOOKUP(AM$7,$I$66:$DJ$120,ROWS($A$10:$A44)+2,FALSE)</f>
        <v>754</v>
      </c>
      <c r="AN44" s="25">
        <f>HLOOKUP(AN$7,$I$66:$DJ$120,ROWS($A$10:$A44)+2,FALSE)</f>
        <v>11468</v>
      </c>
      <c r="AO44" s="25">
        <f>HLOOKUP(AO$7,$I$66:$DJ$120,ROWS($A$10:$A44)+2,FALSE)</f>
        <v>1138</v>
      </c>
      <c r="AP44" s="25">
        <f>HLOOKUP(AP$7,$I$66:$DJ$120,ROWS($A$10:$A44)+2,FALSE)</f>
        <v>19891</v>
      </c>
      <c r="AQ44" s="25" t="str">
        <f>HLOOKUP(AQ$7,$I$66:$DJ$120,ROWS($A$10:$A44)+2,FALSE)</f>
        <v>N/A</v>
      </c>
      <c r="AR44" s="25">
        <f>HLOOKUP(AR$7,$I$66:$DJ$120,ROWS($A$10:$A44)+2,FALSE)</f>
        <v>206</v>
      </c>
      <c r="AS44" s="25">
        <f>HLOOKUP(AS$7,$I$66:$DJ$120,ROWS($A$10:$A44)+2,FALSE)</f>
        <v>9337</v>
      </c>
      <c r="AT44" s="25">
        <f>HLOOKUP(AT$7,$I$66:$DJ$120,ROWS($A$10:$A44)+2,FALSE)</f>
        <v>1263</v>
      </c>
      <c r="AU44" s="25">
        <f>HLOOKUP(AU$7,$I$66:$DJ$120,ROWS($A$10:$A44)+2,FALSE)</f>
        <v>1333</v>
      </c>
      <c r="AV44" s="25">
        <f>HLOOKUP(AV$7,$I$66:$DJ$120,ROWS($A$10:$A44)+2,FALSE)</f>
        <v>12179</v>
      </c>
      <c r="AW44" s="25">
        <f>HLOOKUP(AW$7,$I$66:$DJ$120,ROWS($A$10:$A44)+2,FALSE)</f>
        <v>290</v>
      </c>
      <c r="AX44" s="25">
        <f>HLOOKUP(AX$7,$I$66:$DJ$120,ROWS($A$10:$A44)+2,FALSE)</f>
        <v>25532</v>
      </c>
      <c r="AY44" s="25">
        <f>HLOOKUP(AY$7,$I$66:$DJ$120,ROWS($A$10:$A44)+2,FALSE)</f>
        <v>351</v>
      </c>
      <c r="AZ44" s="25">
        <f>HLOOKUP(AZ$7,$I$66:$DJ$120,ROWS($A$10:$A44)+2,FALSE)</f>
        <v>9230</v>
      </c>
      <c r="BA44" s="25">
        <f>HLOOKUP(BA$7,$I$66:$DJ$120,ROWS($A$10:$A44)+2,FALSE)</f>
        <v>12638</v>
      </c>
      <c r="BB44" s="25">
        <f>HLOOKUP(BB$7,$I$66:$DJ$120,ROWS($A$10:$A44)+2,FALSE)</f>
        <v>1189</v>
      </c>
      <c r="BC44" s="25">
        <f>HLOOKUP(BC$7,$I$66:$DJ$120,ROWS($A$10:$A44)+2,FALSE)</f>
        <v>445</v>
      </c>
      <c r="BD44" s="25">
        <f>HLOOKUP(BD$7,$I$66:$DJ$120,ROWS($A$10:$A44)+2,FALSE)</f>
        <v>26759</v>
      </c>
      <c r="BE44" s="25">
        <f>HLOOKUP(BE$7,$I$66:$DJ$120,ROWS($A$10:$A44)+2,FALSE)</f>
        <v>5915</v>
      </c>
      <c r="BF44" s="25">
        <f>HLOOKUP(BF$7,$I$66:$DJ$120,ROWS($A$10:$A44)+2,FALSE)</f>
        <v>2677</v>
      </c>
      <c r="BG44" s="25">
        <f>HLOOKUP(BG$7,$I$66:$DJ$120,ROWS($A$10:$A44)+2,FALSE)</f>
        <v>2266</v>
      </c>
      <c r="BH44" s="25">
        <f>HLOOKUP(BH$7,$I$66:$DJ$120,ROWS($A$10:$A44)+2,FALSE)</f>
        <v>604</v>
      </c>
      <c r="BI44" s="25">
        <f>HLOOKUP(BI$7,$I$66:$DJ$120,ROWS($A$10:$A44)+2,FALSE)</f>
        <v>2025</v>
      </c>
      <c r="BJ44" s="34">
        <f>HLOOKUP(BJ$7+0.5,$I$66:$DJ$120,ROWS($A$10:$A44)+2,FALSE)</f>
        <v>13136</v>
      </c>
      <c r="BK44" s="34">
        <f>HLOOKUP(BK$7+0.5,$I$66:$DJ$120,ROWS($A$10:$A44)+2,FALSE)</f>
        <v>1544</v>
      </c>
      <c r="BL44" s="34">
        <f>HLOOKUP(BL$7+0.5,$I$66:$DJ$120,ROWS($A$10:$A44)+2,FALSE)</f>
        <v>925</v>
      </c>
      <c r="BM44" s="34">
        <f>HLOOKUP(BM$7+0.5,$I$66:$DJ$120,ROWS($A$10:$A44)+2,FALSE)</f>
        <v>1189</v>
      </c>
      <c r="BN44" s="34">
        <f>HLOOKUP(BN$7+0.5,$I$66:$DJ$120,ROWS($A$10:$A44)+2,FALSE)</f>
        <v>649</v>
      </c>
      <c r="BO44" s="34">
        <f>HLOOKUP(BO$7+0.5,$I$66:$DJ$120,ROWS($A$10:$A44)+2,FALSE)</f>
        <v>2813</v>
      </c>
      <c r="BP44" s="34">
        <f>HLOOKUP(BP$7+0.5,$I$66:$DJ$120,ROWS($A$10:$A44)+2,FALSE)</f>
        <v>2047</v>
      </c>
      <c r="BQ44" s="34">
        <f>HLOOKUP(BQ$7+0.5,$I$66:$DJ$120,ROWS($A$10:$A44)+2,FALSE)</f>
        <v>1990</v>
      </c>
      <c r="BR44" s="34">
        <f>HLOOKUP(BR$7+0.5,$I$66:$DJ$120,ROWS($A$10:$A44)+2,FALSE)</f>
        <v>1732</v>
      </c>
      <c r="BS44" s="34">
        <f>HLOOKUP(BS$7+0.5,$I$66:$DJ$120,ROWS($A$10:$A44)+2,FALSE)</f>
        <v>687</v>
      </c>
      <c r="BT44" s="34">
        <f>HLOOKUP(BT$7+0.5,$I$66:$DJ$120,ROWS($A$10:$A44)+2,FALSE)</f>
        <v>3750</v>
      </c>
      <c r="BU44" s="34">
        <f>HLOOKUP(BU$7+0.5,$I$66:$DJ$120,ROWS($A$10:$A44)+2,FALSE)</f>
        <v>2851</v>
      </c>
      <c r="BV44" s="34">
        <f>HLOOKUP(BV$7+0.5,$I$66:$DJ$120,ROWS($A$10:$A44)+2,FALSE)</f>
        <v>921</v>
      </c>
      <c r="BW44" s="34">
        <f>HLOOKUP(BW$7+0.5,$I$66:$DJ$120,ROWS($A$10:$A44)+2,FALSE)</f>
        <v>256</v>
      </c>
      <c r="BX44" s="34">
        <f>HLOOKUP(BX$7+0.5,$I$66:$DJ$120,ROWS($A$10:$A44)+2,FALSE)</f>
        <v>2177</v>
      </c>
      <c r="BY44" s="34">
        <f>HLOOKUP(BY$7+0.5,$I$66:$DJ$120,ROWS($A$10:$A44)+2,FALSE)</f>
        <v>2259</v>
      </c>
      <c r="BZ44" s="34">
        <f>HLOOKUP(BZ$7+0.5,$I$66:$DJ$120,ROWS($A$10:$A44)+2,FALSE)</f>
        <v>524</v>
      </c>
      <c r="CA44" s="34">
        <f>HLOOKUP(CA$7+0.5,$I$66:$DJ$120,ROWS($A$10:$A44)+2,FALSE)</f>
        <v>748</v>
      </c>
      <c r="CB44" s="34">
        <f>HLOOKUP(CB$7+0.5,$I$66:$DJ$120,ROWS($A$10:$A44)+2,FALSE)</f>
        <v>794</v>
      </c>
      <c r="CC44" s="34">
        <f>HLOOKUP(CC$7+0.5,$I$66:$DJ$120,ROWS($A$10:$A44)+2,FALSE)</f>
        <v>758</v>
      </c>
      <c r="CD44" s="34">
        <f>HLOOKUP(CD$7+0.5,$I$66:$DJ$120,ROWS($A$10:$A44)+2,FALSE)</f>
        <v>972</v>
      </c>
      <c r="CE44" s="34">
        <f>HLOOKUP(CE$7+0.5,$I$66:$DJ$120,ROWS($A$10:$A44)+2,FALSE)</f>
        <v>2221</v>
      </c>
      <c r="CF44" s="34">
        <f>HLOOKUP(CF$7+0.5,$I$66:$DJ$120,ROWS($A$10:$A44)+2,FALSE)</f>
        <v>1158</v>
      </c>
      <c r="CG44" s="34">
        <f>HLOOKUP(CG$7+0.5,$I$66:$DJ$120,ROWS($A$10:$A44)+2,FALSE)</f>
        <v>2547</v>
      </c>
      <c r="CH44" s="34">
        <f>HLOOKUP(CH$7+0.5,$I$66:$DJ$120,ROWS($A$10:$A44)+2,FALSE)</f>
        <v>838</v>
      </c>
      <c r="CI44" s="34">
        <f>HLOOKUP(CI$7+0.5,$I$66:$DJ$120,ROWS($A$10:$A44)+2,FALSE)</f>
        <v>1092</v>
      </c>
      <c r="CJ44" s="34">
        <f>HLOOKUP(CJ$7+0.5,$I$66:$DJ$120,ROWS($A$10:$A44)+2,FALSE)</f>
        <v>1742</v>
      </c>
      <c r="CK44" s="34">
        <f>HLOOKUP(CK$7+0.5,$I$66:$DJ$120,ROWS($A$10:$A44)+2,FALSE)</f>
        <v>306</v>
      </c>
      <c r="CL44" s="34">
        <f>HLOOKUP(CL$7+0.5,$I$66:$DJ$120,ROWS($A$10:$A44)+2,FALSE)</f>
        <v>628</v>
      </c>
      <c r="CM44" s="34">
        <f>HLOOKUP(CM$7+0.5,$I$66:$DJ$120,ROWS($A$10:$A44)+2,FALSE)</f>
        <v>807</v>
      </c>
      <c r="CN44" s="34">
        <f>HLOOKUP(CN$7+0.5,$I$66:$DJ$120,ROWS($A$10:$A44)+2,FALSE)</f>
        <v>525</v>
      </c>
      <c r="CO44" s="34">
        <f>HLOOKUP(CO$7+0.5,$I$66:$DJ$120,ROWS($A$10:$A44)+2,FALSE)</f>
        <v>4262</v>
      </c>
      <c r="CP44" s="34">
        <f>HLOOKUP(CP$7+0.5,$I$66:$DJ$120,ROWS($A$10:$A44)+2,FALSE)</f>
        <v>705</v>
      </c>
      <c r="CQ44" s="34">
        <f>HLOOKUP(CQ$7+0.5,$I$66:$DJ$120,ROWS($A$10:$A44)+2,FALSE)</f>
        <v>3951</v>
      </c>
      <c r="CR44" s="34" t="str">
        <f>HLOOKUP(CR$7+0.5,$I$66:$DJ$120,ROWS($A$10:$A44)+2,FALSE)</f>
        <v>N/A</v>
      </c>
      <c r="CS44" s="34">
        <f>HLOOKUP(CS$7+0.5,$I$66:$DJ$120,ROWS($A$10:$A44)+2,FALSE)</f>
        <v>232</v>
      </c>
      <c r="CT44" s="34">
        <f>HLOOKUP(CT$7+0.5,$I$66:$DJ$120,ROWS($A$10:$A44)+2,FALSE)</f>
        <v>2484</v>
      </c>
      <c r="CU44" s="34">
        <f>HLOOKUP(CU$7+0.5,$I$66:$DJ$120,ROWS($A$10:$A44)+2,FALSE)</f>
        <v>753</v>
      </c>
      <c r="CV44" s="34">
        <f>HLOOKUP(CV$7+0.5,$I$66:$DJ$120,ROWS($A$10:$A44)+2,FALSE)</f>
        <v>772</v>
      </c>
      <c r="CW44" s="34">
        <f>HLOOKUP(CW$7+0.5,$I$66:$DJ$120,ROWS($A$10:$A44)+2,FALSE)</f>
        <v>2356</v>
      </c>
      <c r="CX44" s="34">
        <f>HLOOKUP(CX$7+0.5,$I$66:$DJ$120,ROWS($A$10:$A44)+2,FALSE)</f>
        <v>198</v>
      </c>
      <c r="CY44" s="34">
        <f>HLOOKUP(CY$7+0.5,$I$66:$DJ$120,ROWS($A$10:$A44)+2,FALSE)</f>
        <v>4732</v>
      </c>
      <c r="CZ44" s="34">
        <f>HLOOKUP(CZ$7+0.5,$I$66:$DJ$120,ROWS($A$10:$A44)+2,FALSE)</f>
        <v>186</v>
      </c>
      <c r="DA44" s="34">
        <f>HLOOKUP(DA$7+0.5,$I$66:$DJ$120,ROWS($A$10:$A44)+2,FALSE)</f>
        <v>2122</v>
      </c>
      <c r="DB44" s="34">
        <f>HLOOKUP(DB$7+0.5,$I$66:$DJ$120,ROWS($A$10:$A44)+2,FALSE)</f>
        <v>2381</v>
      </c>
      <c r="DC44" s="34">
        <f>HLOOKUP(DC$7+0.5,$I$66:$DJ$120,ROWS($A$10:$A44)+2,FALSE)</f>
        <v>1040</v>
      </c>
      <c r="DD44" s="34">
        <f>HLOOKUP(DD$7+0.5,$I$66:$DJ$120,ROWS($A$10:$A44)+2,FALSE)</f>
        <v>291</v>
      </c>
      <c r="DE44" s="34">
        <f>HLOOKUP(DE$7+0.5,$I$66:$DJ$120,ROWS($A$10:$A44)+2,FALSE)</f>
        <v>4229</v>
      </c>
      <c r="DF44" s="34">
        <f>HLOOKUP(DF$7+0.5,$I$66:$DJ$120,ROWS($A$10:$A44)+2,FALSE)</f>
        <v>2630</v>
      </c>
      <c r="DG44" s="34">
        <f>HLOOKUP(DG$7+0.5,$I$66:$DJ$120,ROWS($A$10:$A44)+2,FALSE)</f>
        <v>985</v>
      </c>
      <c r="DH44" s="34">
        <f>HLOOKUP(DH$7+0.5,$I$66:$DJ$120,ROWS($A$10:$A44)+2,FALSE)</f>
        <v>980</v>
      </c>
      <c r="DI44" s="34">
        <f>HLOOKUP(DI$7+0.5,$I$66:$DJ$120,ROWS($A$10:$A44)+2,FALSE)</f>
        <v>687</v>
      </c>
      <c r="DJ44" s="34">
        <f>HLOOKUP(DJ$7+0.5,$I$66:$DJ$120,ROWS($A$10:$A44)+2,FALSE)</f>
        <v>1218</v>
      </c>
    </row>
    <row r="45" spans="2:114">
      <c r="B45" s="38" t="s">
        <v>42</v>
      </c>
      <c r="C45" s="15">
        <v>689838</v>
      </c>
      <c r="D45" s="14">
        <v>1379</v>
      </c>
      <c r="E45" s="15">
        <v>563978</v>
      </c>
      <c r="F45" s="14">
        <v>6361</v>
      </c>
      <c r="G45" s="15">
        <v>84294</v>
      </c>
      <c r="H45" s="14">
        <v>5380</v>
      </c>
      <c r="I45" s="36">
        <f>HLOOKUP(I$7,$I$66:$DJ$120,ROWS($A$10:$A45)+2,FALSE)</f>
        <v>38213</v>
      </c>
      <c r="J45" s="25">
        <f>HLOOKUP(J$7,$I$66:$DJ$120,ROWS($A$10:$A45)+2,FALSE)</f>
        <v>83</v>
      </c>
      <c r="K45" s="25">
        <f>HLOOKUP(K$7,$I$66:$DJ$120,ROWS($A$10:$A45)+2,FALSE)</f>
        <v>70</v>
      </c>
      <c r="L45" s="25">
        <f>HLOOKUP(L$7,$I$66:$DJ$120,ROWS($A$10:$A45)+2,FALSE)</f>
        <v>1571</v>
      </c>
      <c r="M45" s="25">
        <f>HLOOKUP(M$7,$I$66:$DJ$120,ROWS($A$10:$A45)+2,FALSE)</f>
        <v>0</v>
      </c>
      <c r="N45" s="25">
        <f>HLOOKUP(N$7,$I$66:$DJ$120,ROWS($A$10:$A45)+2,FALSE)</f>
        <v>999</v>
      </c>
      <c r="O45" s="25">
        <f>HLOOKUP(O$7,$I$66:$DJ$120,ROWS($A$10:$A45)+2,FALSE)</f>
        <v>546</v>
      </c>
      <c r="P45" s="25">
        <f>HLOOKUP(P$7,$I$66:$DJ$120,ROWS($A$10:$A45)+2,FALSE)</f>
        <v>65</v>
      </c>
      <c r="Q45" s="25">
        <f>HLOOKUP(Q$7,$I$66:$DJ$120,ROWS($A$10:$A45)+2,FALSE)</f>
        <v>0</v>
      </c>
      <c r="R45" s="25">
        <f>HLOOKUP(R$7,$I$66:$DJ$120,ROWS($A$10:$A45)+2,FALSE)</f>
        <v>70</v>
      </c>
      <c r="S45" s="25">
        <f>HLOOKUP(S$7,$I$66:$DJ$120,ROWS($A$10:$A45)+2,FALSE)</f>
        <v>950</v>
      </c>
      <c r="T45" s="25">
        <f>HLOOKUP(T$7,$I$66:$DJ$120,ROWS($A$10:$A45)+2,FALSE)</f>
        <v>98</v>
      </c>
      <c r="U45" s="25">
        <f>HLOOKUP(U$7,$I$66:$DJ$120,ROWS($A$10:$A45)+2,FALSE)</f>
        <v>160</v>
      </c>
      <c r="V45" s="25">
        <f>HLOOKUP(V$7,$I$66:$DJ$120,ROWS($A$10:$A45)+2,FALSE)</f>
        <v>540</v>
      </c>
      <c r="W45" s="25">
        <f>HLOOKUP(W$7,$I$66:$DJ$120,ROWS($A$10:$A45)+2,FALSE)</f>
        <v>799</v>
      </c>
      <c r="X45" s="25">
        <f>HLOOKUP(X$7,$I$66:$DJ$120,ROWS($A$10:$A45)+2,FALSE)</f>
        <v>55</v>
      </c>
      <c r="Y45" s="25">
        <f>HLOOKUP(Y$7,$I$66:$DJ$120,ROWS($A$10:$A45)+2,FALSE)</f>
        <v>458</v>
      </c>
      <c r="Z45" s="25">
        <f>HLOOKUP(Z$7,$I$66:$DJ$120,ROWS($A$10:$A45)+2,FALSE)</f>
        <v>161</v>
      </c>
      <c r="AA45" s="25">
        <f>HLOOKUP(AA$7,$I$66:$DJ$120,ROWS($A$10:$A45)+2,FALSE)</f>
        <v>22</v>
      </c>
      <c r="AB45" s="25">
        <f>HLOOKUP(AB$7,$I$66:$DJ$120,ROWS($A$10:$A45)+2,FALSE)</f>
        <v>18</v>
      </c>
      <c r="AC45" s="25">
        <f>HLOOKUP(AC$7,$I$66:$DJ$120,ROWS($A$10:$A45)+2,FALSE)</f>
        <v>98</v>
      </c>
      <c r="AD45" s="25">
        <f>HLOOKUP(AD$7,$I$66:$DJ$120,ROWS($A$10:$A45)+2,FALSE)</f>
        <v>232</v>
      </c>
      <c r="AE45" s="25">
        <f>HLOOKUP(AE$7,$I$66:$DJ$120,ROWS($A$10:$A45)+2,FALSE)</f>
        <v>187</v>
      </c>
      <c r="AF45" s="25">
        <f>HLOOKUP(AF$7,$I$66:$DJ$120,ROWS($A$10:$A45)+2,FALSE)</f>
        <v>757</v>
      </c>
      <c r="AG45" s="25">
        <f>HLOOKUP(AG$7,$I$66:$DJ$120,ROWS($A$10:$A45)+2,FALSE)</f>
        <v>15257</v>
      </c>
      <c r="AH45" s="25">
        <f>HLOOKUP(AH$7,$I$66:$DJ$120,ROWS($A$10:$A45)+2,FALSE)</f>
        <v>72</v>
      </c>
      <c r="AI45" s="25">
        <f>HLOOKUP(AI$7,$I$66:$DJ$120,ROWS($A$10:$A45)+2,FALSE)</f>
        <v>1490</v>
      </c>
      <c r="AJ45" s="25">
        <f>HLOOKUP(AJ$7,$I$66:$DJ$120,ROWS($A$10:$A45)+2,FALSE)</f>
        <v>1776</v>
      </c>
      <c r="AK45" s="25">
        <f>HLOOKUP(AK$7,$I$66:$DJ$120,ROWS($A$10:$A45)+2,FALSE)</f>
        <v>950</v>
      </c>
      <c r="AL45" s="25">
        <f>HLOOKUP(AL$7,$I$66:$DJ$120,ROWS($A$10:$A45)+2,FALSE)</f>
        <v>854</v>
      </c>
      <c r="AM45" s="25">
        <f>HLOOKUP(AM$7,$I$66:$DJ$120,ROWS($A$10:$A45)+2,FALSE)</f>
        <v>0</v>
      </c>
      <c r="AN45" s="25">
        <f>HLOOKUP(AN$7,$I$66:$DJ$120,ROWS($A$10:$A45)+2,FALSE)</f>
        <v>140</v>
      </c>
      <c r="AO45" s="25">
        <f>HLOOKUP(AO$7,$I$66:$DJ$120,ROWS($A$10:$A45)+2,FALSE)</f>
        <v>161</v>
      </c>
      <c r="AP45" s="25">
        <f>HLOOKUP(AP$7,$I$66:$DJ$120,ROWS($A$10:$A45)+2,FALSE)</f>
        <v>331</v>
      </c>
      <c r="AQ45" s="25">
        <f>HLOOKUP(AQ$7,$I$66:$DJ$120,ROWS($A$10:$A45)+2,FALSE)</f>
        <v>231</v>
      </c>
      <c r="AR45" s="25" t="str">
        <f>HLOOKUP(AR$7,$I$66:$DJ$120,ROWS($A$10:$A45)+2,FALSE)</f>
        <v>N/A</v>
      </c>
      <c r="AS45" s="25">
        <f>HLOOKUP(AS$7,$I$66:$DJ$120,ROWS($A$10:$A45)+2,FALSE)</f>
        <v>6</v>
      </c>
      <c r="AT45" s="25">
        <f>HLOOKUP(AT$7,$I$66:$DJ$120,ROWS($A$10:$A45)+2,FALSE)</f>
        <v>280</v>
      </c>
      <c r="AU45" s="25">
        <f>HLOOKUP(AU$7,$I$66:$DJ$120,ROWS($A$10:$A45)+2,FALSE)</f>
        <v>724</v>
      </c>
      <c r="AV45" s="25">
        <f>HLOOKUP(AV$7,$I$66:$DJ$120,ROWS($A$10:$A45)+2,FALSE)</f>
        <v>114</v>
      </c>
      <c r="AW45" s="25">
        <f>HLOOKUP(AW$7,$I$66:$DJ$120,ROWS($A$10:$A45)+2,FALSE)</f>
        <v>244</v>
      </c>
      <c r="AX45" s="25">
        <f>HLOOKUP(AX$7,$I$66:$DJ$120,ROWS($A$10:$A45)+2,FALSE)</f>
        <v>14</v>
      </c>
      <c r="AY45" s="25">
        <f>HLOOKUP(AY$7,$I$66:$DJ$120,ROWS($A$10:$A45)+2,FALSE)</f>
        <v>1754</v>
      </c>
      <c r="AZ45" s="25">
        <f>HLOOKUP(AZ$7,$I$66:$DJ$120,ROWS($A$10:$A45)+2,FALSE)</f>
        <v>746</v>
      </c>
      <c r="BA45" s="25">
        <f>HLOOKUP(BA$7,$I$66:$DJ$120,ROWS($A$10:$A45)+2,FALSE)</f>
        <v>1414</v>
      </c>
      <c r="BB45" s="25">
        <f>HLOOKUP(BB$7,$I$66:$DJ$120,ROWS($A$10:$A45)+2,FALSE)</f>
        <v>43</v>
      </c>
      <c r="BC45" s="25">
        <f>HLOOKUP(BC$7,$I$66:$DJ$120,ROWS($A$10:$A45)+2,FALSE)</f>
        <v>758</v>
      </c>
      <c r="BD45" s="25">
        <f>HLOOKUP(BD$7,$I$66:$DJ$120,ROWS($A$10:$A45)+2,FALSE)</f>
        <v>403</v>
      </c>
      <c r="BE45" s="25">
        <f>HLOOKUP(BE$7,$I$66:$DJ$120,ROWS($A$10:$A45)+2,FALSE)</f>
        <v>1604</v>
      </c>
      <c r="BF45" s="25">
        <f>HLOOKUP(BF$7,$I$66:$DJ$120,ROWS($A$10:$A45)+2,FALSE)</f>
        <v>0</v>
      </c>
      <c r="BG45" s="25">
        <f>HLOOKUP(BG$7,$I$66:$DJ$120,ROWS($A$10:$A45)+2,FALSE)</f>
        <v>543</v>
      </c>
      <c r="BH45" s="25">
        <f>HLOOKUP(BH$7,$I$66:$DJ$120,ROWS($A$10:$A45)+2,FALSE)</f>
        <v>365</v>
      </c>
      <c r="BI45" s="25">
        <f>HLOOKUP(BI$7,$I$66:$DJ$120,ROWS($A$10:$A45)+2,FALSE)</f>
        <v>0</v>
      </c>
      <c r="BJ45" s="34">
        <f>HLOOKUP(BJ$7+0.5,$I$66:$DJ$120,ROWS($A$10:$A45)+2,FALSE)</f>
        <v>3616</v>
      </c>
      <c r="BK45" s="34">
        <f>HLOOKUP(BK$7+0.5,$I$66:$DJ$120,ROWS($A$10:$A45)+2,FALSE)</f>
        <v>142</v>
      </c>
      <c r="BL45" s="34">
        <f>HLOOKUP(BL$7+0.5,$I$66:$DJ$120,ROWS($A$10:$A45)+2,FALSE)</f>
        <v>105</v>
      </c>
      <c r="BM45" s="34">
        <f>HLOOKUP(BM$7+0.5,$I$66:$DJ$120,ROWS($A$10:$A45)+2,FALSE)</f>
        <v>788</v>
      </c>
      <c r="BN45" s="34">
        <f>HLOOKUP(BN$7+0.5,$I$66:$DJ$120,ROWS($A$10:$A45)+2,FALSE)</f>
        <v>141</v>
      </c>
      <c r="BO45" s="34">
        <f>HLOOKUP(BO$7+0.5,$I$66:$DJ$120,ROWS($A$10:$A45)+2,FALSE)</f>
        <v>460</v>
      </c>
      <c r="BP45" s="34">
        <f>HLOOKUP(BP$7+0.5,$I$66:$DJ$120,ROWS($A$10:$A45)+2,FALSE)</f>
        <v>293</v>
      </c>
      <c r="BQ45" s="34">
        <f>HLOOKUP(BQ$7+0.5,$I$66:$DJ$120,ROWS($A$10:$A45)+2,FALSE)</f>
        <v>100</v>
      </c>
      <c r="BR45" s="34">
        <f>HLOOKUP(BR$7+0.5,$I$66:$DJ$120,ROWS($A$10:$A45)+2,FALSE)</f>
        <v>141</v>
      </c>
      <c r="BS45" s="34">
        <f>HLOOKUP(BS$7+0.5,$I$66:$DJ$120,ROWS($A$10:$A45)+2,FALSE)</f>
        <v>112</v>
      </c>
      <c r="BT45" s="34">
        <f>HLOOKUP(BT$7+0.5,$I$66:$DJ$120,ROWS($A$10:$A45)+2,FALSE)</f>
        <v>860</v>
      </c>
      <c r="BU45" s="34">
        <f>HLOOKUP(BU$7+0.5,$I$66:$DJ$120,ROWS($A$10:$A45)+2,FALSE)</f>
        <v>154</v>
      </c>
      <c r="BV45" s="34">
        <f>HLOOKUP(BV$7+0.5,$I$66:$DJ$120,ROWS($A$10:$A45)+2,FALSE)</f>
        <v>148</v>
      </c>
      <c r="BW45" s="34">
        <f>HLOOKUP(BW$7+0.5,$I$66:$DJ$120,ROWS($A$10:$A45)+2,FALSE)</f>
        <v>521</v>
      </c>
      <c r="BX45" s="34">
        <f>HLOOKUP(BX$7+0.5,$I$66:$DJ$120,ROWS($A$10:$A45)+2,FALSE)</f>
        <v>523</v>
      </c>
      <c r="BY45" s="34">
        <f>HLOOKUP(BY$7+0.5,$I$66:$DJ$120,ROWS($A$10:$A45)+2,FALSE)</f>
        <v>77</v>
      </c>
      <c r="BZ45" s="34">
        <f>HLOOKUP(BZ$7+0.5,$I$66:$DJ$120,ROWS($A$10:$A45)+2,FALSE)</f>
        <v>316</v>
      </c>
      <c r="CA45" s="34">
        <f>HLOOKUP(CA$7+0.5,$I$66:$DJ$120,ROWS($A$10:$A45)+2,FALSE)</f>
        <v>122</v>
      </c>
      <c r="CB45" s="34">
        <f>HLOOKUP(CB$7+0.5,$I$66:$DJ$120,ROWS($A$10:$A45)+2,FALSE)</f>
        <v>44</v>
      </c>
      <c r="CC45" s="34">
        <f>HLOOKUP(CC$7+0.5,$I$66:$DJ$120,ROWS($A$10:$A45)+2,FALSE)</f>
        <v>27</v>
      </c>
      <c r="CD45" s="34">
        <f>HLOOKUP(CD$7+0.5,$I$66:$DJ$120,ROWS($A$10:$A45)+2,FALSE)</f>
        <v>176</v>
      </c>
      <c r="CE45" s="34">
        <f>HLOOKUP(CE$7+0.5,$I$66:$DJ$120,ROWS($A$10:$A45)+2,FALSE)</f>
        <v>311</v>
      </c>
      <c r="CF45" s="34">
        <f>HLOOKUP(CF$7+0.5,$I$66:$DJ$120,ROWS($A$10:$A45)+2,FALSE)</f>
        <v>281</v>
      </c>
      <c r="CG45" s="34">
        <f>HLOOKUP(CG$7+0.5,$I$66:$DJ$120,ROWS($A$10:$A45)+2,FALSE)</f>
        <v>571</v>
      </c>
      <c r="CH45" s="34">
        <f>HLOOKUP(CH$7+0.5,$I$66:$DJ$120,ROWS($A$10:$A45)+2,FALSE)</f>
        <v>2266</v>
      </c>
      <c r="CI45" s="34">
        <f>HLOOKUP(CI$7+0.5,$I$66:$DJ$120,ROWS($A$10:$A45)+2,FALSE)</f>
        <v>109</v>
      </c>
      <c r="CJ45" s="34">
        <f>HLOOKUP(CJ$7+0.5,$I$66:$DJ$120,ROWS($A$10:$A45)+2,FALSE)</f>
        <v>1346</v>
      </c>
      <c r="CK45" s="34">
        <f>HLOOKUP(CK$7+0.5,$I$66:$DJ$120,ROWS($A$10:$A45)+2,FALSE)</f>
        <v>709</v>
      </c>
      <c r="CL45" s="34">
        <f>HLOOKUP(CL$7+0.5,$I$66:$DJ$120,ROWS($A$10:$A45)+2,FALSE)</f>
        <v>764</v>
      </c>
      <c r="CM45" s="34">
        <f>HLOOKUP(CM$7+0.5,$I$66:$DJ$120,ROWS($A$10:$A45)+2,FALSE)</f>
        <v>572</v>
      </c>
      <c r="CN45" s="34">
        <f>HLOOKUP(CN$7+0.5,$I$66:$DJ$120,ROWS($A$10:$A45)+2,FALSE)</f>
        <v>141</v>
      </c>
      <c r="CO45" s="34">
        <f>HLOOKUP(CO$7+0.5,$I$66:$DJ$120,ROWS($A$10:$A45)+2,FALSE)</f>
        <v>231</v>
      </c>
      <c r="CP45" s="34">
        <f>HLOOKUP(CP$7+0.5,$I$66:$DJ$120,ROWS($A$10:$A45)+2,FALSE)</f>
        <v>228</v>
      </c>
      <c r="CQ45" s="34">
        <f>HLOOKUP(CQ$7+0.5,$I$66:$DJ$120,ROWS($A$10:$A45)+2,FALSE)</f>
        <v>331</v>
      </c>
      <c r="CR45" s="34">
        <f>HLOOKUP(CR$7+0.5,$I$66:$DJ$120,ROWS($A$10:$A45)+2,FALSE)</f>
        <v>243</v>
      </c>
      <c r="CS45" s="34" t="str">
        <f>HLOOKUP(CS$7+0.5,$I$66:$DJ$120,ROWS($A$10:$A45)+2,FALSE)</f>
        <v>N/A</v>
      </c>
      <c r="CT45" s="34">
        <f>HLOOKUP(CT$7+0.5,$I$66:$DJ$120,ROWS($A$10:$A45)+2,FALSE)</f>
        <v>14</v>
      </c>
      <c r="CU45" s="34">
        <f>HLOOKUP(CU$7+0.5,$I$66:$DJ$120,ROWS($A$10:$A45)+2,FALSE)</f>
        <v>260</v>
      </c>
      <c r="CV45" s="34">
        <f>HLOOKUP(CV$7+0.5,$I$66:$DJ$120,ROWS($A$10:$A45)+2,FALSE)</f>
        <v>529</v>
      </c>
      <c r="CW45" s="34">
        <f>HLOOKUP(CW$7+0.5,$I$66:$DJ$120,ROWS($A$10:$A45)+2,FALSE)</f>
        <v>157</v>
      </c>
      <c r="CX45" s="34">
        <f>HLOOKUP(CX$7+0.5,$I$66:$DJ$120,ROWS($A$10:$A45)+2,FALSE)</f>
        <v>255</v>
      </c>
      <c r="CY45" s="34">
        <f>HLOOKUP(CY$7+0.5,$I$66:$DJ$120,ROWS($A$10:$A45)+2,FALSE)</f>
        <v>28</v>
      </c>
      <c r="CZ45" s="34">
        <f>HLOOKUP(CZ$7+0.5,$I$66:$DJ$120,ROWS($A$10:$A45)+2,FALSE)</f>
        <v>822</v>
      </c>
      <c r="DA45" s="34">
        <f>HLOOKUP(DA$7+0.5,$I$66:$DJ$120,ROWS($A$10:$A45)+2,FALSE)</f>
        <v>694</v>
      </c>
      <c r="DB45" s="34">
        <f>HLOOKUP(DB$7+0.5,$I$66:$DJ$120,ROWS($A$10:$A45)+2,FALSE)</f>
        <v>756</v>
      </c>
      <c r="DC45" s="34">
        <f>HLOOKUP(DC$7+0.5,$I$66:$DJ$120,ROWS($A$10:$A45)+2,FALSE)</f>
        <v>60</v>
      </c>
      <c r="DD45" s="34">
        <f>HLOOKUP(DD$7+0.5,$I$66:$DJ$120,ROWS($A$10:$A45)+2,FALSE)</f>
        <v>1014</v>
      </c>
      <c r="DE45" s="34">
        <f>HLOOKUP(DE$7+0.5,$I$66:$DJ$120,ROWS($A$10:$A45)+2,FALSE)</f>
        <v>309</v>
      </c>
      <c r="DF45" s="34">
        <f>HLOOKUP(DF$7+0.5,$I$66:$DJ$120,ROWS($A$10:$A45)+2,FALSE)</f>
        <v>796</v>
      </c>
      <c r="DG45" s="34">
        <f>HLOOKUP(DG$7+0.5,$I$66:$DJ$120,ROWS($A$10:$A45)+2,FALSE)</f>
        <v>141</v>
      </c>
      <c r="DH45" s="34">
        <f>HLOOKUP(DH$7+0.5,$I$66:$DJ$120,ROWS($A$10:$A45)+2,FALSE)</f>
        <v>327</v>
      </c>
      <c r="DI45" s="34">
        <f>HLOOKUP(DI$7+0.5,$I$66:$DJ$120,ROWS($A$10:$A45)+2,FALSE)</f>
        <v>269</v>
      </c>
      <c r="DJ45" s="34">
        <f>HLOOKUP(DJ$7+0.5,$I$66:$DJ$120,ROWS($A$10:$A45)+2,FALSE)</f>
        <v>141</v>
      </c>
    </row>
    <row r="46" spans="2:114">
      <c r="B46" s="38" t="s">
        <v>43</v>
      </c>
      <c r="C46" s="15">
        <v>11414635</v>
      </c>
      <c r="D46" s="14">
        <v>5725</v>
      </c>
      <c r="E46" s="15">
        <v>9735390</v>
      </c>
      <c r="F46" s="14">
        <v>29715</v>
      </c>
      <c r="G46" s="15">
        <v>1440815</v>
      </c>
      <c r="H46" s="14">
        <v>28423</v>
      </c>
      <c r="I46" s="36">
        <f>HLOOKUP(I$7,$I$66:$DJ$120,ROWS($A$10:$A46)+2,FALSE)</f>
        <v>196391</v>
      </c>
      <c r="J46" s="25">
        <f>HLOOKUP(J$7,$I$66:$DJ$120,ROWS($A$10:$A46)+2,FALSE)</f>
        <v>3705</v>
      </c>
      <c r="K46" s="25">
        <f>HLOOKUP(K$7,$I$66:$DJ$120,ROWS($A$10:$A46)+2,FALSE)</f>
        <v>2207</v>
      </c>
      <c r="L46" s="25">
        <f>HLOOKUP(L$7,$I$66:$DJ$120,ROWS($A$10:$A46)+2,FALSE)</f>
        <v>4929</v>
      </c>
      <c r="M46" s="25">
        <f>HLOOKUP(M$7,$I$66:$DJ$120,ROWS($A$10:$A46)+2,FALSE)</f>
        <v>884</v>
      </c>
      <c r="N46" s="25">
        <f>HLOOKUP(N$7,$I$66:$DJ$120,ROWS($A$10:$A46)+2,FALSE)</f>
        <v>8995</v>
      </c>
      <c r="O46" s="25">
        <f>HLOOKUP(O$7,$I$66:$DJ$120,ROWS($A$10:$A46)+2,FALSE)</f>
        <v>3180</v>
      </c>
      <c r="P46" s="25">
        <f>HLOOKUP(P$7,$I$66:$DJ$120,ROWS($A$10:$A46)+2,FALSE)</f>
        <v>1355</v>
      </c>
      <c r="Q46" s="25">
        <f>HLOOKUP(Q$7,$I$66:$DJ$120,ROWS($A$10:$A46)+2,FALSE)</f>
        <v>1079</v>
      </c>
      <c r="R46" s="25">
        <f>HLOOKUP(R$7,$I$66:$DJ$120,ROWS($A$10:$A46)+2,FALSE)</f>
        <v>985</v>
      </c>
      <c r="S46" s="25">
        <f>HLOOKUP(S$7,$I$66:$DJ$120,ROWS($A$10:$A46)+2,FALSE)</f>
        <v>16366</v>
      </c>
      <c r="T46" s="25">
        <f>HLOOKUP(T$7,$I$66:$DJ$120,ROWS($A$10:$A46)+2,FALSE)</f>
        <v>8052</v>
      </c>
      <c r="U46" s="25">
        <f>HLOOKUP(U$7,$I$66:$DJ$120,ROWS($A$10:$A46)+2,FALSE)</f>
        <v>1198</v>
      </c>
      <c r="V46" s="25">
        <f>HLOOKUP(V$7,$I$66:$DJ$120,ROWS($A$10:$A46)+2,FALSE)</f>
        <v>412</v>
      </c>
      <c r="W46" s="25">
        <f>HLOOKUP(W$7,$I$66:$DJ$120,ROWS($A$10:$A46)+2,FALSE)</f>
        <v>9510</v>
      </c>
      <c r="X46" s="25">
        <f>HLOOKUP(X$7,$I$66:$DJ$120,ROWS($A$10:$A46)+2,FALSE)</f>
        <v>13534</v>
      </c>
      <c r="Y46" s="25">
        <f>HLOOKUP(Y$7,$I$66:$DJ$120,ROWS($A$10:$A46)+2,FALSE)</f>
        <v>1039</v>
      </c>
      <c r="Z46" s="25">
        <f>HLOOKUP(Z$7,$I$66:$DJ$120,ROWS($A$10:$A46)+2,FALSE)</f>
        <v>1166</v>
      </c>
      <c r="AA46" s="25">
        <f>HLOOKUP(AA$7,$I$66:$DJ$120,ROWS($A$10:$A46)+2,FALSE)</f>
        <v>13227</v>
      </c>
      <c r="AB46" s="25">
        <f>HLOOKUP(AB$7,$I$66:$DJ$120,ROWS($A$10:$A46)+2,FALSE)</f>
        <v>2214</v>
      </c>
      <c r="AC46" s="25">
        <f>HLOOKUP(AC$7,$I$66:$DJ$120,ROWS($A$10:$A46)+2,FALSE)</f>
        <v>1189</v>
      </c>
      <c r="AD46" s="25">
        <f>HLOOKUP(AD$7,$I$66:$DJ$120,ROWS($A$10:$A46)+2,FALSE)</f>
        <v>5026</v>
      </c>
      <c r="AE46" s="25">
        <f>HLOOKUP(AE$7,$I$66:$DJ$120,ROWS($A$10:$A46)+2,FALSE)</f>
        <v>2189</v>
      </c>
      <c r="AF46" s="25">
        <f>HLOOKUP(AF$7,$I$66:$DJ$120,ROWS($A$10:$A46)+2,FALSE)</f>
        <v>16336</v>
      </c>
      <c r="AG46" s="25">
        <f>HLOOKUP(AG$7,$I$66:$DJ$120,ROWS($A$10:$A46)+2,FALSE)</f>
        <v>1122</v>
      </c>
      <c r="AH46" s="25">
        <f>HLOOKUP(AH$7,$I$66:$DJ$120,ROWS($A$10:$A46)+2,FALSE)</f>
        <v>1017</v>
      </c>
      <c r="AI46" s="25">
        <f>HLOOKUP(AI$7,$I$66:$DJ$120,ROWS($A$10:$A46)+2,FALSE)</f>
        <v>3026</v>
      </c>
      <c r="AJ46" s="25">
        <f>HLOOKUP(AJ$7,$I$66:$DJ$120,ROWS($A$10:$A46)+2,FALSE)</f>
        <v>276</v>
      </c>
      <c r="AK46" s="25">
        <f>HLOOKUP(AK$7,$I$66:$DJ$120,ROWS($A$10:$A46)+2,FALSE)</f>
        <v>1052</v>
      </c>
      <c r="AL46" s="25">
        <f>HLOOKUP(AL$7,$I$66:$DJ$120,ROWS($A$10:$A46)+2,FALSE)</f>
        <v>907</v>
      </c>
      <c r="AM46" s="25">
        <f>HLOOKUP(AM$7,$I$66:$DJ$120,ROWS($A$10:$A46)+2,FALSE)</f>
        <v>189</v>
      </c>
      <c r="AN46" s="25">
        <f>HLOOKUP(AN$7,$I$66:$DJ$120,ROWS($A$10:$A46)+2,FALSE)</f>
        <v>4703</v>
      </c>
      <c r="AO46" s="25">
        <f>HLOOKUP(AO$7,$I$66:$DJ$120,ROWS($A$10:$A46)+2,FALSE)</f>
        <v>1361</v>
      </c>
      <c r="AP46" s="25">
        <f>HLOOKUP(AP$7,$I$66:$DJ$120,ROWS($A$10:$A46)+2,FALSE)</f>
        <v>8732</v>
      </c>
      <c r="AQ46" s="25">
        <f>HLOOKUP(AQ$7,$I$66:$DJ$120,ROWS($A$10:$A46)+2,FALSE)</f>
        <v>5498</v>
      </c>
      <c r="AR46" s="25">
        <f>HLOOKUP(AR$7,$I$66:$DJ$120,ROWS($A$10:$A46)+2,FALSE)</f>
        <v>453</v>
      </c>
      <c r="AS46" s="25" t="str">
        <f>HLOOKUP(AS$7,$I$66:$DJ$120,ROWS($A$10:$A46)+2,FALSE)</f>
        <v>N/A</v>
      </c>
      <c r="AT46" s="25">
        <f>HLOOKUP(AT$7,$I$66:$DJ$120,ROWS($A$10:$A46)+2,FALSE)</f>
        <v>858</v>
      </c>
      <c r="AU46" s="25">
        <f>HLOOKUP(AU$7,$I$66:$DJ$120,ROWS($A$10:$A46)+2,FALSE)</f>
        <v>432</v>
      </c>
      <c r="AV46" s="25">
        <f>HLOOKUP(AV$7,$I$66:$DJ$120,ROWS($A$10:$A46)+2,FALSE)</f>
        <v>14147</v>
      </c>
      <c r="AW46" s="25">
        <f>HLOOKUP(AW$7,$I$66:$DJ$120,ROWS($A$10:$A46)+2,FALSE)</f>
        <v>435</v>
      </c>
      <c r="AX46" s="25">
        <f>HLOOKUP(AX$7,$I$66:$DJ$120,ROWS($A$10:$A46)+2,FALSE)</f>
        <v>2445</v>
      </c>
      <c r="AY46" s="25">
        <f>HLOOKUP(AY$7,$I$66:$DJ$120,ROWS($A$10:$A46)+2,FALSE)</f>
        <v>47</v>
      </c>
      <c r="AZ46" s="25">
        <f>HLOOKUP(AZ$7,$I$66:$DJ$120,ROWS($A$10:$A46)+2,FALSE)</f>
        <v>3542</v>
      </c>
      <c r="BA46" s="25">
        <f>HLOOKUP(BA$7,$I$66:$DJ$120,ROWS($A$10:$A46)+2,FALSE)</f>
        <v>11760</v>
      </c>
      <c r="BB46" s="25">
        <f>HLOOKUP(BB$7,$I$66:$DJ$120,ROWS($A$10:$A46)+2,FALSE)</f>
        <v>197</v>
      </c>
      <c r="BC46" s="25">
        <f>HLOOKUP(BC$7,$I$66:$DJ$120,ROWS($A$10:$A46)+2,FALSE)</f>
        <v>364</v>
      </c>
      <c r="BD46" s="25">
        <f>HLOOKUP(BD$7,$I$66:$DJ$120,ROWS($A$10:$A46)+2,FALSE)</f>
        <v>3193</v>
      </c>
      <c r="BE46" s="25">
        <f>HLOOKUP(BE$7,$I$66:$DJ$120,ROWS($A$10:$A46)+2,FALSE)</f>
        <v>2862</v>
      </c>
      <c r="BF46" s="25">
        <f>HLOOKUP(BF$7,$I$66:$DJ$120,ROWS($A$10:$A46)+2,FALSE)</f>
        <v>7820</v>
      </c>
      <c r="BG46" s="25">
        <f>HLOOKUP(BG$7,$I$66:$DJ$120,ROWS($A$10:$A46)+2,FALSE)</f>
        <v>974</v>
      </c>
      <c r="BH46" s="25">
        <f>HLOOKUP(BH$7,$I$66:$DJ$120,ROWS($A$10:$A46)+2,FALSE)</f>
        <v>202</v>
      </c>
      <c r="BI46" s="25">
        <f>HLOOKUP(BI$7,$I$66:$DJ$120,ROWS($A$10:$A46)+2,FALSE)</f>
        <v>1403</v>
      </c>
      <c r="BJ46" s="34">
        <f>HLOOKUP(BJ$7+0.5,$I$66:$DJ$120,ROWS($A$10:$A46)+2,FALSE)</f>
        <v>9611</v>
      </c>
      <c r="BK46" s="34">
        <f>HLOOKUP(BK$7+0.5,$I$66:$DJ$120,ROWS($A$10:$A46)+2,FALSE)</f>
        <v>2297</v>
      </c>
      <c r="BL46" s="34">
        <f>HLOOKUP(BL$7+0.5,$I$66:$DJ$120,ROWS($A$10:$A46)+2,FALSE)</f>
        <v>1757</v>
      </c>
      <c r="BM46" s="34">
        <f>HLOOKUP(BM$7+0.5,$I$66:$DJ$120,ROWS($A$10:$A46)+2,FALSE)</f>
        <v>1912</v>
      </c>
      <c r="BN46" s="34">
        <f>HLOOKUP(BN$7+0.5,$I$66:$DJ$120,ROWS($A$10:$A46)+2,FALSE)</f>
        <v>604</v>
      </c>
      <c r="BO46" s="34">
        <f>HLOOKUP(BO$7+0.5,$I$66:$DJ$120,ROWS($A$10:$A46)+2,FALSE)</f>
        <v>1803</v>
      </c>
      <c r="BP46" s="34">
        <f>HLOOKUP(BP$7+0.5,$I$66:$DJ$120,ROWS($A$10:$A46)+2,FALSE)</f>
        <v>1230</v>
      </c>
      <c r="BQ46" s="34">
        <f>HLOOKUP(BQ$7+0.5,$I$66:$DJ$120,ROWS($A$10:$A46)+2,FALSE)</f>
        <v>887</v>
      </c>
      <c r="BR46" s="34">
        <f>HLOOKUP(BR$7+0.5,$I$66:$DJ$120,ROWS($A$10:$A46)+2,FALSE)</f>
        <v>696</v>
      </c>
      <c r="BS46" s="34">
        <f>HLOOKUP(BS$7+0.5,$I$66:$DJ$120,ROWS($A$10:$A46)+2,FALSE)</f>
        <v>722</v>
      </c>
      <c r="BT46" s="34">
        <f>HLOOKUP(BT$7+0.5,$I$66:$DJ$120,ROWS($A$10:$A46)+2,FALSE)</f>
        <v>2560</v>
      </c>
      <c r="BU46" s="34">
        <f>HLOOKUP(BU$7+0.5,$I$66:$DJ$120,ROWS($A$10:$A46)+2,FALSE)</f>
        <v>2973</v>
      </c>
      <c r="BV46" s="34">
        <f>HLOOKUP(BV$7+0.5,$I$66:$DJ$120,ROWS($A$10:$A46)+2,FALSE)</f>
        <v>591</v>
      </c>
      <c r="BW46" s="34">
        <f>HLOOKUP(BW$7+0.5,$I$66:$DJ$120,ROWS($A$10:$A46)+2,FALSE)</f>
        <v>295</v>
      </c>
      <c r="BX46" s="34">
        <f>HLOOKUP(BX$7+0.5,$I$66:$DJ$120,ROWS($A$10:$A46)+2,FALSE)</f>
        <v>2157</v>
      </c>
      <c r="BY46" s="34">
        <f>HLOOKUP(BY$7+0.5,$I$66:$DJ$120,ROWS($A$10:$A46)+2,FALSE)</f>
        <v>2157</v>
      </c>
      <c r="BZ46" s="34">
        <f>HLOOKUP(BZ$7+0.5,$I$66:$DJ$120,ROWS($A$10:$A46)+2,FALSE)</f>
        <v>765</v>
      </c>
      <c r="CA46" s="34">
        <f>HLOOKUP(CA$7+0.5,$I$66:$DJ$120,ROWS($A$10:$A46)+2,FALSE)</f>
        <v>617</v>
      </c>
      <c r="CB46" s="34">
        <f>HLOOKUP(CB$7+0.5,$I$66:$DJ$120,ROWS($A$10:$A46)+2,FALSE)</f>
        <v>2976</v>
      </c>
      <c r="CC46" s="34">
        <f>HLOOKUP(CC$7+0.5,$I$66:$DJ$120,ROWS($A$10:$A46)+2,FALSE)</f>
        <v>1011</v>
      </c>
      <c r="CD46" s="34">
        <f>HLOOKUP(CD$7+0.5,$I$66:$DJ$120,ROWS($A$10:$A46)+2,FALSE)</f>
        <v>889</v>
      </c>
      <c r="CE46" s="34">
        <f>HLOOKUP(CE$7+0.5,$I$66:$DJ$120,ROWS($A$10:$A46)+2,FALSE)</f>
        <v>2570</v>
      </c>
      <c r="CF46" s="34">
        <f>HLOOKUP(CF$7+0.5,$I$66:$DJ$120,ROWS($A$10:$A46)+2,FALSE)</f>
        <v>808</v>
      </c>
      <c r="CG46" s="34">
        <f>HLOOKUP(CG$7+0.5,$I$66:$DJ$120,ROWS($A$10:$A46)+2,FALSE)</f>
        <v>2656</v>
      </c>
      <c r="CH46" s="34">
        <f>HLOOKUP(CH$7+0.5,$I$66:$DJ$120,ROWS($A$10:$A46)+2,FALSE)</f>
        <v>597</v>
      </c>
      <c r="CI46" s="34">
        <f>HLOOKUP(CI$7+0.5,$I$66:$DJ$120,ROWS($A$10:$A46)+2,FALSE)</f>
        <v>865</v>
      </c>
      <c r="CJ46" s="34">
        <f>HLOOKUP(CJ$7+0.5,$I$66:$DJ$120,ROWS($A$10:$A46)+2,FALSE)</f>
        <v>1068</v>
      </c>
      <c r="CK46" s="34">
        <f>HLOOKUP(CK$7+0.5,$I$66:$DJ$120,ROWS($A$10:$A46)+2,FALSE)</f>
        <v>292</v>
      </c>
      <c r="CL46" s="34">
        <f>HLOOKUP(CL$7+0.5,$I$66:$DJ$120,ROWS($A$10:$A46)+2,FALSE)</f>
        <v>656</v>
      </c>
      <c r="CM46" s="34">
        <f>HLOOKUP(CM$7+0.5,$I$66:$DJ$120,ROWS($A$10:$A46)+2,FALSE)</f>
        <v>525</v>
      </c>
      <c r="CN46" s="34">
        <f>HLOOKUP(CN$7+0.5,$I$66:$DJ$120,ROWS($A$10:$A46)+2,FALSE)</f>
        <v>156</v>
      </c>
      <c r="CO46" s="34">
        <f>HLOOKUP(CO$7+0.5,$I$66:$DJ$120,ROWS($A$10:$A46)+2,FALSE)</f>
        <v>2119</v>
      </c>
      <c r="CP46" s="34">
        <f>HLOOKUP(CP$7+0.5,$I$66:$DJ$120,ROWS($A$10:$A46)+2,FALSE)</f>
        <v>817</v>
      </c>
      <c r="CQ46" s="34">
        <f>HLOOKUP(CQ$7+0.5,$I$66:$DJ$120,ROWS($A$10:$A46)+2,FALSE)</f>
        <v>1741</v>
      </c>
      <c r="CR46" s="34">
        <f>HLOOKUP(CR$7+0.5,$I$66:$DJ$120,ROWS($A$10:$A46)+2,FALSE)</f>
        <v>1525</v>
      </c>
      <c r="CS46" s="34">
        <f>HLOOKUP(CS$7+0.5,$I$66:$DJ$120,ROWS($A$10:$A46)+2,FALSE)</f>
        <v>346</v>
      </c>
      <c r="CT46" s="34" t="str">
        <f>HLOOKUP(CT$7+0.5,$I$66:$DJ$120,ROWS($A$10:$A46)+2,FALSE)</f>
        <v>N/A</v>
      </c>
      <c r="CU46" s="34">
        <f>HLOOKUP(CU$7+0.5,$I$66:$DJ$120,ROWS($A$10:$A46)+2,FALSE)</f>
        <v>417</v>
      </c>
      <c r="CV46" s="34">
        <f>HLOOKUP(CV$7+0.5,$I$66:$DJ$120,ROWS($A$10:$A46)+2,FALSE)</f>
        <v>307</v>
      </c>
      <c r="CW46" s="34">
        <f>HLOOKUP(CW$7+0.5,$I$66:$DJ$120,ROWS($A$10:$A46)+2,FALSE)</f>
        <v>2612</v>
      </c>
      <c r="CX46" s="34">
        <f>HLOOKUP(CX$7+0.5,$I$66:$DJ$120,ROWS($A$10:$A46)+2,FALSE)</f>
        <v>384</v>
      </c>
      <c r="CY46" s="34">
        <f>HLOOKUP(CY$7+0.5,$I$66:$DJ$120,ROWS($A$10:$A46)+2,FALSE)</f>
        <v>1029</v>
      </c>
      <c r="CZ46" s="34">
        <f>HLOOKUP(CZ$7+0.5,$I$66:$DJ$120,ROWS($A$10:$A46)+2,FALSE)</f>
        <v>76</v>
      </c>
      <c r="DA46" s="34">
        <f>HLOOKUP(DA$7+0.5,$I$66:$DJ$120,ROWS($A$10:$A46)+2,FALSE)</f>
        <v>1429</v>
      </c>
      <c r="DB46" s="34">
        <f>HLOOKUP(DB$7+0.5,$I$66:$DJ$120,ROWS($A$10:$A46)+2,FALSE)</f>
        <v>2739</v>
      </c>
      <c r="DC46" s="34">
        <f>HLOOKUP(DC$7+0.5,$I$66:$DJ$120,ROWS($A$10:$A46)+2,FALSE)</f>
        <v>211</v>
      </c>
      <c r="DD46" s="34">
        <f>HLOOKUP(DD$7+0.5,$I$66:$DJ$120,ROWS($A$10:$A46)+2,FALSE)</f>
        <v>350</v>
      </c>
      <c r="DE46" s="34">
        <f>HLOOKUP(DE$7+0.5,$I$66:$DJ$120,ROWS($A$10:$A46)+2,FALSE)</f>
        <v>1055</v>
      </c>
      <c r="DF46" s="34">
        <f>HLOOKUP(DF$7+0.5,$I$66:$DJ$120,ROWS($A$10:$A46)+2,FALSE)</f>
        <v>2150</v>
      </c>
      <c r="DG46" s="34">
        <f>HLOOKUP(DG$7+0.5,$I$66:$DJ$120,ROWS($A$10:$A46)+2,FALSE)</f>
        <v>2219</v>
      </c>
      <c r="DH46" s="34">
        <f>HLOOKUP(DH$7+0.5,$I$66:$DJ$120,ROWS($A$10:$A46)+2,FALSE)</f>
        <v>725</v>
      </c>
      <c r="DI46" s="34">
        <f>HLOOKUP(DI$7+0.5,$I$66:$DJ$120,ROWS($A$10:$A46)+2,FALSE)</f>
        <v>210</v>
      </c>
      <c r="DJ46" s="34">
        <f>HLOOKUP(DJ$7+0.5,$I$66:$DJ$120,ROWS($A$10:$A46)+2,FALSE)</f>
        <v>910</v>
      </c>
    </row>
    <row r="47" spans="2:114">
      <c r="B47" s="38" t="s">
        <v>44</v>
      </c>
      <c r="C47" s="15">
        <v>3762311</v>
      </c>
      <c r="D47" s="14">
        <v>2764</v>
      </c>
      <c r="E47" s="15">
        <v>3107367</v>
      </c>
      <c r="F47" s="14">
        <v>14635</v>
      </c>
      <c r="G47" s="15">
        <v>531347</v>
      </c>
      <c r="H47" s="14">
        <v>12812</v>
      </c>
      <c r="I47" s="36">
        <f>HLOOKUP(I$7,$I$66:$DJ$120,ROWS($A$10:$A47)+2,FALSE)</f>
        <v>108972</v>
      </c>
      <c r="J47" s="25">
        <f>HLOOKUP(J$7,$I$66:$DJ$120,ROWS($A$10:$A47)+2,FALSE)</f>
        <v>1030</v>
      </c>
      <c r="K47" s="25">
        <f>HLOOKUP(K$7,$I$66:$DJ$120,ROWS($A$10:$A47)+2,FALSE)</f>
        <v>1279</v>
      </c>
      <c r="L47" s="25">
        <f>HLOOKUP(L$7,$I$66:$DJ$120,ROWS($A$10:$A47)+2,FALSE)</f>
        <v>2974</v>
      </c>
      <c r="M47" s="25">
        <f>HLOOKUP(M$7,$I$66:$DJ$120,ROWS($A$10:$A47)+2,FALSE)</f>
        <v>5777</v>
      </c>
      <c r="N47" s="25">
        <f>HLOOKUP(N$7,$I$66:$DJ$120,ROWS($A$10:$A47)+2,FALSE)</f>
        <v>8950</v>
      </c>
      <c r="O47" s="25">
        <f>HLOOKUP(O$7,$I$66:$DJ$120,ROWS($A$10:$A47)+2,FALSE)</f>
        <v>4717</v>
      </c>
      <c r="P47" s="25">
        <f>HLOOKUP(P$7,$I$66:$DJ$120,ROWS($A$10:$A47)+2,FALSE)</f>
        <v>0</v>
      </c>
      <c r="Q47" s="25">
        <f>HLOOKUP(Q$7,$I$66:$DJ$120,ROWS($A$10:$A47)+2,FALSE)</f>
        <v>380</v>
      </c>
      <c r="R47" s="25">
        <f>HLOOKUP(R$7,$I$66:$DJ$120,ROWS($A$10:$A47)+2,FALSE)</f>
        <v>151</v>
      </c>
      <c r="S47" s="25">
        <f>HLOOKUP(S$7,$I$66:$DJ$120,ROWS($A$10:$A47)+2,FALSE)</f>
        <v>5011</v>
      </c>
      <c r="T47" s="25">
        <f>HLOOKUP(T$7,$I$66:$DJ$120,ROWS($A$10:$A47)+2,FALSE)</f>
        <v>2581</v>
      </c>
      <c r="U47" s="25">
        <f>HLOOKUP(U$7,$I$66:$DJ$120,ROWS($A$10:$A47)+2,FALSE)</f>
        <v>189</v>
      </c>
      <c r="V47" s="25">
        <f>HLOOKUP(V$7,$I$66:$DJ$120,ROWS($A$10:$A47)+2,FALSE)</f>
        <v>905</v>
      </c>
      <c r="W47" s="25">
        <f>HLOOKUP(W$7,$I$66:$DJ$120,ROWS($A$10:$A47)+2,FALSE)</f>
        <v>1100</v>
      </c>
      <c r="X47" s="25">
        <f>HLOOKUP(X$7,$I$66:$DJ$120,ROWS($A$10:$A47)+2,FALSE)</f>
        <v>1490</v>
      </c>
      <c r="Y47" s="25">
        <f>HLOOKUP(Y$7,$I$66:$DJ$120,ROWS($A$10:$A47)+2,FALSE)</f>
        <v>1088</v>
      </c>
      <c r="Z47" s="25">
        <f>HLOOKUP(Z$7,$I$66:$DJ$120,ROWS($A$10:$A47)+2,FALSE)</f>
        <v>7065</v>
      </c>
      <c r="AA47" s="25">
        <f>HLOOKUP(AA$7,$I$66:$DJ$120,ROWS($A$10:$A47)+2,FALSE)</f>
        <v>1354</v>
      </c>
      <c r="AB47" s="25">
        <f>HLOOKUP(AB$7,$I$66:$DJ$120,ROWS($A$10:$A47)+2,FALSE)</f>
        <v>2562</v>
      </c>
      <c r="AC47" s="25">
        <f>HLOOKUP(AC$7,$I$66:$DJ$120,ROWS($A$10:$A47)+2,FALSE)</f>
        <v>167</v>
      </c>
      <c r="AD47" s="25">
        <f>HLOOKUP(AD$7,$I$66:$DJ$120,ROWS($A$10:$A47)+2,FALSE)</f>
        <v>750</v>
      </c>
      <c r="AE47" s="25">
        <f>HLOOKUP(AE$7,$I$66:$DJ$120,ROWS($A$10:$A47)+2,FALSE)</f>
        <v>1233</v>
      </c>
      <c r="AF47" s="25">
        <f>HLOOKUP(AF$7,$I$66:$DJ$120,ROWS($A$10:$A47)+2,FALSE)</f>
        <v>1347</v>
      </c>
      <c r="AG47" s="25">
        <f>HLOOKUP(AG$7,$I$66:$DJ$120,ROWS($A$10:$A47)+2,FALSE)</f>
        <v>906</v>
      </c>
      <c r="AH47" s="25">
        <f>HLOOKUP(AH$7,$I$66:$DJ$120,ROWS($A$10:$A47)+2,FALSE)</f>
        <v>1850</v>
      </c>
      <c r="AI47" s="25">
        <f>HLOOKUP(AI$7,$I$66:$DJ$120,ROWS($A$10:$A47)+2,FALSE)</f>
        <v>5210</v>
      </c>
      <c r="AJ47" s="25">
        <f>HLOOKUP(AJ$7,$I$66:$DJ$120,ROWS($A$10:$A47)+2,FALSE)</f>
        <v>798</v>
      </c>
      <c r="AK47" s="25">
        <f>HLOOKUP(AK$7,$I$66:$DJ$120,ROWS($A$10:$A47)+2,FALSE)</f>
        <v>300</v>
      </c>
      <c r="AL47" s="25">
        <f>HLOOKUP(AL$7,$I$66:$DJ$120,ROWS($A$10:$A47)+2,FALSE)</f>
        <v>1101</v>
      </c>
      <c r="AM47" s="25">
        <f>HLOOKUP(AM$7,$I$66:$DJ$120,ROWS($A$10:$A47)+2,FALSE)</f>
        <v>549</v>
      </c>
      <c r="AN47" s="25">
        <f>HLOOKUP(AN$7,$I$66:$DJ$120,ROWS($A$10:$A47)+2,FALSE)</f>
        <v>1523</v>
      </c>
      <c r="AO47" s="25">
        <f>HLOOKUP(AO$7,$I$66:$DJ$120,ROWS($A$10:$A47)+2,FALSE)</f>
        <v>1244</v>
      </c>
      <c r="AP47" s="25">
        <f>HLOOKUP(AP$7,$I$66:$DJ$120,ROWS($A$10:$A47)+2,FALSE)</f>
        <v>1981</v>
      </c>
      <c r="AQ47" s="25">
        <f>HLOOKUP(AQ$7,$I$66:$DJ$120,ROWS($A$10:$A47)+2,FALSE)</f>
        <v>1961</v>
      </c>
      <c r="AR47" s="25">
        <f>HLOOKUP(AR$7,$I$66:$DJ$120,ROWS($A$10:$A47)+2,FALSE)</f>
        <v>308</v>
      </c>
      <c r="AS47" s="25">
        <f>HLOOKUP(AS$7,$I$66:$DJ$120,ROWS($A$10:$A47)+2,FALSE)</f>
        <v>1148</v>
      </c>
      <c r="AT47" s="25" t="str">
        <f>HLOOKUP(AT$7,$I$66:$DJ$120,ROWS($A$10:$A47)+2,FALSE)</f>
        <v>N/A</v>
      </c>
      <c r="AU47" s="25">
        <f>HLOOKUP(AU$7,$I$66:$DJ$120,ROWS($A$10:$A47)+2,FALSE)</f>
        <v>1261</v>
      </c>
      <c r="AV47" s="25">
        <f>HLOOKUP(AV$7,$I$66:$DJ$120,ROWS($A$10:$A47)+2,FALSE)</f>
        <v>494</v>
      </c>
      <c r="AW47" s="25">
        <f>HLOOKUP(AW$7,$I$66:$DJ$120,ROWS($A$10:$A47)+2,FALSE)</f>
        <v>0</v>
      </c>
      <c r="AX47" s="25">
        <f>HLOOKUP(AX$7,$I$66:$DJ$120,ROWS($A$10:$A47)+2,FALSE)</f>
        <v>569</v>
      </c>
      <c r="AY47" s="25">
        <f>HLOOKUP(AY$7,$I$66:$DJ$120,ROWS($A$10:$A47)+2,FALSE)</f>
        <v>108</v>
      </c>
      <c r="AZ47" s="25">
        <f>HLOOKUP(AZ$7,$I$66:$DJ$120,ROWS($A$10:$A47)+2,FALSE)</f>
        <v>2471</v>
      </c>
      <c r="BA47" s="25">
        <f>HLOOKUP(BA$7,$I$66:$DJ$120,ROWS($A$10:$A47)+2,FALSE)</f>
        <v>25508</v>
      </c>
      <c r="BB47" s="25">
        <f>HLOOKUP(BB$7,$I$66:$DJ$120,ROWS($A$10:$A47)+2,FALSE)</f>
        <v>2588</v>
      </c>
      <c r="BC47" s="25">
        <f>HLOOKUP(BC$7,$I$66:$DJ$120,ROWS($A$10:$A47)+2,FALSE)</f>
        <v>197</v>
      </c>
      <c r="BD47" s="25">
        <f>HLOOKUP(BD$7,$I$66:$DJ$120,ROWS($A$10:$A47)+2,FALSE)</f>
        <v>1749</v>
      </c>
      <c r="BE47" s="25">
        <f>HLOOKUP(BE$7,$I$66:$DJ$120,ROWS($A$10:$A47)+2,FALSE)</f>
        <v>1574</v>
      </c>
      <c r="BF47" s="25">
        <f>HLOOKUP(BF$7,$I$66:$DJ$120,ROWS($A$10:$A47)+2,FALSE)</f>
        <v>368</v>
      </c>
      <c r="BG47" s="25">
        <f>HLOOKUP(BG$7,$I$66:$DJ$120,ROWS($A$10:$A47)+2,FALSE)</f>
        <v>1061</v>
      </c>
      <c r="BH47" s="25">
        <f>HLOOKUP(BH$7,$I$66:$DJ$120,ROWS($A$10:$A47)+2,FALSE)</f>
        <v>45</v>
      </c>
      <c r="BI47" s="25">
        <f>HLOOKUP(BI$7,$I$66:$DJ$120,ROWS($A$10:$A47)+2,FALSE)</f>
        <v>0</v>
      </c>
      <c r="BJ47" s="34">
        <f>HLOOKUP(BJ$7+0.5,$I$66:$DJ$120,ROWS($A$10:$A47)+2,FALSE)</f>
        <v>6570</v>
      </c>
      <c r="BK47" s="34">
        <f>HLOOKUP(BK$7+0.5,$I$66:$DJ$120,ROWS($A$10:$A47)+2,FALSE)</f>
        <v>467</v>
      </c>
      <c r="BL47" s="34">
        <f>HLOOKUP(BL$7+0.5,$I$66:$DJ$120,ROWS($A$10:$A47)+2,FALSE)</f>
        <v>600</v>
      </c>
      <c r="BM47" s="34">
        <f>HLOOKUP(BM$7+0.5,$I$66:$DJ$120,ROWS($A$10:$A47)+2,FALSE)</f>
        <v>1435</v>
      </c>
      <c r="BN47" s="34">
        <f>HLOOKUP(BN$7+0.5,$I$66:$DJ$120,ROWS($A$10:$A47)+2,FALSE)</f>
        <v>1187</v>
      </c>
      <c r="BO47" s="34">
        <f>HLOOKUP(BO$7+0.5,$I$66:$DJ$120,ROWS($A$10:$A47)+2,FALSE)</f>
        <v>2184</v>
      </c>
      <c r="BP47" s="34">
        <f>HLOOKUP(BP$7+0.5,$I$66:$DJ$120,ROWS($A$10:$A47)+2,FALSE)</f>
        <v>1556</v>
      </c>
      <c r="BQ47" s="34">
        <f>HLOOKUP(BQ$7+0.5,$I$66:$DJ$120,ROWS($A$10:$A47)+2,FALSE)</f>
        <v>149</v>
      </c>
      <c r="BR47" s="34">
        <f>HLOOKUP(BR$7+0.5,$I$66:$DJ$120,ROWS($A$10:$A47)+2,FALSE)</f>
        <v>288</v>
      </c>
      <c r="BS47" s="34">
        <f>HLOOKUP(BS$7+0.5,$I$66:$DJ$120,ROWS($A$10:$A47)+2,FALSE)</f>
        <v>148</v>
      </c>
      <c r="BT47" s="34">
        <f>HLOOKUP(BT$7+0.5,$I$66:$DJ$120,ROWS($A$10:$A47)+2,FALSE)</f>
        <v>1525</v>
      </c>
      <c r="BU47" s="34">
        <f>HLOOKUP(BU$7+0.5,$I$66:$DJ$120,ROWS($A$10:$A47)+2,FALSE)</f>
        <v>935</v>
      </c>
      <c r="BV47" s="34">
        <f>HLOOKUP(BV$7+0.5,$I$66:$DJ$120,ROWS($A$10:$A47)+2,FALSE)</f>
        <v>295</v>
      </c>
      <c r="BW47" s="34">
        <f>HLOOKUP(BW$7+0.5,$I$66:$DJ$120,ROWS($A$10:$A47)+2,FALSE)</f>
        <v>600</v>
      </c>
      <c r="BX47" s="34">
        <f>HLOOKUP(BX$7+0.5,$I$66:$DJ$120,ROWS($A$10:$A47)+2,FALSE)</f>
        <v>487</v>
      </c>
      <c r="BY47" s="34">
        <f>HLOOKUP(BY$7+0.5,$I$66:$DJ$120,ROWS($A$10:$A47)+2,FALSE)</f>
        <v>936</v>
      </c>
      <c r="BZ47" s="34">
        <f>HLOOKUP(BZ$7+0.5,$I$66:$DJ$120,ROWS($A$10:$A47)+2,FALSE)</f>
        <v>689</v>
      </c>
      <c r="CA47" s="34">
        <f>HLOOKUP(CA$7+0.5,$I$66:$DJ$120,ROWS($A$10:$A47)+2,FALSE)</f>
        <v>1535</v>
      </c>
      <c r="CB47" s="34">
        <f>HLOOKUP(CB$7+0.5,$I$66:$DJ$120,ROWS($A$10:$A47)+2,FALSE)</f>
        <v>898</v>
      </c>
      <c r="CC47" s="34">
        <f>HLOOKUP(CC$7+0.5,$I$66:$DJ$120,ROWS($A$10:$A47)+2,FALSE)</f>
        <v>1354</v>
      </c>
      <c r="CD47" s="34">
        <f>HLOOKUP(CD$7+0.5,$I$66:$DJ$120,ROWS($A$10:$A47)+2,FALSE)</f>
        <v>260</v>
      </c>
      <c r="CE47" s="34">
        <f>HLOOKUP(CE$7+0.5,$I$66:$DJ$120,ROWS($A$10:$A47)+2,FALSE)</f>
        <v>685</v>
      </c>
      <c r="CF47" s="34">
        <f>HLOOKUP(CF$7+0.5,$I$66:$DJ$120,ROWS($A$10:$A47)+2,FALSE)</f>
        <v>906</v>
      </c>
      <c r="CG47" s="34">
        <f>HLOOKUP(CG$7+0.5,$I$66:$DJ$120,ROWS($A$10:$A47)+2,FALSE)</f>
        <v>671</v>
      </c>
      <c r="CH47" s="34">
        <f>HLOOKUP(CH$7+0.5,$I$66:$DJ$120,ROWS($A$10:$A47)+2,FALSE)</f>
        <v>469</v>
      </c>
      <c r="CI47" s="34">
        <f>HLOOKUP(CI$7+0.5,$I$66:$DJ$120,ROWS($A$10:$A47)+2,FALSE)</f>
        <v>752</v>
      </c>
      <c r="CJ47" s="34">
        <f>HLOOKUP(CJ$7+0.5,$I$66:$DJ$120,ROWS($A$10:$A47)+2,FALSE)</f>
        <v>1349</v>
      </c>
      <c r="CK47" s="34">
        <f>HLOOKUP(CK$7+0.5,$I$66:$DJ$120,ROWS($A$10:$A47)+2,FALSE)</f>
        <v>710</v>
      </c>
      <c r="CL47" s="34">
        <f>HLOOKUP(CL$7+0.5,$I$66:$DJ$120,ROWS($A$10:$A47)+2,FALSE)</f>
        <v>208</v>
      </c>
      <c r="CM47" s="34">
        <f>HLOOKUP(CM$7+0.5,$I$66:$DJ$120,ROWS($A$10:$A47)+2,FALSE)</f>
        <v>799</v>
      </c>
      <c r="CN47" s="34">
        <f>HLOOKUP(CN$7+0.5,$I$66:$DJ$120,ROWS($A$10:$A47)+2,FALSE)</f>
        <v>383</v>
      </c>
      <c r="CO47" s="34">
        <f>HLOOKUP(CO$7+0.5,$I$66:$DJ$120,ROWS($A$10:$A47)+2,FALSE)</f>
        <v>748</v>
      </c>
      <c r="CP47" s="34">
        <f>HLOOKUP(CP$7+0.5,$I$66:$DJ$120,ROWS($A$10:$A47)+2,FALSE)</f>
        <v>712</v>
      </c>
      <c r="CQ47" s="34">
        <f>HLOOKUP(CQ$7+0.5,$I$66:$DJ$120,ROWS($A$10:$A47)+2,FALSE)</f>
        <v>936</v>
      </c>
      <c r="CR47" s="34">
        <f>HLOOKUP(CR$7+0.5,$I$66:$DJ$120,ROWS($A$10:$A47)+2,FALSE)</f>
        <v>912</v>
      </c>
      <c r="CS47" s="34">
        <f>HLOOKUP(CS$7+0.5,$I$66:$DJ$120,ROWS($A$10:$A47)+2,FALSE)</f>
        <v>340</v>
      </c>
      <c r="CT47" s="34">
        <f>HLOOKUP(CT$7+0.5,$I$66:$DJ$120,ROWS($A$10:$A47)+2,FALSE)</f>
        <v>533</v>
      </c>
      <c r="CU47" s="34" t="str">
        <f>HLOOKUP(CU$7+0.5,$I$66:$DJ$120,ROWS($A$10:$A47)+2,FALSE)</f>
        <v>N/A</v>
      </c>
      <c r="CV47" s="34">
        <f>HLOOKUP(CV$7+0.5,$I$66:$DJ$120,ROWS($A$10:$A47)+2,FALSE)</f>
        <v>771</v>
      </c>
      <c r="CW47" s="34">
        <f>HLOOKUP(CW$7+0.5,$I$66:$DJ$120,ROWS($A$10:$A47)+2,FALSE)</f>
        <v>285</v>
      </c>
      <c r="CX47" s="34">
        <f>HLOOKUP(CX$7+0.5,$I$66:$DJ$120,ROWS($A$10:$A47)+2,FALSE)</f>
        <v>149</v>
      </c>
      <c r="CY47" s="34">
        <f>HLOOKUP(CY$7+0.5,$I$66:$DJ$120,ROWS($A$10:$A47)+2,FALSE)</f>
        <v>346</v>
      </c>
      <c r="CZ47" s="34">
        <f>HLOOKUP(CZ$7+0.5,$I$66:$DJ$120,ROWS($A$10:$A47)+2,FALSE)</f>
        <v>154</v>
      </c>
      <c r="DA47" s="34">
        <f>HLOOKUP(DA$7+0.5,$I$66:$DJ$120,ROWS($A$10:$A47)+2,FALSE)</f>
        <v>1035</v>
      </c>
      <c r="DB47" s="34">
        <f>HLOOKUP(DB$7+0.5,$I$66:$DJ$120,ROWS($A$10:$A47)+2,FALSE)</f>
        <v>2960</v>
      </c>
      <c r="DC47" s="34">
        <f>HLOOKUP(DC$7+0.5,$I$66:$DJ$120,ROWS($A$10:$A47)+2,FALSE)</f>
        <v>1465</v>
      </c>
      <c r="DD47" s="34">
        <f>HLOOKUP(DD$7+0.5,$I$66:$DJ$120,ROWS($A$10:$A47)+2,FALSE)</f>
        <v>316</v>
      </c>
      <c r="DE47" s="34">
        <f>HLOOKUP(DE$7+0.5,$I$66:$DJ$120,ROWS($A$10:$A47)+2,FALSE)</f>
        <v>829</v>
      </c>
      <c r="DF47" s="34">
        <f>HLOOKUP(DF$7+0.5,$I$66:$DJ$120,ROWS($A$10:$A47)+2,FALSE)</f>
        <v>575</v>
      </c>
      <c r="DG47" s="34">
        <f>HLOOKUP(DG$7+0.5,$I$66:$DJ$120,ROWS($A$10:$A47)+2,FALSE)</f>
        <v>298</v>
      </c>
      <c r="DH47" s="34">
        <f>HLOOKUP(DH$7+0.5,$I$66:$DJ$120,ROWS($A$10:$A47)+2,FALSE)</f>
        <v>758</v>
      </c>
      <c r="DI47" s="34">
        <f>HLOOKUP(DI$7+0.5,$I$66:$DJ$120,ROWS($A$10:$A47)+2,FALSE)</f>
        <v>68</v>
      </c>
      <c r="DJ47" s="34">
        <f>HLOOKUP(DJ$7+0.5,$I$66:$DJ$120,ROWS($A$10:$A47)+2,FALSE)</f>
        <v>149</v>
      </c>
    </row>
    <row r="48" spans="2:114">
      <c r="B48" s="38" t="s">
        <v>45</v>
      </c>
      <c r="C48" s="15">
        <v>3857465</v>
      </c>
      <c r="D48" s="14">
        <v>2984</v>
      </c>
      <c r="E48" s="15">
        <v>3158450</v>
      </c>
      <c r="F48" s="14">
        <v>19251</v>
      </c>
      <c r="G48" s="15">
        <v>560673</v>
      </c>
      <c r="H48" s="14">
        <v>17729</v>
      </c>
      <c r="I48" s="36">
        <f>HLOOKUP(I$7,$I$66:$DJ$120,ROWS($A$10:$A48)+2,FALSE)</f>
        <v>118925</v>
      </c>
      <c r="J48" s="25">
        <f>HLOOKUP(J$7,$I$66:$DJ$120,ROWS($A$10:$A48)+2,FALSE)</f>
        <v>373</v>
      </c>
      <c r="K48" s="25">
        <f>HLOOKUP(K$7,$I$66:$DJ$120,ROWS($A$10:$A48)+2,FALSE)</f>
        <v>2513</v>
      </c>
      <c r="L48" s="25">
        <f>HLOOKUP(L$7,$I$66:$DJ$120,ROWS($A$10:$A48)+2,FALSE)</f>
        <v>7954</v>
      </c>
      <c r="M48" s="25">
        <f>HLOOKUP(M$7,$I$66:$DJ$120,ROWS($A$10:$A48)+2,FALSE)</f>
        <v>165</v>
      </c>
      <c r="N48" s="25">
        <f>HLOOKUP(N$7,$I$66:$DJ$120,ROWS($A$10:$A48)+2,FALSE)</f>
        <v>31862</v>
      </c>
      <c r="O48" s="25">
        <f>HLOOKUP(O$7,$I$66:$DJ$120,ROWS($A$10:$A48)+2,FALSE)</f>
        <v>4472</v>
      </c>
      <c r="P48" s="25">
        <f>HLOOKUP(P$7,$I$66:$DJ$120,ROWS($A$10:$A48)+2,FALSE)</f>
        <v>381</v>
      </c>
      <c r="Q48" s="25">
        <f>HLOOKUP(Q$7,$I$66:$DJ$120,ROWS($A$10:$A48)+2,FALSE)</f>
        <v>0</v>
      </c>
      <c r="R48" s="25">
        <f>HLOOKUP(R$7,$I$66:$DJ$120,ROWS($A$10:$A48)+2,FALSE)</f>
        <v>696</v>
      </c>
      <c r="S48" s="25">
        <f>HLOOKUP(S$7,$I$66:$DJ$120,ROWS($A$10:$A48)+2,FALSE)</f>
        <v>1660</v>
      </c>
      <c r="T48" s="25">
        <f>HLOOKUP(T$7,$I$66:$DJ$120,ROWS($A$10:$A48)+2,FALSE)</f>
        <v>1032</v>
      </c>
      <c r="U48" s="25">
        <f>HLOOKUP(U$7,$I$66:$DJ$120,ROWS($A$10:$A48)+2,FALSE)</f>
        <v>2501</v>
      </c>
      <c r="V48" s="25">
        <f>HLOOKUP(V$7,$I$66:$DJ$120,ROWS($A$10:$A48)+2,FALSE)</f>
        <v>5093</v>
      </c>
      <c r="W48" s="25">
        <f>HLOOKUP(W$7,$I$66:$DJ$120,ROWS($A$10:$A48)+2,FALSE)</f>
        <v>1676</v>
      </c>
      <c r="X48" s="25">
        <f>HLOOKUP(X$7,$I$66:$DJ$120,ROWS($A$10:$A48)+2,FALSE)</f>
        <v>1380</v>
      </c>
      <c r="Y48" s="25">
        <f>HLOOKUP(Y$7,$I$66:$DJ$120,ROWS($A$10:$A48)+2,FALSE)</f>
        <v>834</v>
      </c>
      <c r="Z48" s="25">
        <f>HLOOKUP(Z$7,$I$66:$DJ$120,ROWS($A$10:$A48)+2,FALSE)</f>
        <v>556</v>
      </c>
      <c r="AA48" s="25">
        <f>HLOOKUP(AA$7,$I$66:$DJ$120,ROWS($A$10:$A48)+2,FALSE)</f>
        <v>202</v>
      </c>
      <c r="AB48" s="25">
        <f>HLOOKUP(AB$7,$I$66:$DJ$120,ROWS($A$10:$A48)+2,FALSE)</f>
        <v>227</v>
      </c>
      <c r="AC48" s="25">
        <f>HLOOKUP(AC$7,$I$66:$DJ$120,ROWS($A$10:$A48)+2,FALSE)</f>
        <v>446</v>
      </c>
      <c r="AD48" s="25">
        <f>HLOOKUP(AD$7,$I$66:$DJ$120,ROWS($A$10:$A48)+2,FALSE)</f>
        <v>457</v>
      </c>
      <c r="AE48" s="25">
        <f>HLOOKUP(AE$7,$I$66:$DJ$120,ROWS($A$10:$A48)+2,FALSE)</f>
        <v>760</v>
      </c>
      <c r="AF48" s="25">
        <f>HLOOKUP(AF$7,$I$66:$DJ$120,ROWS($A$10:$A48)+2,FALSE)</f>
        <v>570</v>
      </c>
      <c r="AG48" s="25">
        <f>HLOOKUP(AG$7,$I$66:$DJ$120,ROWS($A$10:$A48)+2,FALSE)</f>
        <v>1792</v>
      </c>
      <c r="AH48" s="25">
        <f>HLOOKUP(AH$7,$I$66:$DJ$120,ROWS($A$10:$A48)+2,FALSE)</f>
        <v>186</v>
      </c>
      <c r="AI48" s="25">
        <f>HLOOKUP(AI$7,$I$66:$DJ$120,ROWS($A$10:$A48)+2,FALSE)</f>
        <v>403</v>
      </c>
      <c r="AJ48" s="25">
        <f>HLOOKUP(AJ$7,$I$66:$DJ$120,ROWS($A$10:$A48)+2,FALSE)</f>
        <v>2192</v>
      </c>
      <c r="AK48" s="25">
        <f>HLOOKUP(AK$7,$I$66:$DJ$120,ROWS($A$10:$A48)+2,FALSE)</f>
        <v>570</v>
      </c>
      <c r="AL48" s="25">
        <f>HLOOKUP(AL$7,$I$66:$DJ$120,ROWS($A$10:$A48)+2,FALSE)</f>
        <v>5935</v>
      </c>
      <c r="AM48" s="25">
        <f>HLOOKUP(AM$7,$I$66:$DJ$120,ROWS($A$10:$A48)+2,FALSE)</f>
        <v>39</v>
      </c>
      <c r="AN48" s="25">
        <f>HLOOKUP(AN$7,$I$66:$DJ$120,ROWS($A$10:$A48)+2,FALSE)</f>
        <v>385</v>
      </c>
      <c r="AO48" s="25">
        <f>HLOOKUP(AO$7,$I$66:$DJ$120,ROWS($A$10:$A48)+2,FALSE)</f>
        <v>920</v>
      </c>
      <c r="AP48" s="25">
        <f>HLOOKUP(AP$7,$I$66:$DJ$120,ROWS($A$10:$A48)+2,FALSE)</f>
        <v>2379</v>
      </c>
      <c r="AQ48" s="25">
        <f>HLOOKUP(AQ$7,$I$66:$DJ$120,ROWS($A$10:$A48)+2,FALSE)</f>
        <v>1482</v>
      </c>
      <c r="AR48" s="25">
        <f>HLOOKUP(AR$7,$I$66:$DJ$120,ROWS($A$10:$A48)+2,FALSE)</f>
        <v>42</v>
      </c>
      <c r="AS48" s="25">
        <f>HLOOKUP(AS$7,$I$66:$DJ$120,ROWS($A$10:$A48)+2,FALSE)</f>
        <v>1411</v>
      </c>
      <c r="AT48" s="25">
        <f>HLOOKUP(AT$7,$I$66:$DJ$120,ROWS($A$10:$A48)+2,FALSE)</f>
        <v>725</v>
      </c>
      <c r="AU48" s="25" t="str">
        <f>HLOOKUP(AU$7,$I$66:$DJ$120,ROWS($A$10:$A48)+2,FALSE)</f>
        <v>N/A</v>
      </c>
      <c r="AV48" s="25">
        <f>HLOOKUP(AV$7,$I$66:$DJ$120,ROWS($A$10:$A48)+2,FALSE)</f>
        <v>904</v>
      </c>
      <c r="AW48" s="25">
        <f>HLOOKUP(AW$7,$I$66:$DJ$120,ROWS($A$10:$A48)+2,FALSE)</f>
        <v>177</v>
      </c>
      <c r="AX48" s="25">
        <f>HLOOKUP(AX$7,$I$66:$DJ$120,ROWS($A$10:$A48)+2,FALSE)</f>
        <v>461</v>
      </c>
      <c r="AY48" s="25">
        <f>HLOOKUP(AY$7,$I$66:$DJ$120,ROWS($A$10:$A48)+2,FALSE)</f>
        <v>119</v>
      </c>
      <c r="AZ48" s="25">
        <f>HLOOKUP(AZ$7,$I$66:$DJ$120,ROWS($A$10:$A48)+2,FALSE)</f>
        <v>802</v>
      </c>
      <c r="BA48" s="25">
        <f>HLOOKUP(BA$7,$I$66:$DJ$120,ROWS($A$10:$A48)+2,FALSE)</f>
        <v>3347</v>
      </c>
      <c r="BB48" s="25">
        <f>HLOOKUP(BB$7,$I$66:$DJ$120,ROWS($A$10:$A48)+2,FALSE)</f>
        <v>4793</v>
      </c>
      <c r="BC48" s="25">
        <f>HLOOKUP(BC$7,$I$66:$DJ$120,ROWS($A$10:$A48)+2,FALSE)</f>
        <v>367</v>
      </c>
      <c r="BD48" s="25">
        <f>HLOOKUP(BD$7,$I$66:$DJ$120,ROWS($A$10:$A48)+2,FALSE)</f>
        <v>676</v>
      </c>
      <c r="BE48" s="25">
        <f>HLOOKUP(BE$7,$I$66:$DJ$120,ROWS($A$10:$A48)+2,FALSE)</f>
        <v>21224</v>
      </c>
      <c r="BF48" s="25">
        <f>HLOOKUP(BF$7,$I$66:$DJ$120,ROWS($A$10:$A48)+2,FALSE)</f>
        <v>593</v>
      </c>
      <c r="BG48" s="25">
        <f>HLOOKUP(BG$7,$I$66:$DJ$120,ROWS($A$10:$A48)+2,FALSE)</f>
        <v>426</v>
      </c>
      <c r="BH48" s="25">
        <f>HLOOKUP(BH$7,$I$66:$DJ$120,ROWS($A$10:$A48)+2,FALSE)</f>
        <v>765</v>
      </c>
      <c r="BI48" s="25">
        <f>HLOOKUP(BI$7,$I$66:$DJ$120,ROWS($A$10:$A48)+2,FALSE)</f>
        <v>152</v>
      </c>
      <c r="BJ48" s="34">
        <f>HLOOKUP(BJ$7+0.5,$I$66:$DJ$120,ROWS($A$10:$A48)+2,FALSE)</f>
        <v>7769</v>
      </c>
      <c r="BK48" s="34">
        <f>HLOOKUP(BK$7+0.5,$I$66:$DJ$120,ROWS($A$10:$A48)+2,FALSE)</f>
        <v>425</v>
      </c>
      <c r="BL48" s="34">
        <f>HLOOKUP(BL$7+0.5,$I$66:$DJ$120,ROWS($A$10:$A48)+2,FALSE)</f>
        <v>953</v>
      </c>
      <c r="BM48" s="34">
        <f>HLOOKUP(BM$7+0.5,$I$66:$DJ$120,ROWS($A$10:$A48)+2,FALSE)</f>
        <v>2060</v>
      </c>
      <c r="BN48" s="34">
        <f>HLOOKUP(BN$7+0.5,$I$66:$DJ$120,ROWS($A$10:$A48)+2,FALSE)</f>
        <v>158</v>
      </c>
      <c r="BO48" s="34">
        <f>HLOOKUP(BO$7+0.5,$I$66:$DJ$120,ROWS($A$10:$A48)+2,FALSE)</f>
        <v>3767</v>
      </c>
      <c r="BP48" s="34">
        <f>HLOOKUP(BP$7+0.5,$I$66:$DJ$120,ROWS($A$10:$A48)+2,FALSE)</f>
        <v>2133</v>
      </c>
      <c r="BQ48" s="34">
        <f>HLOOKUP(BQ$7+0.5,$I$66:$DJ$120,ROWS($A$10:$A48)+2,FALSE)</f>
        <v>457</v>
      </c>
      <c r="BR48" s="34">
        <f>HLOOKUP(BR$7+0.5,$I$66:$DJ$120,ROWS($A$10:$A48)+2,FALSE)</f>
        <v>193</v>
      </c>
      <c r="BS48" s="34">
        <f>HLOOKUP(BS$7+0.5,$I$66:$DJ$120,ROWS($A$10:$A48)+2,FALSE)</f>
        <v>919</v>
      </c>
      <c r="BT48" s="34">
        <f>HLOOKUP(BT$7+0.5,$I$66:$DJ$120,ROWS($A$10:$A48)+2,FALSE)</f>
        <v>620</v>
      </c>
      <c r="BU48" s="34">
        <f>HLOOKUP(BU$7+0.5,$I$66:$DJ$120,ROWS($A$10:$A48)+2,FALSE)</f>
        <v>523</v>
      </c>
      <c r="BV48" s="34">
        <f>HLOOKUP(BV$7+0.5,$I$66:$DJ$120,ROWS($A$10:$A48)+2,FALSE)</f>
        <v>813</v>
      </c>
      <c r="BW48" s="34">
        <f>HLOOKUP(BW$7+0.5,$I$66:$DJ$120,ROWS($A$10:$A48)+2,FALSE)</f>
        <v>1880</v>
      </c>
      <c r="BX48" s="34">
        <f>HLOOKUP(BX$7+0.5,$I$66:$DJ$120,ROWS($A$10:$A48)+2,FALSE)</f>
        <v>1192</v>
      </c>
      <c r="BY48" s="34">
        <f>HLOOKUP(BY$7+0.5,$I$66:$DJ$120,ROWS($A$10:$A48)+2,FALSE)</f>
        <v>1000</v>
      </c>
      <c r="BZ48" s="34">
        <f>HLOOKUP(BZ$7+0.5,$I$66:$DJ$120,ROWS($A$10:$A48)+2,FALSE)</f>
        <v>781</v>
      </c>
      <c r="CA48" s="34">
        <f>HLOOKUP(CA$7+0.5,$I$66:$DJ$120,ROWS($A$10:$A48)+2,FALSE)</f>
        <v>534</v>
      </c>
      <c r="CB48" s="34">
        <f>HLOOKUP(CB$7+0.5,$I$66:$DJ$120,ROWS($A$10:$A48)+2,FALSE)</f>
        <v>261</v>
      </c>
      <c r="CC48" s="34">
        <f>HLOOKUP(CC$7+0.5,$I$66:$DJ$120,ROWS($A$10:$A48)+2,FALSE)</f>
        <v>229</v>
      </c>
      <c r="CD48" s="34">
        <f>HLOOKUP(CD$7+0.5,$I$66:$DJ$120,ROWS($A$10:$A48)+2,FALSE)</f>
        <v>353</v>
      </c>
      <c r="CE48" s="34">
        <f>HLOOKUP(CE$7+0.5,$I$66:$DJ$120,ROWS($A$10:$A48)+2,FALSE)</f>
        <v>422</v>
      </c>
      <c r="CF48" s="34">
        <f>HLOOKUP(CF$7+0.5,$I$66:$DJ$120,ROWS($A$10:$A48)+2,FALSE)</f>
        <v>604</v>
      </c>
      <c r="CG48" s="34">
        <f>HLOOKUP(CG$7+0.5,$I$66:$DJ$120,ROWS($A$10:$A48)+2,FALSE)</f>
        <v>338</v>
      </c>
      <c r="CH48" s="34">
        <f>HLOOKUP(CH$7+0.5,$I$66:$DJ$120,ROWS($A$10:$A48)+2,FALSE)</f>
        <v>799</v>
      </c>
      <c r="CI48" s="34">
        <f>HLOOKUP(CI$7+0.5,$I$66:$DJ$120,ROWS($A$10:$A48)+2,FALSE)</f>
        <v>237</v>
      </c>
      <c r="CJ48" s="34">
        <f>HLOOKUP(CJ$7+0.5,$I$66:$DJ$120,ROWS($A$10:$A48)+2,FALSE)</f>
        <v>269</v>
      </c>
      <c r="CK48" s="34">
        <f>HLOOKUP(CK$7+0.5,$I$66:$DJ$120,ROWS($A$10:$A48)+2,FALSE)</f>
        <v>968</v>
      </c>
      <c r="CL48" s="34">
        <f>HLOOKUP(CL$7+0.5,$I$66:$DJ$120,ROWS($A$10:$A48)+2,FALSE)</f>
        <v>448</v>
      </c>
      <c r="CM48" s="34">
        <f>HLOOKUP(CM$7+0.5,$I$66:$DJ$120,ROWS($A$10:$A48)+2,FALSE)</f>
        <v>2774</v>
      </c>
      <c r="CN48" s="34">
        <f>HLOOKUP(CN$7+0.5,$I$66:$DJ$120,ROWS($A$10:$A48)+2,FALSE)</f>
        <v>65</v>
      </c>
      <c r="CO48" s="34">
        <f>HLOOKUP(CO$7+0.5,$I$66:$DJ$120,ROWS($A$10:$A48)+2,FALSE)</f>
        <v>327</v>
      </c>
      <c r="CP48" s="34">
        <f>HLOOKUP(CP$7+0.5,$I$66:$DJ$120,ROWS($A$10:$A48)+2,FALSE)</f>
        <v>676</v>
      </c>
      <c r="CQ48" s="34">
        <f>HLOOKUP(CQ$7+0.5,$I$66:$DJ$120,ROWS($A$10:$A48)+2,FALSE)</f>
        <v>1032</v>
      </c>
      <c r="CR48" s="34">
        <f>HLOOKUP(CR$7+0.5,$I$66:$DJ$120,ROWS($A$10:$A48)+2,FALSE)</f>
        <v>1046</v>
      </c>
      <c r="CS48" s="34">
        <f>HLOOKUP(CS$7+0.5,$I$66:$DJ$120,ROWS($A$10:$A48)+2,FALSE)</f>
        <v>85</v>
      </c>
      <c r="CT48" s="34">
        <f>HLOOKUP(CT$7+0.5,$I$66:$DJ$120,ROWS($A$10:$A48)+2,FALSE)</f>
        <v>789</v>
      </c>
      <c r="CU48" s="34">
        <f>HLOOKUP(CU$7+0.5,$I$66:$DJ$120,ROWS($A$10:$A48)+2,FALSE)</f>
        <v>546</v>
      </c>
      <c r="CV48" s="34" t="str">
        <f>HLOOKUP(CV$7+0.5,$I$66:$DJ$120,ROWS($A$10:$A48)+2,FALSE)</f>
        <v>N/A</v>
      </c>
      <c r="CW48" s="34">
        <f>HLOOKUP(CW$7+0.5,$I$66:$DJ$120,ROWS($A$10:$A48)+2,FALSE)</f>
        <v>535</v>
      </c>
      <c r="CX48" s="34">
        <f>HLOOKUP(CX$7+0.5,$I$66:$DJ$120,ROWS($A$10:$A48)+2,FALSE)</f>
        <v>214</v>
      </c>
      <c r="CY48" s="34">
        <f>HLOOKUP(CY$7+0.5,$I$66:$DJ$120,ROWS($A$10:$A48)+2,FALSE)</f>
        <v>364</v>
      </c>
      <c r="CZ48" s="34">
        <f>HLOOKUP(CZ$7+0.5,$I$66:$DJ$120,ROWS($A$10:$A48)+2,FALSE)</f>
        <v>143</v>
      </c>
      <c r="DA48" s="34">
        <f>HLOOKUP(DA$7+0.5,$I$66:$DJ$120,ROWS($A$10:$A48)+2,FALSE)</f>
        <v>583</v>
      </c>
      <c r="DB48" s="34">
        <f>HLOOKUP(DB$7+0.5,$I$66:$DJ$120,ROWS($A$10:$A48)+2,FALSE)</f>
        <v>1277</v>
      </c>
      <c r="DC48" s="34">
        <f>HLOOKUP(DC$7+0.5,$I$66:$DJ$120,ROWS($A$10:$A48)+2,FALSE)</f>
        <v>2328</v>
      </c>
      <c r="DD48" s="34">
        <f>HLOOKUP(DD$7+0.5,$I$66:$DJ$120,ROWS($A$10:$A48)+2,FALSE)</f>
        <v>435</v>
      </c>
      <c r="DE48" s="34">
        <f>HLOOKUP(DE$7+0.5,$I$66:$DJ$120,ROWS($A$10:$A48)+2,FALSE)</f>
        <v>510</v>
      </c>
      <c r="DF48" s="34">
        <f>HLOOKUP(DF$7+0.5,$I$66:$DJ$120,ROWS($A$10:$A48)+2,FALSE)</f>
        <v>3153</v>
      </c>
      <c r="DG48" s="34">
        <f>HLOOKUP(DG$7+0.5,$I$66:$DJ$120,ROWS($A$10:$A48)+2,FALSE)</f>
        <v>502</v>
      </c>
      <c r="DH48" s="34">
        <f>HLOOKUP(DH$7+0.5,$I$66:$DJ$120,ROWS($A$10:$A48)+2,FALSE)</f>
        <v>284</v>
      </c>
      <c r="DI48" s="34">
        <f>HLOOKUP(DI$7+0.5,$I$66:$DJ$120,ROWS($A$10:$A48)+2,FALSE)</f>
        <v>664</v>
      </c>
      <c r="DJ48" s="34">
        <f>HLOOKUP(DJ$7+0.5,$I$66:$DJ$120,ROWS($A$10:$A48)+2,FALSE)</f>
        <v>177</v>
      </c>
    </row>
    <row r="49" spans="2:114">
      <c r="B49" s="38" t="s">
        <v>46</v>
      </c>
      <c r="C49" s="15">
        <v>12630082</v>
      </c>
      <c r="D49" s="14">
        <v>4558</v>
      </c>
      <c r="E49" s="15">
        <v>11107110</v>
      </c>
      <c r="F49" s="14">
        <v>28998</v>
      </c>
      <c r="G49" s="15">
        <v>1252378</v>
      </c>
      <c r="H49" s="14">
        <v>26347</v>
      </c>
      <c r="I49" s="36">
        <f>HLOOKUP(I$7,$I$66:$DJ$120,ROWS($A$10:$A49)+2,FALSE)</f>
        <v>215500</v>
      </c>
      <c r="J49" s="25">
        <f>HLOOKUP(J$7,$I$66:$DJ$120,ROWS($A$10:$A49)+2,FALSE)</f>
        <v>1926</v>
      </c>
      <c r="K49" s="25">
        <f>HLOOKUP(K$7,$I$66:$DJ$120,ROWS($A$10:$A49)+2,FALSE)</f>
        <v>1658</v>
      </c>
      <c r="L49" s="25">
        <f>HLOOKUP(L$7,$I$66:$DJ$120,ROWS($A$10:$A49)+2,FALSE)</f>
        <v>3529</v>
      </c>
      <c r="M49" s="25">
        <f>HLOOKUP(M$7,$I$66:$DJ$120,ROWS($A$10:$A49)+2,FALSE)</f>
        <v>573</v>
      </c>
      <c r="N49" s="25">
        <f>HLOOKUP(N$7,$I$66:$DJ$120,ROWS($A$10:$A49)+2,FALSE)</f>
        <v>7772</v>
      </c>
      <c r="O49" s="25">
        <f>HLOOKUP(O$7,$I$66:$DJ$120,ROWS($A$10:$A49)+2,FALSE)</f>
        <v>2574</v>
      </c>
      <c r="P49" s="25">
        <f>HLOOKUP(P$7,$I$66:$DJ$120,ROWS($A$10:$A49)+2,FALSE)</f>
        <v>3311</v>
      </c>
      <c r="Q49" s="25">
        <f>HLOOKUP(Q$7,$I$66:$DJ$120,ROWS($A$10:$A49)+2,FALSE)</f>
        <v>4814</v>
      </c>
      <c r="R49" s="25">
        <f>HLOOKUP(R$7,$I$66:$DJ$120,ROWS($A$10:$A49)+2,FALSE)</f>
        <v>2921</v>
      </c>
      <c r="S49" s="25">
        <f>HLOOKUP(S$7,$I$66:$DJ$120,ROWS($A$10:$A49)+2,FALSE)</f>
        <v>14631</v>
      </c>
      <c r="T49" s="25">
        <f>HLOOKUP(T$7,$I$66:$DJ$120,ROWS($A$10:$A49)+2,FALSE)</f>
        <v>4337</v>
      </c>
      <c r="U49" s="25">
        <f>HLOOKUP(U$7,$I$66:$DJ$120,ROWS($A$10:$A49)+2,FALSE)</f>
        <v>245</v>
      </c>
      <c r="V49" s="25">
        <f>HLOOKUP(V$7,$I$66:$DJ$120,ROWS($A$10:$A49)+2,FALSE)</f>
        <v>359</v>
      </c>
      <c r="W49" s="25">
        <f>HLOOKUP(W$7,$I$66:$DJ$120,ROWS($A$10:$A49)+2,FALSE)</f>
        <v>3749</v>
      </c>
      <c r="X49" s="25">
        <f>HLOOKUP(X$7,$I$66:$DJ$120,ROWS($A$10:$A49)+2,FALSE)</f>
        <v>1599</v>
      </c>
      <c r="Y49" s="25">
        <f>HLOOKUP(Y$7,$I$66:$DJ$120,ROWS($A$10:$A49)+2,FALSE)</f>
        <v>125</v>
      </c>
      <c r="Z49" s="25">
        <f>HLOOKUP(Z$7,$I$66:$DJ$120,ROWS($A$10:$A49)+2,FALSE)</f>
        <v>967</v>
      </c>
      <c r="AA49" s="25">
        <f>HLOOKUP(AA$7,$I$66:$DJ$120,ROWS($A$10:$A49)+2,FALSE)</f>
        <v>1233</v>
      </c>
      <c r="AB49" s="25">
        <f>HLOOKUP(AB$7,$I$66:$DJ$120,ROWS($A$10:$A49)+2,FALSE)</f>
        <v>694</v>
      </c>
      <c r="AC49" s="25">
        <f>HLOOKUP(AC$7,$I$66:$DJ$120,ROWS($A$10:$A49)+2,FALSE)</f>
        <v>988</v>
      </c>
      <c r="AD49" s="25">
        <f>HLOOKUP(AD$7,$I$66:$DJ$120,ROWS($A$10:$A49)+2,FALSE)</f>
        <v>17529</v>
      </c>
      <c r="AE49" s="25">
        <f>HLOOKUP(AE$7,$I$66:$DJ$120,ROWS($A$10:$A49)+2,FALSE)</f>
        <v>5900</v>
      </c>
      <c r="AF49" s="25">
        <f>HLOOKUP(AF$7,$I$66:$DJ$120,ROWS($A$10:$A49)+2,FALSE)</f>
        <v>2642</v>
      </c>
      <c r="AG49" s="25">
        <f>HLOOKUP(AG$7,$I$66:$DJ$120,ROWS($A$10:$A49)+2,FALSE)</f>
        <v>1169</v>
      </c>
      <c r="AH49" s="25">
        <f>HLOOKUP(AH$7,$I$66:$DJ$120,ROWS($A$10:$A49)+2,FALSE)</f>
        <v>55</v>
      </c>
      <c r="AI49" s="25">
        <f>HLOOKUP(AI$7,$I$66:$DJ$120,ROWS($A$10:$A49)+2,FALSE)</f>
        <v>1171</v>
      </c>
      <c r="AJ49" s="25">
        <f>HLOOKUP(AJ$7,$I$66:$DJ$120,ROWS($A$10:$A49)+2,FALSE)</f>
        <v>135</v>
      </c>
      <c r="AK49" s="25">
        <f>HLOOKUP(AK$7,$I$66:$DJ$120,ROWS($A$10:$A49)+2,FALSE)</f>
        <v>214</v>
      </c>
      <c r="AL49" s="25">
        <f>HLOOKUP(AL$7,$I$66:$DJ$120,ROWS($A$10:$A49)+2,FALSE)</f>
        <v>1600</v>
      </c>
      <c r="AM49" s="25">
        <f>HLOOKUP(AM$7,$I$66:$DJ$120,ROWS($A$10:$A49)+2,FALSE)</f>
        <v>1138</v>
      </c>
      <c r="AN49" s="25">
        <f>HLOOKUP(AN$7,$I$66:$DJ$120,ROWS($A$10:$A49)+2,FALSE)</f>
        <v>33791</v>
      </c>
      <c r="AO49" s="25">
        <f>HLOOKUP(AO$7,$I$66:$DJ$120,ROWS($A$10:$A49)+2,FALSE)</f>
        <v>1001</v>
      </c>
      <c r="AP49" s="25">
        <f>HLOOKUP(AP$7,$I$66:$DJ$120,ROWS($A$10:$A49)+2,FALSE)</f>
        <v>32898</v>
      </c>
      <c r="AQ49" s="25">
        <f>HLOOKUP(AQ$7,$I$66:$DJ$120,ROWS($A$10:$A49)+2,FALSE)</f>
        <v>6380</v>
      </c>
      <c r="AR49" s="25">
        <f>HLOOKUP(AR$7,$I$66:$DJ$120,ROWS($A$10:$A49)+2,FALSE)</f>
        <v>166</v>
      </c>
      <c r="AS49" s="25">
        <f>HLOOKUP(AS$7,$I$66:$DJ$120,ROWS($A$10:$A49)+2,FALSE)</f>
        <v>14319</v>
      </c>
      <c r="AT49" s="25">
        <f>HLOOKUP(AT$7,$I$66:$DJ$120,ROWS($A$10:$A49)+2,FALSE)</f>
        <v>378</v>
      </c>
      <c r="AU49" s="25">
        <f>HLOOKUP(AU$7,$I$66:$DJ$120,ROWS($A$10:$A49)+2,FALSE)</f>
        <v>234</v>
      </c>
      <c r="AV49" s="25" t="str">
        <f>HLOOKUP(AV$7,$I$66:$DJ$120,ROWS($A$10:$A49)+2,FALSE)</f>
        <v>N/A</v>
      </c>
      <c r="AW49" s="25">
        <f>HLOOKUP(AW$7,$I$66:$DJ$120,ROWS($A$10:$A49)+2,FALSE)</f>
        <v>771</v>
      </c>
      <c r="AX49" s="25">
        <f>HLOOKUP(AX$7,$I$66:$DJ$120,ROWS($A$10:$A49)+2,FALSE)</f>
        <v>3023</v>
      </c>
      <c r="AY49" s="25">
        <f>HLOOKUP(AY$7,$I$66:$DJ$120,ROWS($A$10:$A49)+2,FALSE)</f>
        <v>159</v>
      </c>
      <c r="AZ49" s="25">
        <f>HLOOKUP(AZ$7,$I$66:$DJ$120,ROWS($A$10:$A49)+2,FALSE)</f>
        <v>1273</v>
      </c>
      <c r="BA49" s="25">
        <f>HLOOKUP(BA$7,$I$66:$DJ$120,ROWS($A$10:$A49)+2,FALSE)</f>
        <v>6768</v>
      </c>
      <c r="BB49" s="25">
        <f>HLOOKUP(BB$7,$I$66:$DJ$120,ROWS($A$10:$A49)+2,FALSE)</f>
        <v>1276</v>
      </c>
      <c r="BC49" s="25">
        <f>HLOOKUP(BC$7,$I$66:$DJ$120,ROWS($A$10:$A49)+2,FALSE)</f>
        <v>1012</v>
      </c>
      <c r="BD49" s="25">
        <f>HLOOKUP(BD$7,$I$66:$DJ$120,ROWS($A$10:$A49)+2,FALSE)</f>
        <v>11960</v>
      </c>
      <c r="BE49" s="25">
        <f>HLOOKUP(BE$7,$I$66:$DJ$120,ROWS($A$10:$A49)+2,FALSE)</f>
        <v>1787</v>
      </c>
      <c r="BF49" s="25">
        <f>HLOOKUP(BF$7,$I$66:$DJ$120,ROWS($A$10:$A49)+2,FALSE)</f>
        <v>6762</v>
      </c>
      <c r="BG49" s="25">
        <f>HLOOKUP(BG$7,$I$66:$DJ$120,ROWS($A$10:$A49)+2,FALSE)</f>
        <v>1550</v>
      </c>
      <c r="BH49" s="25">
        <f>HLOOKUP(BH$7,$I$66:$DJ$120,ROWS($A$10:$A49)+2,FALSE)</f>
        <v>434</v>
      </c>
      <c r="BI49" s="25">
        <f>HLOOKUP(BI$7,$I$66:$DJ$120,ROWS($A$10:$A49)+2,FALSE)</f>
        <v>7847</v>
      </c>
      <c r="BJ49" s="34">
        <f>HLOOKUP(BJ$7+0.5,$I$66:$DJ$120,ROWS($A$10:$A49)+2,FALSE)</f>
        <v>8872</v>
      </c>
      <c r="BK49" s="34">
        <f>HLOOKUP(BK$7+0.5,$I$66:$DJ$120,ROWS($A$10:$A49)+2,FALSE)</f>
        <v>1318</v>
      </c>
      <c r="BL49" s="34">
        <f>HLOOKUP(BL$7+0.5,$I$66:$DJ$120,ROWS($A$10:$A49)+2,FALSE)</f>
        <v>857</v>
      </c>
      <c r="BM49" s="34">
        <f>HLOOKUP(BM$7+0.5,$I$66:$DJ$120,ROWS($A$10:$A49)+2,FALSE)</f>
        <v>1256</v>
      </c>
      <c r="BN49" s="34">
        <f>HLOOKUP(BN$7+0.5,$I$66:$DJ$120,ROWS($A$10:$A49)+2,FALSE)</f>
        <v>315</v>
      </c>
      <c r="BO49" s="34">
        <f>HLOOKUP(BO$7+0.5,$I$66:$DJ$120,ROWS($A$10:$A49)+2,FALSE)</f>
        <v>1558</v>
      </c>
      <c r="BP49" s="34">
        <f>HLOOKUP(BP$7+0.5,$I$66:$DJ$120,ROWS($A$10:$A49)+2,FALSE)</f>
        <v>1488</v>
      </c>
      <c r="BQ49" s="34">
        <f>HLOOKUP(BQ$7+0.5,$I$66:$DJ$120,ROWS($A$10:$A49)+2,FALSE)</f>
        <v>905</v>
      </c>
      <c r="BR49" s="34">
        <f>HLOOKUP(BR$7+0.5,$I$66:$DJ$120,ROWS($A$10:$A49)+2,FALSE)</f>
        <v>1468</v>
      </c>
      <c r="BS49" s="34">
        <f>HLOOKUP(BS$7+0.5,$I$66:$DJ$120,ROWS($A$10:$A49)+2,FALSE)</f>
        <v>830</v>
      </c>
      <c r="BT49" s="34">
        <f>HLOOKUP(BT$7+0.5,$I$66:$DJ$120,ROWS($A$10:$A49)+2,FALSE)</f>
        <v>2565</v>
      </c>
      <c r="BU49" s="34">
        <f>HLOOKUP(BU$7+0.5,$I$66:$DJ$120,ROWS($A$10:$A49)+2,FALSE)</f>
        <v>1703</v>
      </c>
      <c r="BV49" s="34">
        <f>HLOOKUP(BV$7+0.5,$I$66:$DJ$120,ROWS($A$10:$A49)+2,FALSE)</f>
        <v>180</v>
      </c>
      <c r="BW49" s="34">
        <f>HLOOKUP(BW$7+0.5,$I$66:$DJ$120,ROWS($A$10:$A49)+2,FALSE)</f>
        <v>350</v>
      </c>
      <c r="BX49" s="34">
        <f>HLOOKUP(BX$7+0.5,$I$66:$DJ$120,ROWS($A$10:$A49)+2,FALSE)</f>
        <v>1137</v>
      </c>
      <c r="BY49" s="34">
        <f>HLOOKUP(BY$7+0.5,$I$66:$DJ$120,ROWS($A$10:$A49)+2,FALSE)</f>
        <v>680</v>
      </c>
      <c r="BZ49" s="34">
        <f>HLOOKUP(BZ$7+0.5,$I$66:$DJ$120,ROWS($A$10:$A49)+2,FALSE)</f>
        <v>177</v>
      </c>
      <c r="CA49" s="34">
        <f>HLOOKUP(CA$7+0.5,$I$66:$DJ$120,ROWS($A$10:$A49)+2,FALSE)</f>
        <v>860</v>
      </c>
      <c r="CB49" s="34">
        <f>HLOOKUP(CB$7+0.5,$I$66:$DJ$120,ROWS($A$10:$A49)+2,FALSE)</f>
        <v>604</v>
      </c>
      <c r="CC49" s="34">
        <f>HLOOKUP(CC$7+0.5,$I$66:$DJ$120,ROWS($A$10:$A49)+2,FALSE)</f>
        <v>431</v>
      </c>
      <c r="CD49" s="34">
        <f>HLOOKUP(CD$7+0.5,$I$66:$DJ$120,ROWS($A$10:$A49)+2,FALSE)</f>
        <v>675</v>
      </c>
      <c r="CE49" s="34">
        <f>HLOOKUP(CE$7+0.5,$I$66:$DJ$120,ROWS($A$10:$A49)+2,FALSE)</f>
        <v>3084</v>
      </c>
      <c r="CF49" s="34">
        <f>HLOOKUP(CF$7+0.5,$I$66:$DJ$120,ROWS($A$10:$A49)+2,FALSE)</f>
        <v>1368</v>
      </c>
      <c r="CG49" s="34">
        <f>HLOOKUP(CG$7+0.5,$I$66:$DJ$120,ROWS($A$10:$A49)+2,FALSE)</f>
        <v>1235</v>
      </c>
      <c r="CH49" s="34">
        <f>HLOOKUP(CH$7+0.5,$I$66:$DJ$120,ROWS($A$10:$A49)+2,FALSE)</f>
        <v>588</v>
      </c>
      <c r="CI49" s="34">
        <f>HLOOKUP(CI$7+0.5,$I$66:$DJ$120,ROWS($A$10:$A49)+2,FALSE)</f>
        <v>49</v>
      </c>
      <c r="CJ49" s="34">
        <f>HLOOKUP(CJ$7+0.5,$I$66:$DJ$120,ROWS($A$10:$A49)+2,FALSE)</f>
        <v>575</v>
      </c>
      <c r="CK49" s="34">
        <f>HLOOKUP(CK$7+0.5,$I$66:$DJ$120,ROWS($A$10:$A49)+2,FALSE)</f>
        <v>169</v>
      </c>
      <c r="CL49" s="34">
        <f>HLOOKUP(CL$7+0.5,$I$66:$DJ$120,ROWS($A$10:$A49)+2,FALSE)</f>
        <v>187</v>
      </c>
      <c r="CM49" s="34">
        <f>HLOOKUP(CM$7+0.5,$I$66:$DJ$120,ROWS($A$10:$A49)+2,FALSE)</f>
        <v>999</v>
      </c>
      <c r="CN49" s="34">
        <f>HLOOKUP(CN$7+0.5,$I$66:$DJ$120,ROWS($A$10:$A49)+2,FALSE)</f>
        <v>609</v>
      </c>
      <c r="CO49" s="34">
        <f>HLOOKUP(CO$7+0.5,$I$66:$DJ$120,ROWS($A$10:$A49)+2,FALSE)</f>
        <v>4576</v>
      </c>
      <c r="CP49" s="34">
        <f>HLOOKUP(CP$7+0.5,$I$66:$DJ$120,ROWS($A$10:$A49)+2,FALSE)</f>
        <v>740</v>
      </c>
      <c r="CQ49" s="34">
        <f>HLOOKUP(CQ$7+0.5,$I$66:$DJ$120,ROWS($A$10:$A49)+2,FALSE)</f>
        <v>4482</v>
      </c>
      <c r="CR49" s="34">
        <f>HLOOKUP(CR$7+0.5,$I$66:$DJ$120,ROWS($A$10:$A49)+2,FALSE)</f>
        <v>1734</v>
      </c>
      <c r="CS49" s="34">
        <f>HLOOKUP(CS$7+0.5,$I$66:$DJ$120,ROWS($A$10:$A49)+2,FALSE)</f>
        <v>195</v>
      </c>
      <c r="CT49" s="34">
        <f>HLOOKUP(CT$7+0.5,$I$66:$DJ$120,ROWS($A$10:$A49)+2,FALSE)</f>
        <v>2479</v>
      </c>
      <c r="CU49" s="34">
        <f>HLOOKUP(CU$7+0.5,$I$66:$DJ$120,ROWS($A$10:$A49)+2,FALSE)</f>
        <v>253</v>
      </c>
      <c r="CV49" s="34">
        <f>HLOOKUP(CV$7+0.5,$I$66:$DJ$120,ROWS($A$10:$A49)+2,FALSE)</f>
        <v>220</v>
      </c>
      <c r="CW49" s="34" t="str">
        <f>HLOOKUP(CW$7+0.5,$I$66:$DJ$120,ROWS($A$10:$A49)+2,FALSE)</f>
        <v>N/A</v>
      </c>
      <c r="CX49" s="34">
        <f>HLOOKUP(CX$7+0.5,$I$66:$DJ$120,ROWS($A$10:$A49)+2,FALSE)</f>
        <v>472</v>
      </c>
      <c r="CY49" s="34">
        <f>HLOOKUP(CY$7+0.5,$I$66:$DJ$120,ROWS($A$10:$A49)+2,FALSE)</f>
        <v>869</v>
      </c>
      <c r="CZ49" s="34">
        <f>HLOOKUP(CZ$7+0.5,$I$66:$DJ$120,ROWS($A$10:$A49)+2,FALSE)</f>
        <v>206</v>
      </c>
      <c r="DA49" s="34">
        <f>HLOOKUP(DA$7+0.5,$I$66:$DJ$120,ROWS($A$10:$A49)+2,FALSE)</f>
        <v>533</v>
      </c>
      <c r="DB49" s="34">
        <f>HLOOKUP(DB$7+0.5,$I$66:$DJ$120,ROWS($A$10:$A49)+2,FALSE)</f>
        <v>1688</v>
      </c>
      <c r="DC49" s="34">
        <f>HLOOKUP(DC$7+0.5,$I$66:$DJ$120,ROWS($A$10:$A49)+2,FALSE)</f>
        <v>804</v>
      </c>
      <c r="DD49" s="34">
        <f>HLOOKUP(DD$7+0.5,$I$66:$DJ$120,ROWS($A$10:$A49)+2,FALSE)</f>
        <v>873</v>
      </c>
      <c r="DE49" s="34">
        <f>HLOOKUP(DE$7+0.5,$I$66:$DJ$120,ROWS($A$10:$A49)+2,FALSE)</f>
        <v>2213</v>
      </c>
      <c r="DF49" s="34">
        <f>HLOOKUP(DF$7+0.5,$I$66:$DJ$120,ROWS($A$10:$A49)+2,FALSE)</f>
        <v>1202</v>
      </c>
      <c r="DG49" s="34">
        <f>HLOOKUP(DG$7+0.5,$I$66:$DJ$120,ROWS($A$10:$A49)+2,FALSE)</f>
        <v>2075</v>
      </c>
      <c r="DH49" s="34">
        <f>HLOOKUP(DH$7+0.5,$I$66:$DJ$120,ROWS($A$10:$A49)+2,FALSE)</f>
        <v>722</v>
      </c>
      <c r="DI49" s="34">
        <f>HLOOKUP(DI$7+0.5,$I$66:$DJ$120,ROWS($A$10:$A49)+2,FALSE)</f>
        <v>439</v>
      </c>
      <c r="DJ49" s="34">
        <f>HLOOKUP(DJ$7+0.5,$I$66:$DJ$120,ROWS($A$10:$A49)+2,FALSE)</f>
        <v>2646</v>
      </c>
    </row>
    <row r="50" spans="2:114">
      <c r="B50" s="38" t="s">
        <v>47</v>
      </c>
      <c r="C50" s="15">
        <v>1040527</v>
      </c>
      <c r="D50" s="14">
        <v>1533</v>
      </c>
      <c r="E50" s="15">
        <v>899551</v>
      </c>
      <c r="F50" s="14">
        <v>9890</v>
      </c>
      <c r="G50" s="15">
        <v>101165</v>
      </c>
      <c r="H50" s="14">
        <v>8498</v>
      </c>
      <c r="I50" s="36">
        <f>HLOOKUP(I$7,$I$66:$DJ$120,ROWS($A$10:$A50)+2,FALSE)</f>
        <v>33446</v>
      </c>
      <c r="J50" s="25">
        <f>HLOOKUP(J$7,$I$66:$DJ$120,ROWS($A$10:$A50)+2,FALSE)</f>
        <v>20</v>
      </c>
      <c r="K50" s="25">
        <f>HLOOKUP(K$7,$I$66:$DJ$120,ROWS($A$10:$A50)+2,FALSE)</f>
        <v>0</v>
      </c>
      <c r="L50" s="25">
        <f>HLOOKUP(L$7,$I$66:$DJ$120,ROWS($A$10:$A50)+2,FALSE)</f>
        <v>93</v>
      </c>
      <c r="M50" s="25">
        <f>HLOOKUP(M$7,$I$66:$DJ$120,ROWS($A$10:$A50)+2,FALSE)</f>
        <v>0</v>
      </c>
      <c r="N50" s="25">
        <f>HLOOKUP(N$7,$I$66:$DJ$120,ROWS($A$10:$A50)+2,FALSE)</f>
        <v>2146</v>
      </c>
      <c r="O50" s="25">
        <f>HLOOKUP(O$7,$I$66:$DJ$120,ROWS($A$10:$A50)+2,FALSE)</f>
        <v>332</v>
      </c>
      <c r="P50" s="25">
        <f>HLOOKUP(P$7,$I$66:$DJ$120,ROWS($A$10:$A50)+2,FALSE)</f>
        <v>4170</v>
      </c>
      <c r="Q50" s="25">
        <f>HLOOKUP(Q$7,$I$66:$DJ$120,ROWS($A$10:$A50)+2,FALSE)</f>
        <v>0</v>
      </c>
      <c r="R50" s="25">
        <f>HLOOKUP(R$7,$I$66:$DJ$120,ROWS($A$10:$A50)+2,FALSE)</f>
        <v>313</v>
      </c>
      <c r="S50" s="25">
        <f>HLOOKUP(S$7,$I$66:$DJ$120,ROWS($A$10:$A50)+2,FALSE)</f>
        <v>2752</v>
      </c>
      <c r="T50" s="25">
        <f>HLOOKUP(T$7,$I$66:$DJ$120,ROWS($A$10:$A50)+2,FALSE)</f>
        <v>168</v>
      </c>
      <c r="U50" s="25">
        <f>HLOOKUP(U$7,$I$66:$DJ$120,ROWS($A$10:$A50)+2,FALSE)</f>
        <v>120</v>
      </c>
      <c r="V50" s="25">
        <f>HLOOKUP(V$7,$I$66:$DJ$120,ROWS($A$10:$A50)+2,FALSE)</f>
        <v>0</v>
      </c>
      <c r="W50" s="25">
        <f>HLOOKUP(W$7,$I$66:$DJ$120,ROWS($A$10:$A50)+2,FALSE)</f>
        <v>385</v>
      </c>
      <c r="X50" s="25">
        <f>HLOOKUP(X$7,$I$66:$DJ$120,ROWS($A$10:$A50)+2,FALSE)</f>
        <v>0</v>
      </c>
      <c r="Y50" s="25">
        <f>HLOOKUP(Y$7,$I$66:$DJ$120,ROWS($A$10:$A50)+2,FALSE)</f>
        <v>0</v>
      </c>
      <c r="Z50" s="25">
        <f>HLOOKUP(Z$7,$I$66:$DJ$120,ROWS($A$10:$A50)+2,FALSE)</f>
        <v>27</v>
      </c>
      <c r="AA50" s="25">
        <f>HLOOKUP(AA$7,$I$66:$DJ$120,ROWS($A$10:$A50)+2,FALSE)</f>
        <v>286</v>
      </c>
      <c r="AB50" s="25">
        <f>HLOOKUP(AB$7,$I$66:$DJ$120,ROWS($A$10:$A50)+2,FALSE)</f>
        <v>24</v>
      </c>
      <c r="AC50" s="25">
        <f>HLOOKUP(AC$7,$I$66:$DJ$120,ROWS($A$10:$A50)+2,FALSE)</f>
        <v>279</v>
      </c>
      <c r="AD50" s="25">
        <f>HLOOKUP(AD$7,$I$66:$DJ$120,ROWS($A$10:$A50)+2,FALSE)</f>
        <v>482</v>
      </c>
      <c r="AE50" s="25">
        <f>HLOOKUP(AE$7,$I$66:$DJ$120,ROWS($A$10:$A50)+2,FALSE)</f>
        <v>11253</v>
      </c>
      <c r="AF50" s="25">
        <f>HLOOKUP(AF$7,$I$66:$DJ$120,ROWS($A$10:$A50)+2,FALSE)</f>
        <v>230</v>
      </c>
      <c r="AG50" s="25">
        <f>HLOOKUP(AG$7,$I$66:$DJ$120,ROWS($A$10:$A50)+2,FALSE)</f>
        <v>131</v>
      </c>
      <c r="AH50" s="25">
        <f>HLOOKUP(AH$7,$I$66:$DJ$120,ROWS($A$10:$A50)+2,FALSE)</f>
        <v>0</v>
      </c>
      <c r="AI50" s="25">
        <f>HLOOKUP(AI$7,$I$66:$DJ$120,ROWS($A$10:$A50)+2,FALSE)</f>
        <v>210</v>
      </c>
      <c r="AJ50" s="25">
        <f>HLOOKUP(AJ$7,$I$66:$DJ$120,ROWS($A$10:$A50)+2,FALSE)</f>
        <v>0</v>
      </c>
      <c r="AK50" s="25">
        <f>HLOOKUP(AK$7,$I$66:$DJ$120,ROWS($A$10:$A50)+2,FALSE)</f>
        <v>188</v>
      </c>
      <c r="AL50" s="25">
        <f>HLOOKUP(AL$7,$I$66:$DJ$120,ROWS($A$10:$A50)+2,FALSE)</f>
        <v>25</v>
      </c>
      <c r="AM50" s="25">
        <f>HLOOKUP(AM$7,$I$66:$DJ$120,ROWS($A$10:$A50)+2,FALSE)</f>
        <v>611</v>
      </c>
      <c r="AN50" s="25">
        <f>HLOOKUP(AN$7,$I$66:$DJ$120,ROWS($A$10:$A50)+2,FALSE)</f>
        <v>1219</v>
      </c>
      <c r="AO50" s="25">
        <f>HLOOKUP(AO$7,$I$66:$DJ$120,ROWS($A$10:$A50)+2,FALSE)</f>
        <v>36</v>
      </c>
      <c r="AP50" s="25">
        <f>HLOOKUP(AP$7,$I$66:$DJ$120,ROWS($A$10:$A50)+2,FALSE)</f>
        <v>3603</v>
      </c>
      <c r="AQ50" s="25">
        <f>HLOOKUP(AQ$7,$I$66:$DJ$120,ROWS($A$10:$A50)+2,FALSE)</f>
        <v>478</v>
      </c>
      <c r="AR50" s="25">
        <f>HLOOKUP(AR$7,$I$66:$DJ$120,ROWS($A$10:$A50)+2,FALSE)</f>
        <v>0</v>
      </c>
      <c r="AS50" s="25">
        <f>HLOOKUP(AS$7,$I$66:$DJ$120,ROWS($A$10:$A50)+2,FALSE)</f>
        <v>63</v>
      </c>
      <c r="AT50" s="25">
        <f>HLOOKUP(AT$7,$I$66:$DJ$120,ROWS($A$10:$A50)+2,FALSE)</f>
        <v>0</v>
      </c>
      <c r="AU50" s="25">
        <f>HLOOKUP(AU$7,$I$66:$DJ$120,ROWS($A$10:$A50)+2,FALSE)</f>
        <v>139</v>
      </c>
      <c r="AV50" s="25">
        <f>HLOOKUP(AV$7,$I$66:$DJ$120,ROWS($A$10:$A50)+2,FALSE)</f>
        <v>735</v>
      </c>
      <c r="AW50" s="25" t="str">
        <f>HLOOKUP(AW$7,$I$66:$DJ$120,ROWS($A$10:$A50)+2,FALSE)</f>
        <v>N/A</v>
      </c>
      <c r="AX50" s="25">
        <f>HLOOKUP(AX$7,$I$66:$DJ$120,ROWS($A$10:$A50)+2,FALSE)</f>
        <v>481</v>
      </c>
      <c r="AY50" s="25">
        <f>HLOOKUP(AY$7,$I$66:$DJ$120,ROWS($A$10:$A50)+2,FALSE)</f>
        <v>0</v>
      </c>
      <c r="AZ50" s="25">
        <f>HLOOKUP(AZ$7,$I$66:$DJ$120,ROWS($A$10:$A50)+2,FALSE)</f>
        <v>120</v>
      </c>
      <c r="BA50" s="25">
        <f>HLOOKUP(BA$7,$I$66:$DJ$120,ROWS($A$10:$A50)+2,FALSE)</f>
        <v>823</v>
      </c>
      <c r="BB50" s="25">
        <f>HLOOKUP(BB$7,$I$66:$DJ$120,ROWS($A$10:$A50)+2,FALSE)</f>
        <v>0</v>
      </c>
      <c r="BC50" s="25">
        <f>HLOOKUP(BC$7,$I$66:$DJ$120,ROWS($A$10:$A50)+2,FALSE)</f>
        <v>53</v>
      </c>
      <c r="BD50" s="25">
        <f>HLOOKUP(BD$7,$I$66:$DJ$120,ROWS($A$10:$A50)+2,FALSE)</f>
        <v>1008</v>
      </c>
      <c r="BE50" s="25">
        <f>HLOOKUP(BE$7,$I$66:$DJ$120,ROWS($A$10:$A50)+2,FALSE)</f>
        <v>287</v>
      </c>
      <c r="BF50" s="25">
        <f>HLOOKUP(BF$7,$I$66:$DJ$120,ROWS($A$10:$A50)+2,FALSE)</f>
        <v>0</v>
      </c>
      <c r="BG50" s="25">
        <f>HLOOKUP(BG$7,$I$66:$DJ$120,ROWS($A$10:$A50)+2,FALSE)</f>
        <v>135</v>
      </c>
      <c r="BH50" s="25">
        <f>HLOOKUP(BH$7,$I$66:$DJ$120,ROWS($A$10:$A50)+2,FALSE)</f>
        <v>21</v>
      </c>
      <c r="BI50" s="25">
        <f>HLOOKUP(BI$7,$I$66:$DJ$120,ROWS($A$10:$A50)+2,FALSE)</f>
        <v>116</v>
      </c>
      <c r="BJ50" s="34">
        <f>HLOOKUP(BJ$7+0.5,$I$66:$DJ$120,ROWS($A$10:$A50)+2,FALSE)</f>
        <v>3551</v>
      </c>
      <c r="BK50" s="34">
        <f>HLOOKUP(BK$7+0.5,$I$66:$DJ$120,ROWS($A$10:$A50)+2,FALSE)</f>
        <v>44</v>
      </c>
      <c r="BL50" s="34">
        <f>HLOOKUP(BL$7+0.5,$I$66:$DJ$120,ROWS($A$10:$A50)+2,FALSE)</f>
        <v>200</v>
      </c>
      <c r="BM50" s="34">
        <f>HLOOKUP(BM$7+0.5,$I$66:$DJ$120,ROWS($A$10:$A50)+2,FALSE)</f>
        <v>151</v>
      </c>
      <c r="BN50" s="34">
        <f>HLOOKUP(BN$7+0.5,$I$66:$DJ$120,ROWS($A$10:$A50)+2,FALSE)</f>
        <v>200</v>
      </c>
      <c r="BO50" s="34">
        <f>HLOOKUP(BO$7+0.5,$I$66:$DJ$120,ROWS($A$10:$A50)+2,FALSE)</f>
        <v>811</v>
      </c>
      <c r="BP50" s="34">
        <f>HLOOKUP(BP$7+0.5,$I$66:$DJ$120,ROWS($A$10:$A50)+2,FALSE)</f>
        <v>315</v>
      </c>
      <c r="BQ50" s="34">
        <f>HLOOKUP(BQ$7+0.5,$I$66:$DJ$120,ROWS($A$10:$A50)+2,FALSE)</f>
        <v>1101</v>
      </c>
      <c r="BR50" s="34">
        <f>HLOOKUP(BR$7+0.5,$I$66:$DJ$120,ROWS($A$10:$A50)+2,FALSE)</f>
        <v>200</v>
      </c>
      <c r="BS50" s="34">
        <f>HLOOKUP(BS$7+0.5,$I$66:$DJ$120,ROWS($A$10:$A50)+2,FALSE)</f>
        <v>381</v>
      </c>
      <c r="BT50" s="34">
        <f>HLOOKUP(BT$7+0.5,$I$66:$DJ$120,ROWS($A$10:$A50)+2,FALSE)</f>
        <v>1143</v>
      </c>
      <c r="BU50" s="34">
        <f>HLOOKUP(BU$7+0.5,$I$66:$DJ$120,ROWS($A$10:$A50)+2,FALSE)</f>
        <v>211</v>
      </c>
      <c r="BV50" s="34">
        <f>HLOOKUP(BV$7+0.5,$I$66:$DJ$120,ROWS($A$10:$A50)+2,FALSE)</f>
        <v>145</v>
      </c>
      <c r="BW50" s="34">
        <f>HLOOKUP(BW$7+0.5,$I$66:$DJ$120,ROWS($A$10:$A50)+2,FALSE)</f>
        <v>200</v>
      </c>
      <c r="BX50" s="34">
        <f>HLOOKUP(BX$7+0.5,$I$66:$DJ$120,ROWS($A$10:$A50)+2,FALSE)</f>
        <v>382</v>
      </c>
      <c r="BY50" s="34">
        <f>HLOOKUP(BY$7+0.5,$I$66:$DJ$120,ROWS($A$10:$A50)+2,FALSE)</f>
        <v>200</v>
      </c>
      <c r="BZ50" s="34">
        <f>HLOOKUP(BZ$7+0.5,$I$66:$DJ$120,ROWS($A$10:$A50)+2,FALSE)</f>
        <v>200</v>
      </c>
      <c r="CA50" s="34">
        <f>HLOOKUP(CA$7+0.5,$I$66:$DJ$120,ROWS($A$10:$A50)+2,FALSE)</f>
        <v>47</v>
      </c>
      <c r="CB50" s="34">
        <f>HLOOKUP(CB$7+0.5,$I$66:$DJ$120,ROWS($A$10:$A50)+2,FALSE)</f>
        <v>405</v>
      </c>
      <c r="CC50" s="34">
        <f>HLOOKUP(CC$7+0.5,$I$66:$DJ$120,ROWS($A$10:$A50)+2,FALSE)</f>
        <v>45</v>
      </c>
      <c r="CD50" s="34">
        <f>HLOOKUP(CD$7+0.5,$I$66:$DJ$120,ROWS($A$10:$A50)+2,FALSE)</f>
        <v>249</v>
      </c>
      <c r="CE50" s="34">
        <f>HLOOKUP(CE$7+0.5,$I$66:$DJ$120,ROWS($A$10:$A50)+2,FALSE)</f>
        <v>325</v>
      </c>
      <c r="CF50" s="34">
        <f>HLOOKUP(CF$7+0.5,$I$66:$DJ$120,ROWS($A$10:$A50)+2,FALSE)</f>
        <v>1937</v>
      </c>
      <c r="CG50" s="34">
        <f>HLOOKUP(CG$7+0.5,$I$66:$DJ$120,ROWS($A$10:$A50)+2,FALSE)</f>
        <v>169</v>
      </c>
      <c r="CH50" s="34">
        <f>HLOOKUP(CH$7+0.5,$I$66:$DJ$120,ROWS($A$10:$A50)+2,FALSE)</f>
        <v>131</v>
      </c>
      <c r="CI50" s="34">
        <f>HLOOKUP(CI$7+0.5,$I$66:$DJ$120,ROWS($A$10:$A50)+2,FALSE)</f>
        <v>200</v>
      </c>
      <c r="CJ50" s="34">
        <f>HLOOKUP(CJ$7+0.5,$I$66:$DJ$120,ROWS($A$10:$A50)+2,FALSE)</f>
        <v>158</v>
      </c>
      <c r="CK50" s="34">
        <f>HLOOKUP(CK$7+0.5,$I$66:$DJ$120,ROWS($A$10:$A50)+2,FALSE)</f>
        <v>200</v>
      </c>
      <c r="CL50" s="34">
        <f>HLOOKUP(CL$7+0.5,$I$66:$DJ$120,ROWS($A$10:$A50)+2,FALSE)</f>
        <v>250</v>
      </c>
      <c r="CM50" s="34">
        <f>HLOOKUP(CM$7+0.5,$I$66:$DJ$120,ROWS($A$10:$A50)+2,FALSE)</f>
        <v>48</v>
      </c>
      <c r="CN50" s="34">
        <f>HLOOKUP(CN$7+0.5,$I$66:$DJ$120,ROWS($A$10:$A50)+2,FALSE)</f>
        <v>385</v>
      </c>
      <c r="CO50" s="34">
        <f>HLOOKUP(CO$7+0.5,$I$66:$DJ$120,ROWS($A$10:$A50)+2,FALSE)</f>
        <v>641</v>
      </c>
      <c r="CP50" s="34">
        <f>HLOOKUP(CP$7+0.5,$I$66:$DJ$120,ROWS($A$10:$A50)+2,FALSE)</f>
        <v>58</v>
      </c>
      <c r="CQ50" s="34">
        <f>HLOOKUP(CQ$7+0.5,$I$66:$DJ$120,ROWS($A$10:$A50)+2,FALSE)</f>
        <v>1335</v>
      </c>
      <c r="CR50" s="34">
        <f>HLOOKUP(CR$7+0.5,$I$66:$DJ$120,ROWS($A$10:$A50)+2,FALSE)</f>
        <v>508</v>
      </c>
      <c r="CS50" s="34">
        <f>HLOOKUP(CS$7+0.5,$I$66:$DJ$120,ROWS($A$10:$A50)+2,FALSE)</f>
        <v>200</v>
      </c>
      <c r="CT50" s="34">
        <f>HLOOKUP(CT$7+0.5,$I$66:$DJ$120,ROWS($A$10:$A50)+2,FALSE)</f>
        <v>80</v>
      </c>
      <c r="CU50" s="34">
        <f>HLOOKUP(CU$7+0.5,$I$66:$DJ$120,ROWS($A$10:$A50)+2,FALSE)</f>
        <v>200</v>
      </c>
      <c r="CV50" s="34">
        <f>HLOOKUP(CV$7+0.5,$I$66:$DJ$120,ROWS($A$10:$A50)+2,FALSE)</f>
        <v>235</v>
      </c>
      <c r="CW50" s="34">
        <f>HLOOKUP(CW$7+0.5,$I$66:$DJ$120,ROWS($A$10:$A50)+2,FALSE)</f>
        <v>552</v>
      </c>
      <c r="CX50" s="34" t="str">
        <f>HLOOKUP(CX$7+0.5,$I$66:$DJ$120,ROWS($A$10:$A50)+2,FALSE)</f>
        <v>N/A</v>
      </c>
      <c r="CY50" s="34">
        <f>HLOOKUP(CY$7+0.5,$I$66:$DJ$120,ROWS($A$10:$A50)+2,FALSE)</f>
        <v>609</v>
      </c>
      <c r="CZ50" s="34">
        <f>HLOOKUP(CZ$7+0.5,$I$66:$DJ$120,ROWS($A$10:$A50)+2,FALSE)</f>
        <v>200</v>
      </c>
      <c r="DA50" s="34">
        <f>HLOOKUP(DA$7+0.5,$I$66:$DJ$120,ROWS($A$10:$A50)+2,FALSE)</f>
        <v>199</v>
      </c>
      <c r="DB50" s="34">
        <f>HLOOKUP(DB$7+0.5,$I$66:$DJ$120,ROWS($A$10:$A50)+2,FALSE)</f>
        <v>433</v>
      </c>
      <c r="DC50" s="34">
        <f>HLOOKUP(DC$7+0.5,$I$66:$DJ$120,ROWS($A$10:$A50)+2,FALSE)</f>
        <v>200</v>
      </c>
      <c r="DD50" s="34">
        <f>HLOOKUP(DD$7+0.5,$I$66:$DJ$120,ROWS($A$10:$A50)+2,FALSE)</f>
        <v>76</v>
      </c>
      <c r="DE50" s="34">
        <f>HLOOKUP(DE$7+0.5,$I$66:$DJ$120,ROWS($A$10:$A50)+2,FALSE)</f>
        <v>569</v>
      </c>
      <c r="DF50" s="34">
        <f>HLOOKUP(DF$7+0.5,$I$66:$DJ$120,ROWS($A$10:$A50)+2,FALSE)</f>
        <v>320</v>
      </c>
      <c r="DG50" s="34">
        <f>HLOOKUP(DG$7+0.5,$I$66:$DJ$120,ROWS($A$10:$A50)+2,FALSE)</f>
        <v>200</v>
      </c>
      <c r="DH50" s="34">
        <f>HLOOKUP(DH$7+0.5,$I$66:$DJ$120,ROWS($A$10:$A50)+2,FALSE)</f>
        <v>124</v>
      </c>
      <c r="DI50" s="34">
        <f>HLOOKUP(DI$7+0.5,$I$66:$DJ$120,ROWS($A$10:$A50)+2,FALSE)</f>
        <v>32</v>
      </c>
      <c r="DJ50" s="34">
        <f>HLOOKUP(DJ$7+0.5,$I$66:$DJ$120,ROWS($A$10:$A50)+2,FALSE)</f>
        <v>186</v>
      </c>
    </row>
    <row r="51" spans="2:114">
      <c r="B51" s="38" t="s">
        <v>48</v>
      </c>
      <c r="C51" s="15">
        <v>4668886</v>
      </c>
      <c r="D51" s="14">
        <v>3434</v>
      </c>
      <c r="E51" s="15">
        <v>3929626</v>
      </c>
      <c r="F51" s="14">
        <v>20572</v>
      </c>
      <c r="G51" s="15">
        <v>564350</v>
      </c>
      <c r="H51" s="14">
        <v>20053</v>
      </c>
      <c r="I51" s="36">
        <f>HLOOKUP(I$7,$I$66:$DJ$120,ROWS($A$10:$A51)+2,FALSE)</f>
        <v>156705</v>
      </c>
      <c r="J51" s="25">
        <f>HLOOKUP(J$7,$I$66:$DJ$120,ROWS($A$10:$A51)+2,FALSE)</f>
        <v>1665</v>
      </c>
      <c r="K51" s="25">
        <f>HLOOKUP(K$7,$I$66:$DJ$120,ROWS($A$10:$A51)+2,FALSE)</f>
        <v>1244</v>
      </c>
      <c r="L51" s="25">
        <f>HLOOKUP(L$7,$I$66:$DJ$120,ROWS($A$10:$A51)+2,FALSE)</f>
        <v>2222</v>
      </c>
      <c r="M51" s="25">
        <f>HLOOKUP(M$7,$I$66:$DJ$120,ROWS($A$10:$A51)+2,FALSE)</f>
        <v>839</v>
      </c>
      <c r="N51" s="25">
        <f>HLOOKUP(N$7,$I$66:$DJ$120,ROWS($A$10:$A51)+2,FALSE)</f>
        <v>5979</v>
      </c>
      <c r="O51" s="25">
        <f>HLOOKUP(O$7,$I$66:$DJ$120,ROWS($A$10:$A51)+2,FALSE)</f>
        <v>1915</v>
      </c>
      <c r="P51" s="25">
        <f>HLOOKUP(P$7,$I$66:$DJ$120,ROWS($A$10:$A51)+2,FALSE)</f>
        <v>1590</v>
      </c>
      <c r="Q51" s="25">
        <f>HLOOKUP(Q$7,$I$66:$DJ$120,ROWS($A$10:$A51)+2,FALSE)</f>
        <v>697</v>
      </c>
      <c r="R51" s="25">
        <f>HLOOKUP(R$7,$I$66:$DJ$120,ROWS($A$10:$A51)+2,FALSE)</f>
        <v>435</v>
      </c>
      <c r="S51" s="25">
        <f>HLOOKUP(S$7,$I$66:$DJ$120,ROWS($A$10:$A51)+2,FALSE)</f>
        <v>11552</v>
      </c>
      <c r="T51" s="25">
        <f>HLOOKUP(T$7,$I$66:$DJ$120,ROWS($A$10:$A51)+2,FALSE)</f>
        <v>18570</v>
      </c>
      <c r="U51" s="25">
        <f>HLOOKUP(U$7,$I$66:$DJ$120,ROWS($A$10:$A51)+2,FALSE)</f>
        <v>638</v>
      </c>
      <c r="V51" s="25">
        <f>HLOOKUP(V$7,$I$66:$DJ$120,ROWS($A$10:$A51)+2,FALSE)</f>
        <v>198</v>
      </c>
      <c r="W51" s="25">
        <f>HLOOKUP(W$7,$I$66:$DJ$120,ROWS($A$10:$A51)+2,FALSE)</f>
        <v>2125</v>
      </c>
      <c r="X51" s="25">
        <f>HLOOKUP(X$7,$I$66:$DJ$120,ROWS($A$10:$A51)+2,FALSE)</f>
        <v>3802</v>
      </c>
      <c r="Y51" s="25">
        <f>HLOOKUP(Y$7,$I$66:$DJ$120,ROWS($A$10:$A51)+2,FALSE)</f>
        <v>643</v>
      </c>
      <c r="Z51" s="25">
        <f>HLOOKUP(Z$7,$I$66:$DJ$120,ROWS($A$10:$A51)+2,FALSE)</f>
        <v>1064</v>
      </c>
      <c r="AA51" s="25">
        <f>HLOOKUP(AA$7,$I$66:$DJ$120,ROWS($A$10:$A51)+2,FALSE)</f>
        <v>1924</v>
      </c>
      <c r="AB51" s="25">
        <f>HLOOKUP(AB$7,$I$66:$DJ$120,ROWS($A$10:$A51)+2,FALSE)</f>
        <v>2709</v>
      </c>
      <c r="AC51" s="25">
        <f>HLOOKUP(AC$7,$I$66:$DJ$120,ROWS($A$10:$A51)+2,FALSE)</f>
        <v>2077</v>
      </c>
      <c r="AD51" s="25">
        <f>HLOOKUP(AD$7,$I$66:$DJ$120,ROWS($A$10:$A51)+2,FALSE)</f>
        <v>3565</v>
      </c>
      <c r="AE51" s="25">
        <f>HLOOKUP(AE$7,$I$66:$DJ$120,ROWS($A$10:$A51)+2,FALSE)</f>
        <v>2313</v>
      </c>
      <c r="AF51" s="25">
        <f>HLOOKUP(AF$7,$I$66:$DJ$120,ROWS($A$10:$A51)+2,FALSE)</f>
        <v>2966</v>
      </c>
      <c r="AG51" s="25">
        <f>HLOOKUP(AG$7,$I$66:$DJ$120,ROWS($A$10:$A51)+2,FALSE)</f>
        <v>757</v>
      </c>
      <c r="AH51" s="25">
        <f>HLOOKUP(AH$7,$I$66:$DJ$120,ROWS($A$10:$A51)+2,FALSE)</f>
        <v>1407</v>
      </c>
      <c r="AI51" s="25">
        <f>HLOOKUP(AI$7,$I$66:$DJ$120,ROWS($A$10:$A51)+2,FALSE)</f>
        <v>1884</v>
      </c>
      <c r="AJ51" s="25">
        <f>HLOOKUP(AJ$7,$I$66:$DJ$120,ROWS($A$10:$A51)+2,FALSE)</f>
        <v>93</v>
      </c>
      <c r="AK51" s="25">
        <f>HLOOKUP(AK$7,$I$66:$DJ$120,ROWS($A$10:$A51)+2,FALSE)</f>
        <v>158</v>
      </c>
      <c r="AL51" s="25">
        <f>HLOOKUP(AL$7,$I$66:$DJ$120,ROWS($A$10:$A51)+2,FALSE)</f>
        <v>1025</v>
      </c>
      <c r="AM51" s="25">
        <f>HLOOKUP(AM$7,$I$66:$DJ$120,ROWS($A$10:$A51)+2,FALSE)</f>
        <v>917</v>
      </c>
      <c r="AN51" s="25">
        <f>HLOOKUP(AN$7,$I$66:$DJ$120,ROWS($A$10:$A51)+2,FALSE)</f>
        <v>6517</v>
      </c>
      <c r="AO51" s="25">
        <f>HLOOKUP(AO$7,$I$66:$DJ$120,ROWS($A$10:$A51)+2,FALSE)</f>
        <v>1052</v>
      </c>
      <c r="AP51" s="25">
        <f>HLOOKUP(AP$7,$I$66:$DJ$120,ROWS($A$10:$A51)+2,FALSE)</f>
        <v>10746</v>
      </c>
      <c r="AQ51" s="25">
        <f>HLOOKUP(AQ$7,$I$66:$DJ$120,ROWS($A$10:$A51)+2,FALSE)</f>
        <v>24764</v>
      </c>
      <c r="AR51" s="25">
        <f>HLOOKUP(AR$7,$I$66:$DJ$120,ROWS($A$10:$A51)+2,FALSE)</f>
        <v>656</v>
      </c>
      <c r="AS51" s="25">
        <f>HLOOKUP(AS$7,$I$66:$DJ$120,ROWS($A$10:$A51)+2,FALSE)</f>
        <v>4388</v>
      </c>
      <c r="AT51" s="25">
        <f>HLOOKUP(AT$7,$I$66:$DJ$120,ROWS($A$10:$A51)+2,FALSE)</f>
        <v>555</v>
      </c>
      <c r="AU51" s="25">
        <f>HLOOKUP(AU$7,$I$66:$DJ$120,ROWS($A$10:$A51)+2,FALSE)</f>
        <v>255</v>
      </c>
      <c r="AV51" s="25">
        <f>HLOOKUP(AV$7,$I$66:$DJ$120,ROWS($A$10:$A51)+2,FALSE)</f>
        <v>6497</v>
      </c>
      <c r="AW51" s="25">
        <f>HLOOKUP(AW$7,$I$66:$DJ$120,ROWS($A$10:$A51)+2,FALSE)</f>
        <v>538</v>
      </c>
      <c r="AX51" s="25" t="str">
        <f>HLOOKUP(AX$7,$I$66:$DJ$120,ROWS($A$10:$A51)+2,FALSE)</f>
        <v>N/A</v>
      </c>
      <c r="AY51" s="25">
        <f>HLOOKUP(AY$7,$I$66:$DJ$120,ROWS($A$10:$A51)+2,FALSE)</f>
        <v>816</v>
      </c>
      <c r="AZ51" s="25">
        <f>HLOOKUP(AZ$7,$I$66:$DJ$120,ROWS($A$10:$A51)+2,FALSE)</f>
        <v>3550</v>
      </c>
      <c r="BA51" s="25">
        <f>HLOOKUP(BA$7,$I$66:$DJ$120,ROWS($A$10:$A51)+2,FALSE)</f>
        <v>5351</v>
      </c>
      <c r="BB51" s="25">
        <f>HLOOKUP(BB$7,$I$66:$DJ$120,ROWS($A$10:$A51)+2,FALSE)</f>
        <v>566</v>
      </c>
      <c r="BC51" s="25">
        <f>HLOOKUP(BC$7,$I$66:$DJ$120,ROWS($A$10:$A51)+2,FALSE)</f>
        <v>298</v>
      </c>
      <c r="BD51" s="25">
        <f>HLOOKUP(BD$7,$I$66:$DJ$120,ROWS($A$10:$A51)+2,FALSE)</f>
        <v>9377</v>
      </c>
      <c r="BE51" s="25">
        <f>HLOOKUP(BE$7,$I$66:$DJ$120,ROWS($A$10:$A51)+2,FALSE)</f>
        <v>1629</v>
      </c>
      <c r="BF51" s="25">
        <f>HLOOKUP(BF$7,$I$66:$DJ$120,ROWS($A$10:$A51)+2,FALSE)</f>
        <v>1345</v>
      </c>
      <c r="BG51" s="25">
        <f>HLOOKUP(BG$7,$I$66:$DJ$120,ROWS($A$10:$A51)+2,FALSE)</f>
        <v>832</v>
      </c>
      <c r="BH51" s="25">
        <f>HLOOKUP(BH$7,$I$66:$DJ$120,ROWS($A$10:$A51)+2,FALSE)</f>
        <v>0</v>
      </c>
      <c r="BI51" s="25">
        <f>HLOOKUP(BI$7,$I$66:$DJ$120,ROWS($A$10:$A51)+2,FALSE)</f>
        <v>1070</v>
      </c>
      <c r="BJ51" s="34">
        <f>HLOOKUP(BJ$7+0.5,$I$66:$DJ$120,ROWS($A$10:$A51)+2,FALSE)</f>
        <v>9611</v>
      </c>
      <c r="BK51" s="34">
        <f>HLOOKUP(BK$7+0.5,$I$66:$DJ$120,ROWS($A$10:$A51)+2,FALSE)</f>
        <v>635</v>
      </c>
      <c r="BL51" s="34">
        <f>HLOOKUP(BL$7+0.5,$I$66:$DJ$120,ROWS($A$10:$A51)+2,FALSE)</f>
        <v>1016</v>
      </c>
      <c r="BM51" s="34">
        <f>HLOOKUP(BM$7+0.5,$I$66:$DJ$120,ROWS($A$10:$A51)+2,FALSE)</f>
        <v>1160</v>
      </c>
      <c r="BN51" s="34">
        <f>HLOOKUP(BN$7+0.5,$I$66:$DJ$120,ROWS($A$10:$A51)+2,FALSE)</f>
        <v>526</v>
      </c>
      <c r="BO51" s="34">
        <f>HLOOKUP(BO$7+0.5,$I$66:$DJ$120,ROWS($A$10:$A51)+2,FALSE)</f>
        <v>1473</v>
      </c>
      <c r="BP51" s="34">
        <f>HLOOKUP(BP$7+0.5,$I$66:$DJ$120,ROWS($A$10:$A51)+2,FALSE)</f>
        <v>1059</v>
      </c>
      <c r="BQ51" s="34">
        <f>HLOOKUP(BQ$7+0.5,$I$66:$DJ$120,ROWS($A$10:$A51)+2,FALSE)</f>
        <v>729</v>
      </c>
      <c r="BR51" s="34">
        <f>HLOOKUP(BR$7+0.5,$I$66:$DJ$120,ROWS($A$10:$A51)+2,FALSE)</f>
        <v>492</v>
      </c>
      <c r="BS51" s="34">
        <f>HLOOKUP(BS$7+0.5,$I$66:$DJ$120,ROWS($A$10:$A51)+2,FALSE)</f>
        <v>352</v>
      </c>
      <c r="BT51" s="34">
        <f>HLOOKUP(BT$7+0.5,$I$66:$DJ$120,ROWS($A$10:$A51)+2,FALSE)</f>
        <v>2367</v>
      </c>
      <c r="BU51" s="34">
        <f>HLOOKUP(BU$7+0.5,$I$66:$DJ$120,ROWS($A$10:$A51)+2,FALSE)</f>
        <v>3616</v>
      </c>
      <c r="BV51" s="34">
        <f>HLOOKUP(BV$7+0.5,$I$66:$DJ$120,ROWS($A$10:$A51)+2,FALSE)</f>
        <v>493</v>
      </c>
      <c r="BW51" s="34">
        <f>HLOOKUP(BW$7+0.5,$I$66:$DJ$120,ROWS($A$10:$A51)+2,FALSE)</f>
        <v>321</v>
      </c>
      <c r="BX51" s="34">
        <f>HLOOKUP(BX$7+0.5,$I$66:$DJ$120,ROWS($A$10:$A51)+2,FALSE)</f>
        <v>1128</v>
      </c>
      <c r="BY51" s="34">
        <f>HLOOKUP(BY$7+0.5,$I$66:$DJ$120,ROWS($A$10:$A51)+2,FALSE)</f>
        <v>1911</v>
      </c>
      <c r="BZ51" s="34">
        <f>HLOOKUP(BZ$7+0.5,$I$66:$DJ$120,ROWS($A$10:$A51)+2,FALSE)</f>
        <v>437</v>
      </c>
      <c r="CA51" s="34">
        <f>HLOOKUP(CA$7+0.5,$I$66:$DJ$120,ROWS($A$10:$A51)+2,FALSE)</f>
        <v>855</v>
      </c>
      <c r="CB51" s="34">
        <f>HLOOKUP(CB$7+0.5,$I$66:$DJ$120,ROWS($A$10:$A51)+2,FALSE)</f>
        <v>991</v>
      </c>
      <c r="CC51" s="34">
        <f>HLOOKUP(CC$7+0.5,$I$66:$DJ$120,ROWS($A$10:$A51)+2,FALSE)</f>
        <v>2265</v>
      </c>
      <c r="CD51" s="34">
        <f>HLOOKUP(CD$7+0.5,$I$66:$DJ$120,ROWS($A$10:$A51)+2,FALSE)</f>
        <v>942</v>
      </c>
      <c r="CE51" s="34">
        <f>HLOOKUP(CE$7+0.5,$I$66:$DJ$120,ROWS($A$10:$A51)+2,FALSE)</f>
        <v>1205</v>
      </c>
      <c r="CF51" s="34">
        <f>HLOOKUP(CF$7+0.5,$I$66:$DJ$120,ROWS($A$10:$A51)+2,FALSE)</f>
        <v>826</v>
      </c>
      <c r="CG51" s="34">
        <f>HLOOKUP(CG$7+0.5,$I$66:$DJ$120,ROWS($A$10:$A51)+2,FALSE)</f>
        <v>1289</v>
      </c>
      <c r="CH51" s="34">
        <f>HLOOKUP(CH$7+0.5,$I$66:$DJ$120,ROWS($A$10:$A51)+2,FALSE)</f>
        <v>582</v>
      </c>
      <c r="CI51" s="34">
        <f>HLOOKUP(CI$7+0.5,$I$66:$DJ$120,ROWS($A$10:$A51)+2,FALSE)</f>
        <v>802</v>
      </c>
      <c r="CJ51" s="34">
        <f>HLOOKUP(CJ$7+0.5,$I$66:$DJ$120,ROWS($A$10:$A51)+2,FALSE)</f>
        <v>724</v>
      </c>
      <c r="CK51" s="34">
        <f>HLOOKUP(CK$7+0.5,$I$66:$DJ$120,ROWS($A$10:$A51)+2,FALSE)</f>
        <v>127</v>
      </c>
      <c r="CL51" s="34">
        <f>HLOOKUP(CL$7+0.5,$I$66:$DJ$120,ROWS($A$10:$A51)+2,FALSE)</f>
        <v>165</v>
      </c>
      <c r="CM51" s="34">
        <f>HLOOKUP(CM$7+0.5,$I$66:$DJ$120,ROWS($A$10:$A51)+2,FALSE)</f>
        <v>834</v>
      </c>
      <c r="CN51" s="34">
        <f>HLOOKUP(CN$7+0.5,$I$66:$DJ$120,ROWS($A$10:$A51)+2,FALSE)</f>
        <v>696</v>
      </c>
      <c r="CO51" s="34">
        <f>HLOOKUP(CO$7+0.5,$I$66:$DJ$120,ROWS($A$10:$A51)+2,FALSE)</f>
        <v>2181</v>
      </c>
      <c r="CP51" s="34">
        <f>HLOOKUP(CP$7+0.5,$I$66:$DJ$120,ROWS($A$10:$A51)+2,FALSE)</f>
        <v>1085</v>
      </c>
      <c r="CQ51" s="34">
        <f>HLOOKUP(CQ$7+0.5,$I$66:$DJ$120,ROWS($A$10:$A51)+2,FALSE)</f>
        <v>3642</v>
      </c>
      <c r="CR51" s="34">
        <f>HLOOKUP(CR$7+0.5,$I$66:$DJ$120,ROWS($A$10:$A51)+2,FALSE)</f>
        <v>3907</v>
      </c>
      <c r="CS51" s="34">
        <f>HLOOKUP(CS$7+0.5,$I$66:$DJ$120,ROWS($A$10:$A51)+2,FALSE)</f>
        <v>650</v>
      </c>
      <c r="CT51" s="34">
        <f>HLOOKUP(CT$7+0.5,$I$66:$DJ$120,ROWS($A$10:$A51)+2,FALSE)</f>
        <v>1326</v>
      </c>
      <c r="CU51" s="34">
        <f>HLOOKUP(CU$7+0.5,$I$66:$DJ$120,ROWS($A$10:$A51)+2,FALSE)</f>
        <v>354</v>
      </c>
      <c r="CV51" s="34">
        <f>HLOOKUP(CV$7+0.5,$I$66:$DJ$120,ROWS($A$10:$A51)+2,FALSE)</f>
        <v>202</v>
      </c>
      <c r="CW51" s="34">
        <f>HLOOKUP(CW$7+0.5,$I$66:$DJ$120,ROWS($A$10:$A51)+2,FALSE)</f>
        <v>2067</v>
      </c>
      <c r="CX51" s="34">
        <f>HLOOKUP(CX$7+0.5,$I$66:$DJ$120,ROWS($A$10:$A51)+2,FALSE)</f>
        <v>332</v>
      </c>
      <c r="CY51" s="34" t="str">
        <f>HLOOKUP(CY$7+0.5,$I$66:$DJ$120,ROWS($A$10:$A51)+2,FALSE)</f>
        <v>N/A</v>
      </c>
      <c r="CZ51" s="34">
        <f>HLOOKUP(CZ$7+0.5,$I$66:$DJ$120,ROWS($A$10:$A51)+2,FALSE)</f>
        <v>1252</v>
      </c>
      <c r="DA51" s="34">
        <f>HLOOKUP(DA$7+0.5,$I$66:$DJ$120,ROWS($A$10:$A51)+2,FALSE)</f>
        <v>1136</v>
      </c>
      <c r="DB51" s="34">
        <f>HLOOKUP(DB$7+0.5,$I$66:$DJ$120,ROWS($A$10:$A51)+2,FALSE)</f>
        <v>1482</v>
      </c>
      <c r="DC51" s="34">
        <f>HLOOKUP(DC$7+0.5,$I$66:$DJ$120,ROWS($A$10:$A51)+2,FALSE)</f>
        <v>425</v>
      </c>
      <c r="DD51" s="34">
        <f>HLOOKUP(DD$7+0.5,$I$66:$DJ$120,ROWS($A$10:$A51)+2,FALSE)</f>
        <v>244</v>
      </c>
      <c r="DE51" s="34">
        <f>HLOOKUP(DE$7+0.5,$I$66:$DJ$120,ROWS($A$10:$A51)+2,FALSE)</f>
        <v>3040</v>
      </c>
      <c r="DF51" s="34">
        <f>HLOOKUP(DF$7+0.5,$I$66:$DJ$120,ROWS($A$10:$A51)+2,FALSE)</f>
        <v>1165</v>
      </c>
      <c r="DG51" s="34">
        <f>HLOOKUP(DG$7+0.5,$I$66:$DJ$120,ROWS($A$10:$A51)+2,FALSE)</f>
        <v>720</v>
      </c>
      <c r="DH51" s="34">
        <f>HLOOKUP(DH$7+0.5,$I$66:$DJ$120,ROWS($A$10:$A51)+2,FALSE)</f>
        <v>570</v>
      </c>
      <c r="DI51" s="34">
        <f>HLOOKUP(DI$7+0.5,$I$66:$DJ$120,ROWS($A$10:$A51)+2,FALSE)</f>
        <v>197</v>
      </c>
      <c r="DJ51" s="34">
        <f>HLOOKUP(DJ$7+0.5,$I$66:$DJ$120,ROWS($A$10:$A51)+2,FALSE)</f>
        <v>890</v>
      </c>
    </row>
    <row r="52" spans="2:114">
      <c r="B52" s="38" t="s">
        <v>49</v>
      </c>
      <c r="C52" s="15">
        <v>821669</v>
      </c>
      <c r="D52" s="14">
        <v>1036</v>
      </c>
      <c r="E52" s="15">
        <v>676014</v>
      </c>
      <c r="F52" s="14">
        <v>7752</v>
      </c>
      <c r="G52" s="15">
        <v>115606</v>
      </c>
      <c r="H52" s="14">
        <v>7423</v>
      </c>
      <c r="I52" s="36">
        <f>HLOOKUP(I$7,$I$66:$DJ$120,ROWS($A$10:$A52)+2,FALSE)</f>
        <v>26051</v>
      </c>
      <c r="J52" s="25">
        <f>HLOOKUP(J$7,$I$66:$DJ$120,ROWS($A$10:$A52)+2,FALSE)</f>
        <v>0</v>
      </c>
      <c r="K52" s="25">
        <f>HLOOKUP(K$7,$I$66:$DJ$120,ROWS($A$10:$A52)+2,FALSE)</f>
        <v>855</v>
      </c>
      <c r="L52" s="25">
        <f>HLOOKUP(L$7,$I$66:$DJ$120,ROWS($A$10:$A52)+2,FALSE)</f>
        <v>435</v>
      </c>
      <c r="M52" s="25">
        <f>HLOOKUP(M$7,$I$66:$DJ$120,ROWS($A$10:$A52)+2,FALSE)</f>
        <v>227</v>
      </c>
      <c r="N52" s="25">
        <f>HLOOKUP(N$7,$I$66:$DJ$120,ROWS($A$10:$A52)+2,FALSE)</f>
        <v>1494</v>
      </c>
      <c r="O52" s="25">
        <f>HLOOKUP(O$7,$I$66:$DJ$120,ROWS($A$10:$A52)+2,FALSE)</f>
        <v>1744</v>
      </c>
      <c r="P52" s="25">
        <f>HLOOKUP(P$7,$I$66:$DJ$120,ROWS($A$10:$A52)+2,FALSE)</f>
        <v>2</v>
      </c>
      <c r="Q52" s="25">
        <f>HLOOKUP(Q$7,$I$66:$DJ$120,ROWS($A$10:$A52)+2,FALSE)</f>
        <v>0</v>
      </c>
      <c r="R52" s="25">
        <f>HLOOKUP(R$7,$I$66:$DJ$120,ROWS($A$10:$A52)+2,FALSE)</f>
        <v>0</v>
      </c>
      <c r="S52" s="25">
        <f>HLOOKUP(S$7,$I$66:$DJ$120,ROWS($A$10:$A52)+2,FALSE)</f>
        <v>970</v>
      </c>
      <c r="T52" s="25">
        <f>HLOOKUP(T$7,$I$66:$DJ$120,ROWS($A$10:$A52)+2,FALSE)</f>
        <v>122</v>
      </c>
      <c r="U52" s="25">
        <f>HLOOKUP(U$7,$I$66:$DJ$120,ROWS($A$10:$A52)+2,FALSE)</f>
        <v>8</v>
      </c>
      <c r="V52" s="25">
        <f>HLOOKUP(V$7,$I$66:$DJ$120,ROWS($A$10:$A52)+2,FALSE)</f>
        <v>78</v>
      </c>
      <c r="W52" s="25">
        <f>HLOOKUP(W$7,$I$66:$DJ$120,ROWS($A$10:$A52)+2,FALSE)</f>
        <v>74</v>
      </c>
      <c r="X52" s="25">
        <f>HLOOKUP(X$7,$I$66:$DJ$120,ROWS($A$10:$A52)+2,FALSE)</f>
        <v>210</v>
      </c>
      <c r="Y52" s="25">
        <f>HLOOKUP(Y$7,$I$66:$DJ$120,ROWS($A$10:$A52)+2,FALSE)</f>
        <v>2441</v>
      </c>
      <c r="Z52" s="25">
        <f>HLOOKUP(Z$7,$I$66:$DJ$120,ROWS($A$10:$A52)+2,FALSE)</f>
        <v>403</v>
      </c>
      <c r="AA52" s="25">
        <f>HLOOKUP(AA$7,$I$66:$DJ$120,ROWS($A$10:$A52)+2,FALSE)</f>
        <v>0</v>
      </c>
      <c r="AB52" s="25">
        <f>HLOOKUP(AB$7,$I$66:$DJ$120,ROWS($A$10:$A52)+2,FALSE)</f>
        <v>0</v>
      </c>
      <c r="AC52" s="25">
        <f>HLOOKUP(AC$7,$I$66:$DJ$120,ROWS($A$10:$A52)+2,FALSE)</f>
        <v>0</v>
      </c>
      <c r="AD52" s="25">
        <f>HLOOKUP(AD$7,$I$66:$DJ$120,ROWS($A$10:$A52)+2,FALSE)</f>
        <v>60</v>
      </c>
      <c r="AE52" s="25">
        <f>HLOOKUP(AE$7,$I$66:$DJ$120,ROWS($A$10:$A52)+2,FALSE)</f>
        <v>61</v>
      </c>
      <c r="AF52" s="25">
        <f>HLOOKUP(AF$7,$I$66:$DJ$120,ROWS($A$10:$A52)+2,FALSE)</f>
        <v>892</v>
      </c>
      <c r="AG52" s="25">
        <f>HLOOKUP(AG$7,$I$66:$DJ$120,ROWS($A$10:$A52)+2,FALSE)</f>
        <v>3568</v>
      </c>
      <c r="AH52" s="25">
        <f>HLOOKUP(AH$7,$I$66:$DJ$120,ROWS($A$10:$A52)+2,FALSE)</f>
        <v>34</v>
      </c>
      <c r="AI52" s="25">
        <f>HLOOKUP(AI$7,$I$66:$DJ$120,ROWS($A$10:$A52)+2,FALSE)</f>
        <v>474</v>
      </c>
      <c r="AJ52" s="25">
        <f>HLOOKUP(AJ$7,$I$66:$DJ$120,ROWS($A$10:$A52)+2,FALSE)</f>
        <v>248</v>
      </c>
      <c r="AK52" s="25">
        <f>HLOOKUP(AK$7,$I$66:$DJ$120,ROWS($A$10:$A52)+2,FALSE)</f>
        <v>2175</v>
      </c>
      <c r="AL52" s="25">
        <f>HLOOKUP(AL$7,$I$66:$DJ$120,ROWS($A$10:$A52)+2,FALSE)</f>
        <v>135</v>
      </c>
      <c r="AM52" s="25">
        <f>HLOOKUP(AM$7,$I$66:$DJ$120,ROWS($A$10:$A52)+2,FALSE)</f>
        <v>0</v>
      </c>
      <c r="AN52" s="25">
        <f>HLOOKUP(AN$7,$I$66:$DJ$120,ROWS($A$10:$A52)+2,FALSE)</f>
        <v>0</v>
      </c>
      <c r="AO52" s="25">
        <f>HLOOKUP(AO$7,$I$66:$DJ$120,ROWS($A$10:$A52)+2,FALSE)</f>
        <v>175</v>
      </c>
      <c r="AP52" s="25">
        <f>HLOOKUP(AP$7,$I$66:$DJ$120,ROWS($A$10:$A52)+2,FALSE)</f>
        <v>371</v>
      </c>
      <c r="AQ52" s="25">
        <f>HLOOKUP(AQ$7,$I$66:$DJ$120,ROWS($A$10:$A52)+2,FALSE)</f>
        <v>240</v>
      </c>
      <c r="AR52" s="25">
        <f>HLOOKUP(AR$7,$I$66:$DJ$120,ROWS($A$10:$A52)+2,FALSE)</f>
        <v>1725</v>
      </c>
      <c r="AS52" s="25">
        <f>HLOOKUP(AS$7,$I$66:$DJ$120,ROWS($A$10:$A52)+2,FALSE)</f>
        <v>64</v>
      </c>
      <c r="AT52" s="25">
        <f>HLOOKUP(AT$7,$I$66:$DJ$120,ROWS($A$10:$A52)+2,FALSE)</f>
        <v>21</v>
      </c>
      <c r="AU52" s="25">
        <f>HLOOKUP(AU$7,$I$66:$DJ$120,ROWS($A$10:$A52)+2,FALSE)</f>
        <v>667</v>
      </c>
      <c r="AV52" s="25">
        <f>HLOOKUP(AV$7,$I$66:$DJ$120,ROWS($A$10:$A52)+2,FALSE)</f>
        <v>515</v>
      </c>
      <c r="AW52" s="25">
        <f>HLOOKUP(AW$7,$I$66:$DJ$120,ROWS($A$10:$A52)+2,FALSE)</f>
        <v>0</v>
      </c>
      <c r="AX52" s="25">
        <f>HLOOKUP(AX$7,$I$66:$DJ$120,ROWS($A$10:$A52)+2,FALSE)</f>
        <v>158</v>
      </c>
      <c r="AY52" s="25" t="str">
        <f>HLOOKUP(AY$7,$I$66:$DJ$120,ROWS($A$10:$A52)+2,FALSE)</f>
        <v>N/A</v>
      </c>
      <c r="AZ52" s="25">
        <f>HLOOKUP(AZ$7,$I$66:$DJ$120,ROWS($A$10:$A52)+2,FALSE)</f>
        <v>507</v>
      </c>
      <c r="BA52" s="25">
        <f>HLOOKUP(BA$7,$I$66:$DJ$120,ROWS($A$10:$A52)+2,FALSE)</f>
        <v>1715</v>
      </c>
      <c r="BB52" s="25">
        <f>HLOOKUP(BB$7,$I$66:$DJ$120,ROWS($A$10:$A52)+2,FALSE)</f>
        <v>388</v>
      </c>
      <c r="BC52" s="25">
        <f>HLOOKUP(BC$7,$I$66:$DJ$120,ROWS($A$10:$A52)+2,FALSE)</f>
        <v>5</v>
      </c>
      <c r="BD52" s="25">
        <f>HLOOKUP(BD$7,$I$66:$DJ$120,ROWS($A$10:$A52)+2,FALSE)</f>
        <v>340</v>
      </c>
      <c r="BE52" s="25">
        <f>HLOOKUP(BE$7,$I$66:$DJ$120,ROWS($A$10:$A52)+2,FALSE)</f>
        <v>1026</v>
      </c>
      <c r="BF52" s="25">
        <f>HLOOKUP(BF$7,$I$66:$DJ$120,ROWS($A$10:$A52)+2,FALSE)</f>
        <v>131</v>
      </c>
      <c r="BG52" s="25">
        <f>HLOOKUP(BG$7,$I$66:$DJ$120,ROWS($A$10:$A52)+2,FALSE)</f>
        <v>314</v>
      </c>
      <c r="BH52" s="25">
        <f>HLOOKUP(BH$7,$I$66:$DJ$120,ROWS($A$10:$A52)+2,FALSE)</f>
        <v>979</v>
      </c>
      <c r="BI52" s="25">
        <f>HLOOKUP(BI$7,$I$66:$DJ$120,ROWS($A$10:$A52)+2,FALSE)</f>
        <v>134</v>
      </c>
      <c r="BJ52" s="34">
        <f>HLOOKUP(BJ$7+0.5,$I$66:$DJ$120,ROWS($A$10:$A52)+2,FALSE)</f>
        <v>2891</v>
      </c>
      <c r="BK52" s="34">
        <f>HLOOKUP(BK$7+0.5,$I$66:$DJ$120,ROWS($A$10:$A52)+2,FALSE)</f>
        <v>147</v>
      </c>
      <c r="BL52" s="34">
        <f>HLOOKUP(BL$7+0.5,$I$66:$DJ$120,ROWS($A$10:$A52)+2,FALSE)</f>
        <v>1127</v>
      </c>
      <c r="BM52" s="34">
        <f>HLOOKUP(BM$7+0.5,$I$66:$DJ$120,ROWS($A$10:$A52)+2,FALSE)</f>
        <v>333</v>
      </c>
      <c r="BN52" s="34">
        <f>HLOOKUP(BN$7+0.5,$I$66:$DJ$120,ROWS($A$10:$A52)+2,FALSE)</f>
        <v>354</v>
      </c>
      <c r="BO52" s="34">
        <f>HLOOKUP(BO$7+0.5,$I$66:$DJ$120,ROWS($A$10:$A52)+2,FALSE)</f>
        <v>663</v>
      </c>
      <c r="BP52" s="34">
        <f>HLOOKUP(BP$7+0.5,$I$66:$DJ$120,ROWS($A$10:$A52)+2,FALSE)</f>
        <v>839</v>
      </c>
      <c r="BQ52" s="34">
        <f>HLOOKUP(BQ$7+0.5,$I$66:$DJ$120,ROWS($A$10:$A52)+2,FALSE)</f>
        <v>4</v>
      </c>
      <c r="BR52" s="34">
        <f>HLOOKUP(BR$7+0.5,$I$66:$DJ$120,ROWS($A$10:$A52)+2,FALSE)</f>
        <v>147</v>
      </c>
      <c r="BS52" s="34">
        <f>HLOOKUP(BS$7+0.5,$I$66:$DJ$120,ROWS($A$10:$A52)+2,FALSE)</f>
        <v>147</v>
      </c>
      <c r="BT52" s="34">
        <f>HLOOKUP(BT$7+0.5,$I$66:$DJ$120,ROWS($A$10:$A52)+2,FALSE)</f>
        <v>638</v>
      </c>
      <c r="BU52" s="34">
        <f>HLOOKUP(BU$7+0.5,$I$66:$DJ$120,ROWS($A$10:$A52)+2,FALSE)</f>
        <v>130</v>
      </c>
      <c r="BV52" s="34">
        <f>HLOOKUP(BV$7+0.5,$I$66:$DJ$120,ROWS($A$10:$A52)+2,FALSE)</f>
        <v>13</v>
      </c>
      <c r="BW52" s="34">
        <f>HLOOKUP(BW$7+0.5,$I$66:$DJ$120,ROWS($A$10:$A52)+2,FALSE)</f>
        <v>104</v>
      </c>
      <c r="BX52" s="34">
        <f>HLOOKUP(BX$7+0.5,$I$66:$DJ$120,ROWS($A$10:$A52)+2,FALSE)</f>
        <v>102</v>
      </c>
      <c r="BY52" s="34">
        <f>HLOOKUP(BY$7+0.5,$I$66:$DJ$120,ROWS($A$10:$A52)+2,FALSE)</f>
        <v>289</v>
      </c>
      <c r="BZ52" s="34">
        <f>HLOOKUP(BZ$7+0.5,$I$66:$DJ$120,ROWS($A$10:$A52)+2,FALSE)</f>
        <v>932</v>
      </c>
      <c r="CA52" s="34">
        <f>HLOOKUP(CA$7+0.5,$I$66:$DJ$120,ROWS($A$10:$A52)+2,FALSE)</f>
        <v>295</v>
      </c>
      <c r="CB52" s="34">
        <f>HLOOKUP(CB$7+0.5,$I$66:$DJ$120,ROWS($A$10:$A52)+2,FALSE)</f>
        <v>147</v>
      </c>
      <c r="CC52" s="34">
        <f>HLOOKUP(CC$7+0.5,$I$66:$DJ$120,ROWS($A$10:$A52)+2,FALSE)</f>
        <v>147</v>
      </c>
      <c r="CD52" s="34">
        <f>HLOOKUP(CD$7+0.5,$I$66:$DJ$120,ROWS($A$10:$A52)+2,FALSE)</f>
        <v>147</v>
      </c>
      <c r="CE52" s="34">
        <f>HLOOKUP(CE$7+0.5,$I$66:$DJ$120,ROWS($A$10:$A52)+2,FALSE)</f>
        <v>65</v>
      </c>
      <c r="CF52" s="34">
        <f>HLOOKUP(CF$7+0.5,$I$66:$DJ$120,ROWS($A$10:$A52)+2,FALSE)</f>
        <v>101</v>
      </c>
      <c r="CG52" s="34">
        <f>HLOOKUP(CG$7+0.5,$I$66:$DJ$120,ROWS($A$10:$A52)+2,FALSE)</f>
        <v>747</v>
      </c>
      <c r="CH52" s="34">
        <f>HLOOKUP(CH$7+0.5,$I$66:$DJ$120,ROWS($A$10:$A52)+2,FALSE)</f>
        <v>1023</v>
      </c>
      <c r="CI52" s="34">
        <f>HLOOKUP(CI$7+0.5,$I$66:$DJ$120,ROWS($A$10:$A52)+2,FALSE)</f>
        <v>48</v>
      </c>
      <c r="CJ52" s="34">
        <f>HLOOKUP(CJ$7+0.5,$I$66:$DJ$120,ROWS($A$10:$A52)+2,FALSE)</f>
        <v>274</v>
      </c>
      <c r="CK52" s="34">
        <f>HLOOKUP(CK$7+0.5,$I$66:$DJ$120,ROWS($A$10:$A52)+2,FALSE)</f>
        <v>208</v>
      </c>
      <c r="CL52" s="34">
        <f>HLOOKUP(CL$7+0.5,$I$66:$DJ$120,ROWS($A$10:$A52)+2,FALSE)</f>
        <v>801</v>
      </c>
      <c r="CM52" s="34">
        <f>HLOOKUP(CM$7+0.5,$I$66:$DJ$120,ROWS($A$10:$A52)+2,FALSE)</f>
        <v>171</v>
      </c>
      <c r="CN52" s="34">
        <f>HLOOKUP(CN$7+0.5,$I$66:$DJ$120,ROWS($A$10:$A52)+2,FALSE)</f>
        <v>147</v>
      </c>
      <c r="CO52" s="34">
        <f>HLOOKUP(CO$7+0.5,$I$66:$DJ$120,ROWS($A$10:$A52)+2,FALSE)</f>
        <v>147</v>
      </c>
      <c r="CP52" s="34">
        <f>HLOOKUP(CP$7+0.5,$I$66:$DJ$120,ROWS($A$10:$A52)+2,FALSE)</f>
        <v>187</v>
      </c>
      <c r="CQ52" s="34">
        <f>HLOOKUP(CQ$7+0.5,$I$66:$DJ$120,ROWS($A$10:$A52)+2,FALSE)</f>
        <v>317</v>
      </c>
      <c r="CR52" s="34">
        <f>HLOOKUP(CR$7+0.5,$I$66:$DJ$120,ROWS($A$10:$A52)+2,FALSE)</f>
        <v>220</v>
      </c>
      <c r="CS52" s="34">
        <f>HLOOKUP(CS$7+0.5,$I$66:$DJ$120,ROWS($A$10:$A52)+2,FALSE)</f>
        <v>823</v>
      </c>
      <c r="CT52" s="34">
        <f>HLOOKUP(CT$7+0.5,$I$66:$DJ$120,ROWS($A$10:$A52)+2,FALSE)</f>
        <v>77</v>
      </c>
      <c r="CU52" s="34">
        <f>HLOOKUP(CU$7+0.5,$I$66:$DJ$120,ROWS($A$10:$A52)+2,FALSE)</f>
        <v>36</v>
      </c>
      <c r="CV52" s="34">
        <f>HLOOKUP(CV$7+0.5,$I$66:$DJ$120,ROWS($A$10:$A52)+2,FALSE)</f>
        <v>583</v>
      </c>
      <c r="CW52" s="34">
        <f>HLOOKUP(CW$7+0.5,$I$66:$DJ$120,ROWS($A$10:$A52)+2,FALSE)</f>
        <v>633</v>
      </c>
      <c r="CX52" s="34">
        <f>HLOOKUP(CX$7+0.5,$I$66:$DJ$120,ROWS($A$10:$A52)+2,FALSE)</f>
        <v>147</v>
      </c>
      <c r="CY52" s="34">
        <f>HLOOKUP(CY$7+0.5,$I$66:$DJ$120,ROWS($A$10:$A52)+2,FALSE)</f>
        <v>159</v>
      </c>
      <c r="CZ52" s="34" t="str">
        <f>HLOOKUP(CZ$7+0.5,$I$66:$DJ$120,ROWS($A$10:$A52)+2,FALSE)</f>
        <v>N/A</v>
      </c>
      <c r="DA52" s="34">
        <f>HLOOKUP(DA$7+0.5,$I$66:$DJ$120,ROWS($A$10:$A52)+2,FALSE)</f>
        <v>346</v>
      </c>
      <c r="DB52" s="34">
        <f>HLOOKUP(DB$7+0.5,$I$66:$DJ$120,ROWS($A$10:$A52)+2,FALSE)</f>
        <v>1067</v>
      </c>
      <c r="DC52" s="34">
        <f>HLOOKUP(DC$7+0.5,$I$66:$DJ$120,ROWS($A$10:$A52)+2,FALSE)</f>
        <v>372</v>
      </c>
      <c r="DD52" s="34">
        <f>HLOOKUP(DD$7+0.5,$I$66:$DJ$120,ROWS($A$10:$A52)+2,FALSE)</f>
        <v>9</v>
      </c>
      <c r="DE52" s="34">
        <f>HLOOKUP(DE$7+0.5,$I$66:$DJ$120,ROWS($A$10:$A52)+2,FALSE)</f>
        <v>300</v>
      </c>
      <c r="DF52" s="34">
        <f>HLOOKUP(DF$7+0.5,$I$66:$DJ$120,ROWS($A$10:$A52)+2,FALSE)</f>
        <v>681</v>
      </c>
      <c r="DG52" s="34">
        <f>HLOOKUP(DG$7+0.5,$I$66:$DJ$120,ROWS($A$10:$A52)+2,FALSE)</f>
        <v>216</v>
      </c>
      <c r="DH52" s="34">
        <f>HLOOKUP(DH$7+0.5,$I$66:$DJ$120,ROWS($A$10:$A52)+2,FALSE)</f>
        <v>413</v>
      </c>
      <c r="DI52" s="34">
        <f>HLOOKUP(DI$7+0.5,$I$66:$DJ$120,ROWS($A$10:$A52)+2,FALSE)</f>
        <v>735</v>
      </c>
      <c r="DJ52" s="34">
        <f>HLOOKUP(DJ$7+0.5,$I$66:$DJ$120,ROWS($A$10:$A52)+2,FALSE)</f>
        <v>235</v>
      </c>
    </row>
    <row r="53" spans="2:114">
      <c r="B53" s="38" t="s">
        <v>50</v>
      </c>
      <c r="C53" s="15">
        <v>6378278</v>
      </c>
      <c r="D53" s="14">
        <v>4412</v>
      </c>
      <c r="E53" s="15">
        <v>5396833</v>
      </c>
      <c r="F53" s="14">
        <v>24470</v>
      </c>
      <c r="G53" s="15">
        <v>783077</v>
      </c>
      <c r="H53" s="14">
        <v>21860</v>
      </c>
      <c r="I53" s="36">
        <f>HLOOKUP(I$7,$I$66:$DJ$120,ROWS($A$10:$A53)+2,FALSE)</f>
        <v>177098</v>
      </c>
      <c r="J53" s="25">
        <f>HLOOKUP(J$7,$I$66:$DJ$120,ROWS($A$10:$A53)+2,FALSE)</f>
        <v>12116</v>
      </c>
      <c r="K53" s="25">
        <f>HLOOKUP(K$7,$I$66:$DJ$120,ROWS($A$10:$A53)+2,FALSE)</f>
        <v>1281</v>
      </c>
      <c r="L53" s="25">
        <f>HLOOKUP(L$7,$I$66:$DJ$120,ROWS($A$10:$A53)+2,FALSE)</f>
        <v>2250</v>
      </c>
      <c r="M53" s="25">
        <f>HLOOKUP(M$7,$I$66:$DJ$120,ROWS($A$10:$A53)+2,FALSE)</f>
        <v>3306</v>
      </c>
      <c r="N53" s="25">
        <f>HLOOKUP(N$7,$I$66:$DJ$120,ROWS($A$10:$A53)+2,FALSE)</f>
        <v>8396</v>
      </c>
      <c r="O53" s="25">
        <f>HLOOKUP(O$7,$I$66:$DJ$120,ROWS($A$10:$A53)+2,FALSE)</f>
        <v>2473</v>
      </c>
      <c r="P53" s="25">
        <f>HLOOKUP(P$7,$I$66:$DJ$120,ROWS($A$10:$A53)+2,FALSE)</f>
        <v>936</v>
      </c>
      <c r="Q53" s="25">
        <f>HLOOKUP(Q$7,$I$66:$DJ$120,ROWS($A$10:$A53)+2,FALSE)</f>
        <v>176</v>
      </c>
      <c r="R53" s="25">
        <f>HLOOKUP(R$7,$I$66:$DJ$120,ROWS($A$10:$A53)+2,FALSE)</f>
        <v>180</v>
      </c>
      <c r="S53" s="25">
        <f>HLOOKUP(S$7,$I$66:$DJ$120,ROWS($A$10:$A53)+2,FALSE)</f>
        <v>15641</v>
      </c>
      <c r="T53" s="25">
        <f>HLOOKUP(T$7,$I$66:$DJ$120,ROWS($A$10:$A53)+2,FALSE)</f>
        <v>16012</v>
      </c>
      <c r="U53" s="25">
        <f>HLOOKUP(U$7,$I$66:$DJ$120,ROWS($A$10:$A53)+2,FALSE)</f>
        <v>1058</v>
      </c>
      <c r="V53" s="25">
        <f>HLOOKUP(V$7,$I$66:$DJ$120,ROWS($A$10:$A53)+2,FALSE)</f>
        <v>787</v>
      </c>
      <c r="W53" s="25">
        <f>HLOOKUP(W$7,$I$66:$DJ$120,ROWS($A$10:$A53)+2,FALSE)</f>
        <v>7094</v>
      </c>
      <c r="X53" s="25">
        <f>HLOOKUP(X$7,$I$66:$DJ$120,ROWS($A$10:$A53)+2,FALSE)</f>
        <v>5591</v>
      </c>
      <c r="Y53" s="25">
        <f>HLOOKUP(Y$7,$I$66:$DJ$120,ROWS($A$10:$A53)+2,FALSE)</f>
        <v>617</v>
      </c>
      <c r="Z53" s="25">
        <f>HLOOKUP(Z$7,$I$66:$DJ$120,ROWS($A$10:$A53)+2,FALSE)</f>
        <v>2630</v>
      </c>
      <c r="AA53" s="25">
        <f>HLOOKUP(AA$7,$I$66:$DJ$120,ROWS($A$10:$A53)+2,FALSE)</f>
        <v>13202</v>
      </c>
      <c r="AB53" s="25">
        <f>HLOOKUP(AB$7,$I$66:$DJ$120,ROWS($A$10:$A53)+2,FALSE)</f>
        <v>2452</v>
      </c>
      <c r="AC53" s="25">
        <f>HLOOKUP(AC$7,$I$66:$DJ$120,ROWS($A$10:$A53)+2,FALSE)</f>
        <v>1040</v>
      </c>
      <c r="AD53" s="25">
        <f>HLOOKUP(AD$7,$I$66:$DJ$120,ROWS($A$10:$A53)+2,FALSE)</f>
        <v>1743</v>
      </c>
      <c r="AE53" s="25">
        <f>HLOOKUP(AE$7,$I$66:$DJ$120,ROWS($A$10:$A53)+2,FALSE)</f>
        <v>1525</v>
      </c>
      <c r="AF53" s="25">
        <f>HLOOKUP(AF$7,$I$66:$DJ$120,ROWS($A$10:$A53)+2,FALSE)</f>
        <v>4507</v>
      </c>
      <c r="AG53" s="25">
        <f>HLOOKUP(AG$7,$I$66:$DJ$120,ROWS($A$10:$A53)+2,FALSE)</f>
        <v>1178</v>
      </c>
      <c r="AH53" s="25">
        <f>HLOOKUP(AH$7,$I$66:$DJ$120,ROWS($A$10:$A53)+2,FALSE)</f>
        <v>10568</v>
      </c>
      <c r="AI53" s="25">
        <f>HLOOKUP(AI$7,$I$66:$DJ$120,ROWS($A$10:$A53)+2,FALSE)</f>
        <v>2694</v>
      </c>
      <c r="AJ53" s="25">
        <f>HLOOKUP(AJ$7,$I$66:$DJ$120,ROWS($A$10:$A53)+2,FALSE)</f>
        <v>308</v>
      </c>
      <c r="AK53" s="25">
        <f>HLOOKUP(AK$7,$I$66:$DJ$120,ROWS($A$10:$A53)+2,FALSE)</f>
        <v>432</v>
      </c>
      <c r="AL53" s="25">
        <f>HLOOKUP(AL$7,$I$66:$DJ$120,ROWS($A$10:$A53)+2,FALSE)</f>
        <v>735</v>
      </c>
      <c r="AM53" s="25">
        <f>HLOOKUP(AM$7,$I$66:$DJ$120,ROWS($A$10:$A53)+2,FALSE)</f>
        <v>271</v>
      </c>
      <c r="AN53" s="25">
        <f>HLOOKUP(AN$7,$I$66:$DJ$120,ROWS($A$10:$A53)+2,FALSE)</f>
        <v>783</v>
      </c>
      <c r="AO53" s="25">
        <f>HLOOKUP(AO$7,$I$66:$DJ$120,ROWS($A$10:$A53)+2,FALSE)</f>
        <v>751</v>
      </c>
      <c r="AP53" s="25">
        <f>HLOOKUP(AP$7,$I$66:$DJ$120,ROWS($A$10:$A53)+2,FALSE)</f>
        <v>6279</v>
      </c>
      <c r="AQ53" s="25">
        <f>HLOOKUP(AQ$7,$I$66:$DJ$120,ROWS($A$10:$A53)+2,FALSE)</f>
        <v>5904</v>
      </c>
      <c r="AR53" s="25">
        <f>HLOOKUP(AR$7,$I$66:$DJ$120,ROWS($A$10:$A53)+2,FALSE)</f>
        <v>7</v>
      </c>
      <c r="AS53" s="25">
        <f>HLOOKUP(AS$7,$I$66:$DJ$120,ROWS($A$10:$A53)+2,FALSE)</f>
        <v>6200</v>
      </c>
      <c r="AT53" s="25">
        <f>HLOOKUP(AT$7,$I$66:$DJ$120,ROWS($A$10:$A53)+2,FALSE)</f>
        <v>2495</v>
      </c>
      <c r="AU53" s="25">
        <f>HLOOKUP(AU$7,$I$66:$DJ$120,ROWS($A$10:$A53)+2,FALSE)</f>
        <v>1080</v>
      </c>
      <c r="AV53" s="25">
        <f>HLOOKUP(AV$7,$I$66:$DJ$120,ROWS($A$10:$A53)+2,FALSE)</f>
        <v>3329</v>
      </c>
      <c r="AW53" s="25">
        <f>HLOOKUP(AW$7,$I$66:$DJ$120,ROWS($A$10:$A53)+2,FALSE)</f>
        <v>26</v>
      </c>
      <c r="AX53" s="25">
        <f>HLOOKUP(AX$7,$I$66:$DJ$120,ROWS($A$10:$A53)+2,FALSE)</f>
        <v>4300</v>
      </c>
      <c r="AY53" s="25">
        <f>HLOOKUP(AY$7,$I$66:$DJ$120,ROWS($A$10:$A53)+2,FALSE)</f>
        <v>0</v>
      </c>
      <c r="AZ53" s="25" t="str">
        <f>HLOOKUP(AZ$7,$I$66:$DJ$120,ROWS($A$10:$A53)+2,FALSE)</f>
        <v>N/A</v>
      </c>
      <c r="BA53" s="25">
        <f>HLOOKUP(BA$7,$I$66:$DJ$120,ROWS($A$10:$A53)+2,FALSE)</f>
        <v>8716</v>
      </c>
      <c r="BB53" s="25">
        <f>HLOOKUP(BB$7,$I$66:$DJ$120,ROWS($A$10:$A53)+2,FALSE)</f>
        <v>784</v>
      </c>
      <c r="BC53" s="25">
        <f>HLOOKUP(BC$7,$I$66:$DJ$120,ROWS($A$10:$A53)+2,FALSE)</f>
        <v>133</v>
      </c>
      <c r="BD53" s="25">
        <f>HLOOKUP(BD$7,$I$66:$DJ$120,ROWS($A$10:$A53)+2,FALSE)</f>
        <v>8008</v>
      </c>
      <c r="BE53" s="25">
        <f>HLOOKUP(BE$7,$I$66:$DJ$120,ROWS($A$10:$A53)+2,FALSE)</f>
        <v>1876</v>
      </c>
      <c r="BF53" s="25">
        <f>HLOOKUP(BF$7,$I$66:$DJ$120,ROWS($A$10:$A53)+2,FALSE)</f>
        <v>3248</v>
      </c>
      <c r="BG53" s="25">
        <f>HLOOKUP(BG$7,$I$66:$DJ$120,ROWS($A$10:$A53)+2,FALSE)</f>
        <v>1622</v>
      </c>
      <c r="BH53" s="25">
        <f>HLOOKUP(BH$7,$I$66:$DJ$120,ROWS($A$10:$A53)+2,FALSE)</f>
        <v>358</v>
      </c>
      <c r="BI53" s="25">
        <f>HLOOKUP(BI$7,$I$66:$DJ$120,ROWS($A$10:$A53)+2,FALSE)</f>
        <v>717</v>
      </c>
      <c r="BJ53" s="34">
        <f>HLOOKUP(BJ$7+0.5,$I$66:$DJ$120,ROWS($A$10:$A53)+2,FALSE)</f>
        <v>10625</v>
      </c>
      <c r="BK53" s="34">
        <f>HLOOKUP(BK$7+0.5,$I$66:$DJ$120,ROWS($A$10:$A53)+2,FALSE)</f>
        <v>3309</v>
      </c>
      <c r="BL53" s="34">
        <f>HLOOKUP(BL$7+0.5,$I$66:$DJ$120,ROWS($A$10:$A53)+2,FALSE)</f>
        <v>847</v>
      </c>
      <c r="BM53" s="34">
        <f>HLOOKUP(BM$7+0.5,$I$66:$DJ$120,ROWS($A$10:$A53)+2,FALSE)</f>
        <v>907</v>
      </c>
      <c r="BN53" s="34">
        <f>HLOOKUP(BN$7+0.5,$I$66:$DJ$120,ROWS($A$10:$A53)+2,FALSE)</f>
        <v>1731</v>
      </c>
      <c r="BO53" s="34">
        <f>HLOOKUP(BO$7+0.5,$I$66:$DJ$120,ROWS($A$10:$A53)+2,FALSE)</f>
        <v>2447</v>
      </c>
      <c r="BP53" s="34">
        <f>HLOOKUP(BP$7+0.5,$I$66:$DJ$120,ROWS($A$10:$A53)+2,FALSE)</f>
        <v>1156</v>
      </c>
      <c r="BQ53" s="34">
        <f>HLOOKUP(BQ$7+0.5,$I$66:$DJ$120,ROWS($A$10:$A53)+2,FALSE)</f>
        <v>900</v>
      </c>
      <c r="BR53" s="34">
        <f>HLOOKUP(BR$7+0.5,$I$66:$DJ$120,ROWS($A$10:$A53)+2,FALSE)</f>
        <v>222</v>
      </c>
      <c r="BS53" s="34">
        <f>HLOOKUP(BS$7+0.5,$I$66:$DJ$120,ROWS($A$10:$A53)+2,FALSE)</f>
        <v>203</v>
      </c>
      <c r="BT53" s="34">
        <f>HLOOKUP(BT$7+0.5,$I$66:$DJ$120,ROWS($A$10:$A53)+2,FALSE)</f>
        <v>3639</v>
      </c>
      <c r="BU53" s="34">
        <f>HLOOKUP(BU$7+0.5,$I$66:$DJ$120,ROWS($A$10:$A53)+2,FALSE)</f>
        <v>3114</v>
      </c>
      <c r="BV53" s="34">
        <f>HLOOKUP(BV$7+0.5,$I$66:$DJ$120,ROWS($A$10:$A53)+2,FALSE)</f>
        <v>1052</v>
      </c>
      <c r="BW53" s="34">
        <f>HLOOKUP(BW$7+0.5,$I$66:$DJ$120,ROWS($A$10:$A53)+2,FALSE)</f>
        <v>817</v>
      </c>
      <c r="BX53" s="34">
        <f>HLOOKUP(BX$7+0.5,$I$66:$DJ$120,ROWS($A$10:$A53)+2,FALSE)</f>
        <v>1891</v>
      </c>
      <c r="BY53" s="34">
        <f>HLOOKUP(BY$7+0.5,$I$66:$DJ$120,ROWS($A$10:$A53)+2,FALSE)</f>
        <v>2209</v>
      </c>
      <c r="BZ53" s="34">
        <f>HLOOKUP(BZ$7+0.5,$I$66:$DJ$120,ROWS($A$10:$A53)+2,FALSE)</f>
        <v>556</v>
      </c>
      <c r="CA53" s="34">
        <f>HLOOKUP(CA$7+0.5,$I$66:$DJ$120,ROWS($A$10:$A53)+2,FALSE)</f>
        <v>1972</v>
      </c>
      <c r="CB53" s="34">
        <f>HLOOKUP(CB$7+0.5,$I$66:$DJ$120,ROWS($A$10:$A53)+2,FALSE)</f>
        <v>2695</v>
      </c>
      <c r="CC53" s="34">
        <f>HLOOKUP(CC$7+0.5,$I$66:$DJ$120,ROWS($A$10:$A53)+2,FALSE)</f>
        <v>1206</v>
      </c>
      <c r="CD53" s="34">
        <f>HLOOKUP(CD$7+0.5,$I$66:$DJ$120,ROWS($A$10:$A53)+2,FALSE)</f>
        <v>589</v>
      </c>
      <c r="CE53" s="34">
        <f>HLOOKUP(CE$7+0.5,$I$66:$DJ$120,ROWS($A$10:$A53)+2,FALSE)</f>
        <v>867</v>
      </c>
      <c r="CF53" s="34">
        <f>HLOOKUP(CF$7+0.5,$I$66:$DJ$120,ROWS($A$10:$A53)+2,FALSE)</f>
        <v>706</v>
      </c>
      <c r="CG53" s="34">
        <f>HLOOKUP(CG$7+0.5,$I$66:$DJ$120,ROWS($A$10:$A53)+2,FALSE)</f>
        <v>1434</v>
      </c>
      <c r="CH53" s="34">
        <f>HLOOKUP(CH$7+0.5,$I$66:$DJ$120,ROWS($A$10:$A53)+2,FALSE)</f>
        <v>896</v>
      </c>
      <c r="CI53" s="34">
        <f>HLOOKUP(CI$7+0.5,$I$66:$DJ$120,ROWS($A$10:$A53)+2,FALSE)</f>
        <v>2321</v>
      </c>
      <c r="CJ53" s="34">
        <f>HLOOKUP(CJ$7+0.5,$I$66:$DJ$120,ROWS($A$10:$A53)+2,FALSE)</f>
        <v>1254</v>
      </c>
      <c r="CK53" s="34">
        <f>HLOOKUP(CK$7+0.5,$I$66:$DJ$120,ROWS($A$10:$A53)+2,FALSE)</f>
        <v>278</v>
      </c>
      <c r="CL53" s="34">
        <f>HLOOKUP(CL$7+0.5,$I$66:$DJ$120,ROWS($A$10:$A53)+2,FALSE)</f>
        <v>389</v>
      </c>
      <c r="CM53" s="34">
        <f>HLOOKUP(CM$7+0.5,$I$66:$DJ$120,ROWS($A$10:$A53)+2,FALSE)</f>
        <v>443</v>
      </c>
      <c r="CN53" s="34">
        <f>HLOOKUP(CN$7+0.5,$I$66:$DJ$120,ROWS($A$10:$A53)+2,FALSE)</f>
        <v>287</v>
      </c>
      <c r="CO53" s="34">
        <f>HLOOKUP(CO$7+0.5,$I$66:$DJ$120,ROWS($A$10:$A53)+2,FALSE)</f>
        <v>507</v>
      </c>
      <c r="CP53" s="34">
        <f>HLOOKUP(CP$7+0.5,$I$66:$DJ$120,ROWS($A$10:$A53)+2,FALSE)</f>
        <v>640</v>
      </c>
      <c r="CQ53" s="34">
        <f>HLOOKUP(CQ$7+0.5,$I$66:$DJ$120,ROWS($A$10:$A53)+2,FALSE)</f>
        <v>2008</v>
      </c>
      <c r="CR53" s="34">
        <f>HLOOKUP(CR$7+0.5,$I$66:$DJ$120,ROWS($A$10:$A53)+2,FALSE)</f>
        <v>1834</v>
      </c>
      <c r="CS53" s="34">
        <f>HLOOKUP(CS$7+0.5,$I$66:$DJ$120,ROWS($A$10:$A53)+2,FALSE)</f>
        <v>16</v>
      </c>
      <c r="CT53" s="34">
        <f>HLOOKUP(CT$7+0.5,$I$66:$DJ$120,ROWS($A$10:$A53)+2,FALSE)</f>
        <v>1742</v>
      </c>
      <c r="CU53" s="34">
        <f>HLOOKUP(CU$7+0.5,$I$66:$DJ$120,ROWS($A$10:$A53)+2,FALSE)</f>
        <v>1410</v>
      </c>
      <c r="CV53" s="34">
        <f>HLOOKUP(CV$7+0.5,$I$66:$DJ$120,ROWS($A$10:$A53)+2,FALSE)</f>
        <v>589</v>
      </c>
      <c r="CW53" s="34">
        <f>HLOOKUP(CW$7+0.5,$I$66:$DJ$120,ROWS($A$10:$A53)+2,FALSE)</f>
        <v>999</v>
      </c>
      <c r="CX53" s="34">
        <f>HLOOKUP(CX$7+0.5,$I$66:$DJ$120,ROWS($A$10:$A53)+2,FALSE)</f>
        <v>55</v>
      </c>
      <c r="CY53" s="34">
        <f>HLOOKUP(CY$7+0.5,$I$66:$DJ$120,ROWS($A$10:$A53)+2,FALSE)</f>
        <v>1280</v>
      </c>
      <c r="CZ53" s="34">
        <f>HLOOKUP(CZ$7+0.5,$I$66:$DJ$120,ROWS($A$10:$A53)+2,FALSE)</f>
        <v>193</v>
      </c>
      <c r="DA53" s="34" t="str">
        <f>HLOOKUP(DA$7+0.5,$I$66:$DJ$120,ROWS($A$10:$A53)+2,FALSE)</f>
        <v>N/A</v>
      </c>
      <c r="DB53" s="34">
        <f>HLOOKUP(DB$7+0.5,$I$66:$DJ$120,ROWS($A$10:$A53)+2,FALSE)</f>
        <v>2938</v>
      </c>
      <c r="DC53" s="34">
        <f>HLOOKUP(DC$7+0.5,$I$66:$DJ$120,ROWS($A$10:$A53)+2,FALSE)</f>
        <v>1131</v>
      </c>
      <c r="DD53" s="34">
        <f>HLOOKUP(DD$7+0.5,$I$66:$DJ$120,ROWS($A$10:$A53)+2,FALSE)</f>
        <v>133</v>
      </c>
      <c r="DE53" s="34">
        <f>HLOOKUP(DE$7+0.5,$I$66:$DJ$120,ROWS($A$10:$A53)+2,FALSE)</f>
        <v>2159</v>
      </c>
      <c r="DF53" s="34">
        <f>HLOOKUP(DF$7+0.5,$I$66:$DJ$120,ROWS($A$10:$A53)+2,FALSE)</f>
        <v>852</v>
      </c>
      <c r="DG53" s="34">
        <f>HLOOKUP(DG$7+0.5,$I$66:$DJ$120,ROWS($A$10:$A53)+2,FALSE)</f>
        <v>1760</v>
      </c>
      <c r="DH53" s="34">
        <f>HLOOKUP(DH$7+0.5,$I$66:$DJ$120,ROWS($A$10:$A53)+2,FALSE)</f>
        <v>727</v>
      </c>
      <c r="DI53" s="34">
        <f>HLOOKUP(DI$7+0.5,$I$66:$DJ$120,ROWS($A$10:$A53)+2,FALSE)</f>
        <v>382</v>
      </c>
      <c r="DJ53" s="34">
        <f>HLOOKUP(DJ$7+0.5,$I$66:$DJ$120,ROWS($A$10:$A53)+2,FALSE)</f>
        <v>499</v>
      </c>
    </row>
    <row r="54" spans="2:114">
      <c r="B54" s="38" t="s">
        <v>51</v>
      </c>
      <c r="C54" s="15">
        <v>25711791</v>
      </c>
      <c r="D54" s="14">
        <v>10124</v>
      </c>
      <c r="E54" s="15">
        <v>21354247</v>
      </c>
      <c r="F54" s="14">
        <v>60947</v>
      </c>
      <c r="G54" s="15">
        <v>3656070</v>
      </c>
      <c r="H54" s="14">
        <v>53747</v>
      </c>
      <c r="I54" s="36">
        <f>HLOOKUP(I$7,$I$66:$DJ$120,ROWS($A$10:$A54)+2,FALSE)</f>
        <v>507752</v>
      </c>
      <c r="J54" s="25">
        <f>HLOOKUP(J$7,$I$66:$DJ$120,ROWS($A$10:$A54)+2,FALSE)</f>
        <v>9993</v>
      </c>
      <c r="K54" s="25">
        <f>HLOOKUP(K$7,$I$66:$DJ$120,ROWS($A$10:$A54)+2,FALSE)</f>
        <v>6759</v>
      </c>
      <c r="L54" s="25">
        <f>HLOOKUP(L$7,$I$66:$DJ$120,ROWS($A$10:$A54)+2,FALSE)</f>
        <v>18908</v>
      </c>
      <c r="M54" s="25">
        <f>HLOOKUP(M$7,$I$66:$DJ$120,ROWS($A$10:$A54)+2,FALSE)</f>
        <v>13781</v>
      </c>
      <c r="N54" s="25">
        <f>HLOOKUP(N$7,$I$66:$DJ$120,ROWS($A$10:$A54)+2,FALSE)</f>
        <v>62702</v>
      </c>
      <c r="O54" s="25">
        <f>HLOOKUP(O$7,$I$66:$DJ$120,ROWS($A$10:$A54)+2,FALSE)</f>
        <v>16616</v>
      </c>
      <c r="P54" s="25">
        <f>HLOOKUP(P$7,$I$66:$DJ$120,ROWS($A$10:$A54)+2,FALSE)</f>
        <v>2769</v>
      </c>
      <c r="Q54" s="25">
        <f>HLOOKUP(Q$7,$I$66:$DJ$120,ROWS($A$10:$A54)+2,FALSE)</f>
        <v>181</v>
      </c>
      <c r="R54" s="25">
        <f>HLOOKUP(R$7,$I$66:$DJ$120,ROWS($A$10:$A54)+2,FALSE)</f>
        <v>1189</v>
      </c>
      <c r="S54" s="25">
        <f>HLOOKUP(S$7,$I$66:$DJ$120,ROWS($A$10:$A54)+2,FALSE)</f>
        <v>31259</v>
      </c>
      <c r="T54" s="25">
        <f>HLOOKUP(T$7,$I$66:$DJ$120,ROWS($A$10:$A54)+2,FALSE)</f>
        <v>20362</v>
      </c>
      <c r="U54" s="25">
        <f>HLOOKUP(U$7,$I$66:$DJ$120,ROWS($A$10:$A54)+2,FALSE)</f>
        <v>5040</v>
      </c>
      <c r="V54" s="25">
        <f>HLOOKUP(V$7,$I$66:$DJ$120,ROWS($A$10:$A54)+2,FALSE)</f>
        <v>2387</v>
      </c>
      <c r="W54" s="25">
        <f>HLOOKUP(W$7,$I$66:$DJ$120,ROWS($A$10:$A54)+2,FALSE)</f>
        <v>19672</v>
      </c>
      <c r="X54" s="25">
        <f>HLOOKUP(X$7,$I$66:$DJ$120,ROWS($A$10:$A54)+2,FALSE)</f>
        <v>8264</v>
      </c>
      <c r="Y54" s="25">
        <f>HLOOKUP(Y$7,$I$66:$DJ$120,ROWS($A$10:$A54)+2,FALSE)</f>
        <v>4934</v>
      </c>
      <c r="Z54" s="25">
        <f>HLOOKUP(Z$7,$I$66:$DJ$120,ROWS($A$10:$A54)+2,FALSE)</f>
        <v>12699</v>
      </c>
      <c r="AA54" s="25">
        <f>HLOOKUP(AA$7,$I$66:$DJ$120,ROWS($A$10:$A54)+2,FALSE)</f>
        <v>6040</v>
      </c>
      <c r="AB54" s="25">
        <f>HLOOKUP(AB$7,$I$66:$DJ$120,ROWS($A$10:$A54)+2,FALSE)</f>
        <v>29348</v>
      </c>
      <c r="AC54" s="25">
        <f>HLOOKUP(AC$7,$I$66:$DJ$120,ROWS($A$10:$A54)+2,FALSE)</f>
        <v>1293</v>
      </c>
      <c r="AD54" s="25">
        <f>HLOOKUP(AD$7,$I$66:$DJ$120,ROWS($A$10:$A54)+2,FALSE)</f>
        <v>4969</v>
      </c>
      <c r="AE54" s="25">
        <f>HLOOKUP(AE$7,$I$66:$DJ$120,ROWS($A$10:$A54)+2,FALSE)</f>
        <v>4813</v>
      </c>
      <c r="AF54" s="25">
        <f>HLOOKUP(AF$7,$I$66:$DJ$120,ROWS($A$10:$A54)+2,FALSE)</f>
        <v>9501</v>
      </c>
      <c r="AG54" s="25">
        <f>HLOOKUP(AG$7,$I$66:$DJ$120,ROWS($A$10:$A54)+2,FALSE)</f>
        <v>2803</v>
      </c>
      <c r="AH54" s="25">
        <f>HLOOKUP(AH$7,$I$66:$DJ$120,ROWS($A$10:$A54)+2,FALSE)</f>
        <v>6402</v>
      </c>
      <c r="AI54" s="25">
        <f>HLOOKUP(AI$7,$I$66:$DJ$120,ROWS($A$10:$A54)+2,FALSE)</f>
        <v>12319</v>
      </c>
      <c r="AJ54" s="25">
        <f>HLOOKUP(AJ$7,$I$66:$DJ$120,ROWS($A$10:$A54)+2,FALSE)</f>
        <v>1813</v>
      </c>
      <c r="AK54" s="25">
        <f>HLOOKUP(AK$7,$I$66:$DJ$120,ROWS($A$10:$A54)+2,FALSE)</f>
        <v>4794</v>
      </c>
      <c r="AL54" s="25">
        <f>HLOOKUP(AL$7,$I$66:$DJ$120,ROWS($A$10:$A54)+2,FALSE)</f>
        <v>8266</v>
      </c>
      <c r="AM54" s="25">
        <f>HLOOKUP(AM$7,$I$66:$DJ$120,ROWS($A$10:$A54)+2,FALSE)</f>
        <v>761</v>
      </c>
      <c r="AN54" s="25">
        <f>HLOOKUP(AN$7,$I$66:$DJ$120,ROWS($A$10:$A54)+2,FALSE)</f>
        <v>6797</v>
      </c>
      <c r="AO54" s="25">
        <f>HLOOKUP(AO$7,$I$66:$DJ$120,ROWS($A$10:$A54)+2,FALSE)</f>
        <v>16762</v>
      </c>
      <c r="AP54" s="25">
        <f>HLOOKUP(AP$7,$I$66:$DJ$120,ROWS($A$10:$A54)+2,FALSE)</f>
        <v>20274</v>
      </c>
      <c r="AQ54" s="25">
        <f>HLOOKUP(AQ$7,$I$66:$DJ$120,ROWS($A$10:$A54)+2,FALSE)</f>
        <v>22660</v>
      </c>
      <c r="AR54" s="25">
        <f>HLOOKUP(AR$7,$I$66:$DJ$120,ROWS($A$10:$A54)+2,FALSE)</f>
        <v>989</v>
      </c>
      <c r="AS54" s="25">
        <f>HLOOKUP(AS$7,$I$66:$DJ$120,ROWS($A$10:$A54)+2,FALSE)</f>
        <v>8728</v>
      </c>
      <c r="AT54" s="25">
        <f>HLOOKUP(AT$7,$I$66:$DJ$120,ROWS($A$10:$A54)+2,FALSE)</f>
        <v>26284</v>
      </c>
      <c r="AU54" s="25">
        <f>HLOOKUP(AU$7,$I$66:$DJ$120,ROWS($A$10:$A54)+2,FALSE)</f>
        <v>3827</v>
      </c>
      <c r="AV54" s="25">
        <f>HLOOKUP(AV$7,$I$66:$DJ$120,ROWS($A$10:$A54)+2,FALSE)</f>
        <v>10449</v>
      </c>
      <c r="AW54" s="25">
        <f>HLOOKUP(AW$7,$I$66:$DJ$120,ROWS($A$10:$A54)+2,FALSE)</f>
        <v>1763</v>
      </c>
      <c r="AX54" s="25">
        <f>HLOOKUP(AX$7,$I$66:$DJ$120,ROWS($A$10:$A54)+2,FALSE)</f>
        <v>4470</v>
      </c>
      <c r="AY54" s="25">
        <f>HLOOKUP(AY$7,$I$66:$DJ$120,ROWS($A$10:$A54)+2,FALSE)</f>
        <v>1264</v>
      </c>
      <c r="AZ54" s="25">
        <f>HLOOKUP(AZ$7,$I$66:$DJ$120,ROWS($A$10:$A54)+2,FALSE)</f>
        <v>10368</v>
      </c>
      <c r="BA54" s="25" t="str">
        <f>HLOOKUP(BA$7,$I$66:$DJ$120,ROWS($A$10:$A54)+2,FALSE)</f>
        <v>N/A</v>
      </c>
      <c r="BB54" s="25">
        <f>HLOOKUP(BB$7,$I$66:$DJ$120,ROWS($A$10:$A54)+2,FALSE)</f>
        <v>4610</v>
      </c>
      <c r="BC54" s="25">
        <f>HLOOKUP(BC$7,$I$66:$DJ$120,ROWS($A$10:$A54)+2,FALSE)</f>
        <v>113</v>
      </c>
      <c r="BD54" s="25">
        <f>HLOOKUP(BD$7,$I$66:$DJ$120,ROWS($A$10:$A54)+2,FALSE)</f>
        <v>17734</v>
      </c>
      <c r="BE54" s="25">
        <f>HLOOKUP(BE$7,$I$66:$DJ$120,ROWS($A$10:$A54)+2,FALSE)</f>
        <v>11630</v>
      </c>
      <c r="BF54" s="25">
        <f>HLOOKUP(BF$7,$I$66:$DJ$120,ROWS($A$10:$A54)+2,FALSE)</f>
        <v>1729</v>
      </c>
      <c r="BG54" s="25">
        <f>HLOOKUP(BG$7,$I$66:$DJ$120,ROWS($A$10:$A54)+2,FALSE)</f>
        <v>4192</v>
      </c>
      <c r="BH54" s="25">
        <f>HLOOKUP(BH$7,$I$66:$DJ$120,ROWS($A$10:$A54)+2,FALSE)</f>
        <v>2472</v>
      </c>
      <c r="BI54" s="25">
        <f>HLOOKUP(BI$7,$I$66:$DJ$120,ROWS($A$10:$A54)+2,FALSE)</f>
        <v>4435</v>
      </c>
      <c r="BJ54" s="34">
        <f>HLOOKUP(BJ$7+0.5,$I$66:$DJ$120,ROWS($A$10:$A54)+2,FALSE)</f>
        <v>20202</v>
      </c>
      <c r="BK54" s="34">
        <f>HLOOKUP(BK$7+0.5,$I$66:$DJ$120,ROWS($A$10:$A54)+2,FALSE)</f>
        <v>3132</v>
      </c>
      <c r="BL54" s="34">
        <f>HLOOKUP(BL$7+0.5,$I$66:$DJ$120,ROWS($A$10:$A54)+2,FALSE)</f>
        <v>2614</v>
      </c>
      <c r="BM54" s="34">
        <f>HLOOKUP(BM$7+0.5,$I$66:$DJ$120,ROWS($A$10:$A54)+2,FALSE)</f>
        <v>3870</v>
      </c>
      <c r="BN54" s="34">
        <f>HLOOKUP(BN$7+0.5,$I$66:$DJ$120,ROWS($A$10:$A54)+2,FALSE)</f>
        <v>3771</v>
      </c>
      <c r="BO54" s="34">
        <f>HLOOKUP(BO$7+0.5,$I$66:$DJ$120,ROWS($A$10:$A54)+2,FALSE)</f>
        <v>8792</v>
      </c>
      <c r="BP54" s="34">
        <f>HLOOKUP(BP$7+0.5,$I$66:$DJ$120,ROWS($A$10:$A54)+2,FALSE)</f>
        <v>3638</v>
      </c>
      <c r="BQ54" s="34">
        <f>HLOOKUP(BQ$7+0.5,$I$66:$DJ$120,ROWS($A$10:$A54)+2,FALSE)</f>
        <v>1124</v>
      </c>
      <c r="BR54" s="34">
        <f>HLOOKUP(BR$7+0.5,$I$66:$DJ$120,ROWS($A$10:$A54)+2,FALSE)</f>
        <v>168</v>
      </c>
      <c r="BS54" s="34">
        <f>HLOOKUP(BS$7+0.5,$I$66:$DJ$120,ROWS($A$10:$A54)+2,FALSE)</f>
        <v>610</v>
      </c>
      <c r="BT54" s="34">
        <f>HLOOKUP(BT$7+0.5,$I$66:$DJ$120,ROWS($A$10:$A54)+2,FALSE)</f>
        <v>6252</v>
      </c>
      <c r="BU54" s="34">
        <f>HLOOKUP(BU$7+0.5,$I$66:$DJ$120,ROWS($A$10:$A54)+2,FALSE)</f>
        <v>3365</v>
      </c>
      <c r="BV54" s="34">
        <f>HLOOKUP(BV$7+0.5,$I$66:$DJ$120,ROWS($A$10:$A54)+2,FALSE)</f>
        <v>2386</v>
      </c>
      <c r="BW54" s="34">
        <f>HLOOKUP(BW$7+0.5,$I$66:$DJ$120,ROWS($A$10:$A54)+2,FALSE)</f>
        <v>1190</v>
      </c>
      <c r="BX54" s="34">
        <f>HLOOKUP(BX$7+0.5,$I$66:$DJ$120,ROWS($A$10:$A54)+2,FALSE)</f>
        <v>3645</v>
      </c>
      <c r="BY54" s="34">
        <f>HLOOKUP(BY$7+0.5,$I$66:$DJ$120,ROWS($A$10:$A54)+2,FALSE)</f>
        <v>2734</v>
      </c>
      <c r="BZ54" s="34">
        <f>HLOOKUP(BZ$7+0.5,$I$66:$DJ$120,ROWS($A$10:$A54)+2,FALSE)</f>
        <v>2063</v>
      </c>
      <c r="CA54" s="34">
        <f>HLOOKUP(CA$7+0.5,$I$66:$DJ$120,ROWS($A$10:$A54)+2,FALSE)</f>
        <v>3202</v>
      </c>
      <c r="CB54" s="34">
        <f>HLOOKUP(CB$7+0.5,$I$66:$DJ$120,ROWS($A$10:$A54)+2,FALSE)</f>
        <v>2224</v>
      </c>
      <c r="CC54" s="34">
        <f>HLOOKUP(CC$7+0.5,$I$66:$DJ$120,ROWS($A$10:$A54)+2,FALSE)</f>
        <v>5712</v>
      </c>
      <c r="CD54" s="34">
        <f>HLOOKUP(CD$7+0.5,$I$66:$DJ$120,ROWS($A$10:$A54)+2,FALSE)</f>
        <v>1284</v>
      </c>
      <c r="CE54" s="34">
        <f>HLOOKUP(CE$7+0.5,$I$66:$DJ$120,ROWS($A$10:$A54)+2,FALSE)</f>
        <v>2026</v>
      </c>
      <c r="CF54" s="34">
        <f>HLOOKUP(CF$7+0.5,$I$66:$DJ$120,ROWS($A$10:$A54)+2,FALSE)</f>
        <v>1584</v>
      </c>
      <c r="CG54" s="34">
        <f>HLOOKUP(CG$7+0.5,$I$66:$DJ$120,ROWS($A$10:$A54)+2,FALSE)</f>
        <v>2273</v>
      </c>
      <c r="CH54" s="34">
        <f>HLOOKUP(CH$7+0.5,$I$66:$DJ$120,ROWS($A$10:$A54)+2,FALSE)</f>
        <v>948</v>
      </c>
      <c r="CI54" s="34">
        <f>HLOOKUP(CI$7+0.5,$I$66:$DJ$120,ROWS($A$10:$A54)+2,FALSE)</f>
        <v>2032</v>
      </c>
      <c r="CJ54" s="34">
        <f>HLOOKUP(CJ$7+0.5,$I$66:$DJ$120,ROWS($A$10:$A54)+2,FALSE)</f>
        <v>2205</v>
      </c>
      <c r="CK54" s="34">
        <f>HLOOKUP(CK$7+0.5,$I$66:$DJ$120,ROWS($A$10:$A54)+2,FALSE)</f>
        <v>986</v>
      </c>
      <c r="CL54" s="34">
        <f>HLOOKUP(CL$7+0.5,$I$66:$DJ$120,ROWS($A$10:$A54)+2,FALSE)</f>
        <v>2045</v>
      </c>
      <c r="CM54" s="34">
        <f>HLOOKUP(CM$7+0.5,$I$66:$DJ$120,ROWS($A$10:$A54)+2,FALSE)</f>
        <v>4162</v>
      </c>
      <c r="CN54" s="34">
        <f>HLOOKUP(CN$7+0.5,$I$66:$DJ$120,ROWS($A$10:$A54)+2,FALSE)</f>
        <v>749</v>
      </c>
      <c r="CO54" s="34">
        <f>HLOOKUP(CO$7+0.5,$I$66:$DJ$120,ROWS($A$10:$A54)+2,FALSE)</f>
        <v>2141</v>
      </c>
      <c r="CP54" s="34">
        <f>HLOOKUP(CP$7+0.5,$I$66:$DJ$120,ROWS($A$10:$A54)+2,FALSE)</f>
        <v>3127</v>
      </c>
      <c r="CQ54" s="34">
        <f>HLOOKUP(CQ$7+0.5,$I$66:$DJ$120,ROWS($A$10:$A54)+2,FALSE)</f>
        <v>4211</v>
      </c>
      <c r="CR54" s="34">
        <f>HLOOKUP(CR$7+0.5,$I$66:$DJ$120,ROWS($A$10:$A54)+2,FALSE)</f>
        <v>6953</v>
      </c>
      <c r="CS54" s="34">
        <f>HLOOKUP(CS$7+0.5,$I$66:$DJ$120,ROWS($A$10:$A54)+2,FALSE)</f>
        <v>542</v>
      </c>
      <c r="CT54" s="34">
        <f>HLOOKUP(CT$7+0.5,$I$66:$DJ$120,ROWS($A$10:$A54)+2,FALSE)</f>
        <v>1739</v>
      </c>
      <c r="CU54" s="34">
        <f>HLOOKUP(CU$7+0.5,$I$66:$DJ$120,ROWS($A$10:$A54)+2,FALSE)</f>
        <v>4418</v>
      </c>
      <c r="CV54" s="34">
        <f>HLOOKUP(CV$7+0.5,$I$66:$DJ$120,ROWS($A$10:$A54)+2,FALSE)</f>
        <v>1684</v>
      </c>
      <c r="CW54" s="34">
        <f>HLOOKUP(CW$7+0.5,$I$66:$DJ$120,ROWS($A$10:$A54)+2,FALSE)</f>
        <v>2158</v>
      </c>
      <c r="CX54" s="34">
        <f>HLOOKUP(CX$7+0.5,$I$66:$DJ$120,ROWS($A$10:$A54)+2,FALSE)</f>
        <v>1605</v>
      </c>
      <c r="CY54" s="34">
        <f>HLOOKUP(CY$7+0.5,$I$66:$DJ$120,ROWS($A$10:$A54)+2,FALSE)</f>
        <v>1665</v>
      </c>
      <c r="CZ54" s="34">
        <f>HLOOKUP(CZ$7+0.5,$I$66:$DJ$120,ROWS($A$10:$A54)+2,FALSE)</f>
        <v>757</v>
      </c>
      <c r="DA54" s="34">
        <f>HLOOKUP(DA$7+0.5,$I$66:$DJ$120,ROWS($A$10:$A54)+2,FALSE)</f>
        <v>2623</v>
      </c>
      <c r="DB54" s="34" t="str">
        <f>HLOOKUP(DB$7+0.5,$I$66:$DJ$120,ROWS($A$10:$A54)+2,FALSE)</f>
        <v>N/A</v>
      </c>
      <c r="DC54" s="34">
        <f>HLOOKUP(DC$7+0.5,$I$66:$DJ$120,ROWS($A$10:$A54)+2,FALSE)</f>
        <v>2045</v>
      </c>
      <c r="DD54" s="34">
        <f>HLOOKUP(DD$7+0.5,$I$66:$DJ$120,ROWS($A$10:$A54)+2,FALSE)</f>
        <v>135</v>
      </c>
      <c r="DE54" s="34">
        <f>HLOOKUP(DE$7+0.5,$I$66:$DJ$120,ROWS($A$10:$A54)+2,FALSE)</f>
        <v>4904</v>
      </c>
      <c r="DF54" s="34">
        <f>HLOOKUP(DF$7+0.5,$I$66:$DJ$120,ROWS($A$10:$A54)+2,FALSE)</f>
        <v>2741</v>
      </c>
      <c r="DG54" s="34">
        <f>HLOOKUP(DG$7+0.5,$I$66:$DJ$120,ROWS($A$10:$A54)+2,FALSE)</f>
        <v>938</v>
      </c>
      <c r="DH54" s="34">
        <f>HLOOKUP(DH$7+0.5,$I$66:$DJ$120,ROWS($A$10:$A54)+2,FALSE)</f>
        <v>1322</v>
      </c>
      <c r="DI54" s="34">
        <f>HLOOKUP(DI$7+0.5,$I$66:$DJ$120,ROWS($A$10:$A54)+2,FALSE)</f>
        <v>1676</v>
      </c>
      <c r="DJ54" s="34">
        <f>HLOOKUP(DJ$7+0.5,$I$66:$DJ$120,ROWS($A$10:$A54)+2,FALSE)</f>
        <v>1611</v>
      </c>
    </row>
    <row r="55" spans="2:114">
      <c r="B55" s="38" t="s">
        <v>52</v>
      </c>
      <c r="C55" s="15">
        <v>2805440</v>
      </c>
      <c r="D55" s="14">
        <v>2571</v>
      </c>
      <c r="E55" s="15">
        <v>2324019</v>
      </c>
      <c r="F55" s="14">
        <v>16852</v>
      </c>
      <c r="G55" s="15">
        <v>373980</v>
      </c>
      <c r="H55" s="14">
        <v>16586</v>
      </c>
      <c r="I55" s="36">
        <f>HLOOKUP(I$7,$I$66:$DJ$120,ROWS($A$10:$A55)+2,FALSE)</f>
        <v>87870</v>
      </c>
      <c r="J55" s="25">
        <f>HLOOKUP(J$7,$I$66:$DJ$120,ROWS($A$10:$A55)+2,FALSE)</f>
        <v>126</v>
      </c>
      <c r="K55" s="25">
        <f>HLOOKUP(K$7,$I$66:$DJ$120,ROWS($A$10:$A55)+2,FALSE)</f>
        <v>2819</v>
      </c>
      <c r="L55" s="25">
        <f>HLOOKUP(L$7,$I$66:$DJ$120,ROWS($A$10:$A55)+2,FALSE)</f>
        <v>7966</v>
      </c>
      <c r="M55" s="25">
        <f>HLOOKUP(M$7,$I$66:$DJ$120,ROWS($A$10:$A55)+2,FALSE)</f>
        <v>361</v>
      </c>
      <c r="N55" s="25">
        <f>HLOOKUP(N$7,$I$66:$DJ$120,ROWS($A$10:$A55)+2,FALSE)</f>
        <v>15286</v>
      </c>
      <c r="O55" s="25">
        <f>HLOOKUP(O$7,$I$66:$DJ$120,ROWS($A$10:$A55)+2,FALSE)</f>
        <v>5350</v>
      </c>
      <c r="P55" s="25">
        <f>HLOOKUP(P$7,$I$66:$DJ$120,ROWS($A$10:$A55)+2,FALSE)</f>
        <v>142</v>
      </c>
      <c r="Q55" s="25">
        <f>HLOOKUP(Q$7,$I$66:$DJ$120,ROWS($A$10:$A55)+2,FALSE)</f>
        <v>0</v>
      </c>
      <c r="R55" s="25">
        <f>HLOOKUP(R$7,$I$66:$DJ$120,ROWS($A$10:$A55)+2,FALSE)</f>
        <v>0</v>
      </c>
      <c r="S55" s="25">
        <f>HLOOKUP(S$7,$I$66:$DJ$120,ROWS($A$10:$A55)+2,FALSE)</f>
        <v>2428</v>
      </c>
      <c r="T55" s="25">
        <f>HLOOKUP(T$7,$I$66:$DJ$120,ROWS($A$10:$A55)+2,FALSE)</f>
        <v>1142</v>
      </c>
      <c r="U55" s="25">
        <f>HLOOKUP(U$7,$I$66:$DJ$120,ROWS($A$10:$A55)+2,FALSE)</f>
        <v>1436</v>
      </c>
      <c r="V55" s="25">
        <f>HLOOKUP(V$7,$I$66:$DJ$120,ROWS($A$10:$A55)+2,FALSE)</f>
        <v>5129</v>
      </c>
      <c r="W55" s="25">
        <f>HLOOKUP(W$7,$I$66:$DJ$120,ROWS($A$10:$A55)+2,FALSE)</f>
        <v>1588</v>
      </c>
      <c r="X55" s="25">
        <f>HLOOKUP(X$7,$I$66:$DJ$120,ROWS($A$10:$A55)+2,FALSE)</f>
        <v>475</v>
      </c>
      <c r="Y55" s="25">
        <f>HLOOKUP(Y$7,$I$66:$DJ$120,ROWS($A$10:$A55)+2,FALSE)</f>
        <v>2791</v>
      </c>
      <c r="Z55" s="25">
        <f>HLOOKUP(Z$7,$I$66:$DJ$120,ROWS($A$10:$A55)+2,FALSE)</f>
        <v>398</v>
      </c>
      <c r="AA55" s="25">
        <f>HLOOKUP(AA$7,$I$66:$DJ$120,ROWS($A$10:$A55)+2,FALSE)</f>
        <v>217</v>
      </c>
      <c r="AB55" s="25">
        <f>HLOOKUP(AB$7,$I$66:$DJ$120,ROWS($A$10:$A55)+2,FALSE)</f>
        <v>345</v>
      </c>
      <c r="AC55" s="25">
        <f>HLOOKUP(AC$7,$I$66:$DJ$120,ROWS($A$10:$A55)+2,FALSE)</f>
        <v>380</v>
      </c>
      <c r="AD55" s="25">
        <f>HLOOKUP(AD$7,$I$66:$DJ$120,ROWS($A$10:$A55)+2,FALSE)</f>
        <v>613</v>
      </c>
      <c r="AE55" s="25">
        <f>HLOOKUP(AE$7,$I$66:$DJ$120,ROWS($A$10:$A55)+2,FALSE)</f>
        <v>1503</v>
      </c>
      <c r="AF55" s="25">
        <f>HLOOKUP(AF$7,$I$66:$DJ$120,ROWS($A$10:$A55)+2,FALSE)</f>
        <v>1670</v>
      </c>
      <c r="AG55" s="25">
        <f>HLOOKUP(AG$7,$I$66:$DJ$120,ROWS($A$10:$A55)+2,FALSE)</f>
        <v>385</v>
      </c>
      <c r="AH55" s="25">
        <f>HLOOKUP(AH$7,$I$66:$DJ$120,ROWS($A$10:$A55)+2,FALSE)</f>
        <v>284</v>
      </c>
      <c r="AI55" s="25">
        <f>HLOOKUP(AI$7,$I$66:$DJ$120,ROWS($A$10:$A55)+2,FALSE)</f>
        <v>1553</v>
      </c>
      <c r="AJ55" s="25">
        <f>HLOOKUP(AJ$7,$I$66:$DJ$120,ROWS($A$10:$A55)+2,FALSE)</f>
        <v>1057</v>
      </c>
      <c r="AK55" s="25">
        <f>HLOOKUP(AK$7,$I$66:$DJ$120,ROWS($A$10:$A55)+2,FALSE)</f>
        <v>489</v>
      </c>
      <c r="AL55" s="25">
        <f>HLOOKUP(AL$7,$I$66:$DJ$120,ROWS($A$10:$A55)+2,FALSE)</f>
        <v>5391</v>
      </c>
      <c r="AM55" s="25">
        <f>HLOOKUP(AM$7,$I$66:$DJ$120,ROWS($A$10:$A55)+2,FALSE)</f>
        <v>507</v>
      </c>
      <c r="AN55" s="25">
        <f>HLOOKUP(AN$7,$I$66:$DJ$120,ROWS($A$10:$A55)+2,FALSE)</f>
        <v>437</v>
      </c>
      <c r="AO55" s="25">
        <f>HLOOKUP(AO$7,$I$66:$DJ$120,ROWS($A$10:$A55)+2,FALSE)</f>
        <v>686</v>
      </c>
      <c r="AP55" s="25">
        <f>HLOOKUP(AP$7,$I$66:$DJ$120,ROWS($A$10:$A55)+2,FALSE)</f>
        <v>2129</v>
      </c>
      <c r="AQ55" s="25">
        <f>HLOOKUP(AQ$7,$I$66:$DJ$120,ROWS($A$10:$A55)+2,FALSE)</f>
        <v>842</v>
      </c>
      <c r="AR55" s="25">
        <f>HLOOKUP(AR$7,$I$66:$DJ$120,ROWS($A$10:$A55)+2,FALSE)</f>
        <v>175</v>
      </c>
      <c r="AS55" s="25">
        <f>HLOOKUP(AS$7,$I$66:$DJ$120,ROWS($A$10:$A55)+2,FALSE)</f>
        <v>1875</v>
      </c>
      <c r="AT55" s="25">
        <f>HLOOKUP(AT$7,$I$66:$DJ$120,ROWS($A$10:$A55)+2,FALSE)</f>
        <v>1338</v>
      </c>
      <c r="AU55" s="25">
        <f>HLOOKUP(AU$7,$I$66:$DJ$120,ROWS($A$10:$A55)+2,FALSE)</f>
        <v>4089</v>
      </c>
      <c r="AV55" s="25">
        <f>HLOOKUP(AV$7,$I$66:$DJ$120,ROWS($A$10:$A55)+2,FALSE)</f>
        <v>944</v>
      </c>
      <c r="AW55" s="25">
        <f>HLOOKUP(AW$7,$I$66:$DJ$120,ROWS($A$10:$A55)+2,FALSE)</f>
        <v>351</v>
      </c>
      <c r="AX55" s="25">
        <f>HLOOKUP(AX$7,$I$66:$DJ$120,ROWS($A$10:$A55)+2,FALSE)</f>
        <v>60</v>
      </c>
      <c r="AY55" s="25">
        <f>HLOOKUP(AY$7,$I$66:$DJ$120,ROWS($A$10:$A55)+2,FALSE)</f>
        <v>47</v>
      </c>
      <c r="AZ55" s="25">
        <f>HLOOKUP(AZ$7,$I$66:$DJ$120,ROWS($A$10:$A55)+2,FALSE)</f>
        <v>863</v>
      </c>
      <c r="BA55" s="25">
        <f>HLOOKUP(BA$7,$I$66:$DJ$120,ROWS($A$10:$A55)+2,FALSE)</f>
        <v>3605</v>
      </c>
      <c r="BB55" s="25" t="str">
        <f>HLOOKUP(BB$7,$I$66:$DJ$120,ROWS($A$10:$A55)+2,FALSE)</f>
        <v>N/A</v>
      </c>
      <c r="BC55" s="25">
        <f>HLOOKUP(BC$7,$I$66:$DJ$120,ROWS($A$10:$A55)+2,FALSE)</f>
        <v>39</v>
      </c>
      <c r="BD55" s="25">
        <f>HLOOKUP(BD$7,$I$66:$DJ$120,ROWS($A$10:$A55)+2,FALSE)</f>
        <v>1369</v>
      </c>
      <c r="BE55" s="25">
        <f>HLOOKUP(BE$7,$I$66:$DJ$120,ROWS($A$10:$A55)+2,FALSE)</f>
        <v>3529</v>
      </c>
      <c r="BF55" s="25">
        <f>HLOOKUP(BF$7,$I$66:$DJ$120,ROWS($A$10:$A55)+2,FALSE)</f>
        <v>0</v>
      </c>
      <c r="BG55" s="25">
        <f>HLOOKUP(BG$7,$I$66:$DJ$120,ROWS($A$10:$A55)+2,FALSE)</f>
        <v>1445</v>
      </c>
      <c r="BH55" s="25">
        <f>HLOOKUP(BH$7,$I$66:$DJ$120,ROWS($A$10:$A55)+2,FALSE)</f>
        <v>2216</v>
      </c>
      <c r="BI55" s="25">
        <f>HLOOKUP(BI$7,$I$66:$DJ$120,ROWS($A$10:$A55)+2,FALSE)</f>
        <v>239</v>
      </c>
      <c r="BJ55" s="34">
        <f>HLOOKUP(BJ$7+0.5,$I$66:$DJ$120,ROWS($A$10:$A55)+2,FALSE)</f>
        <v>7490</v>
      </c>
      <c r="BK55" s="34">
        <f>HLOOKUP(BK$7+0.5,$I$66:$DJ$120,ROWS($A$10:$A55)+2,FALSE)</f>
        <v>171</v>
      </c>
      <c r="BL55" s="34">
        <f>HLOOKUP(BL$7+0.5,$I$66:$DJ$120,ROWS($A$10:$A55)+2,FALSE)</f>
        <v>1292</v>
      </c>
      <c r="BM55" s="34">
        <f>HLOOKUP(BM$7+0.5,$I$66:$DJ$120,ROWS($A$10:$A55)+2,FALSE)</f>
        <v>2419</v>
      </c>
      <c r="BN55" s="34">
        <f>HLOOKUP(BN$7+0.5,$I$66:$DJ$120,ROWS($A$10:$A55)+2,FALSE)</f>
        <v>402</v>
      </c>
      <c r="BO55" s="34">
        <f>HLOOKUP(BO$7+0.5,$I$66:$DJ$120,ROWS($A$10:$A55)+2,FALSE)</f>
        <v>2837</v>
      </c>
      <c r="BP55" s="34">
        <f>HLOOKUP(BP$7+0.5,$I$66:$DJ$120,ROWS($A$10:$A55)+2,FALSE)</f>
        <v>1845</v>
      </c>
      <c r="BQ55" s="34">
        <f>HLOOKUP(BQ$7+0.5,$I$66:$DJ$120,ROWS($A$10:$A55)+2,FALSE)</f>
        <v>168</v>
      </c>
      <c r="BR55" s="34">
        <f>HLOOKUP(BR$7+0.5,$I$66:$DJ$120,ROWS($A$10:$A55)+2,FALSE)</f>
        <v>181</v>
      </c>
      <c r="BS55" s="34">
        <f>HLOOKUP(BS$7+0.5,$I$66:$DJ$120,ROWS($A$10:$A55)+2,FALSE)</f>
        <v>181</v>
      </c>
      <c r="BT55" s="34">
        <f>HLOOKUP(BT$7+0.5,$I$66:$DJ$120,ROWS($A$10:$A55)+2,FALSE)</f>
        <v>1105</v>
      </c>
      <c r="BU55" s="34">
        <f>HLOOKUP(BU$7+0.5,$I$66:$DJ$120,ROWS($A$10:$A55)+2,FALSE)</f>
        <v>622</v>
      </c>
      <c r="BV55" s="34">
        <f>HLOOKUP(BV$7+0.5,$I$66:$DJ$120,ROWS($A$10:$A55)+2,FALSE)</f>
        <v>876</v>
      </c>
      <c r="BW55" s="34">
        <f>HLOOKUP(BW$7+0.5,$I$66:$DJ$120,ROWS($A$10:$A55)+2,FALSE)</f>
        <v>1135</v>
      </c>
      <c r="BX55" s="34">
        <f>HLOOKUP(BX$7+0.5,$I$66:$DJ$120,ROWS($A$10:$A55)+2,FALSE)</f>
        <v>802</v>
      </c>
      <c r="BY55" s="34">
        <f>HLOOKUP(BY$7+0.5,$I$66:$DJ$120,ROWS($A$10:$A55)+2,FALSE)</f>
        <v>296</v>
      </c>
      <c r="BZ55" s="34">
        <f>HLOOKUP(BZ$7+0.5,$I$66:$DJ$120,ROWS($A$10:$A55)+2,FALSE)</f>
        <v>2779</v>
      </c>
      <c r="CA55" s="34">
        <f>HLOOKUP(CA$7+0.5,$I$66:$DJ$120,ROWS($A$10:$A55)+2,FALSE)</f>
        <v>333</v>
      </c>
      <c r="CB55" s="34">
        <f>HLOOKUP(CB$7+0.5,$I$66:$DJ$120,ROWS($A$10:$A55)+2,FALSE)</f>
        <v>221</v>
      </c>
      <c r="CC55" s="34">
        <f>HLOOKUP(CC$7+0.5,$I$66:$DJ$120,ROWS($A$10:$A55)+2,FALSE)</f>
        <v>313</v>
      </c>
      <c r="CD55" s="34">
        <f>HLOOKUP(CD$7+0.5,$I$66:$DJ$120,ROWS($A$10:$A55)+2,FALSE)</f>
        <v>339</v>
      </c>
      <c r="CE55" s="34">
        <f>HLOOKUP(CE$7+0.5,$I$66:$DJ$120,ROWS($A$10:$A55)+2,FALSE)</f>
        <v>361</v>
      </c>
      <c r="CF55" s="34">
        <f>HLOOKUP(CF$7+0.5,$I$66:$DJ$120,ROWS($A$10:$A55)+2,FALSE)</f>
        <v>1343</v>
      </c>
      <c r="CG55" s="34">
        <f>HLOOKUP(CG$7+0.5,$I$66:$DJ$120,ROWS($A$10:$A55)+2,FALSE)</f>
        <v>1210</v>
      </c>
      <c r="CH55" s="34">
        <f>HLOOKUP(CH$7+0.5,$I$66:$DJ$120,ROWS($A$10:$A55)+2,FALSE)</f>
        <v>300</v>
      </c>
      <c r="CI55" s="34">
        <f>HLOOKUP(CI$7+0.5,$I$66:$DJ$120,ROWS($A$10:$A55)+2,FALSE)</f>
        <v>229</v>
      </c>
      <c r="CJ55" s="34">
        <f>HLOOKUP(CJ$7+0.5,$I$66:$DJ$120,ROWS($A$10:$A55)+2,FALSE)</f>
        <v>769</v>
      </c>
      <c r="CK55" s="34">
        <f>HLOOKUP(CK$7+0.5,$I$66:$DJ$120,ROWS($A$10:$A55)+2,FALSE)</f>
        <v>729</v>
      </c>
      <c r="CL55" s="34">
        <f>HLOOKUP(CL$7+0.5,$I$66:$DJ$120,ROWS($A$10:$A55)+2,FALSE)</f>
        <v>384</v>
      </c>
      <c r="CM55" s="34">
        <f>HLOOKUP(CM$7+0.5,$I$66:$DJ$120,ROWS($A$10:$A55)+2,FALSE)</f>
        <v>1743</v>
      </c>
      <c r="CN55" s="34">
        <f>HLOOKUP(CN$7+0.5,$I$66:$DJ$120,ROWS($A$10:$A55)+2,FALSE)</f>
        <v>442</v>
      </c>
      <c r="CO55" s="34">
        <f>HLOOKUP(CO$7+0.5,$I$66:$DJ$120,ROWS($A$10:$A55)+2,FALSE)</f>
        <v>322</v>
      </c>
      <c r="CP55" s="34">
        <f>HLOOKUP(CP$7+0.5,$I$66:$DJ$120,ROWS($A$10:$A55)+2,FALSE)</f>
        <v>505</v>
      </c>
      <c r="CQ55" s="34">
        <f>HLOOKUP(CQ$7+0.5,$I$66:$DJ$120,ROWS($A$10:$A55)+2,FALSE)</f>
        <v>924</v>
      </c>
      <c r="CR55" s="34">
        <f>HLOOKUP(CR$7+0.5,$I$66:$DJ$120,ROWS($A$10:$A55)+2,FALSE)</f>
        <v>611</v>
      </c>
      <c r="CS55" s="34">
        <f>HLOOKUP(CS$7+0.5,$I$66:$DJ$120,ROWS($A$10:$A55)+2,FALSE)</f>
        <v>218</v>
      </c>
      <c r="CT55" s="34">
        <f>HLOOKUP(CT$7+0.5,$I$66:$DJ$120,ROWS($A$10:$A55)+2,FALSE)</f>
        <v>881</v>
      </c>
      <c r="CU55" s="34">
        <f>HLOOKUP(CU$7+0.5,$I$66:$DJ$120,ROWS($A$10:$A55)+2,FALSE)</f>
        <v>691</v>
      </c>
      <c r="CV55" s="34">
        <f>HLOOKUP(CV$7+0.5,$I$66:$DJ$120,ROWS($A$10:$A55)+2,FALSE)</f>
        <v>2693</v>
      </c>
      <c r="CW55" s="34">
        <f>HLOOKUP(CW$7+0.5,$I$66:$DJ$120,ROWS($A$10:$A55)+2,FALSE)</f>
        <v>450</v>
      </c>
      <c r="CX55" s="34">
        <f>HLOOKUP(CX$7+0.5,$I$66:$DJ$120,ROWS($A$10:$A55)+2,FALSE)</f>
        <v>571</v>
      </c>
      <c r="CY55" s="34">
        <f>HLOOKUP(CY$7+0.5,$I$66:$DJ$120,ROWS($A$10:$A55)+2,FALSE)</f>
        <v>100</v>
      </c>
      <c r="CZ55" s="34">
        <f>HLOOKUP(CZ$7+0.5,$I$66:$DJ$120,ROWS($A$10:$A55)+2,FALSE)</f>
        <v>74</v>
      </c>
      <c r="DA55" s="34">
        <f>HLOOKUP(DA$7+0.5,$I$66:$DJ$120,ROWS($A$10:$A55)+2,FALSE)</f>
        <v>529</v>
      </c>
      <c r="DB55" s="34">
        <f>HLOOKUP(DB$7+0.5,$I$66:$DJ$120,ROWS($A$10:$A55)+2,FALSE)</f>
        <v>1278</v>
      </c>
      <c r="DC55" s="34" t="str">
        <f>HLOOKUP(DC$7+0.5,$I$66:$DJ$120,ROWS($A$10:$A55)+2,FALSE)</f>
        <v>N/A</v>
      </c>
      <c r="DD55" s="34">
        <f>HLOOKUP(DD$7+0.5,$I$66:$DJ$120,ROWS($A$10:$A55)+2,FALSE)</f>
        <v>63</v>
      </c>
      <c r="DE55" s="34">
        <f>HLOOKUP(DE$7+0.5,$I$66:$DJ$120,ROWS($A$10:$A55)+2,FALSE)</f>
        <v>668</v>
      </c>
      <c r="DF55" s="34">
        <f>HLOOKUP(DF$7+0.5,$I$66:$DJ$120,ROWS($A$10:$A55)+2,FALSE)</f>
        <v>1319</v>
      </c>
      <c r="DG55" s="34">
        <f>HLOOKUP(DG$7+0.5,$I$66:$DJ$120,ROWS($A$10:$A55)+2,FALSE)</f>
        <v>181</v>
      </c>
      <c r="DH55" s="34">
        <f>HLOOKUP(DH$7+0.5,$I$66:$DJ$120,ROWS($A$10:$A55)+2,FALSE)</f>
        <v>1512</v>
      </c>
      <c r="DI55" s="34">
        <f>HLOOKUP(DI$7+0.5,$I$66:$DJ$120,ROWS($A$10:$A55)+2,FALSE)</f>
        <v>715</v>
      </c>
      <c r="DJ55" s="34">
        <f>HLOOKUP(DJ$7+0.5,$I$66:$DJ$120,ROWS($A$10:$A55)+2,FALSE)</f>
        <v>190</v>
      </c>
    </row>
    <row r="56" spans="2:114">
      <c r="B56" s="38" t="s">
        <v>53</v>
      </c>
      <c r="C56" s="15">
        <v>620224</v>
      </c>
      <c r="D56" s="14">
        <v>821</v>
      </c>
      <c r="E56" s="15">
        <v>532237</v>
      </c>
      <c r="F56" s="14">
        <v>5326</v>
      </c>
      <c r="G56" s="15">
        <v>61242</v>
      </c>
      <c r="H56" s="14">
        <v>5294</v>
      </c>
      <c r="I56" s="36">
        <f>HLOOKUP(I$7,$I$66:$DJ$120,ROWS($A$10:$A56)+2,FALSE)</f>
        <v>24431</v>
      </c>
      <c r="J56" s="25">
        <f>HLOOKUP(J$7,$I$66:$DJ$120,ROWS($A$10:$A56)+2,FALSE)</f>
        <v>16</v>
      </c>
      <c r="K56" s="25">
        <f>HLOOKUP(K$7,$I$66:$DJ$120,ROWS($A$10:$A56)+2,FALSE)</f>
        <v>93</v>
      </c>
      <c r="L56" s="25">
        <f>HLOOKUP(L$7,$I$66:$DJ$120,ROWS($A$10:$A56)+2,FALSE)</f>
        <v>127</v>
      </c>
      <c r="M56" s="25">
        <f>HLOOKUP(M$7,$I$66:$DJ$120,ROWS($A$10:$A56)+2,FALSE)</f>
        <v>0</v>
      </c>
      <c r="N56" s="25">
        <f>HLOOKUP(N$7,$I$66:$DJ$120,ROWS($A$10:$A56)+2,FALSE)</f>
        <v>1112</v>
      </c>
      <c r="O56" s="25">
        <f>HLOOKUP(O$7,$I$66:$DJ$120,ROWS($A$10:$A56)+2,FALSE)</f>
        <v>382</v>
      </c>
      <c r="P56" s="25">
        <f>HLOOKUP(P$7,$I$66:$DJ$120,ROWS($A$10:$A56)+2,FALSE)</f>
        <v>1626</v>
      </c>
      <c r="Q56" s="25">
        <f>HLOOKUP(Q$7,$I$66:$DJ$120,ROWS($A$10:$A56)+2,FALSE)</f>
        <v>0</v>
      </c>
      <c r="R56" s="25">
        <f>HLOOKUP(R$7,$I$66:$DJ$120,ROWS($A$10:$A56)+2,FALSE)</f>
        <v>116</v>
      </c>
      <c r="S56" s="25">
        <f>HLOOKUP(S$7,$I$66:$DJ$120,ROWS($A$10:$A56)+2,FALSE)</f>
        <v>966</v>
      </c>
      <c r="T56" s="25">
        <f>HLOOKUP(T$7,$I$66:$DJ$120,ROWS($A$10:$A56)+2,FALSE)</f>
        <v>56</v>
      </c>
      <c r="U56" s="25">
        <f>HLOOKUP(U$7,$I$66:$DJ$120,ROWS($A$10:$A56)+2,FALSE)</f>
        <v>6</v>
      </c>
      <c r="V56" s="25">
        <f>HLOOKUP(V$7,$I$66:$DJ$120,ROWS($A$10:$A56)+2,FALSE)</f>
        <v>0</v>
      </c>
      <c r="W56" s="25">
        <f>HLOOKUP(W$7,$I$66:$DJ$120,ROWS($A$10:$A56)+2,FALSE)</f>
        <v>230</v>
      </c>
      <c r="X56" s="25">
        <f>HLOOKUP(X$7,$I$66:$DJ$120,ROWS($A$10:$A56)+2,FALSE)</f>
        <v>68</v>
      </c>
      <c r="Y56" s="25">
        <f>HLOOKUP(Y$7,$I$66:$DJ$120,ROWS($A$10:$A56)+2,FALSE)</f>
        <v>30</v>
      </c>
      <c r="Z56" s="25">
        <f>HLOOKUP(Z$7,$I$66:$DJ$120,ROWS($A$10:$A56)+2,FALSE)</f>
        <v>0</v>
      </c>
      <c r="AA56" s="25">
        <f>HLOOKUP(AA$7,$I$66:$DJ$120,ROWS($A$10:$A56)+2,FALSE)</f>
        <v>1243</v>
      </c>
      <c r="AB56" s="25">
        <f>HLOOKUP(AB$7,$I$66:$DJ$120,ROWS($A$10:$A56)+2,FALSE)</f>
        <v>73</v>
      </c>
      <c r="AC56" s="25">
        <f>HLOOKUP(AC$7,$I$66:$DJ$120,ROWS($A$10:$A56)+2,FALSE)</f>
        <v>883</v>
      </c>
      <c r="AD56" s="25">
        <f>HLOOKUP(AD$7,$I$66:$DJ$120,ROWS($A$10:$A56)+2,FALSE)</f>
        <v>862</v>
      </c>
      <c r="AE56" s="25">
        <f>HLOOKUP(AE$7,$I$66:$DJ$120,ROWS($A$10:$A56)+2,FALSE)</f>
        <v>3318</v>
      </c>
      <c r="AF56" s="25">
        <f>HLOOKUP(AF$7,$I$66:$DJ$120,ROWS($A$10:$A56)+2,FALSE)</f>
        <v>284</v>
      </c>
      <c r="AG56" s="25">
        <f>HLOOKUP(AG$7,$I$66:$DJ$120,ROWS($A$10:$A56)+2,FALSE)</f>
        <v>315</v>
      </c>
      <c r="AH56" s="25">
        <f>HLOOKUP(AH$7,$I$66:$DJ$120,ROWS($A$10:$A56)+2,FALSE)</f>
        <v>0</v>
      </c>
      <c r="AI56" s="25">
        <f>HLOOKUP(AI$7,$I$66:$DJ$120,ROWS($A$10:$A56)+2,FALSE)</f>
        <v>23</v>
      </c>
      <c r="AJ56" s="25">
        <f>HLOOKUP(AJ$7,$I$66:$DJ$120,ROWS($A$10:$A56)+2,FALSE)</f>
        <v>147</v>
      </c>
      <c r="AK56" s="25">
        <f>HLOOKUP(AK$7,$I$66:$DJ$120,ROWS($A$10:$A56)+2,FALSE)</f>
        <v>0</v>
      </c>
      <c r="AL56" s="25">
        <f>HLOOKUP(AL$7,$I$66:$DJ$120,ROWS($A$10:$A56)+2,FALSE)</f>
        <v>17</v>
      </c>
      <c r="AM56" s="25">
        <f>HLOOKUP(AM$7,$I$66:$DJ$120,ROWS($A$10:$A56)+2,FALSE)</f>
        <v>2893</v>
      </c>
      <c r="AN56" s="25">
        <f>HLOOKUP(AN$7,$I$66:$DJ$120,ROWS($A$10:$A56)+2,FALSE)</f>
        <v>833</v>
      </c>
      <c r="AO56" s="25">
        <f>HLOOKUP(AO$7,$I$66:$DJ$120,ROWS($A$10:$A56)+2,FALSE)</f>
        <v>74</v>
      </c>
      <c r="AP56" s="25">
        <f>HLOOKUP(AP$7,$I$66:$DJ$120,ROWS($A$10:$A56)+2,FALSE)</f>
        <v>4780</v>
      </c>
      <c r="AQ56" s="25">
        <f>HLOOKUP(AQ$7,$I$66:$DJ$120,ROWS($A$10:$A56)+2,FALSE)</f>
        <v>328</v>
      </c>
      <c r="AR56" s="25">
        <f>HLOOKUP(AR$7,$I$66:$DJ$120,ROWS($A$10:$A56)+2,FALSE)</f>
        <v>0</v>
      </c>
      <c r="AS56" s="25">
        <f>HLOOKUP(AS$7,$I$66:$DJ$120,ROWS($A$10:$A56)+2,FALSE)</f>
        <v>214</v>
      </c>
      <c r="AT56" s="25">
        <f>HLOOKUP(AT$7,$I$66:$DJ$120,ROWS($A$10:$A56)+2,FALSE)</f>
        <v>11</v>
      </c>
      <c r="AU56" s="25">
        <f>HLOOKUP(AU$7,$I$66:$DJ$120,ROWS($A$10:$A56)+2,FALSE)</f>
        <v>26</v>
      </c>
      <c r="AV56" s="25">
        <f>HLOOKUP(AV$7,$I$66:$DJ$120,ROWS($A$10:$A56)+2,FALSE)</f>
        <v>935</v>
      </c>
      <c r="AW56" s="25">
        <f>HLOOKUP(AW$7,$I$66:$DJ$120,ROWS($A$10:$A56)+2,FALSE)</f>
        <v>341</v>
      </c>
      <c r="AX56" s="25">
        <f>HLOOKUP(AX$7,$I$66:$DJ$120,ROWS($A$10:$A56)+2,FALSE)</f>
        <v>124</v>
      </c>
      <c r="AY56" s="25">
        <f>HLOOKUP(AY$7,$I$66:$DJ$120,ROWS($A$10:$A56)+2,FALSE)</f>
        <v>39</v>
      </c>
      <c r="AZ56" s="25">
        <f>HLOOKUP(AZ$7,$I$66:$DJ$120,ROWS($A$10:$A56)+2,FALSE)</f>
        <v>193</v>
      </c>
      <c r="BA56" s="25">
        <f>HLOOKUP(BA$7,$I$66:$DJ$120,ROWS($A$10:$A56)+2,FALSE)</f>
        <v>493</v>
      </c>
      <c r="BB56" s="25">
        <f>HLOOKUP(BB$7,$I$66:$DJ$120,ROWS($A$10:$A56)+2,FALSE)</f>
        <v>81</v>
      </c>
      <c r="BC56" s="25" t="str">
        <f>HLOOKUP(BC$7,$I$66:$DJ$120,ROWS($A$10:$A56)+2,FALSE)</f>
        <v>N/A</v>
      </c>
      <c r="BD56" s="25">
        <f>HLOOKUP(BD$7,$I$66:$DJ$120,ROWS($A$10:$A56)+2,FALSE)</f>
        <v>728</v>
      </c>
      <c r="BE56" s="25">
        <f>HLOOKUP(BE$7,$I$66:$DJ$120,ROWS($A$10:$A56)+2,FALSE)</f>
        <v>98</v>
      </c>
      <c r="BF56" s="25">
        <f>HLOOKUP(BF$7,$I$66:$DJ$120,ROWS($A$10:$A56)+2,FALSE)</f>
        <v>0</v>
      </c>
      <c r="BG56" s="25">
        <f>HLOOKUP(BG$7,$I$66:$DJ$120,ROWS($A$10:$A56)+2,FALSE)</f>
        <v>151</v>
      </c>
      <c r="BH56" s="25">
        <f>HLOOKUP(BH$7,$I$66:$DJ$120,ROWS($A$10:$A56)+2,FALSE)</f>
        <v>96</v>
      </c>
      <c r="BI56" s="25">
        <f>HLOOKUP(BI$7,$I$66:$DJ$120,ROWS($A$10:$A56)+2,FALSE)</f>
        <v>0</v>
      </c>
      <c r="BJ56" s="34">
        <f>HLOOKUP(BJ$7+0.5,$I$66:$DJ$120,ROWS($A$10:$A56)+2,FALSE)</f>
        <v>2713</v>
      </c>
      <c r="BK56" s="34">
        <f>HLOOKUP(BK$7+0.5,$I$66:$DJ$120,ROWS($A$10:$A56)+2,FALSE)</f>
        <v>23</v>
      </c>
      <c r="BL56" s="34">
        <f>HLOOKUP(BL$7+0.5,$I$66:$DJ$120,ROWS($A$10:$A56)+2,FALSE)</f>
        <v>153</v>
      </c>
      <c r="BM56" s="34">
        <f>HLOOKUP(BM$7+0.5,$I$66:$DJ$120,ROWS($A$10:$A56)+2,FALSE)</f>
        <v>165</v>
      </c>
      <c r="BN56" s="34">
        <f>HLOOKUP(BN$7+0.5,$I$66:$DJ$120,ROWS($A$10:$A56)+2,FALSE)</f>
        <v>143</v>
      </c>
      <c r="BO56" s="34">
        <f>HLOOKUP(BO$7+0.5,$I$66:$DJ$120,ROWS($A$10:$A56)+2,FALSE)</f>
        <v>537</v>
      </c>
      <c r="BP56" s="34">
        <f>HLOOKUP(BP$7+0.5,$I$66:$DJ$120,ROWS($A$10:$A56)+2,FALSE)</f>
        <v>296</v>
      </c>
      <c r="BQ56" s="34">
        <f>HLOOKUP(BQ$7+0.5,$I$66:$DJ$120,ROWS($A$10:$A56)+2,FALSE)</f>
        <v>540</v>
      </c>
      <c r="BR56" s="34">
        <f>HLOOKUP(BR$7+0.5,$I$66:$DJ$120,ROWS($A$10:$A56)+2,FALSE)</f>
        <v>143</v>
      </c>
      <c r="BS56" s="34">
        <f>HLOOKUP(BS$7+0.5,$I$66:$DJ$120,ROWS($A$10:$A56)+2,FALSE)</f>
        <v>134</v>
      </c>
      <c r="BT56" s="34">
        <f>HLOOKUP(BT$7+0.5,$I$66:$DJ$120,ROWS($A$10:$A56)+2,FALSE)</f>
        <v>519</v>
      </c>
      <c r="BU56" s="34">
        <f>HLOOKUP(BU$7+0.5,$I$66:$DJ$120,ROWS($A$10:$A56)+2,FALSE)</f>
        <v>81</v>
      </c>
      <c r="BV56" s="34">
        <f>HLOOKUP(BV$7+0.5,$I$66:$DJ$120,ROWS($A$10:$A56)+2,FALSE)</f>
        <v>10</v>
      </c>
      <c r="BW56" s="34">
        <f>HLOOKUP(BW$7+0.5,$I$66:$DJ$120,ROWS($A$10:$A56)+2,FALSE)</f>
        <v>143</v>
      </c>
      <c r="BX56" s="34">
        <f>HLOOKUP(BX$7+0.5,$I$66:$DJ$120,ROWS($A$10:$A56)+2,FALSE)</f>
        <v>221</v>
      </c>
      <c r="BY56" s="34">
        <f>HLOOKUP(BY$7+0.5,$I$66:$DJ$120,ROWS($A$10:$A56)+2,FALSE)</f>
        <v>81</v>
      </c>
      <c r="BZ56" s="34">
        <f>HLOOKUP(BZ$7+0.5,$I$66:$DJ$120,ROWS($A$10:$A56)+2,FALSE)</f>
        <v>43</v>
      </c>
      <c r="CA56" s="34">
        <f>HLOOKUP(CA$7+0.5,$I$66:$DJ$120,ROWS($A$10:$A56)+2,FALSE)</f>
        <v>143</v>
      </c>
      <c r="CB56" s="34">
        <f>HLOOKUP(CB$7+0.5,$I$66:$DJ$120,ROWS($A$10:$A56)+2,FALSE)</f>
        <v>1690</v>
      </c>
      <c r="CC56" s="34">
        <f>HLOOKUP(CC$7+0.5,$I$66:$DJ$120,ROWS($A$10:$A56)+2,FALSE)</f>
        <v>105</v>
      </c>
      <c r="CD56" s="34">
        <f>HLOOKUP(CD$7+0.5,$I$66:$DJ$120,ROWS($A$10:$A56)+2,FALSE)</f>
        <v>546</v>
      </c>
      <c r="CE56" s="34">
        <f>HLOOKUP(CE$7+0.5,$I$66:$DJ$120,ROWS($A$10:$A56)+2,FALSE)</f>
        <v>396</v>
      </c>
      <c r="CF56" s="34">
        <f>HLOOKUP(CF$7+0.5,$I$66:$DJ$120,ROWS($A$10:$A56)+2,FALSE)</f>
        <v>657</v>
      </c>
      <c r="CG56" s="34">
        <f>HLOOKUP(CG$7+0.5,$I$66:$DJ$120,ROWS($A$10:$A56)+2,FALSE)</f>
        <v>246</v>
      </c>
      <c r="CH56" s="34">
        <f>HLOOKUP(CH$7+0.5,$I$66:$DJ$120,ROWS($A$10:$A56)+2,FALSE)</f>
        <v>349</v>
      </c>
      <c r="CI56" s="34">
        <f>HLOOKUP(CI$7+0.5,$I$66:$DJ$120,ROWS($A$10:$A56)+2,FALSE)</f>
        <v>143</v>
      </c>
      <c r="CJ56" s="34">
        <f>HLOOKUP(CJ$7+0.5,$I$66:$DJ$120,ROWS($A$10:$A56)+2,FALSE)</f>
        <v>26</v>
      </c>
      <c r="CK56" s="34">
        <f>HLOOKUP(CK$7+0.5,$I$66:$DJ$120,ROWS($A$10:$A56)+2,FALSE)</f>
        <v>189</v>
      </c>
      <c r="CL56" s="34">
        <f>HLOOKUP(CL$7+0.5,$I$66:$DJ$120,ROWS($A$10:$A56)+2,FALSE)</f>
        <v>143</v>
      </c>
      <c r="CM56" s="34">
        <f>HLOOKUP(CM$7+0.5,$I$66:$DJ$120,ROWS($A$10:$A56)+2,FALSE)</f>
        <v>37</v>
      </c>
      <c r="CN56" s="34">
        <f>HLOOKUP(CN$7+0.5,$I$66:$DJ$120,ROWS($A$10:$A56)+2,FALSE)</f>
        <v>812</v>
      </c>
      <c r="CO56" s="34">
        <f>HLOOKUP(CO$7+0.5,$I$66:$DJ$120,ROWS($A$10:$A56)+2,FALSE)</f>
        <v>364</v>
      </c>
      <c r="CP56" s="34">
        <f>HLOOKUP(CP$7+0.5,$I$66:$DJ$120,ROWS($A$10:$A56)+2,FALSE)</f>
        <v>89</v>
      </c>
      <c r="CQ56" s="34">
        <f>HLOOKUP(CQ$7+0.5,$I$66:$DJ$120,ROWS($A$10:$A56)+2,FALSE)</f>
        <v>921</v>
      </c>
      <c r="CR56" s="34">
        <f>HLOOKUP(CR$7+0.5,$I$66:$DJ$120,ROWS($A$10:$A56)+2,FALSE)</f>
        <v>248</v>
      </c>
      <c r="CS56" s="34">
        <f>HLOOKUP(CS$7+0.5,$I$66:$DJ$120,ROWS($A$10:$A56)+2,FALSE)</f>
        <v>143</v>
      </c>
      <c r="CT56" s="34">
        <f>HLOOKUP(CT$7+0.5,$I$66:$DJ$120,ROWS($A$10:$A56)+2,FALSE)</f>
        <v>247</v>
      </c>
      <c r="CU56" s="34">
        <f>HLOOKUP(CU$7+0.5,$I$66:$DJ$120,ROWS($A$10:$A56)+2,FALSE)</f>
        <v>13</v>
      </c>
      <c r="CV56" s="34">
        <f>HLOOKUP(CV$7+0.5,$I$66:$DJ$120,ROWS($A$10:$A56)+2,FALSE)</f>
        <v>38</v>
      </c>
      <c r="CW56" s="34">
        <f>HLOOKUP(CW$7+0.5,$I$66:$DJ$120,ROWS($A$10:$A56)+2,FALSE)</f>
        <v>525</v>
      </c>
      <c r="CX56" s="34">
        <f>HLOOKUP(CX$7+0.5,$I$66:$DJ$120,ROWS($A$10:$A56)+2,FALSE)</f>
        <v>220</v>
      </c>
      <c r="CY56" s="34">
        <f>HLOOKUP(CY$7+0.5,$I$66:$DJ$120,ROWS($A$10:$A56)+2,FALSE)</f>
        <v>208</v>
      </c>
      <c r="CZ56" s="34">
        <f>HLOOKUP(CZ$7+0.5,$I$66:$DJ$120,ROWS($A$10:$A56)+2,FALSE)</f>
        <v>66</v>
      </c>
      <c r="DA56" s="34">
        <f>HLOOKUP(DA$7+0.5,$I$66:$DJ$120,ROWS($A$10:$A56)+2,FALSE)</f>
        <v>185</v>
      </c>
      <c r="DB56" s="34">
        <f>HLOOKUP(DB$7+0.5,$I$66:$DJ$120,ROWS($A$10:$A56)+2,FALSE)</f>
        <v>334</v>
      </c>
      <c r="DC56" s="34">
        <f>HLOOKUP(DC$7+0.5,$I$66:$DJ$120,ROWS($A$10:$A56)+2,FALSE)</f>
        <v>96</v>
      </c>
      <c r="DD56" s="34" t="str">
        <f>HLOOKUP(DD$7+0.5,$I$66:$DJ$120,ROWS($A$10:$A56)+2,FALSE)</f>
        <v>N/A</v>
      </c>
      <c r="DE56" s="34">
        <f>HLOOKUP(DE$7+0.5,$I$66:$DJ$120,ROWS($A$10:$A56)+2,FALSE)</f>
        <v>427</v>
      </c>
      <c r="DF56" s="34">
        <f>HLOOKUP(DF$7+0.5,$I$66:$DJ$120,ROWS($A$10:$A56)+2,FALSE)</f>
        <v>109</v>
      </c>
      <c r="DG56" s="34">
        <f>HLOOKUP(DG$7+0.5,$I$66:$DJ$120,ROWS($A$10:$A56)+2,FALSE)</f>
        <v>143</v>
      </c>
      <c r="DH56" s="34">
        <f>HLOOKUP(DH$7+0.5,$I$66:$DJ$120,ROWS($A$10:$A56)+2,FALSE)</f>
        <v>115</v>
      </c>
      <c r="DI56" s="34">
        <f>HLOOKUP(DI$7+0.5,$I$66:$DJ$120,ROWS($A$10:$A56)+2,FALSE)</f>
        <v>102</v>
      </c>
      <c r="DJ56" s="34">
        <f>HLOOKUP(DJ$7+0.5,$I$66:$DJ$120,ROWS($A$10:$A56)+2,FALSE)</f>
        <v>143</v>
      </c>
    </row>
    <row r="57" spans="2:114">
      <c r="B57" s="38" t="s">
        <v>54</v>
      </c>
      <c r="C57" s="15">
        <v>8085389</v>
      </c>
      <c r="D57" s="14">
        <v>4754</v>
      </c>
      <c r="E57" s="15">
        <v>6857430</v>
      </c>
      <c r="F57" s="14">
        <v>25550</v>
      </c>
      <c r="G57" s="15">
        <v>915242</v>
      </c>
      <c r="H57" s="14">
        <v>24032</v>
      </c>
      <c r="I57" s="36">
        <f>HLOOKUP(I$7,$I$66:$DJ$120,ROWS($A$10:$A57)+2,FALSE)</f>
        <v>250653</v>
      </c>
      <c r="J57" s="25">
        <f>HLOOKUP(J$7,$I$66:$DJ$120,ROWS($A$10:$A57)+2,FALSE)</f>
        <v>2515</v>
      </c>
      <c r="K57" s="25">
        <f>HLOOKUP(K$7,$I$66:$DJ$120,ROWS($A$10:$A57)+2,FALSE)</f>
        <v>1906</v>
      </c>
      <c r="L57" s="25">
        <f>HLOOKUP(L$7,$I$66:$DJ$120,ROWS($A$10:$A57)+2,FALSE)</f>
        <v>2420</v>
      </c>
      <c r="M57" s="25">
        <f>HLOOKUP(M$7,$I$66:$DJ$120,ROWS($A$10:$A57)+2,FALSE)</f>
        <v>445</v>
      </c>
      <c r="N57" s="25">
        <f>HLOOKUP(N$7,$I$66:$DJ$120,ROWS($A$10:$A57)+2,FALSE)</f>
        <v>14780</v>
      </c>
      <c r="O57" s="25">
        <f>HLOOKUP(O$7,$I$66:$DJ$120,ROWS($A$10:$A57)+2,FALSE)</f>
        <v>5352</v>
      </c>
      <c r="P57" s="25">
        <f>HLOOKUP(P$7,$I$66:$DJ$120,ROWS($A$10:$A57)+2,FALSE)</f>
        <v>2725</v>
      </c>
      <c r="Q57" s="25">
        <f>HLOOKUP(Q$7,$I$66:$DJ$120,ROWS($A$10:$A57)+2,FALSE)</f>
        <v>2279</v>
      </c>
      <c r="R57" s="25">
        <f>HLOOKUP(R$7,$I$66:$DJ$120,ROWS($A$10:$A57)+2,FALSE)</f>
        <v>10964</v>
      </c>
      <c r="S57" s="25">
        <f>HLOOKUP(S$7,$I$66:$DJ$120,ROWS($A$10:$A57)+2,FALSE)</f>
        <v>19574</v>
      </c>
      <c r="T57" s="25">
        <f>HLOOKUP(T$7,$I$66:$DJ$120,ROWS($A$10:$A57)+2,FALSE)</f>
        <v>9535</v>
      </c>
      <c r="U57" s="25">
        <f>HLOOKUP(U$7,$I$66:$DJ$120,ROWS($A$10:$A57)+2,FALSE)</f>
        <v>3823</v>
      </c>
      <c r="V57" s="25">
        <f>HLOOKUP(V$7,$I$66:$DJ$120,ROWS($A$10:$A57)+2,FALSE)</f>
        <v>652</v>
      </c>
      <c r="W57" s="25">
        <f>HLOOKUP(W$7,$I$66:$DJ$120,ROWS($A$10:$A57)+2,FALSE)</f>
        <v>7089</v>
      </c>
      <c r="X57" s="25">
        <f>HLOOKUP(X$7,$I$66:$DJ$120,ROWS($A$10:$A57)+2,FALSE)</f>
        <v>2663</v>
      </c>
      <c r="Y57" s="25">
        <f>HLOOKUP(Y$7,$I$66:$DJ$120,ROWS($A$10:$A57)+2,FALSE)</f>
        <v>221</v>
      </c>
      <c r="Z57" s="25">
        <f>HLOOKUP(Z$7,$I$66:$DJ$120,ROWS($A$10:$A57)+2,FALSE)</f>
        <v>1144</v>
      </c>
      <c r="AA57" s="25">
        <f>HLOOKUP(AA$7,$I$66:$DJ$120,ROWS($A$10:$A57)+2,FALSE)</f>
        <v>3908</v>
      </c>
      <c r="AB57" s="25">
        <f>HLOOKUP(AB$7,$I$66:$DJ$120,ROWS($A$10:$A57)+2,FALSE)</f>
        <v>1638</v>
      </c>
      <c r="AC57" s="25">
        <f>HLOOKUP(AC$7,$I$66:$DJ$120,ROWS($A$10:$A57)+2,FALSE)</f>
        <v>1144</v>
      </c>
      <c r="AD57" s="25">
        <f>HLOOKUP(AD$7,$I$66:$DJ$120,ROWS($A$10:$A57)+2,FALSE)</f>
        <v>23925</v>
      </c>
      <c r="AE57" s="25">
        <f>HLOOKUP(AE$7,$I$66:$DJ$120,ROWS($A$10:$A57)+2,FALSE)</f>
        <v>3767</v>
      </c>
      <c r="AF57" s="25">
        <f>HLOOKUP(AF$7,$I$66:$DJ$120,ROWS($A$10:$A57)+2,FALSE)</f>
        <v>2982</v>
      </c>
      <c r="AG57" s="25">
        <f>HLOOKUP(AG$7,$I$66:$DJ$120,ROWS($A$10:$A57)+2,FALSE)</f>
        <v>2294</v>
      </c>
      <c r="AH57" s="25">
        <f>HLOOKUP(AH$7,$I$66:$DJ$120,ROWS($A$10:$A57)+2,FALSE)</f>
        <v>1344</v>
      </c>
      <c r="AI57" s="25">
        <f>HLOOKUP(AI$7,$I$66:$DJ$120,ROWS($A$10:$A57)+2,FALSE)</f>
        <v>1914</v>
      </c>
      <c r="AJ57" s="25">
        <f>HLOOKUP(AJ$7,$I$66:$DJ$120,ROWS($A$10:$A57)+2,FALSE)</f>
        <v>658</v>
      </c>
      <c r="AK57" s="25">
        <f>HLOOKUP(AK$7,$I$66:$DJ$120,ROWS($A$10:$A57)+2,FALSE)</f>
        <v>357</v>
      </c>
      <c r="AL57" s="25">
        <f>HLOOKUP(AL$7,$I$66:$DJ$120,ROWS($A$10:$A57)+2,FALSE)</f>
        <v>973</v>
      </c>
      <c r="AM57" s="25">
        <f>HLOOKUP(AM$7,$I$66:$DJ$120,ROWS($A$10:$A57)+2,FALSE)</f>
        <v>535</v>
      </c>
      <c r="AN57" s="25">
        <f>HLOOKUP(AN$7,$I$66:$DJ$120,ROWS($A$10:$A57)+2,FALSE)</f>
        <v>9073</v>
      </c>
      <c r="AO57" s="25">
        <f>HLOOKUP(AO$7,$I$66:$DJ$120,ROWS($A$10:$A57)+2,FALSE)</f>
        <v>947</v>
      </c>
      <c r="AP57" s="25">
        <f>HLOOKUP(AP$7,$I$66:$DJ$120,ROWS($A$10:$A57)+2,FALSE)</f>
        <v>15893</v>
      </c>
      <c r="AQ57" s="25">
        <f>HLOOKUP(AQ$7,$I$66:$DJ$120,ROWS($A$10:$A57)+2,FALSE)</f>
        <v>25575</v>
      </c>
      <c r="AR57" s="25">
        <f>HLOOKUP(AR$7,$I$66:$DJ$120,ROWS($A$10:$A57)+2,FALSE)</f>
        <v>852</v>
      </c>
      <c r="AS57" s="25">
        <f>HLOOKUP(AS$7,$I$66:$DJ$120,ROWS($A$10:$A57)+2,FALSE)</f>
        <v>5622</v>
      </c>
      <c r="AT57" s="25">
        <f>HLOOKUP(AT$7,$I$66:$DJ$120,ROWS($A$10:$A57)+2,FALSE)</f>
        <v>2810</v>
      </c>
      <c r="AU57" s="25">
        <f>HLOOKUP(AU$7,$I$66:$DJ$120,ROWS($A$10:$A57)+2,FALSE)</f>
        <v>1541</v>
      </c>
      <c r="AV57" s="25">
        <f>HLOOKUP(AV$7,$I$66:$DJ$120,ROWS($A$10:$A57)+2,FALSE)</f>
        <v>14190</v>
      </c>
      <c r="AW57" s="25">
        <f>HLOOKUP(AW$7,$I$66:$DJ$120,ROWS($A$10:$A57)+2,FALSE)</f>
        <v>1605</v>
      </c>
      <c r="AX57" s="25">
        <f>HLOOKUP(AX$7,$I$66:$DJ$120,ROWS($A$10:$A57)+2,FALSE)</f>
        <v>7936</v>
      </c>
      <c r="AY57" s="25">
        <f>HLOOKUP(AY$7,$I$66:$DJ$120,ROWS($A$10:$A57)+2,FALSE)</f>
        <v>35</v>
      </c>
      <c r="AZ57" s="25">
        <f>HLOOKUP(AZ$7,$I$66:$DJ$120,ROWS($A$10:$A57)+2,FALSE)</f>
        <v>6189</v>
      </c>
      <c r="BA57" s="25">
        <f>HLOOKUP(BA$7,$I$66:$DJ$120,ROWS($A$10:$A57)+2,FALSE)</f>
        <v>12944</v>
      </c>
      <c r="BB57" s="25">
        <f>HLOOKUP(BB$7,$I$66:$DJ$120,ROWS($A$10:$A57)+2,FALSE)</f>
        <v>2092</v>
      </c>
      <c r="BC57" s="25">
        <f>HLOOKUP(BC$7,$I$66:$DJ$120,ROWS($A$10:$A57)+2,FALSE)</f>
        <v>423</v>
      </c>
      <c r="BD57" s="25" t="str">
        <f>HLOOKUP(BD$7,$I$66:$DJ$120,ROWS($A$10:$A57)+2,FALSE)</f>
        <v>N/A</v>
      </c>
      <c r="BE57" s="25">
        <f>HLOOKUP(BE$7,$I$66:$DJ$120,ROWS($A$10:$A57)+2,FALSE)</f>
        <v>4160</v>
      </c>
      <c r="BF57" s="25">
        <f>HLOOKUP(BF$7,$I$66:$DJ$120,ROWS($A$10:$A57)+2,FALSE)</f>
        <v>3839</v>
      </c>
      <c r="BG57" s="25">
        <f>HLOOKUP(BG$7,$I$66:$DJ$120,ROWS($A$10:$A57)+2,FALSE)</f>
        <v>1258</v>
      </c>
      <c r="BH57" s="25">
        <f>HLOOKUP(BH$7,$I$66:$DJ$120,ROWS($A$10:$A57)+2,FALSE)</f>
        <v>143</v>
      </c>
      <c r="BI57" s="25">
        <f>HLOOKUP(BI$7,$I$66:$DJ$120,ROWS($A$10:$A57)+2,FALSE)</f>
        <v>516</v>
      </c>
      <c r="BJ57" s="34">
        <f>HLOOKUP(BJ$7+0.5,$I$66:$DJ$120,ROWS($A$10:$A57)+2,FALSE)</f>
        <v>11997</v>
      </c>
      <c r="BK57" s="34">
        <f>HLOOKUP(BK$7+0.5,$I$66:$DJ$120,ROWS($A$10:$A57)+2,FALSE)</f>
        <v>990</v>
      </c>
      <c r="BL57" s="34">
        <f>HLOOKUP(BL$7+0.5,$I$66:$DJ$120,ROWS($A$10:$A57)+2,FALSE)</f>
        <v>1287</v>
      </c>
      <c r="BM57" s="34">
        <f>HLOOKUP(BM$7+0.5,$I$66:$DJ$120,ROWS($A$10:$A57)+2,FALSE)</f>
        <v>1030</v>
      </c>
      <c r="BN57" s="34">
        <f>HLOOKUP(BN$7+0.5,$I$66:$DJ$120,ROWS($A$10:$A57)+2,FALSE)</f>
        <v>319</v>
      </c>
      <c r="BO57" s="34">
        <f>HLOOKUP(BO$7+0.5,$I$66:$DJ$120,ROWS($A$10:$A57)+2,FALSE)</f>
        <v>2760</v>
      </c>
      <c r="BP57" s="34">
        <f>HLOOKUP(BP$7+0.5,$I$66:$DJ$120,ROWS($A$10:$A57)+2,FALSE)</f>
        <v>1834</v>
      </c>
      <c r="BQ57" s="34">
        <f>HLOOKUP(BQ$7+0.5,$I$66:$DJ$120,ROWS($A$10:$A57)+2,FALSE)</f>
        <v>1001</v>
      </c>
      <c r="BR57" s="34">
        <f>HLOOKUP(BR$7+0.5,$I$66:$DJ$120,ROWS($A$10:$A57)+2,FALSE)</f>
        <v>1465</v>
      </c>
      <c r="BS57" s="34">
        <f>HLOOKUP(BS$7+0.5,$I$66:$DJ$120,ROWS($A$10:$A57)+2,FALSE)</f>
        <v>4084</v>
      </c>
      <c r="BT57" s="34">
        <f>HLOOKUP(BT$7+0.5,$I$66:$DJ$120,ROWS($A$10:$A57)+2,FALSE)</f>
        <v>3694</v>
      </c>
      <c r="BU57" s="34">
        <f>HLOOKUP(BU$7+0.5,$I$66:$DJ$120,ROWS($A$10:$A57)+2,FALSE)</f>
        <v>1889</v>
      </c>
      <c r="BV57" s="34">
        <f>HLOOKUP(BV$7+0.5,$I$66:$DJ$120,ROWS($A$10:$A57)+2,FALSE)</f>
        <v>1460</v>
      </c>
      <c r="BW57" s="34">
        <f>HLOOKUP(BW$7+0.5,$I$66:$DJ$120,ROWS($A$10:$A57)+2,FALSE)</f>
        <v>411</v>
      </c>
      <c r="BX57" s="34">
        <f>HLOOKUP(BX$7+0.5,$I$66:$DJ$120,ROWS($A$10:$A57)+2,FALSE)</f>
        <v>3237</v>
      </c>
      <c r="BY57" s="34">
        <f>HLOOKUP(BY$7+0.5,$I$66:$DJ$120,ROWS($A$10:$A57)+2,FALSE)</f>
        <v>1228</v>
      </c>
      <c r="BZ57" s="34">
        <f>HLOOKUP(BZ$7+0.5,$I$66:$DJ$120,ROWS($A$10:$A57)+2,FALSE)</f>
        <v>209</v>
      </c>
      <c r="CA57" s="34">
        <f>HLOOKUP(CA$7+0.5,$I$66:$DJ$120,ROWS($A$10:$A57)+2,FALSE)</f>
        <v>669</v>
      </c>
      <c r="CB57" s="34">
        <f>HLOOKUP(CB$7+0.5,$I$66:$DJ$120,ROWS($A$10:$A57)+2,FALSE)</f>
        <v>1422</v>
      </c>
      <c r="CC57" s="34">
        <f>HLOOKUP(CC$7+0.5,$I$66:$DJ$120,ROWS($A$10:$A57)+2,FALSE)</f>
        <v>936</v>
      </c>
      <c r="CD57" s="34">
        <f>HLOOKUP(CD$7+0.5,$I$66:$DJ$120,ROWS($A$10:$A57)+2,FALSE)</f>
        <v>689</v>
      </c>
      <c r="CE57" s="34">
        <f>HLOOKUP(CE$7+0.5,$I$66:$DJ$120,ROWS($A$10:$A57)+2,FALSE)</f>
        <v>4264</v>
      </c>
      <c r="CF57" s="34">
        <f>HLOOKUP(CF$7+0.5,$I$66:$DJ$120,ROWS($A$10:$A57)+2,FALSE)</f>
        <v>1503</v>
      </c>
      <c r="CG57" s="34">
        <f>HLOOKUP(CG$7+0.5,$I$66:$DJ$120,ROWS($A$10:$A57)+2,FALSE)</f>
        <v>1136</v>
      </c>
      <c r="CH57" s="34">
        <f>HLOOKUP(CH$7+0.5,$I$66:$DJ$120,ROWS($A$10:$A57)+2,FALSE)</f>
        <v>1414</v>
      </c>
      <c r="CI57" s="34">
        <f>HLOOKUP(CI$7+0.5,$I$66:$DJ$120,ROWS($A$10:$A57)+2,FALSE)</f>
        <v>730</v>
      </c>
      <c r="CJ57" s="34">
        <f>HLOOKUP(CJ$7+0.5,$I$66:$DJ$120,ROWS($A$10:$A57)+2,FALSE)</f>
        <v>837</v>
      </c>
      <c r="CK57" s="34">
        <f>HLOOKUP(CK$7+0.5,$I$66:$DJ$120,ROWS($A$10:$A57)+2,FALSE)</f>
        <v>433</v>
      </c>
      <c r="CL57" s="34">
        <f>HLOOKUP(CL$7+0.5,$I$66:$DJ$120,ROWS($A$10:$A57)+2,FALSE)</f>
        <v>313</v>
      </c>
      <c r="CM57" s="34">
        <f>HLOOKUP(CM$7+0.5,$I$66:$DJ$120,ROWS($A$10:$A57)+2,FALSE)</f>
        <v>522</v>
      </c>
      <c r="CN57" s="34">
        <f>HLOOKUP(CN$7+0.5,$I$66:$DJ$120,ROWS($A$10:$A57)+2,FALSE)</f>
        <v>398</v>
      </c>
      <c r="CO57" s="34">
        <f>HLOOKUP(CO$7+0.5,$I$66:$DJ$120,ROWS($A$10:$A57)+2,FALSE)</f>
        <v>2029</v>
      </c>
      <c r="CP57" s="34">
        <f>HLOOKUP(CP$7+0.5,$I$66:$DJ$120,ROWS($A$10:$A57)+2,FALSE)</f>
        <v>637</v>
      </c>
      <c r="CQ57" s="34">
        <f>HLOOKUP(CQ$7+0.5,$I$66:$DJ$120,ROWS($A$10:$A57)+2,FALSE)</f>
        <v>3260</v>
      </c>
      <c r="CR57" s="34">
        <f>HLOOKUP(CR$7+0.5,$I$66:$DJ$120,ROWS($A$10:$A57)+2,FALSE)</f>
        <v>4182</v>
      </c>
      <c r="CS57" s="34">
        <f>HLOOKUP(CS$7+0.5,$I$66:$DJ$120,ROWS($A$10:$A57)+2,FALSE)</f>
        <v>1019</v>
      </c>
      <c r="CT57" s="34">
        <f>HLOOKUP(CT$7+0.5,$I$66:$DJ$120,ROWS($A$10:$A57)+2,FALSE)</f>
        <v>1519</v>
      </c>
      <c r="CU57" s="34">
        <f>HLOOKUP(CU$7+0.5,$I$66:$DJ$120,ROWS($A$10:$A57)+2,FALSE)</f>
        <v>1873</v>
      </c>
      <c r="CV57" s="34">
        <f>HLOOKUP(CV$7+0.5,$I$66:$DJ$120,ROWS($A$10:$A57)+2,FALSE)</f>
        <v>1069</v>
      </c>
      <c r="CW57" s="34">
        <f>HLOOKUP(CW$7+0.5,$I$66:$DJ$120,ROWS($A$10:$A57)+2,FALSE)</f>
        <v>2998</v>
      </c>
      <c r="CX57" s="34">
        <f>HLOOKUP(CX$7+0.5,$I$66:$DJ$120,ROWS($A$10:$A57)+2,FALSE)</f>
        <v>731</v>
      </c>
      <c r="CY57" s="34">
        <f>HLOOKUP(CY$7+0.5,$I$66:$DJ$120,ROWS($A$10:$A57)+2,FALSE)</f>
        <v>2435</v>
      </c>
      <c r="CZ57" s="34">
        <f>HLOOKUP(CZ$7+0.5,$I$66:$DJ$120,ROWS($A$10:$A57)+2,FALSE)</f>
        <v>57</v>
      </c>
      <c r="DA57" s="34">
        <f>HLOOKUP(DA$7+0.5,$I$66:$DJ$120,ROWS($A$10:$A57)+2,FALSE)</f>
        <v>1858</v>
      </c>
      <c r="DB57" s="34">
        <f>HLOOKUP(DB$7+0.5,$I$66:$DJ$120,ROWS($A$10:$A57)+2,FALSE)</f>
        <v>2828</v>
      </c>
      <c r="DC57" s="34">
        <f>HLOOKUP(DC$7+0.5,$I$66:$DJ$120,ROWS($A$10:$A57)+2,FALSE)</f>
        <v>994</v>
      </c>
      <c r="DD57" s="34">
        <f>HLOOKUP(DD$7+0.5,$I$66:$DJ$120,ROWS($A$10:$A57)+2,FALSE)</f>
        <v>437</v>
      </c>
      <c r="DE57" s="34" t="str">
        <f>HLOOKUP(DE$7+0.5,$I$66:$DJ$120,ROWS($A$10:$A57)+2,FALSE)</f>
        <v>N/A</v>
      </c>
      <c r="DF57" s="34">
        <f>HLOOKUP(DF$7+0.5,$I$66:$DJ$120,ROWS($A$10:$A57)+2,FALSE)</f>
        <v>1420</v>
      </c>
      <c r="DG57" s="34">
        <f>HLOOKUP(DG$7+0.5,$I$66:$DJ$120,ROWS($A$10:$A57)+2,FALSE)</f>
        <v>1234</v>
      </c>
      <c r="DH57" s="34">
        <f>HLOOKUP(DH$7+0.5,$I$66:$DJ$120,ROWS($A$10:$A57)+2,FALSE)</f>
        <v>880</v>
      </c>
      <c r="DI57" s="34">
        <f>HLOOKUP(DI$7+0.5,$I$66:$DJ$120,ROWS($A$10:$A57)+2,FALSE)</f>
        <v>166</v>
      </c>
      <c r="DJ57" s="34">
        <f>HLOOKUP(DJ$7+0.5,$I$66:$DJ$120,ROWS($A$10:$A57)+2,FALSE)</f>
        <v>466</v>
      </c>
    </row>
    <row r="58" spans="2:114">
      <c r="B58" s="38" t="s">
        <v>55</v>
      </c>
      <c r="C58" s="15">
        <v>6815763</v>
      </c>
      <c r="D58" s="14">
        <v>3864</v>
      </c>
      <c r="E58" s="15">
        <v>5648199</v>
      </c>
      <c r="F58" s="14">
        <v>25225</v>
      </c>
      <c r="G58" s="15">
        <v>904695</v>
      </c>
      <c r="H58" s="14">
        <v>24285</v>
      </c>
      <c r="I58" s="36">
        <f>HLOOKUP(I$7,$I$66:$DJ$120,ROWS($A$10:$A58)+2,FALSE)</f>
        <v>215494</v>
      </c>
      <c r="J58" s="25">
        <f>HLOOKUP(J$7,$I$66:$DJ$120,ROWS($A$10:$A58)+2,FALSE)</f>
        <v>1507</v>
      </c>
      <c r="K58" s="25">
        <f>HLOOKUP(K$7,$I$66:$DJ$120,ROWS($A$10:$A58)+2,FALSE)</f>
        <v>4328</v>
      </c>
      <c r="L58" s="25">
        <f>HLOOKUP(L$7,$I$66:$DJ$120,ROWS($A$10:$A58)+2,FALSE)</f>
        <v>8362</v>
      </c>
      <c r="M58" s="25">
        <f>HLOOKUP(M$7,$I$66:$DJ$120,ROWS($A$10:$A58)+2,FALSE)</f>
        <v>1413</v>
      </c>
      <c r="N58" s="25">
        <f>HLOOKUP(N$7,$I$66:$DJ$120,ROWS($A$10:$A58)+2,FALSE)</f>
        <v>45597</v>
      </c>
      <c r="O58" s="25">
        <f>HLOOKUP(O$7,$I$66:$DJ$120,ROWS($A$10:$A58)+2,FALSE)</f>
        <v>5195</v>
      </c>
      <c r="P58" s="25">
        <f>HLOOKUP(P$7,$I$66:$DJ$120,ROWS($A$10:$A58)+2,FALSE)</f>
        <v>2901</v>
      </c>
      <c r="Q58" s="25">
        <f>HLOOKUP(Q$7,$I$66:$DJ$120,ROWS($A$10:$A58)+2,FALSE)</f>
        <v>100</v>
      </c>
      <c r="R58" s="25">
        <f>HLOOKUP(R$7,$I$66:$DJ$120,ROWS($A$10:$A58)+2,FALSE)</f>
        <v>773</v>
      </c>
      <c r="S58" s="25">
        <f>HLOOKUP(S$7,$I$66:$DJ$120,ROWS($A$10:$A58)+2,FALSE)</f>
        <v>9370</v>
      </c>
      <c r="T58" s="25">
        <f>HLOOKUP(T$7,$I$66:$DJ$120,ROWS($A$10:$A58)+2,FALSE)</f>
        <v>6363</v>
      </c>
      <c r="U58" s="25">
        <f>HLOOKUP(U$7,$I$66:$DJ$120,ROWS($A$10:$A58)+2,FALSE)</f>
        <v>5239</v>
      </c>
      <c r="V58" s="25">
        <f>HLOOKUP(V$7,$I$66:$DJ$120,ROWS($A$10:$A58)+2,FALSE)</f>
        <v>10604</v>
      </c>
      <c r="W58" s="25">
        <f>HLOOKUP(W$7,$I$66:$DJ$120,ROWS($A$10:$A58)+2,FALSE)</f>
        <v>4298</v>
      </c>
      <c r="X58" s="25">
        <f>HLOOKUP(X$7,$I$66:$DJ$120,ROWS($A$10:$A58)+2,FALSE)</f>
        <v>1089</v>
      </c>
      <c r="Y58" s="25">
        <f>HLOOKUP(Y$7,$I$66:$DJ$120,ROWS($A$10:$A58)+2,FALSE)</f>
        <v>1159</v>
      </c>
      <c r="Z58" s="25">
        <f>HLOOKUP(Z$7,$I$66:$DJ$120,ROWS($A$10:$A58)+2,FALSE)</f>
        <v>2544</v>
      </c>
      <c r="AA58" s="25">
        <f>HLOOKUP(AA$7,$I$66:$DJ$120,ROWS($A$10:$A58)+2,FALSE)</f>
        <v>1368</v>
      </c>
      <c r="AB58" s="25">
        <f>HLOOKUP(AB$7,$I$66:$DJ$120,ROWS($A$10:$A58)+2,FALSE)</f>
        <v>1646</v>
      </c>
      <c r="AC58" s="25">
        <f>HLOOKUP(AC$7,$I$66:$DJ$120,ROWS($A$10:$A58)+2,FALSE)</f>
        <v>532</v>
      </c>
      <c r="AD58" s="25">
        <f>HLOOKUP(AD$7,$I$66:$DJ$120,ROWS($A$10:$A58)+2,FALSE)</f>
        <v>1191</v>
      </c>
      <c r="AE58" s="25">
        <f>HLOOKUP(AE$7,$I$66:$DJ$120,ROWS($A$10:$A58)+2,FALSE)</f>
        <v>2911</v>
      </c>
      <c r="AF58" s="25">
        <f>HLOOKUP(AF$7,$I$66:$DJ$120,ROWS($A$10:$A58)+2,FALSE)</f>
        <v>3470</v>
      </c>
      <c r="AG58" s="25">
        <f>HLOOKUP(AG$7,$I$66:$DJ$120,ROWS($A$10:$A58)+2,FALSE)</f>
        <v>2703</v>
      </c>
      <c r="AH58" s="25">
        <f>HLOOKUP(AH$7,$I$66:$DJ$120,ROWS($A$10:$A58)+2,FALSE)</f>
        <v>615</v>
      </c>
      <c r="AI58" s="25">
        <f>HLOOKUP(AI$7,$I$66:$DJ$120,ROWS($A$10:$A58)+2,FALSE)</f>
        <v>2802</v>
      </c>
      <c r="AJ58" s="25">
        <f>HLOOKUP(AJ$7,$I$66:$DJ$120,ROWS($A$10:$A58)+2,FALSE)</f>
        <v>2919</v>
      </c>
      <c r="AK58" s="25">
        <f>HLOOKUP(AK$7,$I$66:$DJ$120,ROWS($A$10:$A58)+2,FALSE)</f>
        <v>682</v>
      </c>
      <c r="AL58" s="25">
        <f>HLOOKUP(AL$7,$I$66:$DJ$120,ROWS($A$10:$A58)+2,FALSE)</f>
        <v>5671</v>
      </c>
      <c r="AM58" s="25">
        <f>HLOOKUP(AM$7,$I$66:$DJ$120,ROWS($A$10:$A58)+2,FALSE)</f>
        <v>309</v>
      </c>
      <c r="AN58" s="25">
        <f>HLOOKUP(AN$7,$I$66:$DJ$120,ROWS($A$10:$A58)+2,FALSE)</f>
        <v>2300</v>
      </c>
      <c r="AO58" s="25">
        <f>HLOOKUP(AO$7,$I$66:$DJ$120,ROWS($A$10:$A58)+2,FALSE)</f>
        <v>872</v>
      </c>
      <c r="AP58" s="25">
        <f>HLOOKUP(AP$7,$I$66:$DJ$120,ROWS($A$10:$A58)+2,FALSE)</f>
        <v>5562</v>
      </c>
      <c r="AQ58" s="25">
        <f>HLOOKUP(AQ$7,$I$66:$DJ$120,ROWS($A$10:$A58)+2,FALSE)</f>
        <v>4088</v>
      </c>
      <c r="AR58" s="25">
        <f>HLOOKUP(AR$7,$I$66:$DJ$120,ROWS($A$10:$A58)+2,FALSE)</f>
        <v>217</v>
      </c>
      <c r="AS58" s="25">
        <f>HLOOKUP(AS$7,$I$66:$DJ$120,ROWS($A$10:$A58)+2,FALSE)</f>
        <v>3192</v>
      </c>
      <c r="AT58" s="25">
        <f>HLOOKUP(AT$7,$I$66:$DJ$120,ROWS($A$10:$A58)+2,FALSE)</f>
        <v>1223</v>
      </c>
      <c r="AU58" s="25">
        <f>HLOOKUP(AU$7,$I$66:$DJ$120,ROWS($A$10:$A58)+2,FALSE)</f>
        <v>25525</v>
      </c>
      <c r="AV58" s="25">
        <f>HLOOKUP(AV$7,$I$66:$DJ$120,ROWS($A$10:$A58)+2,FALSE)</f>
        <v>3397</v>
      </c>
      <c r="AW58" s="25">
        <f>HLOOKUP(AW$7,$I$66:$DJ$120,ROWS($A$10:$A58)+2,FALSE)</f>
        <v>97</v>
      </c>
      <c r="AX58" s="25">
        <f>HLOOKUP(AX$7,$I$66:$DJ$120,ROWS($A$10:$A58)+2,FALSE)</f>
        <v>2727</v>
      </c>
      <c r="AY58" s="25">
        <f>HLOOKUP(AY$7,$I$66:$DJ$120,ROWS($A$10:$A58)+2,FALSE)</f>
        <v>94</v>
      </c>
      <c r="AZ58" s="25">
        <f>HLOOKUP(AZ$7,$I$66:$DJ$120,ROWS($A$10:$A58)+2,FALSE)</f>
        <v>3206</v>
      </c>
      <c r="BA58" s="25">
        <f>HLOOKUP(BA$7,$I$66:$DJ$120,ROWS($A$10:$A58)+2,FALSE)</f>
        <v>14196</v>
      </c>
      <c r="BB58" s="25">
        <f>HLOOKUP(BB$7,$I$66:$DJ$120,ROWS($A$10:$A58)+2,FALSE)</f>
        <v>5298</v>
      </c>
      <c r="BC58" s="25">
        <f>HLOOKUP(BC$7,$I$66:$DJ$120,ROWS($A$10:$A58)+2,FALSE)</f>
        <v>223</v>
      </c>
      <c r="BD58" s="25">
        <f>HLOOKUP(BD$7,$I$66:$DJ$120,ROWS($A$10:$A58)+2,FALSE)</f>
        <v>3839</v>
      </c>
      <c r="BE58" s="25" t="str">
        <f>HLOOKUP(BE$7,$I$66:$DJ$120,ROWS($A$10:$A58)+2,FALSE)</f>
        <v>N/A</v>
      </c>
      <c r="BF58" s="25">
        <f>HLOOKUP(BF$7,$I$66:$DJ$120,ROWS($A$10:$A58)+2,FALSE)</f>
        <v>215</v>
      </c>
      <c r="BG58" s="25">
        <f>HLOOKUP(BG$7,$I$66:$DJ$120,ROWS($A$10:$A58)+2,FALSE)</f>
        <v>1168</v>
      </c>
      <c r="BH58" s="25">
        <f>HLOOKUP(BH$7,$I$66:$DJ$120,ROWS($A$10:$A58)+2,FALSE)</f>
        <v>394</v>
      </c>
      <c r="BI58" s="25">
        <f>HLOOKUP(BI$7,$I$66:$DJ$120,ROWS($A$10:$A58)+2,FALSE)</f>
        <v>1025</v>
      </c>
      <c r="BJ58" s="34">
        <f>HLOOKUP(BJ$7+0.5,$I$66:$DJ$120,ROWS($A$10:$A58)+2,FALSE)</f>
        <v>12552</v>
      </c>
      <c r="BK58" s="34">
        <f>HLOOKUP(BK$7+0.5,$I$66:$DJ$120,ROWS($A$10:$A58)+2,FALSE)</f>
        <v>730</v>
      </c>
      <c r="BL58" s="34">
        <f>HLOOKUP(BL$7+0.5,$I$66:$DJ$120,ROWS($A$10:$A58)+2,FALSE)</f>
        <v>1682</v>
      </c>
      <c r="BM58" s="34">
        <f>HLOOKUP(BM$7+0.5,$I$66:$DJ$120,ROWS($A$10:$A58)+2,FALSE)</f>
        <v>2641</v>
      </c>
      <c r="BN58" s="34">
        <f>HLOOKUP(BN$7+0.5,$I$66:$DJ$120,ROWS($A$10:$A58)+2,FALSE)</f>
        <v>1121</v>
      </c>
      <c r="BO58" s="34">
        <f>HLOOKUP(BO$7+0.5,$I$66:$DJ$120,ROWS($A$10:$A58)+2,FALSE)</f>
        <v>5884</v>
      </c>
      <c r="BP58" s="34">
        <f>HLOOKUP(BP$7+0.5,$I$66:$DJ$120,ROWS($A$10:$A58)+2,FALSE)</f>
        <v>2150</v>
      </c>
      <c r="BQ58" s="34">
        <f>HLOOKUP(BQ$7+0.5,$I$66:$DJ$120,ROWS($A$10:$A58)+2,FALSE)</f>
        <v>1138</v>
      </c>
      <c r="BR58" s="34">
        <f>HLOOKUP(BR$7+0.5,$I$66:$DJ$120,ROWS($A$10:$A58)+2,FALSE)</f>
        <v>164</v>
      </c>
      <c r="BS58" s="34">
        <f>HLOOKUP(BS$7+0.5,$I$66:$DJ$120,ROWS($A$10:$A58)+2,FALSE)</f>
        <v>528</v>
      </c>
      <c r="BT58" s="34">
        <f>HLOOKUP(BT$7+0.5,$I$66:$DJ$120,ROWS($A$10:$A58)+2,FALSE)</f>
        <v>2417</v>
      </c>
      <c r="BU58" s="34">
        <f>HLOOKUP(BU$7+0.5,$I$66:$DJ$120,ROWS($A$10:$A58)+2,FALSE)</f>
        <v>2288</v>
      </c>
      <c r="BV58" s="34">
        <f>HLOOKUP(BV$7+0.5,$I$66:$DJ$120,ROWS($A$10:$A58)+2,FALSE)</f>
        <v>2393</v>
      </c>
      <c r="BW58" s="34">
        <f>HLOOKUP(BW$7+0.5,$I$66:$DJ$120,ROWS($A$10:$A58)+2,FALSE)</f>
        <v>2191</v>
      </c>
      <c r="BX58" s="34">
        <f>HLOOKUP(BX$7+0.5,$I$66:$DJ$120,ROWS($A$10:$A58)+2,FALSE)</f>
        <v>1727</v>
      </c>
      <c r="BY58" s="34">
        <f>HLOOKUP(BY$7+0.5,$I$66:$DJ$120,ROWS($A$10:$A58)+2,FALSE)</f>
        <v>521</v>
      </c>
      <c r="BZ58" s="34">
        <f>HLOOKUP(BZ$7+0.5,$I$66:$DJ$120,ROWS($A$10:$A58)+2,FALSE)</f>
        <v>845</v>
      </c>
      <c r="CA58" s="34">
        <f>HLOOKUP(CA$7+0.5,$I$66:$DJ$120,ROWS($A$10:$A58)+2,FALSE)</f>
        <v>1029</v>
      </c>
      <c r="CB58" s="34">
        <f>HLOOKUP(CB$7+0.5,$I$66:$DJ$120,ROWS($A$10:$A58)+2,FALSE)</f>
        <v>911</v>
      </c>
      <c r="CC58" s="34">
        <f>HLOOKUP(CC$7+0.5,$I$66:$DJ$120,ROWS($A$10:$A58)+2,FALSE)</f>
        <v>915</v>
      </c>
      <c r="CD58" s="34">
        <f>HLOOKUP(CD$7+0.5,$I$66:$DJ$120,ROWS($A$10:$A58)+2,FALSE)</f>
        <v>655</v>
      </c>
      <c r="CE58" s="34">
        <f>HLOOKUP(CE$7+0.5,$I$66:$DJ$120,ROWS($A$10:$A58)+2,FALSE)</f>
        <v>923</v>
      </c>
      <c r="CF58" s="34">
        <f>HLOOKUP(CF$7+0.5,$I$66:$DJ$120,ROWS($A$10:$A58)+2,FALSE)</f>
        <v>1011</v>
      </c>
      <c r="CG58" s="34">
        <f>HLOOKUP(CG$7+0.5,$I$66:$DJ$120,ROWS($A$10:$A58)+2,FALSE)</f>
        <v>1605</v>
      </c>
      <c r="CH58" s="34">
        <f>HLOOKUP(CH$7+0.5,$I$66:$DJ$120,ROWS($A$10:$A58)+2,FALSE)</f>
        <v>1971</v>
      </c>
      <c r="CI58" s="34">
        <f>HLOOKUP(CI$7+0.5,$I$66:$DJ$120,ROWS($A$10:$A58)+2,FALSE)</f>
        <v>444</v>
      </c>
      <c r="CJ58" s="34">
        <f>HLOOKUP(CJ$7+0.5,$I$66:$DJ$120,ROWS($A$10:$A58)+2,FALSE)</f>
        <v>1017</v>
      </c>
      <c r="CK58" s="34">
        <f>HLOOKUP(CK$7+0.5,$I$66:$DJ$120,ROWS($A$10:$A58)+2,FALSE)</f>
        <v>1013</v>
      </c>
      <c r="CL58" s="34">
        <f>HLOOKUP(CL$7+0.5,$I$66:$DJ$120,ROWS($A$10:$A58)+2,FALSE)</f>
        <v>456</v>
      </c>
      <c r="CM58" s="34">
        <f>HLOOKUP(CM$7+0.5,$I$66:$DJ$120,ROWS($A$10:$A58)+2,FALSE)</f>
        <v>2919</v>
      </c>
      <c r="CN58" s="34">
        <f>HLOOKUP(CN$7+0.5,$I$66:$DJ$120,ROWS($A$10:$A58)+2,FALSE)</f>
        <v>248</v>
      </c>
      <c r="CO58" s="34">
        <f>HLOOKUP(CO$7+0.5,$I$66:$DJ$120,ROWS($A$10:$A58)+2,FALSE)</f>
        <v>1441</v>
      </c>
      <c r="CP58" s="34">
        <f>HLOOKUP(CP$7+0.5,$I$66:$DJ$120,ROWS($A$10:$A58)+2,FALSE)</f>
        <v>527</v>
      </c>
      <c r="CQ58" s="34">
        <f>HLOOKUP(CQ$7+0.5,$I$66:$DJ$120,ROWS($A$10:$A58)+2,FALSE)</f>
        <v>1947</v>
      </c>
      <c r="CR58" s="34">
        <f>HLOOKUP(CR$7+0.5,$I$66:$DJ$120,ROWS($A$10:$A58)+2,FALSE)</f>
        <v>1854</v>
      </c>
      <c r="CS58" s="34">
        <f>HLOOKUP(CS$7+0.5,$I$66:$DJ$120,ROWS($A$10:$A58)+2,FALSE)</f>
        <v>200</v>
      </c>
      <c r="CT58" s="34">
        <f>HLOOKUP(CT$7+0.5,$I$66:$DJ$120,ROWS($A$10:$A58)+2,FALSE)</f>
        <v>1400</v>
      </c>
      <c r="CU58" s="34">
        <f>HLOOKUP(CU$7+0.5,$I$66:$DJ$120,ROWS($A$10:$A58)+2,FALSE)</f>
        <v>768</v>
      </c>
      <c r="CV58" s="34">
        <f>HLOOKUP(CV$7+0.5,$I$66:$DJ$120,ROWS($A$10:$A58)+2,FALSE)</f>
        <v>4052</v>
      </c>
      <c r="CW58" s="34">
        <f>HLOOKUP(CW$7+0.5,$I$66:$DJ$120,ROWS($A$10:$A58)+2,FALSE)</f>
        <v>1799</v>
      </c>
      <c r="CX58" s="34">
        <f>HLOOKUP(CX$7+0.5,$I$66:$DJ$120,ROWS($A$10:$A58)+2,FALSE)</f>
        <v>162</v>
      </c>
      <c r="CY58" s="34">
        <f>HLOOKUP(CY$7+0.5,$I$66:$DJ$120,ROWS($A$10:$A58)+2,FALSE)</f>
        <v>1542</v>
      </c>
      <c r="CZ58" s="34">
        <f>HLOOKUP(CZ$7+0.5,$I$66:$DJ$120,ROWS($A$10:$A58)+2,FALSE)</f>
        <v>155</v>
      </c>
      <c r="DA58" s="34">
        <f>HLOOKUP(DA$7+0.5,$I$66:$DJ$120,ROWS($A$10:$A58)+2,FALSE)</f>
        <v>1819</v>
      </c>
      <c r="DB58" s="34">
        <f>HLOOKUP(DB$7+0.5,$I$66:$DJ$120,ROWS($A$10:$A58)+2,FALSE)</f>
        <v>3417</v>
      </c>
      <c r="DC58" s="34">
        <f>HLOOKUP(DC$7+0.5,$I$66:$DJ$120,ROWS($A$10:$A58)+2,FALSE)</f>
        <v>1995</v>
      </c>
      <c r="DD58" s="34">
        <f>HLOOKUP(DD$7+0.5,$I$66:$DJ$120,ROWS($A$10:$A58)+2,FALSE)</f>
        <v>216</v>
      </c>
      <c r="DE58" s="34">
        <f>HLOOKUP(DE$7+0.5,$I$66:$DJ$120,ROWS($A$10:$A58)+2,FALSE)</f>
        <v>1320</v>
      </c>
      <c r="DF58" s="34" t="str">
        <f>HLOOKUP(DF$7+0.5,$I$66:$DJ$120,ROWS($A$10:$A58)+2,FALSE)</f>
        <v>N/A</v>
      </c>
      <c r="DG58" s="34">
        <f>HLOOKUP(DG$7+0.5,$I$66:$DJ$120,ROWS($A$10:$A58)+2,FALSE)</f>
        <v>271</v>
      </c>
      <c r="DH58" s="34">
        <f>HLOOKUP(DH$7+0.5,$I$66:$DJ$120,ROWS($A$10:$A58)+2,FALSE)</f>
        <v>638</v>
      </c>
      <c r="DI58" s="34">
        <f>HLOOKUP(DI$7+0.5,$I$66:$DJ$120,ROWS($A$10:$A58)+2,FALSE)</f>
        <v>495</v>
      </c>
      <c r="DJ58" s="34">
        <f>HLOOKUP(DJ$7+0.5,$I$66:$DJ$120,ROWS($A$10:$A58)+2,FALSE)</f>
        <v>878</v>
      </c>
    </row>
    <row r="59" spans="2:114">
      <c r="B59" s="38" t="s">
        <v>56</v>
      </c>
      <c r="C59" s="15">
        <v>1837518</v>
      </c>
      <c r="D59" s="14">
        <v>2090</v>
      </c>
      <c r="E59" s="15">
        <v>1613322</v>
      </c>
      <c r="F59" s="14">
        <v>11785</v>
      </c>
      <c r="G59" s="15">
        <v>174112</v>
      </c>
      <c r="H59" s="14">
        <v>11396</v>
      </c>
      <c r="I59" s="36">
        <f>HLOOKUP(I$7,$I$66:$DJ$120,ROWS($A$10:$A59)+2,FALSE)</f>
        <v>47125</v>
      </c>
      <c r="J59" s="25">
        <f>HLOOKUP(J$7,$I$66:$DJ$120,ROWS($A$10:$A59)+2,FALSE)</f>
        <v>477</v>
      </c>
      <c r="K59" s="25">
        <f>HLOOKUP(K$7,$I$66:$DJ$120,ROWS($A$10:$A59)+2,FALSE)</f>
        <v>306</v>
      </c>
      <c r="L59" s="25">
        <f>HLOOKUP(L$7,$I$66:$DJ$120,ROWS($A$10:$A59)+2,FALSE)</f>
        <v>79</v>
      </c>
      <c r="M59" s="25">
        <f>HLOOKUP(M$7,$I$66:$DJ$120,ROWS($A$10:$A59)+2,FALSE)</f>
        <v>0</v>
      </c>
      <c r="N59" s="25">
        <f>HLOOKUP(N$7,$I$66:$DJ$120,ROWS($A$10:$A59)+2,FALSE)</f>
        <v>1231</v>
      </c>
      <c r="O59" s="25">
        <f>HLOOKUP(O$7,$I$66:$DJ$120,ROWS($A$10:$A59)+2,FALSE)</f>
        <v>104</v>
      </c>
      <c r="P59" s="25">
        <f>HLOOKUP(P$7,$I$66:$DJ$120,ROWS($A$10:$A59)+2,FALSE)</f>
        <v>143</v>
      </c>
      <c r="Q59" s="25">
        <f>HLOOKUP(Q$7,$I$66:$DJ$120,ROWS($A$10:$A59)+2,FALSE)</f>
        <v>674</v>
      </c>
      <c r="R59" s="25">
        <f>HLOOKUP(R$7,$I$66:$DJ$120,ROWS($A$10:$A59)+2,FALSE)</f>
        <v>294</v>
      </c>
      <c r="S59" s="25">
        <f>HLOOKUP(S$7,$I$66:$DJ$120,ROWS($A$10:$A59)+2,FALSE)</f>
        <v>1919</v>
      </c>
      <c r="T59" s="25">
        <f>HLOOKUP(T$7,$I$66:$DJ$120,ROWS($A$10:$A59)+2,FALSE)</f>
        <v>1108</v>
      </c>
      <c r="U59" s="25">
        <f>HLOOKUP(U$7,$I$66:$DJ$120,ROWS($A$10:$A59)+2,FALSE)</f>
        <v>166</v>
      </c>
      <c r="V59" s="25">
        <f>HLOOKUP(V$7,$I$66:$DJ$120,ROWS($A$10:$A59)+2,FALSE)</f>
        <v>181</v>
      </c>
      <c r="W59" s="25">
        <f>HLOOKUP(W$7,$I$66:$DJ$120,ROWS($A$10:$A59)+2,FALSE)</f>
        <v>220</v>
      </c>
      <c r="X59" s="25">
        <f>HLOOKUP(X$7,$I$66:$DJ$120,ROWS($A$10:$A59)+2,FALSE)</f>
        <v>328</v>
      </c>
      <c r="Y59" s="25">
        <f>HLOOKUP(Y$7,$I$66:$DJ$120,ROWS($A$10:$A59)+2,FALSE)</f>
        <v>68</v>
      </c>
      <c r="Z59" s="25">
        <f>HLOOKUP(Z$7,$I$66:$DJ$120,ROWS($A$10:$A59)+2,FALSE)</f>
        <v>39</v>
      </c>
      <c r="AA59" s="25">
        <f>HLOOKUP(AA$7,$I$66:$DJ$120,ROWS($A$10:$A59)+2,FALSE)</f>
        <v>2249</v>
      </c>
      <c r="AB59" s="25">
        <f>HLOOKUP(AB$7,$I$66:$DJ$120,ROWS($A$10:$A59)+2,FALSE)</f>
        <v>90</v>
      </c>
      <c r="AC59" s="25">
        <f>HLOOKUP(AC$7,$I$66:$DJ$120,ROWS($A$10:$A59)+2,FALSE)</f>
        <v>35</v>
      </c>
      <c r="AD59" s="25">
        <f>HLOOKUP(AD$7,$I$66:$DJ$120,ROWS($A$10:$A59)+2,FALSE)</f>
        <v>5352</v>
      </c>
      <c r="AE59" s="25">
        <f>HLOOKUP(AE$7,$I$66:$DJ$120,ROWS($A$10:$A59)+2,FALSE)</f>
        <v>164</v>
      </c>
      <c r="AF59" s="25">
        <f>HLOOKUP(AF$7,$I$66:$DJ$120,ROWS($A$10:$A59)+2,FALSE)</f>
        <v>778</v>
      </c>
      <c r="AG59" s="25">
        <f>HLOOKUP(AG$7,$I$66:$DJ$120,ROWS($A$10:$A59)+2,FALSE)</f>
        <v>20</v>
      </c>
      <c r="AH59" s="25">
        <f>HLOOKUP(AH$7,$I$66:$DJ$120,ROWS($A$10:$A59)+2,FALSE)</f>
        <v>0</v>
      </c>
      <c r="AI59" s="25">
        <f>HLOOKUP(AI$7,$I$66:$DJ$120,ROWS($A$10:$A59)+2,FALSE)</f>
        <v>59</v>
      </c>
      <c r="AJ59" s="25">
        <f>HLOOKUP(AJ$7,$I$66:$DJ$120,ROWS($A$10:$A59)+2,FALSE)</f>
        <v>0</v>
      </c>
      <c r="AK59" s="25">
        <f>HLOOKUP(AK$7,$I$66:$DJ$120,ROWS($A$10:$A59)+2,FALSE)</f>
        <v>0</v>
      </c>
      <c r="AL59" s="25">
        <f>HLOOKUP(AL$7,$I$66:$DJ$120,ROWS($A$10:$A59)+2,FALSE)</f>
        <v>229</v>
      </c>
      <c r="AM59" s="25">
        <f>HLOOKUP(AM$7,$I$66:$DJ$120,ROWS($A$10:$A59)+2,FALSE)</f>
        <v>129</v>
      </c>
      <c r="AN59" s="25">
        <f>HLOOKUP(AN$7,$I$66:$DJ$120,ROWS($A$10:$A59)+2,FALSE)</f>
        <v>1213</v>
      </c>
      <c r="AO59" s="25">
        <f>HLOOKUP(AO$7,$I$66:$DJ$120,ROWS($A$10:$A59)+2,FALSE)</f>
        <v>81</v>
      </c>
      <c r="AP59" s="25">
        <f>HLOOKUP(AP$7,$I$66:$DJ$120,ROWS($A$10:$A59)+2,FALSE)</f>
        <v>1721</v>
      </c>
      <c r="AQ59" s="25">
        <f>HLOOKUP(AQ$7,$I$66:$DJ$120,ROWS($A$10:$A59)+2,FALSE)</f>
        <v>4683</v>
      </c>
      <c r="AR59" s="25">
        <f>HLOOKUP(AR$7,$I$66:$DJ$120,ROWS($A$10:$A59)+2,FALSE)</f>
        <v>175</v>
      </c>
      <c r="AS59" s="25">
        <f>HLOOKUP(AS$7,$I$66:$DJ$120,ROWS($A$10:$A59)+2,FALSE)</f>
        <v>6757</v>
      </c>
      <c r="AT59" s="25">
        <f>HLOOKUP(AT$7,$I$66:$DJ$120,ROWS($A$10:$A59)+2,FALSE)</f>
        <v>520</v>
      </c>
      <c r="AU59" s="25">
        <f>HLOOKUP(AU$7,$I$66:$DJ$120,ROWS($A$10:$A59)+2,FALSE)</f>
        <v>118</v>
      </c>
      <c r="AV59" s="25">
        <f>HLOOKUP(AV$7,$I$66:$DJ$120,ROWS($A$10:$A59)+2,FALSE)</f>
        <v>5208</v>
      </c>
      <c r="AW59" s="25">
        <f>HLOOKUP(AW$7,$I$66:$DJ$120,ROWS($A$10:$A59)+2,FALSE)</f>
        <v>0</v>
      </c>
      <c r="AX59" s="25">
        <f>HLOOKUP(AX$7,$I$66:$DJ$120,ROWS($A$10:$A59)+2,FALSE)</f>
        <v>1098</v>
      </c>
      <c r="AY59" s="25">
        <f>HLOOKUP(AY$7,$I$66:$DJ$120,ROWS($A$10:$A59)+2,FALSE)</f>
        <v>36</v>
      </c>
      <c r="AZ59" s="25">
        <f>HLOOKUP(AZ$7,$I$66:$DJ$120,ROWS($A$10:$A59)+2,FALSE)</f>
        <v>1061</v>
      </c>
      <c r="BA59" s="25">
        <f>HLOOKUP(BA$7,$I$66:$DJ$120,ROWS($A$10:$A59)+2,FALSE)</f>
        <v>622</v>
      </c>
      <c r="BB59" s="25">
        <f>HLOOKUP(BB$7,$I$66:$DJ$120,ROWS($A$10:$A59)+2,FALSE)</f>
        <v>0</v>
      </c>
      <c r="BC59" s="25">
        <f>HLOOKUP(BC$7,$I$66:$DJ$120,ROWS($A$10:$A59)+2,FALSE)</f>
        <v>54</v>
      </c>
      <c r="BD59" s="25">
        <f>HLOOKUP(BD$7,$I$66:$DJ$120,ROWS($A$10:$A59)+2,FALSE)</f>
        <v>6317</v>
      </c>
      <c r="BE59" s="25">
        <f>HLOOKUP(BE$7,$I$66:$DJ$120,ROWS($A$10:$A59)+2,FALSE)</f>
        <v>297</v>
      </c>
      <c r="BF59" s="25" t="str">
        <f>HLOOKUP(BF$7,$I$66:$DJ$120,ROWS($A$10:$A59)+2,FALSE)</f>
        <v>N/A</v>
      </c>
      <c r="BG59" s="25">
        <f>HLOOKUP(BG$7,$I$66:$DJ$120,ROWS($A$10:$A59)+2,FALSE)</f>
        <v>470</v>
      </c>
      <c r="BH59" s="25">
        <f>HLOOKUP(BH$7,$I$66:$DJ$120,ROWS($A$10:$A59)+2,FALSE)</f>
        <v>252</v>
      </c>
      <c r="BI59" s="25">
        <f>HLOOKUP(BI$7,$I$66:$DJ$120,ROWS($A$10:$A59)+2,FALSE)</f>
        <v>79</v>
      </c>
      <c r="BJ59" s="34">
        <f>HLOOKUP(BJ$7+0.5,$I$66:$DJ$120,ROWS($A$10:$A59)+2,FALSE)</f>
        <v>4317</v>
      </c>
      <c r="BK59" s="34">
        <f>HLOOKUP(BK$7+0.5,$I$66:$DJ$120,ROWS($A$10:$A59)+2,FALSE)</f>
        <v>339</v>
      </c>
      <c r="BL59" s="34">
        <f>HLOOKUP(BL$7+0.5,$I$66:$DJ$120,ROWS($A$10:$A59)+2,FALSE)</f>
        <v>455</v>
      </c>
      <c r="BM59" s="34">
        <f>HLOOKUP(BM$7+0.5,$I$66:$DJ$120,ROWS($A$10:$A59)+2,FALSE)</f>
        <v>129</v>
      </c>
      <c r="BN59" s="34">
        <f>HLOOKUP(BN$7+0.5,$I$66:$DJ$120,ROWS($A$10:$A59)+2,FALSE)</f>
        <v>182</v>
      </c>
      <c r="BO59" s="34">
        <f>HLOOKUP(BO$7+0.5,$I$66:$DJ$120,ROWS($A$10:$A59)+2,FALSE)</f>
        <v>516</v>
      </c>
      <c r="BP59" s="34">
        <f>HLOOKUP(BP$7+0.5,$I$66:$DJ$120,ROWS($A$10:$A59)+2,FALSE)</f>
        <v>114</v>
      </c>
      <c r="BQ59" s="34">
        <f>HLOOKUP(BQ$7+0.5,$I$66:$DJ$120,ROWS($A$10:$A59)+2,FALSE)</f>
        <v>177</v>
      </c>
      <c r="BR59" s="34">
        <f>HLOOKUP(BR$7+0.5,$I$66:$DJ$120,ROWS($A$10:$A59)+2,FALSE)</f>
        <v>525</v>
      </c>
      <c r="BS59" s="34">
        <f>HLOOKUP(BS$7+0.5,$I$66:$DJ$120,ROWS($A$10:$A59)+2,FALSE)</f>
        <v>194</v>
      </c>
      <c r="BT59" s="34">
        <f>HLOOKUP(BT$7+0.5,$I$66:$DJ$120,ROWS($A$10:$A59)+2,FALSE)</f>
        <v>666</v>
      </c>
      <c r="BU59" s="34">
        <f>HLOOKUP(BU$7+0.5,$I$66:$DJ$120,ROWS($A$10:$A59)+2,FALSE)</f>
        <v>483</v>
      </c>
      <c r="BV59" s="34">
        <f>HLOOKUP(BV$7+0.5,$I$66:$DJ$120,ROWS($A$10:$A59)+2,FALSE)</f>
        <v>277</v>
      </c>
      <c r="BW59" s="34">
        <f>HLOOKUP(BW$7+0.5,$I$66:$DJ$120,ROWS($A$10:$A59)+2,FALSE)</f>
        <v>250</v>
      </c>
      <c r="BX59" s="34">
        <f>HLOOKUP(BX$7+0.5,$I$66:$DJ$120,ROWS($A$10:$A59)+2,FALSE)</f>
        <v>190</v>
      </c>
      <c r="BY59" s="34">
        <f>HLOOKUP(BY$7+0.5,$I$66:$DJ$120,ROWS($A$10:$A59)+2,FALSE)</f>
        <v>406</v>
      </c>
      <c r="BZ59" s="34">
        <f>HLOOKUP(BZ$7+0.5,$I$66:$DJ$120,ROWS($A$10:$A59)+2,FALSE)</f>
        <v>111</v>
      </c>
      <c r="CA59" s="34">
        <f>HLOOKUP(CA$7+0.5,$I$66:$DJ$120,ROWS($A$10:$A59)+2,FALSE)</f>
        <v>64</v>
      </c>
      <c r="CB59" s="34">
        <f>HLOOKUP(CB$7+0.5,$I$66:$DJ$120,ROWS($A$10:$A59)+2,FALSE)</f>
        <v>1019</v>
      </c>
      <c r="CC59" s="34">
        <f>HLOOKUP(CC$7+0.5,$I$66:$DJ$120,ROWS($A$10:$A59)+2,FALSE)</f>
        <v>88</v>
      </c>
      <c r="CD59" s="34">
        <f>HLOOKUP(CD$7+0.5,$I$66:$DJ$120,ROWS($A$10:$A59)+2,FALSE)</f>
        <v>74</v>
      </c>
      <c r="CE59" s="34">
        <f>HLOOKUP(CE$7+0.5,$I$66:$DJ$120,ROWS($A$10:$A59)+2,FALSE)</f>
        <v>1897</v>
      </c>
      <c r="CF59" s="34">
        <f>HLOOKUP(CF$7+0.5,$I$66:$DJ$120,ROWS($A$10:$A59)+2,FALSE)</f>
        <v>191</v>
      </c>
      <c r="CG59" s="34">
        <f>HLOOKUP(CG$7+0.5,$I$66:$DJ$120,ROWS($A$10:$A59)+2,FALSE)</f>
        <v>581</v>
      </c>
      <c r="CH59" s="34">
        <f>HLOOKUP(CH$7+0.5,$I$66:$DJ$120,ROWS($A$10:$A59)+2,FALSE)</f>
        <v>37</v>
      </c>
      <c r="CI59" s="34">
        <f>HLOOKUP(CI$7+0.5,$I$66:$DJ$120,ROWS($A$10:$A59)+2,FALSE)</f>
        <v>182</v>
      </c>
      <c r="CJ59" s="34">
        <f>HLOOKUP(CJ$7+0.5,$I$66:$DJ$120,ROWS($A$10:$A59)+2,FALSE)</f>
        <v>76</v>
      </c>
      <c r="CK59" s="34">
        <f>HLOOKUP(CK$7+0.5,$I$66:$DJ$120,ROWS($A$10:$A59)+2,FALSE)</f>
        <v>182</v>
      </c>
      <c r="CL59" s="34">
        <f>HLOOKUP(CL$7+0.5,$I$66:$DJ$120,ROWS($A$10:$A59)+2,FALSE)</f>
        <v>182</v>
      </c>
      <c r="CM59" s="34">
        <f>HLOOKUP(CM$7+0.5,$I$66:$DJ$120,ROWS($A$10:$A59)+2,FALSE)</f>
        <v>268</v>
      </c>
      <c r="CN59" s="34">
        <f>HLOOKUP(CN$7+0.5,$I$66:$DJ$120,ROWS($A$10:$A59)+2,FALSE)</f>
        <v>147</v>
      </c>
      <c r="CO59" s="34">
        <f>HLOOKUP(CO$7+0.5,$I$66:$DJ$120,ROWS($A$10:$A59)+2,FALSE)</f>
        <v>679</v>
      </c>
      <c r="CP59" s="34">
        <f>HLOOKUP(CP$7+0.5,$I$66:$DJ$120,ROWS($A$10:$A59)+2,FALSE)</f>
        <v>90</v>
      </c>
      <c r="CQ59" s="34">
        <f>HLOOKUP(CQ$7+0.5,$I$66:$DJ$120,ROWS($A$10:$A59)+2,FALSE)</f>
        <v>965</v>
      </c>
      <c r="CR59" s="34">
        <f>HLOOKUP(CR$7+0.5,$I$66:$DJ$120,ROWS($A$10:$A59)+2,FALSE)</f>
        <v>1933</v>
      </c>
      <c r="CS59" s="34">
        <f>HLOOKUP(CS$7+0.5,$I$66:$DJ$120,ROWS($A$10:$A59)+2,FALSE)</f>
        <v>215</v>
      </c>
      <c r="CT59" s="34">
        <f>HLOOKUP(CT$7+0.5,$I$66:$DJ$120,ROWS($A$10:$A59)+2,FALSE)</f>
        <v>1474</v>
      </c>
      <c r="CU59" s="34">
        <f>HLOOKUP(CU$7+0.5,$I$66:$DJ$120,ROWS($A$10:$A59)+2,FALSE)</f>
        <v>447</v>
      </c>
      <c r="CV59" s="34">
        <f>HLOOKUP(CV$7+0.5,$I$66:$DJ$120,ROWS($A$10:$A59)+2,FALSE)</f>
        <v>207</v>
      </c>
      <c r="CW59" s="34">
        <f>HLOOKUP(CW$7+0.5,$I$66:$DJ$120,ROWS($A$10:$A59)+2,FALSE)</f>
        <v>1699</v>
      </c>
      <c r="CX59" s="34">
        <f>HLOOKUP(CX$7+0.5,$I$66:$DJ$120,ROWS($A$10:$A59)+2,FALSE)</f>
        <v>182</v>
      </c>
      <c r="CY59" s="34">
        <f>HLOOKUP(CY$7+0.5,$I$66:$DJ$120,ROWS($A$10:$A59)+2,FALSE)</f>
        <v>671</v>
      </c>
      <c r="CZ59" s="34">
        <f>HLOOKUP(CZ$7+0.5,$I$66:$DJ$120,ROWS($A$10:$A59)+2,FALSE)</f>
        <v>65</v>
      </c>
      <c r="DA59" s="34">
        <f>HLOOKUP(DA$7+0.5,$I$66:$DJ$120,ROWS($A$10:$A59)+2,FALSE)</f>
        <v>513</v>
      </c>
      <c r="DB59" s="34">
        <f>HLOOKUP(DB$7+0.5,$I$66:$DJ$120,ROWS($A$10:$A59)+2,FALSE)</f>
        <v>415</v>
      </c>
      <c r="DC59" s="34">
        <f>HLOOKUP(DC$7+0.5,$I$66:$DJ$120,ROWS($A$10:$A59)+2,FALSE)</f>
        <v>182</v>
      </c>
      <c r="DD59" s="34">
        <f>HLOOKUP(DD$7+0.5,$I$66:$DJ$120,ROWS($A$10:$A59)+2,FALSE)</f>
        <v>89</v>
      </c>
      <c r="DE59" s="34">
        <f>HLOOKUP(DE$7+0.5,$I$66:$DJ$120,ROWS($A$10:$A59)+2,FALSE)</f>
        <v>1774</v>
      </c>
      <c r="DF59" s="34">
        <f>HLOOKUP(DF$7+0.5,$I$66:$DJ$120,ROWS($A$10:$A59)+2,FALSE)</f>
        <v>285</v>
      </c>
      <c r="DG59" s="34" t="str">
        <f>HLOOKUP(DG$7+0.5,$I$66:$DJ$120,ROWS($A$10:$A59)+2,FALSE)</f>
        <v>N/A</v>
      </c>
      <c r="DH59" s="34">
        <f>HLOOKUP(DH$7+0.5,$I$66:$DJ$120,ROWS($A$10:$A59)+2,FALSE)</f>
        <v>555</v>
      </c>
      <c r="DI59" s="34">
        <f>HLOOKUP(DI$7+0.5,$I$66:$DJ$120,ROWS($A$10:$A59)+2,FALSE)</f>
        <v>395</v>
      </c>
      <c r="DJ59" s="34">
        <f>HLOOKUP(DJ$7+0.5,$I$66:$DJ$120,ROWS($A$10:$A59)+2,FALSE)</f>
        <v>123</v>
      </c>
    </row>
    <row r="60" spans="2:114">
      <c r="B60" s="38" t="s">
        <v>57</v>
      </c>
      <c r="C60" s="15">
        <v>5660677</v>
      </c>
      <c r="D60" s="14">
        <v>3351</v>
      </c>
      <c r="E60" s="15">
        <v>4849945</v>
      </c>
      <c r="F60" s="14">
        <v>15530</v>
      </c>
      <c r="G60" s="15">
        <v>693737</v>
      </c>
      <c r="H60" s="14">
        <v>15440</v>
      </c>
      <c r="I60" s="36">
        <f>HLOOKUP(I$7,$I$66:$DJ$120,ROWS($A$10:$A60)+2,FALSE)</f>
        <v>99192</v>
      </c>
      <c r="J60" s="25">
        <f>HLOOKUP(J$7,$I$66:$DJ$120,ROWS($A$10:$A60)+2,FALSE)</f>
        <v>323</v>
      </c>
      <c r="K60" s="25">
        <f>HLOOKUP(K$7,$I$66:$DJ$120,ROWS($A$10:$A60)+2,FALSE)</f>
        <v>236</v>
      </c>
      <c r="L60" s="25">
        <f>HLOOKUP(L$7,$I$66:$DJ$120,ROWS($A$10:$A60)+2,FALSE)</f>
        <v>3257</v>
      </c>
      <c r="M60" s="25">
        <f>HLOOKUP(M$7,$I$66:$DJ$120,ROWS($A$10:$A60)+2,FALSE)</f>
        <v>253</v>
      </c>
      <c r="N60" s="25">
        <f>HLOOKUP(N$7,$I$66:$DJ$120,ROWS($A$10:$A60)+2,FALSE)</f>
        <v>5347</v>
      </c>
      <c r="O60" s="25">
        <f>HLOOKUP(O$7,$I$66:$DJ$120,ROWS($A$10:$A60)+2,FALSE)</f>
        <v>1600</v>
      </c>
      <c r="P60" s="25">
        <f>HLOOKUP(P$7,$I$66:$DJ$120,ROWS($A$10:$A60)+2,FALSE)</f>
        <v>657</v>
      </c>
      <c r="Q60" s="25">
        <f>HLOOKUP(Q$7,$I$66:$DJ$120,ROWS($A$10:$A60)+2,FALSE)</f>
        <v>296</v>
      </c>
      <c r="R60" s="25">
        <f>HLOOKUP(R$7,$I$66:$DJ$120,ROWS($A$10:$A60)+2,FALSE)</f>
        <v>15</v>
      </c>
      <c r="S60" s="25">
        <f>HLOOKUP(S$7,$I$66:$DJ$120,ROWS($A$10:$A60)+2,FALSE)</f>
        <v>4937</v>
      </c>
      <c r="T60" s="25">
        <f>HLOOKUP(T$7,$I$66:$DJ$120,ROWS($A$10:$A60)+2,FALSE)</f>
        <v>970</v>
      </c>
      <c r="U60" s="25">
        <f>HLOOKUP(U$7,$I$66:$DJ$120,ROWS($A$10:$A60)+2,FALSE)</f>
        <v>333</v>
      </c>
      <c r="V60" s="25">
        <f>HLOOKUP(V$7,$I$66:$DJ$120,ROWS($A$10:$A60)+2,FALSE)</f>
        <v>360</v>
      </c>
      <c r="W60" s="25">
        <f>HLOOKUP(W$7,$I$66:$DJ$120,ROWS($A$10:$A60)+2,FALSE)</f>
        <v>22285</v>
      </c>
      <c r="X60" s="25">
        <f>HLOOKUP(X$7,$I$66:$DJ$120,ROWS($A$10:$A60)+2,FALSE)</f>
        <v>2480</v>
      </c>
      <c r="Y60" s="25">
        <f>HLOOKUP(Y$7,$I$66:$DJ$120,ROWS($A$10:$A60)+2,FALSE)</f>
        <v>4161</v>
      </c>
      <c r="Z60" s="25">
        <f>HLOOKUP(Z$7,$I$66:$DJ$120,ROWS($A$10:$A60)+2,FALSE)</f>
        <v>1160</v>
      </c>
      <c r="AA60" s="25">
        <f>HLOOKUP(AA$7,$I$66:$DJ$120,ROWS($A$10:$A60)+2,FALSE)</f>
        <v>635</v>
      </c>
      <c r="AB60" s="25">
        <f>HLOOKUP(AB$7,$I$66:$DJ$120,ROWS($A$10:$A60)+2,FALSE)</f>
        <v>598</v>
      </c>
      <c r="AC60" s="25">
        <f>HLOOKUP(AC$7,$I$66:$DJ$120,ROWS($A$10:$A60)+2,FALSE)</f>
        <v>233</v>
      </c>
      <c r="AD60" s="25">
        <f>HLOOKUP(AD$7,$I$66:$DJ$120,ROWS($A$10:$A60)+2,FALSE)</f>
        <v>1306</v>
      </c>
      <c r="AE60" s="25">
        <f>HLOOKUP(AE$7,$I$66:$DJ$120,ROWS($A$10:$A60)+2,FALSE)</f>
        <v>489</v>
      </c>
      <c r="AF60" s="25">
        <f>HLOOKUP(AF$7,$I$66:$DJ$120,ROWS($A$10:$A60)+2,FALSE)</f>
        <v>3917</v>
      </c>
      <c r="AG60" s="25">
        <f>HLOOKUP(AG$7,$I$66:$DJ$120,ROWS($A$10:$A60)+2,FALSE)</f>
        <v>18965</v>
      </c>
      <c r="AH60" s="25">
        <f>HLOOKUP(AH$7,$I$66:$DJ$120,ROWS($A$10:$A60)+2,FALSE)</f>
        <v>238</v>
      </c>
      <c r="AI60" s="25">
        <f>HLOOKUP(AI$7,$I$66:$DJ$120,ROWS($A$10:$A60)+2,FALSE)</f>
        <v>1263</v>
      </c>
      <c r="AJ60" s="25">
        <f>HLOOKUP(AJ$7,$I$66:$DJ$120,ROWS($A$10:$A60)+2,FALSE)</f>
        <v>784</v>
      </c>
      <c r="AK60" s="25">
        <f>HLOOKUP(AK$7,$I$66:$DJ$120,ROWS($A$10:$A60)+2,FALSE)</f>
        <v>324</v>
      </c>
      <c r="AL60" s="25">
        <f>HLOOKUP(AL$7,$I$66:$DJ$120,ROWS($A$10:$A60)+2,FALSE)</f>
        <v>1163</v>
      </c>
      <c r="AM60" s="25">
        <f>HLOOKUP(AM$7,$I$66:$DJ$120,ROWS($A$10:$A60)+2,FALSE)</f>
        <v>3</v>
      </c>
      <c r="AN60" s="25">
        <f>HLOOKUP(AN$7,$I$66:$DJ$120,ROWS($A$10:$A60)+2,FALSE)</f>
        <v>606</v>
      </c>
      <c r="AO60" s="25">
        <f>HLOOKUP(AO$7,$I$66:$DJ$120,ROWS($A$10:$A60)+2,FALSE)</f>
        <v>526</v>
      </c>
      <c r="AP60" s="25">
        <f>HLOOKUP(AP$7,$I$66:$DJ$120,ROWS($A$10:$A60)+2,FALSE)</f>
        <v>2033</v>
      </c>
      <c r="AQ60" s="25">
        <f>HLOOKUP(AQ$7,$I$66:$DJ$120,ROWS($A$10:$A60)+2,FALSE)</f>
        <v>2939</v>
      </c>
      <c r="AR60" s="25">
        <f>HLOOKUP(AR$7,$I$66:$DJ$120,ROWS($A$10:$A60)+2,FALSE)</f>
        <v>284</v>
      </c>
      <c r="AS60" s="25">
        <f>HLOOKUP(AS$7,$I$66:$DJ$120,ROWS($A$10:$A60)+2,FALSE)</f>
        <v>2610</v>
      </c>
      <c r="AT60" s="25">
        <f>HLOOKUP(AT$7,$I$66:$DJ$120,ROWS($A$10:$A60)+2,FALSE)</f>
        <v>289</v>
      </c>
      <c r="AU60" s="25">
        <f>HLOOKUP(AU$7,$I$66:$DJ$120,ROWS($A$10:$A60)+2,FALSE)</f>
        <v>945</v>
      </c>
      <c r="AV60" s="25">
        <f>HLOOKUP(AV$7,$I$66:$DJ$120,ROWS($A$10:$A60)+2,FALSE)</f>
        <v>1563</v>
      </c>
      <c r="AW60" s="25">
        <f>HLOOKUP(AW$7,$I$66:$DJ$120,ROWS($A$10:$A60)+2,FALSE)</f>
        <v>144</v>
      </c>
      <c r="AX60" s="25">
        <f>HLOOKUP(AX$7,$I$66:$DJ$120,ROWS($A$10:$A60)+2,FALSE)</f>
        <v>1053</v>
      </c>
      <c r="AY60" s="25">
        <f>HLOOKUP(AY$7,$I$66:$DJ$120,ROWS($A$10:$A60)+2,FALSE)</f>
        <v>329</v>
      </c>
      <c r="AZ60" s="25">
        <f>HLOOKUP(AZ$7,$I$66:$DJ$120,ROWS($A$10:$A60)+2,FALSE)</f>
        <v>1051</v>
      </c>
      <c r="BA60" s="25">
        <f>HLOOKUP(BA$7,$I$66:$DJ$120,ROWS($A$10:$A60)+2,FALSE)</f>
        <v>2765</v>
      </c>
      <c r="BB60" s="25">
        <f>HLOOKUP(BB$7,$I$66:$DJ$120,ROWS($A$10:$A60)+2,FALSE)</f>
        <v>900</v>
      </c>
      <c r="BC60" s="25">
        <f>HLOOKUP(BC$7,$I$66:$DJ$120,ROWS($A$10:$A60)+2,FALSE)</f>
        <v>62</v>
      </c>
      <c r="BD60" s="25">
        <f>HLOOKUP(BD$7,$I$66:$DJ$120,ROWS($A$10:$A60)+2,FALSE)</f>
        <v>1267</v>
      </c>
      <c r="BE60" s="25">
        <f>HLOOKUP(BE$7,$I$66:$DJ$120,ROWS($A$10:$A60)+2,FALSE)</f>
        <v>1208</v>
      </c>
      <c r="BF60" s="25">
        <f>HLOOKUP(BF$7,$I$66:$DJ$120,ROWS($A$10:$A60)+2,FALSE)</f>
        <v>0</v>
      </c>
      <c r="BG60" s="25" t="str">
        <f>HLOOKUP(BG$7,$I$66:$DJ$120,ROWS($A$10:$A60)+2,FALSE)</f>
        <v>N/A</v>
      </c>
      <c r="BH60" s="25">
        <f>HLOOKUP(BH$7,$I$66:$DJ$120,ROWS($A$10:$A60)+2,FALSE)</f>
        <v>30</v>
      </c>
      <c r="BI60" s="25">
        <f>HLOOKUP(BI$7,$I$66:$DJ$120,ROWS($A$10:$A60)+2,FALSE)</f>
        <v>975</v>
      </c>
      <c r="BJ60" s="34">
        <f>HLOOKUP(BJ$7+0.5,$I$66:$DJ$120,ROWS($A$10:$A60)+2,FALSE)</f>
        <v>6959</v>
      </c>
      <c r="BK60" s="34">
        <f>HLOOKUP(BK$7+0.5,$I$66:$DJ$120,ROWS($A$10:$A60)+2,FALSE)</f>
        <v>262</v>
      </c>
      <c r="BL60" s="34">
        <f>HLOOKUP(BL$7+0.5,$I$66:$DJ$120,ROWS($A$10:$A60)+2,FALSE)</f>
        <v>193</v>
      </c>
      <c r="BM60" s="34">
        <f>HLOOKUP(BM$7+0.5,$I$66:$DJ$120,ROWS($A$10:$A60)+2,FALSE)</f>
        <v>1696</v>
      </c>
      <c r="BN60" s="34">
        <f>HLOOKUP(BN$7+0.5,$I$66:$DJ$120,ROWS($A$10:$A60)+2,FALSE)</f>
        <v>216</v>
      </c>
      <c r="BO60" s="34">
        <f>HLOOKUP(BO$7+0.5,$I$66:$DJ$120,ROWS($A$10:$A60)+2,FALSE)</f>
        <v>2126</v>
      </c>
      <c r="BP60" s="34">
        <f>HLOOKUP(BP$7+0.5,$I$66:$DJ$120,ROWS($A$10:$A60)+2,FALSE)</f>
        <v>604</v>
      </c>
      <c r="BQ60" s="34">
        <f>HLOOKUP(BQ$7+0.5,$I$66:$DJ$120,ROWS($A$10:$A60)+2,FALSE)</f>
        <v>432</v>
      </c>
      <c r="BR60" s="34">
        <f>HLOOKUP(BR$7+0.5,$I$66:$DJ$120,ROWS($A$10:$A60)+2,FALSE)</f>
        <v>475</v>
      </c>
      <c r="BS60" s="34">
        <f>HLOOKUP(BS$7+0.5,$I$66:$DJ$120,ROWS($A$10:$A60)+2,FALSE)</f>
        <v>25</v>
      </c>
      <c r="BT60" s="34">
        <f>HLOOKUP(BT$7+0.5,$I$66:$DJ$120,ROWS($A$10:$A60)+2,FALSE)</f>
        <v>1590</v>
      </c>
      <c r="BU60" s="34">
        <f>HLOOKUP(BU$7+0.5,$I$66:$DJ$120,ROWS($A$10:$A60)+2,FALSE)</f>
        <v>396</v>
      </c>
      <c r="BV60" s="34">
        <f>HLOOKUP(BV$7+0.5,$I$66:$DJ$120,ROWS($A$10:$A60)+2,FALSE)</f>
        <v>416</v>
      </c>
      <c r="BW60" s="34">
        <f>HLOOKUP(BW$7+0.5,$I$66:$DJ$120,ROWS($A$10:$A60)+2,FALSE)</f>
        <v>231</v>
      </c>
      <c r="BX60" s="34">
        <f>HLOOKUP(BX$7+0.5,$I$66:$DJ$120,ROWS($A$10:$A60)+2,FALSE)</f>
        <v>3020</v>
      </c>
      <c r="BY60" s="34">
        <f>HLOOKUP(BY$7+0.5,$I$66:$DJ$120,ROWS($A$10:$A60)+2,FALSE)</f>
        <v>1136</v>
      </c>
      <c r="BZ60" s="34">
        <f>HLOOKUP(BZ$7+0.5,$I$66:$DJ$120,ROWS($A$10:$A60)+2,FALSE)</f>
        <v>1283</v>
      </c>
      <c r="CA60" s="34">
        <f>HLOOKUP(CA$7+0.5,$I$66:$DJ$120,ROWS($A$10:$A60)+2,FALSE)</f>
        <v>1199</v>
      </c>
      <c r="CB60" s="34">
        <f>HLOOKUP(CB$7+0.5,$I$66:$DJ$120,ROWS($A$10:$A60)+2,FALSE)</f>
        <v>502</v>
      </c>
      <c r="CC60" s="34">
        <f>HLOOKUP(CC$7+0.5,$I$66:$DJ$120,ROWS($A$10:$A60)+2,FALSE)</f>
        <v>403</v>
      </c>
      <c r="CD60" s="34">
        <f>HLOOKUP(CD$7+0.5,$I$66:$DJ$120,ROWS($A$10:$A60)+2,FALSE)</f>
        <v>195</v>
      </c>
      <c r="CE60" s="34">
        <f>HLOOKUP(CE$7+0.5,$I$66:$DJ$120,ROWS($A$10:$A60)+2,FALSE)</f>
        <v>586</v>
      </c>
      <c r="CF60" s="34">
        <f>HLOOKUP(CF$7+0.5,$I$66:$DJ$120,ROWS($A$10:$A60)+2,FALSE)</f>
        <v>356</v>
      </c>
      <c r="CG60" s="34">
        <f>HLOOKUP(CG$7+0.5,$I$66:$DJ$120,ROWS($A$10:$A60)+2,FALSE)</f>
        <v>1160</v>
      </c>
      <c r="CH60" s="34">
        <f>HLOOKUP(CH$7+0.5,$I$66:$DJ$120,ROWS($A$10:$A60)+2,FALSE)</f>
        <v>2405</v>
      </c>
      <c r="CI60" s="34">
        <f>HLOOKUP(CI$7+0.5,$I$66:$DJ$120,ROWS($A$10:$A60)+2,FALSE)</f>
        <v>211</v>
      </c>
      <c r="CJ60" s="34">
        <f>HLOOKUP(CJ$7+0.5,$I$66:$DJ$120,ROWS($A$10:$A60)+2,FALSE)</f>
        <v>681</v>
      </c>
      <c r="CK60" s="34">
        <f>HLOOKUP(CK$7+0.5,$I$66:$DJ$120,ROWS($A$10:$A60)+2,FALSE)</f>
        <v>512</v>
      </c>
      <c r="CL60" s="34">
        <f>HLOOKUP(CL$7+0.5,$I$66:$DJ$120,ROWS($A$10:$A60)+2,FALSE)</f>
        <v>240</v>
      </c>
      <c r="CM60" s="34">
        <f>HLOOKUP(CM$7+0.5,$I$66:$DJ$120,ROWS($A$10:$A60)+2,FALSE)</f>
        <v>682</v>
      </c>
      <c r="CN60" s="34">
        <f>HLOOKUP(CN$7+0.5,$I$66:$DJ$120,ROWS($A$10:$A60)+2,FALSE)</f>
        <v>7</v>
      </c>
      <c r="CO60" s="34">
        <f>HLOOKUP(CO$7+0.5,$I$66:$DJ$120,ROWS($A$10:$A60)+2,FALSE)</f>
        <v>477</v>
      </c>
      <c r="CP60" s="34">
        <f>HLOOKUP(CP$7+0.5,$I$66:$DJ$120,ROWS($A$10:$A60)+2,FALSE)</f>
        <v>553</v>
      </c>
      <c r="CQ60" s="34">
        <f>HLOOKUP(CQ$7+0.5,$I$66:$DJ$120,ROWS($A$10:$A60)+2,FALSE)</f>
        <v>980</v>
      </c>
      <c r="CR60" s="34">
        <f>HLOOKUP(CR$7+0.5,$I$66:$DJ$120,ROWS($A$10:$A60)+2,FALSE)</f>
        <v>1454</v>
      </c>
      <c r="CS60" s="34">
        <f>HLOOKUP(CS$7+0.5,$I$66:$DJ$120,ROWS($A$10:$A60)+2,FALSE)</f>
        <v>318</v>
      </c>
      <c r="CT60" s="34">
        <f>HLOOKUP(CT$7+0.5,$I$66:$DJ$120,ROWS($A$10:$A60)+2,FALSE)</f>
        <v>1053</v>
      </c>
      <c r="CU60" s="34">
        <f>HLOOKUP(CU$7+0.5,$I$66:$DJ$120,ROWS($A$10:$A60)+2,FALSE)</f>
        <v>204</v>
      </c>
      <c r="CV60" s="34">
        <f>HLOOKUP(CV$7+0.5,$I$66:$DJ$120,ROWS($A$10:$A60)+2,FALSE)</f>
        <v>601</v>
      </c>
      <c r="CW60" s="34">
        <f>HLOOKUP(CW$7+0.5,$I$66:$DJ$120,ROWS($A$10:$A60)+2,FALSE)</f>
        <v>750</v>
      </c>
      <c r="CX60" s="34">
        <f>HLOOKUP(CX$7+0.5,$I$66:$DJ$120,ROWS($A$10:$A60)+2,FALSE)</f>
        <v>157</v>
      </c>
      <c r="CY60" s="34">
        <f>HLOOKUP(CY$7+0.5,$I$66:$DJ$120,ROWS($A$10:$A60)+2,FALSE)</f>
        <v>675</v>
      </c>
      <c r="CZ60" s="34">
        <f>HLOOKUP(CZ$7+0.5,$I$66:$DJ$120,ROWS($A$10:$A60)+2,FALSE)</f>
        <v>220</v>
      </c>
      <c r="DA60" s="34">
        <f>HLOOKUP(DA$7+0.5,$I$66:$DJ$120,ROWS($A$10:$A60)+2,FALSE)</f>
        <v>638</v>
      </c>
      <c r="DB60" s="34">
        <f>HLOOKUP(DB$7+0.5,$I$66:$DJ$120,ROWS($A$10:$A60)+2,FALSE)</f>
        <v>1112</v>
      </c>
      <c r="DC60" s="34">
        <f>HLOOKUP(DC$7+0.5,$I$66:$DJ$120,ROWS($A$10:$A60)+2,FALSE)</f>
        <v>1091</v>
      </c>
      <c r="DD60" s="34">
        <f>HLOOKUP(DD$7+0.5,$I$66:$DJ$120,ROWS($A$10:$A60)+2,FALSE)</f>
        <v>88</v>
      </c>
      <c r="DE60" s="34">
        <f>HLOOKUP(DE$7+0.5,$I$66:$DJ$120,ROWS($A$10:$A60)+2,FALSE)</f>
        <v>916</v>
      </c>
      <c r="DF60" s="34">
        <f>HLOOKUP(DF$7+0.5,$I$66:$DJ$120,ROWS($A$10:$A60)+2,FALSE)</f>
        <v>416</v>
      </c>
      <c r="DG60" s="34">
        <f>HLOOKUP(DG$7+0.5,$I$66:$DJ$120,ROWS($A$10:$A60)+2,FALSE)</f>
        <v>145</v>
      </c>
      <c r="DH60" s="34" t="str">
        <f>HLOOKUP(DH$7+0.5,$I$66:$DJ$120,ROWS($A$10:$A60)+2,FALSE)</f>
        <v>N/A</v>
      </c>
      <c r="DI60" s="34">
        <f>HLOOKUP(DI$7+0.5,$I$66:$DJ$120,ROWS($A$10:$A60)+2,FALSE)</f>
        <v>46</v>
      </c>
      <c r="DJ60" s="34">
        <f>HLOOKUP(DJ$7+0.5,$I$66:$DJ$120,ROWS($A$10:$A60)+2,FALSE)</f>
        <v>943</v>
      </c>
    </row>
    <row r="61" spans="2:114">
      <c r="B61" s="38" t="s">
        <v>58</v>
      </c>
      <c r="C61" s="15">
        <v>569734</v>
      </c>
      <c r="D61" s="14">
        <v>1083</v>
      </c>
      <c r="E61" s="15">
        <v>459226</v>
      </c>
      <c r="F61" s="14">
        <v>7512</v>
      </c>
      <c r="G61" s="15">
        <v>77324</v>
      </c>
      <c r="H61" s="14">
        <v>6960</v>
      </c>
      <c r="I61" s="36">
        <f>HLOOKUP(I$7,$I$66:$DJ$120,ROWS($A$10:$A61)+2,FALSE)</f>
        <v>31149</v>
      </c>
      <c r="J61" s="25">
        <f>HLOOKUP(J$7,$I$66:$DJ$120,ROWS($A$10:$A61)+2,FALSE)</f>
        <v>260</v>
      </c>
      <c r="K61" s="25">
        <f>HLOOKUP(K$7,$I$66:$DJ$120,ROWS($A$10:$A61)+2,FALSE)</f>
        <v>590</v>
      </c>
      <c r="L61" s="25">
        <f>HLOOKUP(L$7,$I$66:$DJ$120,ROWS($A$10:$A61)+2,FALSE)</f>
        <v>2014</v>
      </c>
      <c r="M61" s="25">
        <f>HLOOKUP(M$7,$I$66:$DJ$120,ROWS($A$10:$A61)+2,FALSE)</f>
        <v>244</v>
      </c>
      <c r="N61" s="25">
        <f>HLOOKUP(N$7,$I$66:$DJ$120,ROWS($A$10:$A61)+2,FALSE)</f>
        <v>2035</v>
      </c>
      <c r="O61" s="25">
        <f>HLOOKUP(O$7,$I$66:$DJ$120,ROWS($A$10:$A61)+2,FALSE)</f>
        <v>5599</v>
      </c>
      <c r="P61" s="25">
        <f>HLOOKUP(P$7,$I$66:$DJ$120,ROWS($A$10:$A61)+2,FALSE)</f>
        <v>0</v>
      </c>
      <c r="Q61" s="25">
        <f>HLOOKUP(Q$7,$I$66:$DJ$120,ROWS($A$10:$A61)+2,FALSE)</f>
        <v>0</v>
      </c>
      <c r="R61" s="25">
        <f>HLOOKUP(R$7,$I$66:$DJ$120,ROWS($A$10:$A61)+2,FALSE)</f>
        <v>0</v>
      </c>
      <c r="S61" s="25">
        <f>HLOOKUP(S$7,$I$66:$DJ$120,ROWS($A$10:$A61)+2,FALSE)</f>
        <v>733</v>
      </c>
      <c r="T61" s="25">
        <f>HLOOKUP(T$7,$I$66:$DJ$120,ROWS($A$10:$A61)+2,FALSE)</f>
        <v>166</v>
      </c>
      <c r="U61" s="25">
        <f>HLOOKUP(U$7,$I$66:$DJ$120,ROWS($A$10:$A61)+2,FALSE)</f>
        <v>0</v>
      </c>
      <c r="V61" s="25">
        <f>HLOOKUP(V$7,$I$66:$DJ$120,ROWS($A$10:$A61)+2,FALSE)</f>
        <v>745</v>
      </c>
      <c r="W61" s="25">
        <f>HLOOKUP(W$7,$I$66:$DJ$120,ROWS($A$10:$A61)+2,FALSE)</f>
        <v>905</v>
      </c>
      <c r="X61" s="25">
        <f>HLOOKUP(X$7,$I$66:$DJ$120,ROWS($A$10:$A61)+2,FALSE)</f>
        <v>179</v>
      </c>
      <c r="Y61" s="25">
        <f>HLOOKUP(Y$7,$I$66:$DJ$120,ROWS($A$10:$A61)+2,FALSE)</f>
        <v>259</v>
      </c>
      <c r="Z61" s="25">
        <f>HLOOKUP(Z$7,$I$66:$DJ$120,ROWS($A$10:$A61)+2,FALSE)</f>
        <v>539</v>
      </c>
      <c r="AA61" s="25">
        <f>HLOOKUP(AA$7,$I$66:$DJ$120,ROWS($A$10:$A61)+2,FALSE)</f>
        <v>4</v>
      </c>
      <c r="AB61" s="25">
        <f>HLOOKUP(AB$7,$I$66:$DJ$120,ROWS($A$10:$A61)+2,FALSE)</f>
        <v>88</v>
      </c>
      <c r="AC61" s="25">
        <f>HLOOKUP(AC$7,$I$66:$DJ$120,ROWS($A$10:$A61)+2,FALSE)</f>
        <v>0</v>
      </c>
      <c r="AD61" s="25">
        <f>HLOOKUP(AD$7,$I$66:$DJ$120,ROWS($A$10:$A61)+2,FALSE)</f>
        <v>294</v>
      </c>
      <c r="AE61" s="25">
        <f>HLOOKUP(AE$7,$I$66:$DJ$120,ROWS($A$10:$A61)+2,FALSE)</f>
        <v>548</v>
      </c>
      <c r="AF61" s="25">
        <f>HLOOKUP(AF$7,$I$66:$DJ$120,ROWS($A$10:$A61)+2,FALSE)</f>
        <v>965</v>
      </c>
      <c r="AG61" s="25">
        <f>HLOOKUP(AG$7,$I$66:$DJ$120,ROWS($A$10:$A61)+2,FALSE)</f>
        <v>290</v>
      </c>
      <c r="AH61" s="25">
        <f>HLOOKUP(AH$7,$I$66:$DJ$120,ROWS($A$10:$A61)+2,FALSE)</f>
        <v>136</v>
      </c>
      <c r="AI61" s="25">
        <f>HLOOKUP(AI$7,$I$66:$DJ$120,ROWS($A$10:$A61)+2,FALSE)</f>
        <v>244</v>
      </c>
      <c r="AJ61" s="25">
        <f>HLOOKUP(AJ$7,$I$66:$DJ$120,ROWS($A$10:$A61)+2,FALSE)</f>
        <v>1901</v>
      </c>
      <c r="AK61" s="25">
        <f>HLOOKUP(AK$7,$I$66:$DJ$120,ROWS($A$10:$A61)+2,FALSE)</f>
        <v>1216</v>
      </c>
      <c r="AL61" s="25">
        <f>HLOOKUP(AL$7,$I$66:$DJ$120,ROWS($A$10:$A61)+2,FALSE)</f>
        <v>355</v>
      </c>
      <c r="AM61" s="25">
        <f>HLOOKUP(AM$7,$I$66:$DJ$120,ROWS($A$10:$A61)+2,FALSE)</f>
        <v>0</v>
      </c>
      <c r="AN61" s="25">
        <f>HLOOKUP(AN$7,$I$66:$DJ$120,ROWS($A$10:$A61)+2,FALSE)</f>
        <v>121</v>
      </c>
      <c r="AO61" s="25">
        <f>HLOOKUP(AO$7,$I$66:$DJ$120,ROWS($A$10:$A61)+2,FALSE)</f>
        <v>604</v>
      </c>
      <c r="AP61" s="25">
        <f>HLOOKUP(AP$7,$I$66:$DJ$120,ROWS($A$10:$A61)+2,FALSE)</f>
        <v>231</v>
      </c>
      <c r="AQ61" s="25">
        <f>HLOOKUP(AQ$7,$I$66:$DJ$120,ROWS($A$10:$A61)+2,FALSE)</f>
        <v>459</v>
      </c>
      <c r="AR61" s="25">
        <f>HLOOKUP(AR$7,$I$66:$DJ$120,ROWS($A$10:$A61)+2,FALSE)</f>
        <v>338</v>
      </c>
      <c r="AS61" s="25">
        <f>HLOOKUP(AS$7,$I$66:$DJ$120,ROWS($A$10:$A61)+2,FALSE)</f>
        <v>819</v>
      </c>
      <c r="AT61" s="25">
        <f>HLOOKUP(AT$7,$I$66:$DJ$120,ROWS($A$10:$A61)+2,FALSE)</f>
        <v>964</v>
      </c>
      <c r="AU61" s="25">
        <f>HLOOKUP(AU$7,$I$66:$DJ$120,ROWS($A$10:$A61)+2,FALSE)</f>
        <v>893</v>
      </c>
      <c r="AV61" s="25">
        <f>HLOOKUP(AV$7,$I$66:$DJ$120,ROWS($A$10:$A61)+2,FALSE)</f>
        <v>230</v>
      </c>
      <c r="AW61" s="25">
        <f>HLOOKUP(AW$7,$I$66:$DJ$120,ROWS($A$10:$A61)+2,FALSE)</f>
        <v>0</v>
      </c>
      <c r="AX61" s="25">
        <f>HLOOKUP(AX$7,$I$66:$DJ$120,ROWS($A$10:$A61)+2,FALSE)</f>
        <v>122</v>
      </c>
      <c r="AY61" s="25">
        <f>HLOOKUP(AY$7,$I$66:$DJ$120,ROWS($A$10:$A61)+2,FALSE)</f>
        <v>1175</v>
      </c>
      <c r="AZ61" s="25">
        <f>HLOOKUP(AZ$7,$I$66:$DJ$120,ROWS($A$10:$A61)+2,FALSE)</f>
        <v>4</v>
      </c>
      <c r="BA61" s="25">
        <f>HLOOKUP(BA$7,$I$66:$DJ$120,ROWS($A$10:$A61)+2,FALSE)</f>
        <v>1427</v>
      </c>
      <c r="BB61" s="25">
        <f>HLOOKUP(BB$7,$I$66:$DJ$120,ROWS($A$10:$A61)+2,FALSE)</f>
        <v>1710</v>
      </c>
      <c r="BC61" s="25">
        <f>HLOOKUP(BC$7,$I$66:$DJ$120,ROWS($A$10:$A61)+2,FALSE)</f>
        <v>0</v>
      </c>
      <c r="BD61" s="25">
        <f>HLOOKUP(BD$7,$I$66:$DJ$120,ROWS($A$10:$A61)+2,FALSE)</f>
        <v>138</v>
      </c>
      <c r="BE61" s="25">
        <f>HLOOKUP(BE$7,$I$66:$DJ$120,ROWS($A$10:$A61)+2,FALSE)</f>
        <v>1323</v>
      </c>
      <c r="BF61" s="25">
        <f>HLOOKUP(BF$7,$I$66:$DJ$120,ROWS($A$10:$A61)+2,FALSE)</f>
        <v>0</v>
      </c>
      <c r="BG61" s="25">
        <f>HLOOKUP(BG$7,$I$66:$DJ$120,ROWS($A$10:$A61)+2,FALSE)</f>
        <v>282</v>
      </c>
      <c r="BH61" s="25" t="str">
        <f>HLOOKUP(BH$7,$I$66:$DJ$120,ROWS($A$10:$A61)+2,FALSE)</f>
        <v>N/A</v>
      </c>
      <c r="BI61" s="25">
        <f>HLOOKUP(BI$7,$I$66:$DJ$120,ROWS($A$10:$A61)+2,FALSE)</f>
        <v>16</v>
      </c>
      <c r="BJ61" s="34">
        <f>HLOOKUP(BJ$7+0.5,$I$66:$DJ$120,ROWS($A$10:$A61)+2,FALSE)</f>
        <v>3430</v>
      </c>
      <c r="BK61" s="34">
        <f>HLOOKUP(BK$7+0.5,$I$66:$DJ$120,ROWS($A$10:$A61)+2,FALSE)</f>
        <v>284</v>
      </c>
      <c r="BL61" s="34">
        <f>HLOOKUP(BL$7+0.5,$I$66:$DJ$120,ROWS($A$10:$A61)+2,FALSE)</f>
        <v>661</v>
      </c>
      <c r="BM61" s="34">
        <f>HLOOKUP(BM$7+0.5,$I$66:$DJ$120,ROWS($A$10:$A61)+2,FALSE)</f>
        <v>1234</v>
      </c>
      <c r="BN61" s="34">
        <f>HLOOKUP(BN$7+0.5,$I$66:$DJ$120,ROWS($A$10:$A61)+2,FALSE)</f>
        <v>405</v>
      </c>
      <c r="BO61" s="34">
        <f>HLOOKUP(BO$7+0.5,$I$66:$DJ$120,ROWS($A$10:$A61)+2,FALSE)</f>
        <v>720</v>
      </c>
      <c r="BP61" s="34">
        <f>HLOOKUP(BP$7+0.5,$I$66:$DJ$120,ROWS($A$10:$A61)+2,FALSE)</f>
        <v>1618</v>
      </c>
      <c r="BQ61" s="34">
        <f>HLOOKUP(BQ$7+0.5,$I$66:$DJ$120,ROWS($A$10:$A61)+2,FALSE)</f>
        <v>185</v>
      </c>
      <c r="BR61" s="34">
        <f>HLOOKUP(BR$7+0.5,$I$66:$DJ$120,ROWS($A$10:$A61)+2,FALSE)</f>
        <v>185</v>
      </c>
      <c r="BS61" s="34">
        <f>HLOOKUP(BS$7+0.5,$I$66:$DJ$120,ROWS($A$10:$A61)+2,FALSE)</f>
        <v>185</v>
      </c>
      <c r="BT61" s="34">
        <f>HLOOKUP(BT$7+0.5,$I$66:$DJ$120,ROWS($A$10:$A61)+2,FALSE)</f>
        <v>572</v>
      </c>
      <c r="BU61" s="34">
        <f>HLOOKUP(BU$7+0.5,$I$66:$DJ$120,ROWS($A$10:$A61)+2,FALSE)</f>
        <v>173</v>
      </c>
      <c r="BV61" s="34">
        <f>HLOOKUP(BV$7+0.5,$I$66:$DJ$120,ROWS($A$10:$A61)+2,FALSE)</f>
        <v>185</v>
      </c>
      <c r="BW61" s="34">
        <f>HLOOKUP(BW$7+0.5,$I$66:$DJ$120,ROWS($A$10:$A61)+2,FALSE)</f>
        <v>481</v>
      </c>
      <c r="BX61" s="34">
        <f>HLOOKUP(BX$7+0.5,$I$66:$DJ$120,ROWS($A$10:$A61)+2,FALSE)</f>
        <v>823</v>
      </c>
      <c r="BY61" s="34">
        <f>HLOOKUP(BY$7+0.5,$I$66:$DJ$120,ROWS($A$10:$A61)+2,FALSE)</f>
        <v>179</v>
      </c>
      <c r="BZ61" s="34">
        <f>HLOOKUP(BZ$7+0.5,$I$66:$DJ$120,ROWS($A$10:$A61)+2,FALSE)</f>
        <v>273</v>
      </c>
      <c r="CA61" s="34">
        <f>HLOOKUP(CA$7+0.5,$I$66:$DJ$120,ROWS($A$10:$A61)+2,FALSE)</f>
        <v>412</v>
      </c>
      <c r="CB61" s="34">
        <f>HLOOKUP(CB$7+0.5,$I$66:$DJ$120,ROWS($A$10:$A61)+2,FALSE)</f>
        <v>10</v>
      </c>
      <c r="CC61" s="34">
        <f>HLOOKUP(CC$7+0.5,$I$66:$DJ$120,ROWS($A$10:$A61)+2,FALSE)</f>
        <v>100</v>
      </c>
      <c r="CD61" s="34">
        <f>HLOOKUP(CD$7+0.5,$I$66:$DJ$120,ROWS($A$10:$A61)+2,FALSE)</f>
        <v>185</v>
      </c>
      <c r="CE61" s="34">
        <f>HLOOKUP(CE$7+0.5,$I$66:$DJ$120,ROWS($A$10:$A61)+2,FALSE)</f>
        <v>304</v>
      </c>
      <c r="CF61" s="34">
        <f>HLOOKUP(CF$7+0.5,$I$66:$DJ$120,ROWS($A$10:$A61)+2,FALSE)</f>
        <v>638</v>
      </c>
      <c r="CG61" s="34">
        <f>HLOOKUP(CG$7+0.5,$I$66:$DJ$120,ROWS($A$10:$A61)+2,FALSE)</f>
        <v>730</v>
      </c>
      <c r="CH61" s="34">
        <f>HLOOKUP(CH$7+0.5,$I$66:$DJ$120,ROWS($A$10:$A61)+2,FALSE)</f>
        <v>240</v>
      </c>
      <c r="CI61" s="34">
        <f>HLOOKUP(CI$7+0.5,$I$66:$DJ$120,ROWS($A$10:$A61)+2,FALSE)</f>
        <v>229</v>
      </c>
      <c r="CJ61" s="34">
        <f>HLOOKUP(CJ$7+0.5,$I$66:$DJ$120,ROWS($A$10:$A61)+2,FALSE)</f>
        <v>257</v>
      </c>
      <c r="CK61" s="34">
        <f>HLOOKUP(CK$7+0.5,$I$66:$DJ$120,ROWS($A$10:$A61)+2,FALSE)</f>
        <v>789</v>
      </c>
      <c r="CL61" s="34">
        <f>HLOOKUP(CL$7+0.5,$I$66:$DJ$120,ROWS($A$10:$A61)+2,FALSE)</f>
        <v>559</v>
      </c>
      <c r="CM61" s="34">
        <f>HLOOKUP(CM$7+0.5,$I$66:$DJ$120,ROWS($A$10:$A61)+2,FALSE)</f>
        <v>304</v>
      </c>
      <c r="CN61" s="34">
        <f>HLOOKUP(CN$7+0.5,$I$66:$DJ$120,ROWS($A$10:$A61)+2,FALSE)</f>
        <v>185</v>
      </c>
      <c r="CO61" s="34">
        <f>HLOOKUP(CO$7+0.5,$I$66:$DJ$120,ROWS($A$10:$A61)+2,FALSE)</f>
        <v>147</v>
      </c>
      <c r="CP61" s="34">
        <f>HLOOKUP(CP$7+0.5,$I$66:$DJ$120,ROWS($A$10:$A61)+2,FALSE)</f>
        <v>658</v>
      </c>
      <c r="CQ61" s="34">
        <f>HLOOKUP(CQ$7+0.5,$I$66:$DJ$120,ROWS($A$10:$A61)+2,FALSE)</f>
        <v>252</v>
      </c>
      <c r="CR61" s="34">
        <f>HLOOKUP(CR$7+0.5,$I$66:$DJ$120,ROWS($A$10:$A61)+2,FALSE)</f>
        <v>399</v>
      </c>
      <c r="CS61" s="34">
        <f>HLOOKUP(CS$7+0.5,$I$66:$DJ$120,ROWS($A$10:$A61)+2,FALSE)</f>
        <v>300</v>
      </c>
      <c r="CT61" s="34">
        <f>HLOOKUP(CT$7+0.5,$I$66:$DJ$120,ROWS($A$10:$A61)+2,FALSE)</f>
        <v>447</v>
      </c>
      <c r="CU61" s="34">
        <f>HLOOKUP(CU$7+0.5,$I$66:$DJ$120,ROWS($A$10:$A61)+2,FALSE)</f>
        <v>670</v>
      </c>
      <c r="CV61" s="34">
        <f>HLOOKUP(CV$7+0.5,$I$66:$DJ$120,ROWS($A$10:$A61)+2,FALSE)</f>
        <v>605</v>
      </c>
      <c r="CW61" s="34">
        <f>HLOOKUP(CW$7+0.5,$I$66:$DJ$120,ROWS($A$10:$A61)+2,FALSE)</f>
        <v>254</v>
      </c>
      <c r="CX61" s="34">
        <f>HLOOKUP(CX$7+0.5,$I$66:$DJ$120,ROWS($A$10:$A61)+2,FALSE)</f>
        <v>185</v>
      </c>
      <c r="CY61" s="34">
        <f>HLOOKUP(CY$7+0.5,$I$66:$DJ$120,ROWS($A$10:$A61)+2,FALSE)</f>
        <v>201</v>
      </c>
      <c r="CZ61" s="34">
        <f>HLOOKUP(CZ$7+0.5,$I$66:$DJ$120,ROWS($A$10:$A61)+2,FALSE)</f>
        <v>730</v>
      </c>
      <c r="DA61" s="34">
        <f>HLOOKUP(DA$7+0.5,$I$66:$DJ$120,ROWS($A$10:$A61)+2,FALSE)</f>
        <v>7</v>
      </c>
      <c r="DB61" s="34">
        <f>HLOOKUP(DB$7+0.5,$I$66:$DJ$120,ROWS($A$10:$A61)+2,FALSE)</f>
        <v>920</v>
      </c>
      <c r="DC61" s="34">
        <f>HLOOKUP(DC$7+0.5,$I$66:$DJ$120,ROWS($A$10:$A61)+2,FALSE)</f>
        <v>948</v>
      </c>
      <c r="DD61" s="34">
        <f>HLOOKUP(DD$7+0.5,$I$66:$DJ$120,ROWS($A$10:$A61)+2,FALSE)</f>
        <v>185</v>
      </c>
      <c r="DE61" s="34">
        <f>HLOOKUP(DE$7+0.5,$I$66:$DJ$120,ROWS($A$10:$A61)+2,FALSE)</f>
        <v>169</v>
      </c>
      <c r="DF61" s="34">
        <f>HLOOKUP(DF$7+0.5,$I$66:$DJ$120,ROWS($A$10:$A61)+2,FALSE)</f>
        <v>785</v>
      </c>
      <c r="DG61" s="34">
        <f>HLOOKUP(DG$7+0.5,$I$66:$DJ$120,ROWS($A$10:$A61)+2,FALSE)</f>
        <v>185</v>
      </c>
      <c r="DH61" s="34">
        <f>HLOOKUP(DH$7+0.5,$I$66:$DJ$120,ROWS($A$10:$A61)+2,FALSE)</f>
        <v>210</v>
      </c>
      <c r="DI61" s="34" t="str">
        <f>HLOOKUP(DI$7+0.5,$I$66:$DJ$120,ROWS($A$10:$A61)+2,FALSE)</f>
        <v>N/A</v>
      </c>
      <c r="DJ61" s="34">
        <f>HLOOKUP(DJ$7+0.5,$I$66:$DJ$120,ROWS($A$10:$A61)+2,FALSE)</f>
        <v>27</v>
      </c>
    </row>
    <row r="62" spans="2:114">
      <c r="B62" s="38" t="s">
        <v>62</v>
      </c>
      <c r="C62" s="15">
        <v>3628402</v>
      </c>
      <c r="D62" s="14">
        <v>2934</v>
      </c>
      <c r="E62" s="15">
        <v>3366593</v>
      </c>
      <c r="F62" s="14">
        <v>12125</v>
      </c>
      <c r="G62" s="15">
        <v>238042</v>
      </c>
      <c r="H62" s="14">
        <v>11523</v>
      </c>
      <c r="I62" s="36">
        <f>HLOOKUP(I$7,$I$66:$DJ$120,ROWS($A$10:$A62)+2,FALSE)</f>
        <v>20044</v>
      </c>
      <c r="J62" s="25">
        <f>HLOOKUP(J$7,$I$66:$DJ$120,ROWS($A$10:$A62)+2,FALSE)</f>
        <v>8</v>
      </c>
      <c r="K62" s="25">
        <f>HLOOKUP(K$7,$I$66:$DJ$120,ROWS($A$10:$A62)+2,FALSE)</f>
        <v>57</v>
      </c>
      <c r="L62" s="25">
        <f>HLOOKUP(L$7,$I$66:$DJ$120,ROWS($A$10:$A62)+2,FALSE)</f>
        <v>54</v>
      </c>
      <c r="M62" s="25">
        <f>HLOOKUP(M$7,$I$66:$DJ$120,ROWS($A$10:$A62)+2,FALSE)</f>
        <v>93</v>
      </c>
      <c r="N62" s="25">
        <f>HLOOKUP(N$7,$I$66:$DJ$120,ROWS($A$10:$A62)+2,FALSE)</f>
        <v>519</v>
      </c>
      <c r="O62" s="25">
        <f>HLOOKUP(O$7,$I$66:$DJ$120,ROWS($A$10:$A62)+2,FALSE)</f>
        <v>0</v>
      </c>
      <c r="P62" s="25">
        <f>HLOOKUP(P$7,$I$66:$DJ$120,ROWS($A$10:$A62)+2,FALSE)</f>
        <v>370</v>
      </c>
      <c r="Q62" s="25">
        <f>HLOOKUP(Q$7,$I$66:$DJ$120,ROWS($A$10:$A62)+2,FALSE)</f>
        <v>0</v>
      </c>
      <c r="R62" s="25">
        <f>HLOOKUP(R$7,$I$66:$DJ$120,ROWS($A$10:$A62)+2,FALSE)</f>
        <v>0</v>
      </c>
      <c r="S62" s="25">
        <f>HLOOKUP(S$7,$I$66:$DJ$120,ROWS($A$10:$A62)+2,FALSE)</f>
        <v>4192</v>
      </c>
      <c r="T62" s="25">
        <f>HLOOKUP(T$7,$I$66:$DJ$120,ROWS($A$10:$A62)+2,FALSE)</f>
        <v>232</v>
      </c>
      <c r="U62" s="25">
        <f>HLOOKUP(U$7,$I$66:$DJ$120,ROWS($A$10:$A62)+2,FALSE)</f>
        <v>110</v>
      </c>
      <c r="V62" s="25">
        <f>HLOOKUP(V$7,$I$66:$DJ$120,ROWS($A$10:$A62)+2,FALSE)</f>
        <v>0</v>
      </c>
      <c r="W62" s="25">
        <f>HLOOKUP(W$7,$I$66:$DJ$120,ROWS($A$10:$A62)+2,FALSE)</f>
        <v>1021</v>
      </c>
      <c r="X62" s="25">
        <f>HLOOKUP(X$7,$I$66:$DJ$120,ROWS($A$10:$A62)+2,FALSE)</f>
        <v>121</v>
      </c>
      <c r="Y62" s="25">
        <f>HLOOKUP(Y$7,$I$66:$DJ$120,ROWS($A$10:$A62)+2,FALSE)</f>
        <v>0</v>
      </c>
      <c r="Z62" s="25">
        <f>HLOOKUP(Z$7,$I$66:$DJ$120,ROWS($A$10:$A62)+2,FALSE)</f>
        <v>143</v>
      </c>
      <c r="AA62" s="25">
        <f>HLOOKUP(AA$7,$I$66:$DJ$120,ROWS($A$10:$A62)+2,FALSE)</f>
        <v>37</v>
      </c>
      <c r="AB62" s="25">
        <f>HLOOKUP(AB$7,$I$66:$DJ$120,ROWS($A$10:$A62)+2,FALSE)</f>
        <v>59</v>
      </c>
      <c r="AC62" s="25">
        <f>HLOOKUP(AC$7,$I$66:$DJ$120,ROWS($A$10:$A62)+2,FALSE)</f>
        <v>0</v>
      </c>
      <c r="AD62" s="25">
        <f>HLOOKUP(AD$7,$I$66:$DJ$120,ROWS($A$10:$A62)+2,FALSE)</f>
        <v>108</v>
      </c>
      <c r="AE62" s="25">
        <f>HLOOKUP(AE$7,$I$66:$DJ$120,ROWS($A$10:$A62)+2,FALSE)</f>
        <v>2258</v>
      </c>
      <c r="AF62" s="25">
        <f>HLOOKUP(AF$7,$I$66:$DJ$120,ROWS($A$10:$A62)+2,FALSE)</f>
        <v>435</v>
      </c>
      <c r="AG62" s="25">
        <f>HLOOKUP(AG$7,$I$66:$DJ$120,ROWS($A$10:$A62)+2,FALSE)</f>
        <v>0</v>
      </c>
      <c r="AH62" s="25">
        <f>HLOOKUP(AH$7,$I$66:$DJ$120,ROWS($A$10:$A62)+2,FALSE)</f>
        <v>0</v>
      </c>
      <c r="AI62" s="25">
        <f>HLOOKUP(AI$7,$I$66:$DJ$120,ROWS($A$10:$A62)+2,FALSE)</f>
        <v>0</v>
      </c>
      <c r="AJ62" s="25">
        <f>HLOOKUP(AJ$7,$I$66:$DJ$120,ROWS($A$10:$A62)+2,FALSE)</f>
        <v>0</v>
      </c>
      <c r="AK62" s="25">
        <f>HLOOKUP(AK$7,$I$66:$DJ$120,ROWS($A$10:$A62)+2,FALSE)</f>
        <v>0</v>
      </c>
      <c r="AL62" s="25">
        <f>HLOOKUP(AL$7,$I$66:$DJ$120,ROWS($A$10:$A62)+2,FALSE)</f>
        <v>0</v>
      </c>
      <c r="AM62" s="25">
        <f>HLOOKUP(AM$7,$I$66:$DJ$120,ROWS($A$10:$A62)+2,FALSE)</f>
        <v>0</v>
      </c>
      <c r="AN62" s="25">
        <f>HLOOKUP(AN$7,$I$66:$DJ$120,ROWS($A$10:$A62)+2,FALSE)</f>
        <v>1922</v>
      </c>
      <c r="AO62" s="25">
        <f>HLOOKUP(AO$7,$I$66:$DJ$120,ROWS($A$10:$A62)+2,FALSE)</f>
        <v>28</v>
      </c>
      <c r="AP62" s="25">
        <f>HLOOKUP(AP$7,$I$66:$DJ$120,ROWS($A$10:$A62)+2,FALSE)</f>
        <v>2314</v>
      </c>
      <c r="AQ62" s="25">
        <f>HLOOKUP(AQ$7,$I$66:$DJ$120,ROWS($A$10:$A62)+2,FALSE)</f>
        <v>638</v>
      </c>
      <c r="AR62" s="25">
        <f>HLOOKUP(AR$7,$I$66:$DJ$120,ROWS($A$10:$A62)+2,FALSE)</f>
        <v>0</v>
      </c>
      <c r="AS62" s="25">
        <f>HLOOKUP(AS$7,$I$66:$DJ$120,ROWS($A$10:$A62)+2,FALSE)</f>
        <v>328</v>
      </c>
      <c r="AT62" s="25">
        <f>HLOOKUP(AT$7,$I$66:$DJ$120,ROWS($A$10:$A62)+2,FALSE)</f>
        <v>0</v>
      </c>
      <c r="AU62" s="25">
        <f>HLOOKUP(AU$7,$I$66:$DJ$120,ROWS($A$10:$A62)+2,FALSE)</f>
        <v>0</v>
      </c>
      <c r="AV62" s="25">
        <f>HLOOKUP(AV$7,$I$66:$DJ$120,ROWS($A$10:$A62)+2,FALSE)</f>
        <v>2313</v>
      </c>
      <c r="AW62" s="25">
        <f>HLOOKUP(AW$7,$I$66:$DJ$120,ROWS($A$10:$A62)+2,FALSE)</f>
        <v>624</v>
      </c>
      <c r="AX62" s="25">
        <f>HLOOKUP(AX$7,$I$66:$DJ$120,ROWS($A$10:$A62)+2,FALSE)</f>
        <v>4</v>
      </c>
      <c r="AY62" s="25">
        <f>HLOOKUP(AY$7,$I$66:$DJ$120,ROWS($A$10:$A62)+2,FALSE)</f>
        <v>0</v>
      </c>
      <c r="AZ62" s="25">
        <f>HLOOKUP(AZ$7,$I$66:$DJ$120,ROWS($A$10:$A62)+2,FALSE)</f>
        <v>15</v>
      </c>
      <c r="BA62" s="25">
        <f>HLOOKUP(BA$7,$I$66:$DJ$120,ROWS($A$10:$A62)+2,FALSE)</f>
        <v>360</v>
      </c>
      <c r="BB62" s="25">
        <f>HLOOKUP(BB$7,$I$66:$DJ$120,ROWS($A$10:$A62)+2,FALSE)</f>
        <v>0</v>
      </c>
      <c r="BC62" s="25">
        <f>HLOOKUP(BC$7,$I$66:$DJ$120,ROWS($A$10:$A62)+2,FALSE)</f>
        <v>0</v>
      </c>
      <c r="BD62" s="25">
        <f>HLOOKUP(BD$7,$I$66:$DJ$120,ROWS($A$10:$A62)+2,FALSE)</f>
        <v>684</v>
      </c>
      <c r="BE62" s="25">
        <f>HLOOKUP(BE$7,$I$66:$DJ$120,ROWS($A$10:$A62)+2,FALSE)</f>
        <v>0</v>
      </c>
      <c r="BF62" s="25">
        <f>HLOOKUP(BF$7,$I$66:$DJ$120,ROWS($A$10:$A62)+2,FALSE)</f>
        <v>8</v>
      </c>
      <c r="BG62" s="25">
        <f>HLOOKUP(BG$7,$I$66:$DJ$120,ROWS($A$10:$A62)+2,FALSE)</f>
        <v>989</v>
      </c>
      <c r="BH62" s="25">
        <f>HLOOKUP(BH$7,$I$66:$DJ$120,ROWS($A$10:$A62)+2,FALSE)</f>
        <v>0</v>
      </c>
      <c r="BI62" s="25" t="str">
        <f>HLOOKUP(BI$7,$I$66:$DJ$120,ROWS($A$10:$A62)+2,FALSE)</f>
        <v>N/A</v>
      </c>
      <c r="BJ62" s="34">
        <f>HLOOKUP(BJ$7+0.5,$I$66:$DJ$120,ROWS($A$10:$A62)+2,FALSE)</f>
        <v>2902</v>
      </c>
      <c r="BK62" s="34">
        <f>HLOOKUP(BK$7+0.5,$I$66:$DJ$120,ROWS($A$10:$A62)+2,FALSE)</f>
        <v>15</v>
      </c>
      <c r="BL62" s="34">
        <f>HLOOKUP(BL$7+0.5,$I$66:$DJ$120,ROWS($A$10:$A62)+2,FALSE)</f>
        <v>94</v>
      </c>
      <c r="BM62" s="34">
        <f>HLOOKUP(BM$7+0.5,$I$66:$DJ$120,ROWS($A$10:$A62)+2,FALSE)</f>
        <v>90</v>
      </c>
      <c r="BN62" s="34">
        <f>HLOOKUP(BN$7+0.5,$I$66:$DJ$120,ROWS($A$10:$A62)+2,FALSE)</f>
        <v>158</v>
      </c>
      <c r="BO62" s="34">
        <f>HLOOKUP(BO$7+0.5,$I$66:$DJ$120,ROWS($A$10:$A62)+2,FALSE)</f>
        <v>484</v>
      </c>
      <c r="BP62" s="34">
        <f>HLOOKUP(BP$7+0.5,$I$66:$DJ$120,ROWS($A$10:$A62)+2,FALSE)</f>
        <v>214</v>
      </c>
      <c r="BQ62" s="34">
        <f>HLOOKUP(BQ$7+0.5,$I$66:$DJ$120,ROWS($A$10:$A62)+2,FALSE)</f>
        <v>365</v>
      </c>
      <c r="BR62" s="34">
        <f>HLOOKUP(BR$7+0.5,$I$66:$DJ$120,ROWS($A$10:$A62)+2,FALSE)</f>
        <v>214</v>
      </c>
      <c r="BS62" s="34">
        <f>HLOOKUP(BS$7+0.5,$I$66:$DJ$120,ROWS($A$10:$A62)+2,FALSE)</f>
        <v>214</v>
      </c>
      <c r="BT62" s="34">
        <f>HLOOKUP(BT$7+0.5,$I$66:$DJ$120,ROWS($A$10:$A62)+2,FALSE)</f>
        <v>1203</v>
      </c>
      <c r="BU62" s="34">
        <f>HLOOKUP(BU$7+0.5,$I$66:$DJ$120,ROWS($A$10:$A62)+2,FALSE)</f>
        <v>300</v>
      </c>
      <c r="BV62" s="34">
        <f>HLOOKUP(BV$7+0.5,$I$66:$DJ$120,ROWS($A$10:$A62)+2,FALSE)</f>
        <v>172</v>
      </c>
      <c r="BW62" s="34">
        <f>HLOOKUP(BW$7+0.5,$I$66:$DJ$120,ROWS($A$10:$A62)+2,FALSE)</f>
        <v>214</v>
      </c>
      <c r="BX62" s="34">
        <f>HLOOKUP(BX$7+0.5,$I$66:$DJ$120,ROWS($A$10:$A62)+2,FALSE)</f>
        <v>602</v>
      </c>
      <c r="BY62" s="34">
        <f>HLOOKUP(BY$7+0.5,$I$66:$DJ$120,ROWS($A$10:$A62)+2,FALSE)</f>
        <v>153</v>
      </c>
      <c r="BZ62" s="34">
        <f>HLOOKUP(BZ$7+0.5,$I$66:$DJ$120,ROWS($A$10:$A62)+2,FALSE)</f>
        <v>214</v>
      </c>
      <c r="CA62" s="34">
        <f>HLOOKUP(CA$7+0.5,$I$66:$DJ$120,ROWS($A$10:$A62)+2,FALSE)</f>
        <v>240</v>
      </c>
      <c r="CB62" s="34">
        <f>HLOOKUP(CB$7+0.5,$I$66:$DJ$120,ROWS($A$10:$A62)+2,FALSE)</f>
        <v>72</v>
      </c>
      <c r="CC62" s="34">
        <f>HLOOKUP(CC$7+0.5,$I$66:$DJ$120,ROWS($A$10:$A62)+2,FALSE)</f>
        <v>101</v>
      </c>
      <c r="CD62" s="34">
        <f>HLOOKUP(CD$7+0.5,$I$66:$DJ$120,ROWS($A$10:$A62)+2,FALSE)</f>
        <v>214</v>
      </c>
      <c r="CE62" s="34">
        <f>HLOOKUP(CE$7+0.5,$I$66:$DJ$120,ROWS($A$10:$A62)+2,FALSE)</f>
        <v>177</v>
      </c>
      <c r="CF62" s="34">
        <f>HLOOKUP(CF$7+0.5,$I$66:$DJ$120,ROWS($A$10:$A62)+2,FALSE)</f>
        <v>1289</v>
      </c>
      <c r="CG62" s="34">
        <f>HLOOKUP(CG$7+0.5,$I$66:$DJ$120,ROWS($A$10:$A62)+2,FALSE)</f>
        <v>451</v>
      </c>
      <c r="CH62" s="34">
        <f>HLOOKUP(CH$7+0.5,$I$66:$DJ$120,ROWS($A$10:$A62)+2,FALSE)</f>
        <v>214</v>
      </c>
      <c r="CI62" s="34">
        <f>HLOOKUP(CI$7+0.5,$I$66:$DJ$120,ROWS($A$10:$A62)+2,FALSE)</f>
        <v>214</v>
      </c>
      <c r="CJ62" s="34">
        <f>HLOOKUP(CJ$7+0.5,$I$66:$DJ$120,ROWS($A$10:$A62)+2,FALSE)</f>
        <v>214</v>
      </c>
      <c r="CK62" s="34">
        <f>HLOOKUP(CK$7+0.5,$I$66:$DJ$120,ROWS($A$10:$A62)+2,FALSE)</f>
        <v>214</v>
      </c>
      <c r="CL62" s="34">
        <f>HLOOKUP(CL$7+0.5,$I$66:$DJ$120,ROWS($A$10:$A62)+2,FALSE)</f>
        <v>214</v>
      </c>
      <c r="CM62" s="34">
        <f>HLOOKUP(CM$7+0.5,$I$66:$DJ$120,ROWS($A$10:$A62)+2,FALSE)</f>
        <v>214</v>
      </c>
      <c r="CN62" s="34">
        <f>HLOOKUP(CN$7+0.5,$I$66:$DJ$120,ROWS($A$10:$A62)+2,FALSE)</f>
        <v>214</v>
      </c>
      <c r="CO62" s="34">
        <f>HLOOKUP(CO$7+0.5,$I$66:$DJ$120,ROWS($A$10:$A62)+2,FALSE)</f>
        <v>1129</v>
      </c>
      <c r="CP62" s="34">
        <f>HLOOKUP(CP$7+0.5,$I$66:$DJ$120,ROWS($A$10:$A62)+2,FALSE)</f>
        <v>48</v>
      </c>
      <c r="CQ62" s="34">
        <f>HLOOKUP(CQ$7+0.5,$I$66:$DJ$120,ROWS($A$10:$A62)+2,FALSE)</f>
        <v>761</v>
      </c>
      <c r="CR62" s="34">
        <f>HLOOKUP(CR$7+0.5,$I$66:$DJ$120,ROWS($A$10:$A62)+2,FALSE)</f>
        <v>565</v>
      </c>
      <c r="CS62" s="34">
        <f>HLOOKUP(CS$7+0.5,$I$66:$DJ$120,ROWS($A$10:$A62)+2,FALSE)</f>
        <v>214</v>
      </c>
      <c r="CT62" s="34">
        <f>HLOOKUP(CT$7+0.5,$I$66:$DJ$120,ROWS($A$10:$A62)+2,FALSE)</f>
        <v>499</v>
      </c>
      <c r="CU62" s="34">
        <f>HLOOKUP(CU$7+0.5,$I$66:$DJ$120,ROWS($A$10:$A62)+2,FALSE)</f>
        <v>214</v>
      </c>
      <c r="CV62" s="34">
        <f>HLOOKUP(CV$7+0.5,$I$66:$DJ$120,ROWS($A$10:$A62)+2,FALSE)</f>
        <v>214</v>
      </c>
      <c r="CW62" s="34">
        <f>HLOOKUP(CW$7+0.5,$I$66:$DJ$120,ROWS($A$10:$A62)+2,FALSE)</f>
        <v>1063</v>
      </c>
      <c r="CX62" s="34">
        <f>HLOOKUP(CX$7+0.5,$I$66:$DJ$120,ROWS($A$10:$A62)+2,FALSE)</f>
        <v>688</v>
      </c>
      <c r="CY62" s="34">
        <f>HLOOKUP(CY$7+0.5,$I$66:$DJ$120,ROWS($A$10:$A62)+2,FALSE)</f>
        <v>7</v>
      </c>
      <c r="CZ62" s="34">
        <f>HLOOKUP(CZ$7+0.5,$I$66:$DJ$120,ROWS($A$10:$A62)+2,FALSE)</f>
        <v>214</v>
      </c>
      <c r="DA62" s="34">
        <f>HLOOKUP(DA$7+0.5,$I$66:$DJ$120,ROWS($A$10:$A62)+2,FALSE)</f>
        <v>31</v>
      </c>
      <c r="DB62" s="34">
        <f>HLOOKUP(DB$7+0.5,$I$66:$DJ$120,ROWS($A$10:$A62)+2,FALSE)</f>
        <v>291</v>
      </c>
      <c r="DC62" s="34">
        <f>HLOOKUP(DC$7+0.5,$I$66:$DJ$120,ROWS($A$10:$A62)+2,FALSE)</f>
        <v>214</v>
      </c>
      <c r="DD62" s="34">
        <f>HLOOKUP(DD$7+0.5,$I$66:$DJ$120,ROWS($A$10:$A62)+2,FALSE)</f>
        <v>214</v>
      </c>
      <c r="DE62" s="34">
        <f>HLOOKUP(DE$7+0.5,$I$66:$DJ$120,ROWS($A$10:$A62)+2,FALSE)</f>
        <v>777</v>
      </c>
      <c r="DF62" s="34">
        <f>HLOOKUP(DF$7+0.5,$I$66:$DJ$120,ROWS($A$10:$A62)+2,FALSE)</f>
        <v>214</v>
      </c>
      <c r="DG62" s="34">
        <f>HLOOKUP(DG$7+0.5,$I$66:$DJ$120,ROWS($A$10:$A62)+2,FALSE)</f>
        <v>15</v>
      </c>
      <c r="DH62" s="34">
        <f>HLOOKUP(DH$7+0.5,$I$66:$DJ$120,ROWS($A$10:$A62)+2,FALSE)</f>
        <v>654</v>
      </c>
      <c r="DI62" s="34">
        <f>HLOOKUP(DI$7+0.5,$I$66:$DJ$120,ROWS($A$10:$A62)+2,FALSE)</f>
        <v>214</v>
      </c>
      <c r="DJ62" s="34" t="str">
        <f>HLOOKUP(DJ$7+0.5,$I$66:$DJ$120,ROWS($A$10:$A62)+2,FALSE)</f>
        <v>N/A</v>
      </c>
    </row>
    <row r="66" spans="9:114">
      <c r="I66" s="28">
        <v>1</v>
      </c>
      <c r="J66" s="28">
        <v>1.5</v>
      </c>
      <c r="K66" s="28">
        <v>2</v>
      </c>
      <c r="L66" s="28">
        <v>2.5</v>
      </c>
      <c r="M66" s="28">
        <v>3</v>
      </c>
      <c r="N66" s="28">
        <v>3.5</v>
      </c>
      <c r="O66" s="28">
        <v>4</v>
      </c>
      <c r="P66" s="28">
        <v>4.5</v>
      </c>
      <c r="Q66" s="28">
        <v>5</v>
      </c>
      <c r="R66" s="28">
        <v>5.5</v>
      </c>
      <c r="S66" s="28">
        <v>6</v>
      </c>
      <c r="T66" s="28">
        <v>6.5</v>
      </c>
      <c r="U66" s="28">
        <v>7</v>
      </c>
      <c r="V66" s="28">
        <v>7.5</v>
      </c>
      <c r="W66" s="28">
        <v>8</v>
      </c>
      <c r="X66" s="28">
        <v>8.5</v>
      </c>
      <c r="Y66" s="28">
        <v>9</v>
      </c>
      <c r="Z66" s="28">
        <v>9.5</v>
      </c>
      <c r="AA66" s="28">
        <v>10</v>
      </c>
      <c r="AB66" s="28">
        <v>10.5</v>
      </c>
      <c r="AC66" s="28">
        <v>11</v>
      </c>
      <c r="AD66" s="28">
        <v>11.5</v>
      </c>
      <c r="AE66" s="28">
        <v>12</v>
      </c>
      <c r="AF66" s="28">
        <v>12.5</v>
      </c>
      <c r="AG66" s="28">
        <v>13</v>
      </c>
      <c r="AH66" s="28">
        <v>13.5</v>
      </c>
      <c r="AI66" s="28">
        <v>14</v>
      </c>
      <c r="AJ66" s="28">
        <v>14.5</v>
      </c>
      <c r="AK66" s="28">
        <v>15</v>
      </c>
      <c r="AL66" s="28">
        <v>15.5</v>
      </c>
      <c r="AM66" s="28">
        <v>16</v>
      </c>
      <c r="AN66" s="28">
        <v>16.5</v>
      </c>
      <c r="AO66" s="28">
        <v>17</v>
      </c>
      <c r="AP66" s="28">
        <v>17.5</v>
      </c>
      <c r="AQ66" s="28">
        <v>18</v>
      </c>
      <c r="AR66" s="28">
        <v>18.5</v>
      </c>
      <c r="AS66" s="28">
        <v>19</v>
      </c>
      <c r="AT66" s="28">
        <v>19.5</v>
      </c>
      <c r="AU66" s="28">
        <v>20</v>
      </c>
      <c r="AV66" s="28">
        <v>20.5</v>
      </c>
      <c r="AW66" s="28">
        <v>21</v>
      </c>
      <c r="AX66" s="28">
        <v>21.5</v>
      </c>
      <c r="AY66" s="28">
        <v>22</v>
      </c>
      <c r="AZ66" s="28">
        <v>22.5</v>
      </c>
      <c r="BA66" s="28">
        <v>23</v>
      </c>
      <c r="BB66" s="28">
        <v>23.5</v>
      </c>
      <c r="BC66" s="28">
        <v>24</v>
      </c>
      <c r="BD66" s="28">
        <v>24.5</v>
      </c>
      <c r="BE66" s="28">
        <v>25</v>
      </c>
      <c r="BF66" s="28">
        <v>25.5</v>
      </c>
      <c r="BG66" s="28">
        <v>26</v>
      </c>
      <c r="BH66" s="28">
        <v>26.5</v>
      </c>
      <c r="BI66" s="28">
        <v>27</v>
      </c>
      <c r="BJ66" s="28">
        <v>27.5</v>
      </c>
      <c r="BK66" s="28">
        <v>28</v>
      </c>
      <c r="BL66" s="28">
        <v>28.5</v>
      </c>
      <c r="BM66" s="28">
        <v>29</v>
      </c>
      <c r="BN66" s="28">
        <v>29.5</v>
      </c>
      <c r="BO66" s="28">
        <v>30</v>
      </c>
      <c r="BP66" s="28">
        <v>30.5</v>
      </c>
      <c r="BQ66" s="28">
        <v>31</v>
      </c>
      <c r="BR66" s="28">
        <v>31.5</v>
      </c>
      <c r="BS66" s="28">
        <v>32</v>
      </c>
      <c r="BT66" s="28">
        <v>32.5</v>
      </c>
      <c r="BU66" s="28">
        <v>33</v>
      </c>
      <c r="BV66" s="28">
        <v>33.5</v>
      </c>
      <c r="BW66" s="28">
        <v>34</v>
      </c>
      <c r="BX66" s="28">
        <v>34.5</v>
      </c>
      <c r="BY66" s="28">
        <v>35</v>
      </c>
      <c r="BZ66" s="28">
        <v>35.5</v>
      </c>
      <c r="CA66" s="28">
        <v>36</v>
      </c>
      <c r="CB66" s="28">
        <v>36.5</v>
      </c>
      <c r="CC66" s="28">
        <v>37</v>
      </c>
      <c r="CD66" s="28">
        <v>37.5</v>
      </c>
      <c r="CE66" s="28">
        <v>38</v>
      </c>
      <c r="CF66" s="28">
        <v>38.5</v>
      </c>
      <c r="CG66" s="28">
        <v>39</v>
      </c>
      <c r="CH66" s="28">
        <v>39.5</v>
      </c>
      <c r="CI66" s="28">
        <v>40</v>
      </c>
      <c r="CJ66" s="28">
        <v>40.5</v>
      </c>
      <c r="CK66" s="28">
        <v>41</v>
      </c>
      <c r="CL66" s="28">
        <v>41.5</v>
      </c>
      <c r="CM66" s="28">
        <v>42</v>
      </c>
      <c r="CN66" s="28">
        <v>42.5</v>
      </c>
      <c r="CO66" s="28">
        <v>43</v>
      </c>
      <c r="CP66" s="28">
        <v>43.5</v>
      </c>
      <c r="CQ66" s="28">
        <v>44</v>
      </c>
      <c r="CR66" s="28">
        <v>44.5</v>
      </c>
      <c r="CS66" s="28">
        <v>45</v>
      </c>
      <c r="CT66" s="28">
        <v>45.5</v>
      </c>
      <c r="CU66" s="28">
        <v>46</v>
      </c>
      <c r="CV66" s="28">
        <v>46.5</v>
      </c>
      <c r="CW66" s="28">
        <v>47</v>
      </c>
      <c r="CX66" s="28">
        <v>47.5</v>
      </c>
      <c r="CY66" s="28">
        <v>48</v>
      </c>
      <c r="CZ66" s="28">
        <v>48.5</v>
      </c>
      <c r="DA66" s="28">
        <v>49</v>
      </c>
      <c r="DB66" s="28">
        <v>49.5</v>
      </c>
      <c r="DC66" s="28">
        <v>50</v>
      </c>
      <c r="DD66" s="28">
        <v>50.5</v>
      </c>
      <c r="DE66" s="28">
        <v>51</v>
      </c>
      <c r="DF66" s="28">
        <v>51.5</v>
      </c>
      <c r="DG66" s="28">
        <v>52</v>
      </c>
      <c r="DH66" s="28">
        <v>52.5</v>
      </c>
      <c r="DI66" s="28">
        <v>53</v>
      </c>
      <c r="DJ66" s="28">
        <v>53.5</v>
      </c>
    </row>
    <row r="67" spans="9:114">
      <c r="I67" s="29" t="s">
        <v>59</v>
      </c>
      <c r="J67" s="30" t="s">
        <v>60</v>
      </c>
      <c r="K67" s="31" t="s">
        <v>59</v>
      </c>
      <c r="L67" s="30" t="s">
        <v>60</v>
      </c>
      <c r="M67" s="31" t="s">
        <v>59</v>
      </c>
      <c r="N67" s="30" t="s">
        <v>60</v>
      </c>
      <c r="O67" s="31" t="s">
        <v>59</v>
      </c>
      <c r="P67" s="30" t="s">
        <v>60</v>
      </c>
      <c r="Q67" s="31" t="s">
        <v>59</v>
      </c>
      <c r="R67" s="30" t="s">
        <v>60</v>
      </c>
      <c r="S67" s="31" t="s">
        <v>59</v>
      </c>
      <c r="T67" s="30" t="s">
        <v>60</v>
      </c>
      <c r="U67" s="31" t="s">
        <v>59</v>
      </c>
      <c r="V67" s="30" t="s">
        <v>60</v>
      </c>
      <c r="W67" s="31" t="s">
        <v>59</v>
      </c>
      <c r="X67" s="30" t="s">
        <v>60</v>
      </c>
      <c r="Y67" s="31" t="s">
        <v>59</v>
      </c>
      <c r="Z67" s="30" t="s">
        <v>60</v>
      </c>
      <c r="AA67" s="31" t="s">
        <v>59</v>
      </c>
      <c r="AB67" s="30" t="s">
        <v>60</v>
      </c>
      <c r="AC67" s="31" t="s">
        <v>59</v>
      </c>
      <c r="AD67" s="30" t="s">
        <v>60</v>
      </c>
      <c r="AE67" s="31" t="s">
        <v>59</v>
      </c>
      <c r="AF67" s="30" t="s">
        <v>60</v>
      </c>
      <c r="AG67" s="31" t="s">
        <v>59</v>
      </c>
      <c r="AH67" s="30" t="s">
        <v>60</v>
      </c>
      <c r="AI67" s="31" t="s">
        <v>59</v>
      </c>
      <c r="AJ67" s="30" t="s">
        <v>60</v>
      </c>
      <c r="AK67" s="31" t="s">
        <v>59</v>
      </c>
      <c r="AL67" s="30" t="s">
        <v>60</v>
      </c>
      <c r="AM67" s="31" t="s">
        <v>59</v>
      </c>
      <c r="AN67" s="30" t="s">
        <v>60</v>
      </c>
      <c r="AO67" s="31" t="s">
        <v>59</v>
      </c>
      <c r="AP67" s="30" t="s">
        <v>60</v>
      </c>
      <c r="AQ67" s="31" t="s">
        <v>59</v>
      </c>
      <c r="AR67" s="30" t="s">
        <v>60</v>
      </c>
      <c r="AS67" s="31" t="s">
        <v>59</v>
      </c>
      <c r="AT67" s="30" t="s">
        <v>60</v>
      </c>
      <c r="AU67" s="31" t="s">
        <v>59</v>
      </c>
      <c r="AV67" s="30" t="s">
        <v>60</v>
      </c>
      <c r="AW67" s="31" t="s">
        <v>59</v>
      </c>
      <c r="AX67" s="30" t="s">
        <v>60</v>
      </c>
      <c r="AY67" s="31" t="s">
        <v>59</v>
      </c>
      <c r="AZ67" s="30" t="s">
        <v>60</v>
      </c>
      <c r="BA67" s="31" t="s">
        <v>59</v>
      </c>
      <c r="BB67" s="30" t="s">
        <v>60</v>
      </c>
      <c r="BC67" s="31" t="s">
        <v>59</v>
      </c>
      <c r="BD67" s="30" t="s">
        <v>60</v>
      </c>
      <c r="BE67" s="31" t="s">
        <v>59</v>
      </c>
      <c r="BF67" s="30" t="s">
        <v>60</v>
      </c>
      <c r="BG67" s="31" t="s">
        <v>59</v>
      </c>
      <c r="BH67" s="30" t="s">
        <v>60</v>
      </c>
      <c r="BI67" s="31" t="s">
        <v>59</v>
      </c>
      <c r="BJ67" s="30" t="s">
        <v>60</v>
      </c>
      <c r="BK67" s="31" t="s">
        <v>59</v>
      </c>
      <c r="BL67" s="30" t="s">
        <v>60</v>
      </c>
      <c r="BM67" s="31" t="s">
        <v>59</v>
      </c>
      <c r="BN67" s="30" t="s">
        <v>60</v>
      </c>
      <c r="BO67" s="31" t="s">
        <v>59</v>
      </c>
      <c r="BP67" s="30" t="s">
        <v>60</v>
      </c>
      <c r="BQ67" s="31" t="s">
        <v>59</v>
      </c>
      <c r="BR67" s="30" t="s">
        <v>60</v>
      </c>
      <c r="BS67" s="31" t="s">
        <v>59</v>
      </c>
      <c r="BT67" s="30" t="s">
        <v>60</v>
      </c>
      <c r="BU67" s="31" t="s">
        <v>59</v>
      </c>
      <c r="BV67" s="30" t="s">
        <v>60</v>
      </c>
      <c r="BW67" s="31" t="s">
        <v>59</v>
      </c>
      <c r="BX67" s="30" t="s">
        <v>60</v>
      </c>
      <c r="BY67" s="31" t="s">
        <v>59</v>
      </c>
      <c r="BZ67" s="30" t="s">
        <v>60</v>
      </c>
      <c r="CA67" s="31" t="s">
        <v>59</v>
      </c>
      <c r="CB67" s="30" t="s">
        <v>60</v>
      </c>
      <c r="CC67" s="31" t="s">
        <v>59</v>
      </c>
      <c r="CD67" s="30" t="s">
        <v>60</v>
      </c>
      <c r="CE67" s="31" t="s">
        <v>59</v>
      </c>
      <c r="CF67" s="30" t="s">
        <v>60</v>
      </c>
      <c r="CG67" s="31" t="s">
        <v>59</v>
      </c>
      <c r="CH67" s="30" t="s">
        <v>60</v>
      </c>
      <c r="CI67" s="31" t="s">
        <v>59</v>
      </c>
      <c r="CJ67" s="30" t="s">
        <v>60</v>
      </c>
      <c r="CK67" s="31" t="s">
        <v>59</v>
      </c>
      <c r="CL67" s="30" t="s">
        <v>60</v>
      </c>
      <c r="CM67" s="31" t="s">
        <v>59</v>
      </c>
      <c r="CN67" s="30" t="s">
        <v>60</v>
      </c>
      <c r="CO67" s="31" t="s">
        <v>59</v>
      </c>
      <c r="CP67" s="30" t="s">
        <v>60</v>
      </c>
      <c r="CQ67" s="31" t="s">
        <v>59</v>
      </c>
      <c r="CR67" s="30" t="s">
        <v>60</v>
      </c>
      <c r="CS67" s="31" t="s">
        <v>59</v>
      </c>
      <c r="CT67" s="30" t="s">
        <v>60</v>
      </c>
      <c r="CU67" s="31" t="s">
        <v>59</v>
      </c>
      <c r="CV67" s="30" t="s">
        <v>60</v>
      </c>
      <c r="CW67" s="31" t="s">
        <v>59</v>
      </c>
      <c r="CX67" s="30" t="s">
        <v>60</v>
      </c>
      <c r="CY67" s="31" t="s">
        <v>59</v>
      </c>
      <c r="CZ67" s="30" t="s">
        <v>60</v>
      </c>
      <c r="DA67" s="31" t="s">
        <v>59</v>
      </c>
      <c r="DB67" s="30" t="s">
        <v>60</v>
      </c>
      <c r="DC67" s="31" t="s">
        <v>59</v>
      </c>
      <c r="DD67" s="30" t="s">
        <v>60</v>
      </c>
      <c r="DE67" s="31" t="s">
        <v>59</v>
      </c>
      <c r="DF67" s="30" t="s">
        <v>60</v>
      </c>
      <c r="DG67" s="31" t="s">
        <v>59</v>
      </c>
      <c r="DH67" s="30" t="s">
        <v>60</v>
      </c>
      <c r="DI67" s="31" t="s">
        <v>59</v>
      </c>
      <c r="DJ67" s="30" t="s">
        <v>60</v>
      </c>
    </row>
    <row r="68" spans="9:114">
      <c r="I68" s="11">
        <v>7070345</v>
      </c>
      <c r="J68" s="12">
        <v>58599</v>
      </c>
      <c r="K68" s="11">
        <v>109210</v>
      </c>
      <c r="L68" s="12">
        <v>9027</v>
      </c>
      <c r="M68" s="13">
        <v>84068</v>
      </c>
      <c r="N68" s="14">
        <v>7600</v>
      </c>
      <c r="O68" s="15">
        <v>206842</v>
      </c>
      <c r="P68" s="14">
        <v>12859</v>
      </c>
      <c r="Q68" s="15">
        <v>64967</v>
      </c>
      <c r="R68" s="14">
        <v>6563</v>
      </c>
      <c r="S68" s="15">
        <v>566986</v>
      </c>
      <c r="T68" s="14">
        <v>19755</v>
      </c>
      <c r="U68" s="15">
        <v>161530</v>
      </c>
      <c r="V68" s="14">
        <v>10348</v>
      </c>
      <c r="W68" s="15">
        <v>87023</v>
      </c>
      <c r="X68" s="14">
        <v>5968</v>
      </c>
      <c r="Y68" s="15">
        <v>25149</v>
      </c>
      <c r="Z68" s="14">
        <v>3775</v>
      </c>
      <c r="AA68" s="15">
        <v>59513</v>
      </c>
      <c r="AB68" s="14">
        <v>6154</v>
      </c>
      <c r="AC68" s="15">
        <v>428325</v>
      </c>
      <c r="AD68" s="14">
        <v>18406</v>
      </c>
      <c r="AE68" s="15">
        <v>252262</v>
      </c>
      <c r="AF68" s="14">
        <v>12868</v>
      </c>
      <c r="AG68" s="15">
        <v>61509</v>
      </c>
      <c r="AH68" s="14">
        <v>6100</v>
      </c>
      <c r="AI68" s="15">
        <v>55191</v>
      </c>
      <c r="AJ68" s="14">
        <v>6257</v>
      </c>
      <c r="AK68" s="15">
        <v>277953</v>
      </c>
      <c r="AL68" s="14">
        <v>12722</v>
      </c>
      <c r="AM68" s="15">
        <v>144597</v>
      </c>
      <c r="AN68" s="14">
        <v>8929</v>
      </c>
      <c r="AO68" s="15">
        <v>73325</v>
      </c>
      <c r="AP68" s="14">
        <v>6129</v>
      </c>
      <c r="AQ68" s="15">
        <v>93134</v>
      </c>
      <c r="AR68" s="14">
        <v>7286</v>
      </c>
      <c r="AS68" s="15">
        <v>103004</v>
      </c>
      <c r="AT68" s="14">
        <v>7490</v>
      </c>
      <c r="AU68" s="15">
        <v>95956</v>
      </c>
      <c r="AV68" s="14">
        <v>7745</v>
      </c>
      <c r="AW68" s="15">
        <v>38574</v>
      </c>
      <c r="AX68" s="14">
        <v>5351</v>
      </c>
      <c r="AY68" s="15">
        <v>157664</v>
      </c>
      <c r="AZ68" s="14">
        <v>9686</v>
      </c>
      <c r="BA68" s="15">
        <v>158156</v>
      </c>
      <c r="BB68" s="14">
        <v>10755</v>
      </c>
      <c r="BC68" s="15">
        <v>175733</v>
      </c>
      <c r="BD68" s="14">
        <v>9302</v>
      </c>
      <c r="BE68" s="15">
        <v>115946</v>
      </c>
      <c r="BF68" s="14">
        <v>8402</v>
      </c>
      <c r="BG68" s="15">
        <v>66947</v>
      </c>
      <c r="BH68" s="14">
        <v>7206</v>
      </c>
      <c r="BI68" s="15">
        <v>142754</v>
      </c>
      <c r="BJ68" s="14">
        <v>9402</v>
      </c>
      <c r="BK68" s="15">
        <v>33832</v>
      </c>
      <c r="BL68" s="14">
        <v>4879</v>
      </c>
      <c r="BM68" s="15">
        <v>48816</v>
      </c>
      <c r="BN68" s="14">
        <v>4967</v>
      </c>
      <c r="BO68" s="15">
        <v>98882</v>
      </c>
      <c r="BP68" s="14">
        <v>9332</v>
      </c>
      <c r="BQ68" s="15">
        <v>38696</v>
      </c>
      <c r="BR68" s="14">
        <v>3364</v>
      </c>
      <c r="BS68" s="15">
        <v>219202</v>
      </c>
      <c r="BT68" s="14">
        <v>11087</v>
      </c>
      <c r="BU68" s="15">
        <v>63921</v>
      </c>
      <c r="BV68" s="14">
        <v>5867</v>
      </c>
      <c r="BW68" s="15">
        <v>405864</v>
      </c>
      <c r="BX68" s="14">
        <v>15692</v>
      </c>
      <c r="BY68" s="15">
        <v>238663</v>
      </c>
      <c r="BZ68" s="14">
        <v>13414</v>
      </c>
      <c r="CA68" s="15">
        <v>23959</v>
      </c>
      <c r="CB68" s="14">
        <v>3373</v>
      </c>
      <c r="CC68" s="15">
        <v>199202</v>
      </c>
      <c r="CD68" s="14">
        <v>10288</v>
      </c>
      <c r="CE68" s="15">
        <v>102572</v>
      </c>
      <c r="CF68" s="14">
        <v>9213</v>
      </c>
      <c r="CG68" s="15">
        <v>108182</v>
      </c>
      <c r="CH68" s="14">
        <v>7867</v>
      </c>
      <c r="CI68" s="15">
        <v>237156</v>
      </c>
      <c r="CJ68" s="14">
        <v>10246</v>
      </c>
      <c r="CK68" s="15">
        <v>30498</v>
      </c>
      <c r="CL68" s="14">
        <v>3414</v>
      </c>
      <c r="CM68" s="15">
        <v>127418</v>
      </c>
      <c r="CN68" s="14">
        <v>8502</v>
      </c>
      <c r="CO68" s="15">
        <v>22534</v>
      </c>
      <c r="CP68" s="14">
        <v>2998</v>
      </c>
      <c r="CQ68" s="15">
        <v>163843</v>
      </c>
      <c r="CR68" s="14">
        <v>8717</v>
      </c>
      <c r="CS68" s="15">
        <v>402187</v>
      </c>
      <c r="CT68" s="14">
        <v>15471</v>
      </c>
      <c r="CU68" s="15">
        <v>82165</v>
      </c>
      <c r="CV68" s="14">
        <v>8304</v>
      </c>
      <c r="CW68" s="15">
        <v>20056</v>
      </c>
      <c r="CX68" s="14">
        <v>2967</v>
      </c>
      <c r="CY68" s="15">
        <v>238540</v>
      </c>
      <c r="CZ68" s="14">
        <v>11611</v>
      </c>
      <c r="DA68" s="15">
        <v>180462</v>
      </c>
      <c r="DB68" s="14">
        <v>9674</v>
      </c>
      <c r="DC68" s="15">
        <v>47425</v>
      </c>
      <c r="DD68" s="14">
        <v>5262</v>
      </c>
      <c r="DE68" s="15">
        <v>97724</v>
      </c>
      <c r="DF68" s="14">
        <v>5859</v>
      </c>
      <c r="DG68" s="15">
        <v>32228</v>
      </c>
      <c r="DH68" s="14">
        <v>5150</v>
      </c>
      <c r="DI68" s="15">
        <v>74500</v>
      </c>
      <c r="DJ68" s="14">
        <v>8156</v>
      </c>
    </row>
    <row r="69" spans="9:114">
      <c r="I69" s="16">
        <v>104600</v>
      </c>
      <c r="J69" s="17">
        <v>8482</v>
      </c>
      <c r="K69" s="18" t="s">
        <v>61</v>
      </c>
      <c r="L69" s="14" t="s">
        <v>61</v>
      </c>
      <c r="M69" s="13">
        <v>1004</v>
      </c>
      <c r="N69" s="14">
        <v>829</v>
      </c>
      <c r="O69" s="15">
        <v>962</v>
      </c>
      <c r="P69" s="14">
        <v>583</v>
      </c>
      <c r="Q69" s="15">
        <v>660</v>
      </c>
      <c r="R69" s="14">
        <v>382</v>
      </c>
      <c r="S69" s="15">
        <v>3077</v>
      </c>
      <c r="T69" s="14">
        <v>1037</v>
      </c>
      <c r="U69" s="15">
        <v>1386</v>
      </c>
      <c r="V69" s="14">
        <v>1393</v>
      </c>
      <c r="W69" s="15">
        <v>284</v>
      </c>
      <c r="X69" s="14">
        <v>256</v>
      </c>
      <c r="Y69" s="15">
        <v>42</v>
      </c>
      <c r="Z69" s="14">
        <v>68</v>
      </c>
      <c r="AA69" s="15">
        <v>162</v>
      </c>
      <c r="AB69" s="14">
        <v>195</v>
      </c>
      <c r="AC69" s="15">
        <v>11244</v>
      </c>
      <c r="AD69" s="14">
        <v>2476</v>
      </c>
      <c r="AE69" s="15">
        <v>19920</v>
      </c>
      <c r="AF69" s="14">
        <v>3636</v>
      </c>
      <c r="AG69" s="15">
        <v>627</v>
      </c>
      <c r="AH69" s="14">
        <v>477</v>
      </c>
      <c r="AI69" s="15">
        <v>493</v>
      </c>
      <c r="AJ69" s="14">
        <v>456</v>
      </c>
      <c r="AK69" s="15">
        <v>2722</v>
      </c>
      <c r="AL69" s="14">
        <v>1030</v>
      </c>
      <c r="AM69" s="15">
        <v>1347</v>
      </c>
      <c r="AN69" s="14">
        <v>536</v>
      </c>
      <c r="AO69" s="15">
        <v>345</v>
      </c>
      <c r="AP69" s="14">
        <v>337</v>
      </c>
      <c r="AQ69" s="15">
        <v>865</v>
      </c>
      <c r="AR69" s="14">
        <v>760</v>
      </c>
      <c r="AS69" s="15">
        <v>2495</v>
      </c>
      <c r="AT69" s="14">
        <v>981</v>
      </c>
      <c r="AU69" s="15">
        <v>3104</v>
      </c>
      <c r="AV69" s="14">
        <v>1216</v>
      </c>
      <c r="AW69" s="15">
        <v>67</v>
      </c>
      <c r="AX69" s="14">
        <v>82</v>
      </c>
      <c r="AY69" s="15">
        <v>1513</v>
      </c>
      <c r="AZ69" s="14">
        <v>847</v>
      </c>
      <c r="BA69" s="15">
        <v>334</v>
      </c>
      <c r="BB69" s="14">
        <v>272</v>
      </c>
      <c r="BC69" s="15">
        <v>2298</v>
      </c>
      <c r="BD69" s="14">
        <v>881</v>
      </c>
      <c r="BE69" s="15">
        <v>752</v>
      </c>
      <c r="BF69" s="14">
        <v>716</v>
      </c>
      <c r="BG69" s="15">
        <v>4952</v>
      </c>
      <c r="BH69" s="14">
        <v>1703</v>
      </c>
      <c r="BI69" s="15">
        <v>1555</v>
      </c>
      <c r="BJ69" s="14">
        <v>836</v>
      </c>
      <c r="BK69" s="15">
        <v>101</v>
      </c>
      <c r="BL69" s="14">
        <v>132</v>
      </c>
      <c r="BM69" s="15">
        <v>151</v>
      </c>
      <c r="BN69" s="14">
        <v>167</v>
      </c>
      <c r="BO69" s="15">
        <v>1009</v>
      </c>
      <c r="BP69" s="14">
        <v>824</v>
      </c>
      <c r="BQ69" s="15">
        <v>161</v>
      </c>
      <c r="BR69" s="14">
        <v>166</v>
      </c>
      <c r="BS69" s="15">
        <v>1702</v>
      </c>
      <c r="BT69" s="14">
        <v>1200</v>
      </c>
      <c r="BU69" s="15">
        <v>459</v>
      </c>
      <c r="BV69" s="14">
        <v>576</v>
      </c>
      <c r="BW69" s="15">
        <v>2709</v>
      </c>
      <c r="BX69" s="14">
        <v>1188</v>
      </c>
      <c r="BY69" s="15">
        <v>5133</v>
      </c>
      <c r="BZ69" s="14">
        <v>1788</v>
      </c>
      <c r="CA69" s="15">
        <v>228</v>
      </c>
      <c r="CB69" s="14">
        <v>194</v>
      </c>
      <c r="CC69" s="15">
        <v>1411</v>
      </c>
      <c r="CD69" s="14">
        <v>576</v>
      </c>
      <c r="CE69" s="15">
        <v>194</v>
      </c>
      <c r="CF69" s="14">
        <v>157</v>
      </c>
      <c r="CG69" s="15">
        <v>200</v>
      </c>
      <c r="CH69" s="14">
        <v>169</v>
      </c>
      <c r="CI69" s="15">
        <v>1837</v>
      </c>
      <c r="CJ69" s="14">
        <v>736</v>
      </c>
      <c r="CK69" s="15">
        <v>0</v>
      </c>
      <c r="CL69" s="14">
        <v>184</v>
      </c>
      <c r="CM69" s="15">
        <v>2811</v>
      </c>
      <c r="CN69" s="14">
        <v>1951</v>
      </c>
      <c r="CO69" s="15">
        <v>518</v>
      </c>
      <c r="CP69" s="14">
        <v>758</v>
      </c>
      <c r="CQ69" s="15">
        <v>10539</v>
      </c>
      <c r="CR69" s="14">
        <v>2731</v>
      </c>
      <c r="CS69" s="15">
        <v>7468</v>
      </c>
      <c r="CT69" s="14">
        <v>2136</v>
      </c>
      <c r="CU69" s="15">
        <v>579</v>
      </c>
      <c r="CV69" s="14">
        <v>713</v>
      </c>
      <c r="CW69" s="15">
        <v>0</v>
      </c>
      <c r="CX69" s="14">
        <v>184</v>
      </c>
      <c r="CY69" s="15">
        <v>3170</v>
      </c>
      <c r="CZ69" s="14">
        <v>1577</v>
      </c>
      <c r="DA69" s="15">
        <v>1034</v>
      </c>
      <c r="DB69" s="14">
        <v>684</v>
      </c>
      <c r="DC69" s="15">
        <v>128</v>
      </c>
      <c r="DD69" s="14">
        <v>156</v>
      </c>
      <c r="DE69" s="15">
        <v>760</v>
      </c>
      <c r="DF69" s="14">
        <v>605</v>
      </c>
      <c r="DG69" s="15">
        <v>88</v>
      </c>
      <c r="DH69" s="14">
        <v>107</v>
      </c>
      <c r="DI69" s="15">
        <v>619</v>
      </c>
      <c r="DJ69" s="14">
        <v>551</v>
      </c>
    </row>
    <row r="70" spans="9:114">
      <c r="I70" s="16">
        <v>33415</v>
      </c>
      <c r="J70" s="17">
        <v>4385</v>
      </c>
      <c r="K70" s="15">
        <v>1097</v>
      </c>
      <c r="L70" s="14">
        <v>825</v>
      </c>
      <c r="M70" s="18" t="s">
        <v>61</v>
      </c>
      <c r="N70" s="14" t="s">
        <v>61</v>
      </c>
      <c r="O70" s="13">
        <v>1520</v>
      </c>
      <c r="P70" s="14">
        <v>1441</v>
      </c>
      <c r="Q70" s="15">
        <v>196</v>
      </c>
      <c r="R70" s="14">
        <v>202</v>
      </c>
      <c r="S70" s="15">
        <v>3494</v>
      </c>
      <c r="T70" s="14">
        <v>1643</v>
      </c>
      <c r="U70" s="15">
        <v>556</v>
      </c>
      <c r="V70" s="14">
        <v>279</v>
      </c>
      <c r="W70" s="15">
        <v>0</v>
      </c>
      <c r="X70" s="14">
        <v>143</v>
      </c>
      <c r="Y70" s="15">
        <v>0</v>
      </c>
      <c r="Z70" s="14">
        <v>143</v>
      </c>
      <c r="AA70" s="15">
        <v>356</v>
      </c>
      <c r="AB70" s="14">
        <v>459</v>
      </c>
      <c r="AC70" s="15">
        <v>1991</v>
      </c>
      <c r="AD70" s="14">
        <v>942</v>
      </c>
      <c r="AE70" s="15">
        <v>928</v>
      </c>
      <c r="AF70" s="14">
        <v>894</v>
      </c>
      <c r="AG70" s="15">
        <v>1376</v>
      </c>
      <c r="AH70" s="14">
        <v>805</v>
      </c>
      <c r="AI70" s="15">
        <v>538</v>
      </c>
      <c r="AJ70" s="14">
        <v>387</v>
      </c>
      <c r="AK70" s="15">
        <v>58</v>
      </c>
      <c r="AL70" s="14">
        <v>118</v>
      </c>
      <c r="AM70" s="15">
        <v>260</v>
      </c>
      <c r="AN70" s="14">
        <v>235</v>
      </c>
      <c r="AO70" s="15">
        <v>13</v>
      </c>
      <c r="AP70" s="14">
        <v>24</v>
      </c>
      <c r="AQ70" s="15">
        <v>221</v>
      </c>
      <c r="AR70" s="14">
        <v>272</v>
      </c>
      <c r="AS70" s="15">
        <v>161</v>
      </c>
      <c r="AT70" s="14">
        <v>196</v>
      </c>
      <c r="AU70" s="15">
        <v>120</v>
      </c>
      <c r="AV70" s="14">
        <v>145</v>
      </c>
      <c r="AW70" s="15">
        <v>66</v>
      </c>
      <c r="AX70" s="14">
        <v>62</v>
      </c>
      <c r="AY70" s="15">
        <v>508</v>
      </c>
      <c r="AZ70" s="14">
        <v>591</v>
      </c>
      <c r="BA70" s="15">
        <v>297</v>
      </c>
      <c r="BB70" s="14">
        <v>289</v>
      </c>
      <c r="BC70" s="15">
        <v>563</v>
      </c>
      <c r="BD70" s="14">
        <v>426</v>
      </c>
      <c r="BE70" s="15">
        <v>192</v>
      </c>
      <c r="BF70" s="14">
        <v>191</v>
      </c>
      <c r="BG70" s="15">
        <v>56</v>
      </c>
      <c r="BH70" s="14">
        <v>76</v>
      </c>
      <c r="BI70" s="15">
        <v>819</v>
      </c>
      <c r="BJ70" s="14">
        <v>628</v>
      </c>
      <c r="BK70" s="15">
        <v>371</v>
      </c>
      <c r="BL70" s="14">
        <v>334</v>
      </c>
      <c r="BM70" s="15">
        <v>1195</v>
      </c>
      <c r="BN70" s="14">
        <v>1128</v>
      </c>
      <c r="BO70" s="15">
        <v>803</v>
      </c>
      <c r="BP70" s="14">
        <v>382</v>
      </c>
      <c r="BQ70" s="15">
        <v>118</v>
      </c>
      <c r="BR70" s="14">
        <v>206</v>
      </c>
      <c r="BS70" s="15">
        <v>116</v>
      </c>
      <c r="BT70" s="14">
        <v>156</v>
      </c>
      <c r="BU70" s="15">
        <v>263</v>
      </c>
      <c r="BV70" s="14">
        <v>219</v>
      </c>
      <c r="BW70" s="15">
        <v>736</v>
      </c>
      <c r="BX70" s="14">
        <v>576</v>
      </c>
      <c r="BY70" s="15">
        <v>920</v>
      </c>
      <c r="BZ70" s="14">
        <v>784</v>
      </c>
      <c r="CA70" s="15">
        <v>264</v>
      </c>
      <c r="CB70" s="14">
        <v>359</v>
      </c>
      <c r="CC70" s="15">
        <v>1316</v>
      </c>
      <c r="CD70" s="14">
        <v>757</v>
      </c>
      <c r="CE70" s="15">
        <v>335</v>
      </c>
      <c r="CF70" s="14">
        <v>252</v>
      </c>
      <c r="CG70" s="15">
        <v>3174</v>
      </c>
      <c r="CH70" s="14">
        <v>1510</v>
      </c>
      <c r="CI70" s="15">
        <v>255</v>
      </c>
      <c r="CJ70" s="14">
        <v>240</v>
      </c>
      <c r="CK70" s="15">
        <v>0</v>
      </c>
      <c r="CL70" s="14">
        <v>143</v>
      </c>
      <c r="CM70" s="15">
        <v>384</v>
      </c>
      <c r="CN70" s="14">
        <v>394</v>
      </c>
      <c r="CO70" s="15">
        <v>99</v>
      </c>
      <c r="CP70" s="14">
        <v>123</v>
      </c>
      <c r="CQ70" s="15">
        <v>451</v>
      </c>
      <c r="CR70" s="14">
        <v>413</v>
      </c>
      <c r="CS70" s="15">
        <v>1488</v>
      </c>
      <c r="CT70" s="14">
        <v>760</v>
      </c>
      <c r="CU70" s="15">
        <v>330</v>
      </c>
      <c r="CV70" s="14">
        <v>347</v>
      </c>
      <c r="CW70" s="15">
        <v>79</v>
      </c>
      <c r="CX70" s="14">
        <v>108</v>
      </c>
      <c r="CY70" s="15">
        <v>1265</v>
      </c>
      <c r="CZ70" s="14">
        <v>674</v>
      </c>
      <c r="DA70" s="15">
        <v>3725</v>
      </c>
      <c r="DB70" s="14">
        <v>1488</v>
      </c>
      <c r="DC70" s="15">
        <v>0</v>
      </c>
      <c r="DD70" s="14">
        <v>143</v>
      </c>
      <c r="DE70" s="15">
        <v>206</v>
      </c>
      <c r="DF70" s="14">
        <v>261</v>
      </c>
      <c r="DG70" s="15">
        <v>136</v>
      </c>
      <c r="DH70" s="14">
        <v>217</v>
      </c>
      <c r="DI70" s="15">
        <v>25</v>
      </c>
      <c r="DJ70" s="14">
        <v>43</v>
      </c>
    </row>
    <row r="71" spans="9:114">
      <c r="I71" s="16">
        <v>232457</v>
      </c>
      <c r="J71" s="17">
        <v>14183</v>
      </c>
      <c r="K71" s="15">
        <v>1331</v>
      </c>
      <c r="L71" s="14">
        <v>1286</v>
      </c>
      <c r="M71" s="13">
        <v>3717</v>
      </c>
      <c r="N71" s="14">
        <v>1505</v>
      </c>
      <c r="O71" s="18" t="s">
        <v>61</v>
      </c>
      <c r="P71" s="14" t="s">
        <v>61</v>
      </c>
      <c r="Q71" s="13">
        <v>1214</v>
      </c>
      <c r="R71" s="14">
        <v>659</v>
      </c>
      <c r="S71" s="15">
        <v>44889</v>
      </c>
      <c r="T71" s="14">
        <v>5435</v>
      </c>
      <c r="U71" s="15">
        <v>13790</v>
      </c>
      <c r="V71" s="14">
        <v>6133</v>
      </c>
      <c r="W71" s="15">
        <v>417</v>
      </c>
      <c r="X71" s="14">
        <v>309</v>
      </c>
      <c r="Y71" s="15">
        <v>246</v>
      </c>
      <c r="Z71" s="14">
        <v>215</v>
      </c>
      <c r="AA71" s="15">
        <v>36</v>
      </c>
      <c r="AB71" s="14">
        <v>60</v>
      </c>
      <c r="AC71" s="15">
        <v>5553</v>
      </c>
      <c r="AD71" s="14">
        <v>2160</v>
      </c>
      <c r="AE71" s="15">
        <v>2263</v>
      </c>
      <c r="AF71" s="14">
        <v>961</v>
      </c>
      <c r="AG71" s="15">
        <v>2491</v>
      </c>
      <c r="AH71" s="14">
        <v>1285</v>
      </c>
      <c r="AI71" s="15">
        <v>2934</v>
      </c>
      <c r="AJ71" s="14">
        <v>1362</v>
      </c>
      <c r="AK71" s="15">
        <v>10744</v>
      </c>
      <c r="AL71" s="14">
        <v>2614</v>
      </c>
      <c r="AM71" s="15">
        <v>2930</v>
      </c>
      <c r="AN71" s="14">
        <v>1447</v>
      </c>
      <c r="AO71" s="15">
        <v>2702</v>
      </c>
      <c r="AP71" s="14">
        <v>1000</v>
      </c>
      <c r="AQ71" s="15">
        <v>2498</v>
      </c>
      <c r="AR71" s="14">
        <v>852</v>
      </c>
      <c r="AS71" s="15">
        <v>1328</v>
      </c>
      <c r="AT71" s="14">
        <v>997</v>
      </c>
      <c r="AU71" s="15">
        <v>724</v>
      </c>
      <c r="AV71" s="14">
        <v>442</v>
      </c>
      <c r="AW71" s="15">
        <v>616</v>
      </c>
      <c r="AX71" s="14">
        <v>593</v>
      </c>
      <c r="AY71" s="15">
        <v>3007</v>
      </c>
      <c r="AZ71" s="14">
        <v>1288</v>
      </c>
      <c r="BA71" s="15">
        <v>1961</v>
      </c>
      <c r="BB71" s="14">
        <v>1083</v>
      </c>
      <c r="BC71" s="15">
        <v>9598</v>
      </c>
      <c r="BD71" s="14">
        <v>3471</v>
      </c>
      <c r="BE71" s="15">
        <v>8570</v>
      </c>
      <c r="BF71" s="14">
        <v>3050</v>
      </c>
      <c r="BG71" s="15">
        <v>293</v>
      </c>
      <c r="BH71" s="14">
        <v>215</v>
      </c>
      <c r="BI71" s="15">
        <v>2595</v>
      </c>
      <c r="BJ71" s="14">
        <v>1099</v>
      </c>
      <c r="BK71" s="15">
        <v>1118</v>
      </c>
      <c r="BL71" s="14">
        <v>536</v>
      </c>
      <c r="BM71" s="15">
        <v>2293</v>
      </c>
      <c r="BN71" s="14">
        <v>1037</v>
      </c>
      <c r="BO71" s="15">
        <v>6712</v>
      </c>
      <c r="BP71" s="14">
        <v>2202</v>
      </c>
      <c r="BQ71" s="15">
        <v>510</v>
      </c>
      <c r="BR71" s="14">
        <v>443</v>
      </c>
      <c r="BS71" s="15">
        <v>2564</v>
      </c>
      <c r="BT71" s="14">
        <v>1085</v>
      </c>
      <c r="BU71" s="15">
        <v>6946</v>
      </c>
      <c r="BV71" s="14">
        <v>1907</v>
      </c>
      <c r="BW71" s="15">
        <v>7402</v>
      </c>
      <c r="BX71" s="14">
        <v>2615</v>
      </c>
      <c r="BY71" s="15">
        <v>2721</v>
      </c>
      <c r="BZ71" s="14">
        <v>939</v>
      </c>
      <c r="CA71" s="15">
        <v>877</v>
      </c>
      <c r="CB71" s="14">
        <v>444</v>
      </c>
      <c r="CC71" s="15">
        <v>7906</v>
      </c>
      <c r="CD71" s="14">
        <v>2239</v>
      </c>
      <c r="CE71" s="15">
        <v>1626</v>
      </c>
      <c r="CF71" s="14">
        <v>838</v>
      </c>
      <c r="CG71" s="15">
        <v>8587</v>
      </c>
      <c r="CH71" s="14">
        <v>3200</v>
      </c>
      <c r="CI71" s="15">
        <v>4280</v>
      </c>
      <c r="CJ71" s="14">
        <v>1395</v>
      </c>
      <c r="CK71" s="15">
        <v>614</v>
      </c>
      <c r="CL71" s="14">
        <v>687</v>
      </c>
      <c r="CM71" s="15">
        <v>1070</v>
      </c>
      <c r="CN71" s="14">
        <v>573</v>
      </c>
      <c r="CO71" s="15">
        <v>1472</v>
      </c>
      <c r="CP71" s="14">
        <v>776</v>
      </c>
      <c r="CQ71" s="15">
        <v>5075</v>
      </c>
      <c r="CR71" s="14">
        <v>1919</v>
      </c>
      <c r="CS71" s="15">
        <v>14788</v>
      </c>
      <c r="CT71" s="14">
        <v>3541</v>
      </c>
      <c r="CU71" s="15">
        <v>5916</v>
      </c>
      <c r="CV71" s="14">
        <v>1789</v>
      </c>
      <c r="CW71" s="15">
        <v>207</v>
      </c>
      <c r="CX71" s="14">
        <v>291</v>
      </c>
      <c r="CY71" s="15">
        <v>2763</v>
      </c>
      <c r="CZ71" s="14">
        <v>1031</v>
      </c>
      <c r="DA71" s="15">
        <v>13247</v>
      </c>
      <c r="DB71" s="14">
        <v>2448</v>
      </c>
      <c r="DC71" s="15">
        <v>765</v>
      </c>
      <c r="DD71" s="14">
        <v>734</v>
      </c>
      <c r="DE71" s="15">
        <v>3765</v>
      </c>
      <c r="DF71" s="14">
        <v>1168</v>
      </c>
      <c r="DG71" s="15">
        <v>2786</v>
      </c>
      <c r="DH71" s="14">
        <v>1401</v>
      </c>
      <c r="DI71" s="15">
        <v>1791</v>
      </c>
      <c r="DJ71" s="14">
        <v>1662</v>
      </c>
    </row>
    <row r="72" spans="9:114">
      <c r="I72" s="16">
        <v>76948</v>
      </c>
      <c r="J72" s="17">
        <v>7223</v>
      </c>
      <c r="K72" s="15">
        <v>374</v>
      </c>
      <c r="L72" s="14">
        <v>293</v>
      </c>
      <c r="M72" s="13">
        <v>855</v>
      </c>
      <c r="N72" s="14">
        <v>906</v>
      </c>
      <c r="O72" s="15">
        <v>1677</v>
      </c>
      <c r="P72" s="14">
        <v>954</v>
      </c>
      <c r="Q72" s="18" t="s">
        <v>61</v>
      </c>
      <c r="R72" s="14" t="s">
        <v>61</v>
      </c>
      <c r="S72" s="13">
        <v>3525</v>
      </c>
      <c r="T72" s="14">
        <v>1202</v>
      </c>
      <c r="U72" s="15">
        <v>603</v>
      </c>
      <c r="V72" s="14">
        <v>369</v>
      </c>
      <c r="W72" s="15">
        <v>185</v>
      </c>
      <c r="X72" s="14">
        <v>264</v>
      </c>
      <c r="Y72" s="15">
        <v>0</v>
      </c>
      <c r="Z72" s="14">
        <v>184</v>
      </c>
      <c r="AA72" s="15">
        <v>205</v>
      </c>
      <c r="AB72" s="14">
        <v>232</v>
      </c>
      <c r="AC72" s="15">
        <v>2682</v>
      </c>
      <c r="AD72" s="14">
        <v>1052</v>
      </c>
      <c r="AE72" s="15">
        <v>1525</v>
      </c>
      <c r="AF72" s="14">
        <v>1006</v>
      </c>
      <c r="AG72" s="15">
        <v>0</v>
      </c>
      <c r="AH72" s="14">
        <v>184</v>
      </c>
      <c r="AI72" s="15">
        <v>0</v>
      </c>
      <c r="AJ72" s="14">
        <v>184</v>
      </c>
      <c r="AK72" s="15">
        <v>3576</v>
      </c>
      <c r="AL72" s="14">
        <v>1286</v>
      </c>
      <c r="AM72" s="15">
        <v>1172</v>
      </c>
      <c r="AN72" s="14">
        <v>587</v>
      </c>
      <c r="AO72" s="15">
        <v>409</v>
      </c>
      <c r="AP72" s="14">
        <v>330</v>
      </c>
      <c r="AQ72" s="15">
        <v>1033</v>
      </c>
      <c r="AR72" s="14">
        <v>539</v>
      </c>
      <c r="AS72" s="15">
        <v>1310</v>
      </c>
      <c r="AT72" s="14">
        <v>884</v>
      </c>
      <c r="AU72" s="15">
        <v>3953</v>
      </c>
      <c r="AV72" s="14">
        <v>1340</v>
      </c>
      <c r="AW72" s="15">
        <v>17</v>
      </c>
      <c r="AX72" s="14">
        <v>39</v>
      </c>
      <c r="AY72" s="15">
        <v>169</v>
      </c>
      <c r="AZ72" s="14">
        <v>209</v>
      </c>
      <c r="BA72" s="15">
        <v>254</v>
      </c>
      <c r="BB72" s="14">
        <v>262</v>
      </c>
      <c r="BC72" s="15">
        <v>1283</v>
      </c>
      <c r="BD72" s="14">
        <v>607</v>
      </c>
      <c r="BE72" s="15">
        <v>295</v>
      </c>
      <c r="BF72" s="14">
        <v>285</v>
      </c>
      <c r="BG72" s="15">
        <v>3689</v>
      </c>
      <c r="BH72" s="14">
        <v>2537</v>
      </c>
      <c r="BI72" s="15">
        <v>9105</v>
      </c>
      <c r="BJ72" s="14">
        <v>2916</v>
      </c>
      <c r="BK72" s="15">
        <v>258</v>
      </c>
      <c r="BL72" s="14">
        <v>293</v>
      </c>
      <c r="BM72" s="15">
        <v>166</v>
      </c>
      <c r="BN72" s="14">
        <v>201</v>
      </c>
      <c r="BO72" s="15">
        <v>121</v>
      </c>
      <c r="BP72" s="14">
        <v>161</v>
      </c>
      <c r="BQ72" s="15">
        <v>0</v>
      </c>
      <c r="BR72" s="14">
        <v>184</v>
      </c>
      <c r="BS72" s="15">
        <v>157</v>
      </c>
      <c r="BT72" s="14">
        <v>171</v>
      </c>
      <c r="BU72" s="15">
        <v>547</v>
      </c>
      <c r="BV72" s="14">
        <v>482</v>
      </c>
      <c r="BW72" s="15">
        <v>2262</v>
      </c>
      <c r="BX72" s="14">
        <v>1559</v>
      </c>
      <c r="BY72" s="15">
        <v>3057</v>
      </c>
      <c r="BZ72" s="14">
        <v>2173</v>
      </c>
      <c r="CA72" s="15">
        <v>0</v>
      </c>
      <c r="CB72" s="14">
        <v>184</v>
      </c>
      <c r="CC72" s="15">
        <v>1135</v>
      </c>
      <c r="CD72" s="14">
        <v>626</v>
      </c>
      <c r="CE72" s="15">
        <v>9938</v>
      </c>
      <c r="CF72" s="14">
        <v>2371</v>
      </c>
      <c r="CG72" s="15">
        <v>193</v>
      </c>
      <c r="CH72" s="14">
        <v>179</v>
      </c>
      <c r="CI72" s="15">
        <v>516</v>
      </c>
      <c r="CJ72" s="14">
        <v>475</v>
      </c>
      <c r="CK72" s="15">
        <v>59</v>
      </c>
      <c r="CL72" s="14">
        <v>103</v>
      </c>
      <c r="CM72" s="15">
        <v>52</v>
      </c>
      <c r="CN72" s="14">
        <v>71</v>
      </c>
      <c r="CO72" s="15">
        <v>673</v>
      </c>
      <c r="CP72" s="14">
        <v>588</v>
      </c>
      <c r="CQ72" s="15">
        <v>4195</v>
      </c>
      <c r="CR72" s="14">
        <v>1127</v>
      </c>
      <c r="CS72" s="15">
        <v>11767</v>
      </c>
      <c r="CT72" s="14">
        <v>2841</v>
      </c>
      <c r="CU72" s="15">
        <v>269</v>
      </c>
      <c r="CV72" s="14">
        <v>216</v>
      </c>
      <c r="CW72" s="15">
        <v>0</v>
      </c>
      <c r="CX72" s="14">
        <v>184</v>
      </c>
      <c r="CY72" s="15">
        <v>1159</v>
      </c>
      <c r="CZ72" s="14">
        <v>824</v>
      </c>
      <c r="DA72" s="15">
        <v>251</v>
      </c>
      <c r="DB72" s="14">
        <v>226</v>
      </c>
      <c r="DC72" s="15">
        <v>84</v>
      </c>
      <c r="DD72" s="14">
        <v>148</v>
      </c>
      <c r="DE72" s="15">
        <v>695</v>
      </c>
      <c r="DF72" s="14">
        <v>467</v>
      </c>
      <c r="DG72" s="15">
        <v>1498</v>
      </c>
      <c r="DH72" s="14">
        <v>2098</v>
      </c>
      <c r="DI72" s="15">
        <v>0</v>
      </c>
      <c r="DJ72" s="14">
        <v>184</v>
      </c>
    </row>
    <row r="73" spans="9:114">
      <c r="I73" s="16">
        <v>493641</v>
      </c>
      <c r="J73" s="17">
        <v>19652</v>
      </c>
      <c r="K73" s="15">
        <v>2509</v>
      </c>
      <c r="L73" s="14">
        <v>983</v>
      </c>
      <c r="M73" s="13">
        <v>6995</v>
      </c>
      <c r="N73" s="14">
        <v>1948</v>
      </c>
      <c r="O73" s="15">
        <v>38916</v>
      </c>
      <c r="P73" s="14">
        <v>5726</v>
      </c>
      <c r="Q73" s="15">
        <v>3472</v>
      </c>
      <c r="R73" s="14">
        <v>1354</v>
      </c>
      <c r="S73" s="18" t="s">
        <v>61</v>
      </c>
      <c r="T73" s="14" t="s">
        <v>61</v>
      </c>
      <c r="U73" s="13">
        <v>15150</v>
      </c>
      <c r="V73" s="14">
        <v>2598</v>
      </c>
      <c r="W73" s="15">
        <v>6764</v>
      </c>
      <c r="X73" s="14">
        <v>2194</v>
      </c>
      <c r="Y73" s="15">
        <v>474</v>
      </c>
      <c r="Z73" s="14">
        <v>413</v>
      </c>
      <c r="AA73" s="15">
        <v>3199</v>
      </c>
      <c r="AB73" s="14">
        <v>1061</v>
      </c>
      <c r="AC73" s="15">
        <v>21004</v>
      </c>
      <c r="AD73" s="14">
        <v>3394</v>
      </c>
      <c r="AE73" s="15">
        <v>10790</v>
      </c>
      <c r="AF73" s="14">
        <v>2458</v>
      </c>
      <c r="AG73" s="15">
        <v>11906</v>
      </c>
      <c r="AH73" s="14">
        <v>2720</v>
      </c>
      <c r="AI73" s="15">
        <v>5331</v>
      </c>
      <c r="AJ73" s="14">
        <v>1519</v>
      </c>
      <c r="AK73" s="15">
        <v>21251</v>
      </c>
      <c r="AL73" s="14">
        <v>3521</v>
      </c>
      <c r="AM73" s="15">
        <v>5891</v>
      </c>
      <c r="AN73" s="14">
        <v>1629</v>
      </c>
      <c r="AO73" s="15">
        <v>2284</v>
      </c>
      <c r="AP73" s="14">
        <v>987</v>
      </c>
      <c r="AQ73" s="15">
        <v>2790</v>
      </c>
      <c r="AR73" s="14">
        <v>984</v>
      </c>
      <c r="AS73" s="15">
        <v>3763</v>
      </c>
      <c r="AT73" s="14">
        <v>1292</v>
      </c>
      <c r="AU73" s="15">
        <v>5180</v>
      </c>
      <c r="AV73" s="14">
        <v>1525</v>
      </c>
      <c r="AW73" s="15">
        <v>1256</v>
      </c>
      <c r="AX73" s="14">
        <v>951</v>
      </c>
      <c r="AY73" s="15">
        <v>7902</v>
      </c>
      <c r="AZ73" s="14">
        <v>2347</v>
      </c>
      <c r="BA73" s="15">
        <v>14356</v>
      </c>
      <c r="BB73" s="14">
        <v>2682</v>
      </c>
      <c r="BC73" s="15">
        <v>8921</v>
      </c>
      <c r="BD73" s="14">
        <v>2069</v>
      </c>
      <c r="BE73" s="15">
        <v>8539</v>
      </c>
      <c r="BF73" s="14">
        <v>1942</v>
      </c>
      <c r="BG73" s="15">
        <v>2556</v>
      </c>
      <c r="BH73" s="14">
        <v>993</v>
      </c>
      <c r="BI73" s="15">
        <v>6729</v>
      </c>
      <c r="BJ73" s="14">
        <v>1595</v>
      </c>
      <c r="BK73" s="15">
        <v>3060</v>
      </c>
      <c r="BL73" s="14">
        <v>1275</v>
      </c>
      <c r="BM73" s="15">
        <v>3302</v>
      </c>
      <c r="BN73" s="14">
        <v>2007</v>
      </c>
      <c r="BO73" s="15">
        <v>27968</v>
      </c>
      <c r="BP73" s="14">
        <v>3857</v>
      </c>
      <c r="BQ73" s="15">
        <v>1327</v>
      </c>
      <c r="BR73" s="14">
        <v>615</v>
      </c>
      <c r="BS73" s="15">
        <v>12057</v>
      </c>
      <c r="BT73" s="14">
        <v>2447</v>
      </c>
      <c r="BU73" s="15">
        <v>5921</v>
      </c>
      <c r="BV73" s="14">
        <v>2240</v>
      </c>
      <c r="BW73" s="15">
        <v>31261</v>
      </c>
      <c r="BX73" s="14">
        <v>5136</v>
      </c>
      <c r="BY73" s="15">
        <v>11195</v>
      </c>
      <c r="BZ73" s="14">
        <v>2366</v>
      </c>
      <c r="CA73" s="15">
        <v>1827</v>
      </c>
      <c r="CB73" s="14">
        <v>1272</v>
      </c>
      <c r="CC73" s="15">
        <v>10653</v>
      </c>
      <c r="CD73" s="14">
        <v>2869</v>
      </c>
      <c r="CE73" s="15">
        <v>6671</v>
      </c>
      <c r="CF73" s="14">
        <v>1795</v>
      </c>
      <c r="CG73" s="15">
        <v>22724</v>
      </c>
      <c r="CH73" s="14">
        <v>3271</v>
      </c>
      <c r="CI73" s="15">
        <v>10466</v>
      </c>
      <c r="CJ73" s="14">
        <v>2392</v>
      </c>
      <c r="CK73" s="15">
        <v>1648</v>
      </c>
      <c r="CL73" s="14">
        <v>697</v>
      </c>
      <c r="CM73" s="15">
        <v>4110</v>
      </c>
      <c r="CN73" s="14">
        <v>1492</v>
      </c>
      <c r="CO73" s="15">
        <v>826</v>
      </c>
      <c r="CP73" s="14">
        <v>674</v>
      </c>
      <c r="CQ73" s="15">
        <v>5802</v>
      </c>
      <c r="CR73" s="14">
        <v>1880</v>
      </c>
      <c r="CS73" s="15">
        <v>43005</v>
      </c>
      <c r="CT73" s="14">
        <v>5519</v>
      </c>
      <c r="CU73" s="15">
        <v>12172</v>
      </c>
      <c r="CV73" s="14">
        <v>2457</v>
      </c>
      <c r="CW73" s="15">
        <v>544</v>
      </c>
      <c r="CX73" s="14">
        <v>345</v>
      </c>
      <c r="CY73" s="15">
        <v>15625</v>
      </c>
      <c r="CZ73" s="14">
        <v>3457</v>
      </c>
      <c r="DA73" s="15">
        <v>34569</v>
      </c>
      <c r="DB73" s="14">
        <v>4540</v>
      </c>
      <c r="DC73" s="15">
        <v>1413</v>
      </c>
      <c r="DD73" s="14">
        <v>1135</v>
      </c>
      <c r="DE73" s="15">
        <v>5681</v>
      </c>
      <c r="DF73" s="14">
        <v>1716</v>
      </c>
      <c r="DG73" s="15">
        <v>1886</v>
      </c>
      <c r="DH73" s="14">
        <v>1117</v>
      </c>
      <c r="DI73" s="15">
        <v>2323</v>
      </c>
      <c r="DJ73" s="14">
        <v>1076</v>
      </c>
    </row>
    <row r="74" spans="9:114">
      <c r="I74" s="16">
        <v>205060</v>
      </c>
      <c r="J74" s="17">
        <v>11855</v>
      </c>
      <c r="K74" s="15">
        <v>3108</v>
      </c>
      <c r="L74" s="14">
        <v>1610</v>
      </c>
      <c r="M74" s="13">
        <v>3457</v>
      </c>
      <c r="N74" s="14">
        <v>1695</v>
      </c>
      <c r="O74" s="15">
        <v>10589</v>
      </c>
      <c r="P74" s="14">
        <v>2218</v>
      </c>
      <c r="Q74" s="15">
        <v>1043</v>
      </c>
      <c r="R74" s="14">
        <v>580</v>
      </c>
      <c r="S74" s="15">
        <v>22152</v>
      </c>
      <c r="T74" s="14">
        <v>4260</v>
      </c>
      <c r="U74" s="18" t="s">
        <v>61</v>
      </c>
      <c r="V74" s="14" t="s">
        <v>61</v>
      </c>
      <c r="W74" s="13">
        <v>1317</v>
      </c>
      <c r="X74" s="14">
        <v>677</v>
      </c>
      <c r="Y74" s="15">
        <v>70</v>
      </c>
      <c r="Z74" s="14">
        <v>133</v>
      </c>
      <c r="AA74" s="15">
        <v>488</v>
      </c>
      <c r="AB74" s="14">
        <v>387</v>
      </c>
      <c r="AC74" s="15">
        <v>8615</v>
      </c>
      <c r="AD74" s="14">
        <v>1907</v>
      </c>
      <c r="AE74" s="15">
        <v>5834</v>
      </c>
      <c r="AF74" s="14">
        <v>2086</v>
      </c>
      <c r="AG74" s="15">
        <v>2536</v>
      </c>
      <c r="AH74" s="14">
        <v>1020</v>
      </c>
      <c r="AI74" s="15">
        <v>2660</v>
      </c>
      <c r="AJ74" s="14">
        <v>1468</v>
      </c>
      <c r="AK74" s="15">
        <v>6374</v>
      </c>
      <c r="AL74" s="14">
        <v>1617</v>
      </c>
      <c r="AM74" s="15">
        <v>4336</v>
      </c>
      <c r="AN74" s="14">
        <v>2128</v>
      </c>
      <c r="AO74" s="15">
        <v>2776</v>
      </c>
      <c r="AP74" s="14">
        <v>1486</v>
      </c>
      <c r="AQ74" s="15">
        <v>5283</v>
      </c>
      <c r="AR74" s="14">
        <v>1843</v>
      </c>
      <c r="AS74" s="15">
        <v>2500</v>
      </c>
      <c r="AT74" s="14">
        <v>2135</v>
      </c>
      <c r="AU74" s="15">
        <v>5048</v>
      </c>
      <c r="AV74" s="14">
        <v>2468</v>
      </c>
      <c r="AW74" s="15">
        <v>20</v>
      </c>
      <c r="AX74" s="14">
        <v>40</v>
      </c>
      <c r="AY74" s="15">
        <v>2844</v>
      </c>
      <c r="AZ74" s="14">
        <v>1196</v>
      </c>
      <c r="BA74" s="15">
        <v>5939</v>
      </c>
      <c r="BB74" s="14">
        <v>2238</v>
      </c>
      <c r="BC74" s="15">
        <v>3343</v>
      </c>
      <c r="BD74" s="14">
        <v>1293</v>
      </c>
      <c r="BE74" s="15">
        <v>2992</v>
      </c>
      <c r="BF74" s="14">
        <v>909</v>
      </c>
      <c r="BG74" s="15">
        <v>835</v>
      </c>
      <c r="BH74" s="14">
        <v>522</v>
      </c>
      <c r="BI74" s="15">
        <v>3771</v>
      </c>
      <c r="BJ74" s="14">
        <v>1262</v>
      </c>
      <c r="BK74" s="15">
        <v>2021</v>
      </c>
      <c r="BL74" s="14">
        <v>923</v>
      </c>
      <c r="BM74" s="15">
        <v>4472</v>
      </c>
      <c r="BN74" s="14">
        <v>1729</v>
      </c>
      <c r="BO74" s="15">
        <v>3789</v>
      </c>
      <c r="BP74" s="14">
        <v>1433</v>
      </c>
      <c r="BQ74" s="15">
        <v>679</v>
      </c>
      <c r="BR74" s="14">
        <v>308</v>
      </c>
      <c r="BS74" s="15">
        <v>2464</v>
      </c>
      <c r="BT74" s="14">
        <v>1179</v>
      </c>
      <c r="BU74" s="15">
        <v>6520</v>
      </c>
      <c r="BV74" s="14">
        <v>1851</v>
      </c>
      <c r="BW74" s="15">
        <v>7250</v>
      </c>
      <c r="BX74" s="14">
        <v>2604</v>
      </c>
      <c r="BY74" s="15">
        <v>4378</v>
      </c>
      <c r="BZ74" s="14">
        <v>1678</v>
      </c>
      <c r="CA74" s="15">
        <v>1918</v>
      </c>
      <c r="CB74" s="14">
        <v>1071</v>
      </c>
      <c r="CC74" s="15">
        <v>4533</v>
      </c>
      <c r="CD74" s="14">
        <v>2214</v>
      </c>
      <c r="CE74" s="15">
        <v>4582</v>
      </c>
      <c r="CF74" s="14">
        <v>2102</v>
      </c>
      <c r="CG74" s="15">
        <v>2419</v>
      </c>
      <c r="CH74" s="14">
        <v>836</v>
      </c>
      <c r="CI74" s="15">
        <v>3950</v>
      </c>
      <c r="CJ74" s="14">
        <v>1530</v>
      </c>
      <c r="CK74" s="15">
        <v>137</v>
      </c>
      <c r="CL74" s="14">
        <v>153</v>
      </c>
      <c r="CM74" s="15">
        <v>2383</v>
      </c>
      <c r="CN74" s="14">
        <v>1479</v>
      </c>
      <c r="CO74" s="15">
        <v>756</v>
      </c>
      <c r="CP74" s="14">
        <v>553</v>
      </c>
      <c r="CQ74" s="15">
        <v>2535</v>
      </c>
      <c r="CR74" s="14">
        <v>1135</v>
      </c>
      <c r="CS74" s="15">
        <v>17355</v>
      </c>
      <c r="CT74" s="14">
        <v>3352</v>
      </c>
      <c r="CU74" s="15">
        <v>6398</v>
      </c>
      <c r="CV74" s="14">
        <v>2035</v>
      </c>
      <c r="CW74" s="15">
        <v>503</v>
      </c>
      <c r="CX74" s="14">
        <v>371</v>
      </c>
      <c r="CY74" s="15">
        <v>3796</v>
      </c>
      <c r="CZ74" s="14">
        <v>1568</v>
      </c>
      <c r="DA74" s="15">
        <v>4853</v>
      </c>
      <c r="DB74" s="14">
        <v>1401</v>
      </c>
      <c r="DC74" s="15">
        <v>837</v>
      </c>
      <c r="DD74" s="14">
        <v>429</v>
      </c>
      <c r="DE74" s="15">
        <v>3000</v>
      </c>
      <c r="DF74" s="14">
        <v>1006</v>
      </c>
      <c r="DG74" s="15">
        <v>5602</v>
      </c>
      <c r="DH74" s="14">
        <v>2808</v>
      </c>
      <c r="DI74" s="15">
        <v>1144</v>
      </c>
      <c r="DJ74" s="14">
        <v>903</v>
      </c>
    </row>
    <row r="75" spans="9:114">
      <c r="I75" s="16">
        <v>80311</v>
      </c>
      <c r="J75" s="17">
        <v>6574</v>
      </c>
      <c r="K75" s="15">
        <v>46</v>
      </c>
      <c r="L75" s="14">
        <v>103</v>
      </c>
      <c r="M75" s="13">
        <v>439</v>
      </c>
      <c r="N75" s="14">
        <v>511</v>
      </c>
      <c r="O75" s="15">
        <v>3167</v>
      </c>
      <c r="P75" s="14">
        <v>3028</v>
      </c>
      <c r="Q75" s="15">
        <v>200</v>
      </c>
      <c r="R75" s="14">
        <v>228</v>
      </c>
      <c r="S75" s="15">
        <v>3161</v>
      </c>
      <c r="T75" s="14">
        <v>1015</v>
      </c>
      <c r="U75" s="15">
        <v>367</v>
      </c>
      <c r="V75" s="14">
        <v>341</v>
      </c>
      <c r="W75" s="18" t="s">
        <v>61</v>
      </c>
      <c r="X75" s="14" t="s">
        <v>61</v>
      </c>
      <c r="Y75" s="13">
        <v>22</v>
      </c>
      <c r="Z75" s="14">
        <v>36</v>
      </c>
      <c r="AA75" s="15">
        <v>288</v>
      </c>
      <c r="AB75" s="14">
        <v>230</v>
      </c>
      <c r="AC75" s="15">
        <v>6578</v>
      </c>
      <c r="AD75" s="14">
        <v>1844</v>
      </c>
      <c r="AE75" s="15">
        <v>1702</v>
      </c>
      <c r="AF75" s="14">
        <v>971</v>
      </c>
      <c r="AG75" s="15">
        <v>408</v>
      </c>
      <c r="AH75" s="14">
        <v>476</v>
      </c>
      <c r="AI75" s="15">
        <v>97</v>
      </c>
      <c r="AJ75" s="14">
        <v>155</v>
      </c>
      <c r="AK75" s="15">
        <v>912</v>
      </c>
      <c r="AL75" s="14">
        <v>583</v>
      </c>
      <c r="AM75" s="15">
        <v>53</v>
      </c>
      <c r="AN75" s="14">
        <v>90</v>
      </c>
      <c r="AO75" s="15">
        <v>0</v>
      </c>
      <c r="AP75" s="14">
        <v>193</v>
      </c>
      <c r="AQ75" s="15">
        <v>0</v>
      </c>
      <c r="AR75" s="14">
        <v>193</v>
      </c>
      <c r="AS75" s="15">
        <v>124</v>
      </c>
      <c r="AT75" s="14">
        <v>159</v>
      </c>
      <c r="AU75" s="15">
        <v>909</v>
      </c>
      <c r="AV75" s="14">
        <v>733</v>
      </c>
      <c r="AW75" s="15">
        <v>1224</v>
      </c>
      <c r="AX75" s="14">
        <v>696</v>
      </c>
      <c r="AY75" s="15">
        <v>1752</v>
      </c>
      <c r="AZ75" s="14">
        <v>748</v>
      </c>
      <c r="BA75" s="15">
        <v>8743</v>
      </c>
      <c r="BB75" s="14">
        <v>1587</v>
      </c>
      <c r="BC75" s="15">
        <v>753</v>
      </c>
      <c r="BD75" s="14">
        <v>539</v>
      </c>
      <c r="BE75" s="15">
        <v>605</v>
      </c>
      <c r="BF75" s="14">
        <v>564</v>
      </c>
      <c r="BG75" s="15">
        <v>276</v>
      </c>
      <c r="BH75" s="14">
        <v>293</v>
      </c>
      <c r="BI75" s="15">
        <v>358</v>
      </c>
      <c r="BJ75" s="14">
        <v>330</v>
      </c>
      <c r="BK75" s="15">
        <v>50</v>
      </c>
      <c r="BL75" s="14">
        <v>91</v>
      </c>
      <c r="BM75" s="15">
        <v>45</v>
      </c>
      <c r="BN75" s="14">
        <v>74</v>
      </c>
      <c r="BO75" s="15">
        <v>172</v>
      </c>
      <c r="BP75" s="14">
        <v>166</v>
      </c>
      <c r="BQ75" s="15">
        <v>1009</v>
      </c>
      <c r="BR75" s="14">
        <v>551</v>
      </c>
      <c r="BS75" s="15">
        <v>5665</v>
      </c>
      <c r="BT75" s="14">
        <v>1490</v>
      </c>
      <c r="BU75" s="15">
        <v>444</v>
      </c>
      <c r="BV75" s="14">
        <v>450</v>
      </c>
      <c r="BW75" s="15">
        <v>23310</v>
      </c>
      <c r="BX75" s="14">
        <v>3774</v>
      </c>
      <c r="BY75" s="15">
        <v>3379</v>
      </c>
      <c r="BZ75" s="14">
        <v>1609</v>
      </c>
      <c r="CA75" s="15">
        <v>0</v>
      </c>
      <c r="CB75" s="14">
        <v>193</v>
      </c>
      <c r="CC75" s="15">
        <v>287</v>
      </c>
      <c r="CD75" s="14">
        <v>254</v>
      </c>
      <c r="CE75" s="15">
        <v>415</v>
      </c>
      <c r="CF75" s="14">
        <v>411</v>
      </c>
      <c r="CG75" s="15">
        <v>35</v>
      </c>
      <c r="CH75" s="14">
        <v>58</v>
      </c>
      <c r="CI75" s="15">
        <v>2214</v>
      </c>
      <c r="CJ75" s="14">
        <v>1037</v>
      </c>
      <c r="CK75" s="15">
        <v>1558</v>
      </c>
      <c r="CL75" s="14">
        <v>689</v>
      </c>
      <c r="CM75" s="15">
        <v>940</v>
      </c>
      <c r="CN75" s="14">
        <v>665</v>
      </c>
      <c r="CO75" s="15">
        <v>0</v>
      </c>
      <c r="CP75" s="14">
        <v>193</v>
      </c>
      <c r="CQ75" s="15">
        <v>260</v>
      </c>
      <c r="CR75" s="14">
        <v>216</v>
      </c>
      <c r="CS75" s="15">
        <v>3279</v>
      </c>
      <c r="CT75" s="14">
        <v>1568</v>
      </c>
      <c r="CU75" s="15">
        <v>45</v>
      </c>
      <c r="CV75" s="14">
        <v>69</v>
      </c>
      <c r="CW75" s="15">
        <v>709</v>
      </c>
      <c r="CX75" s="14">
        <v>556</v>
      </c>
      <c r="CY75" s="15">
        <v>1729</v>
      </c>
      <c r="CZ75" s="14">
        <v>707</v>
      </c>
      <c r="DA75" s="15">
        <v>1593</v>
      </c>
      <c r="DB75" s="14">
        <v>1274</v>
      </c>
      <c r="DC75" s="15">
        <v>174</v>
      </c>
      <c r="DD75" s="14">
        <v>293</v>
      </c>
      <c r="DE75" s="15">
        <v>711</v>
      </c>
      <c r="DF75" s="14">
        <v>684</v>
      </c>
      <c r="DG75" s="15">
        <v>104</v>
      </c>
      <c r="DH75" s="14">
        <v>120</v>
      </c>
      <c r="DI75" s="15">
        <v>3228</v>
      </c>
      <c r="DJ75" s="14">
        <v>1540</v>
      </c>
    </row>
    <row r="76" spans="9:114">
      <c r="I76" s="16">
        <v>34757</v>
      </c>
      <c r="J76" s="17">
        <v>4691</v>
      </c>
      <c r="K76" s="15">
        <v>119</v>
      </c>
      <c r="L76" s="14">
        <v>164</v>
      </c>
      <c r="M76" s="13">
        <v>692</v>
      </c>
      <c r="N76" s="14">
        <v>920</v>
      </c>
      <c r="O76" s="15">
        <v>188</v>
      </c>
      <c r="P76" s="14">
        <v>227</v>
      </c>
      <c r="Q76" s="15">
        <v>0</v>
      </c>
      <c r="R76" s="14">
        <v>182</v>
      </c>
      <c r="S76" s="15">
        <v>2221</v>
      </c>
      <c r="T76" s="14">
        <v>2189</v>
      </c>
      <c r="U76" s="15">
        <v>0</v>
      </c>
      <c r="V76" s="14">
        <v>182</v>
      </c>
      <c r="W76" s="15">
        <v>1489</v>
      </c>
      <c r="X76" s="14">
        <v>679</v>
      </c>
      <c r="Y76" s="18" t="s">
        <v>61</v>
      </c>
      <c r="Z76" s="14" t="s">
        <v>61</v>
      </c>
      <c r="AA76" s="13">
        <v>11</v>
      </c>
      <c r="AB76" s="14">
        <v>21</v>
      </c>
      <c r="AC76" s="15">
        <v>715</v>
      </c>
      <c r="AD76" s="14">
        <v>481</v>
      </c>
      <c r="AE76" s="15">
        <v>179</v>
      </c>
      <c r="AF76" s="14">
        <v>224</v>
      </c>
      <c r="AG76" s="15">
        <v>0</v>
      </c>
      <c r="AH76" s="14">
        <v>182</v>
      </c>
      <c r="AI76" s="15">
        <v>32</v>
      </c>
      <c r="AJ76" s="14">
        <v>51</v>
      </c>
      <c r="AK76" s="15">
        <v>567</v>
      </c>
      <c r="AL76" s="14">
        <v>468</v>
      </c>
      <c r="AM76" s="15">
        <v>62</v>
      </c>
      <c r="AN76" s="14">
        <v>80</v>
      </c>
      <c r="AO76" s="15">
        <v>30</v>
      </c>
      <c r="AP76" s="14">
        <v>49</v>
      </c>
      <c r="AQ76" s="15">
        <v>113</v>
      </c>
      <c r="AR76" s="14">
        <v>190</v>
      </c>
      <c r="AS76" s="15">
        <v>0</v>
      </c>
      <c r="AT76" s="14">
        <v>182</v>
      </c>
      <c r="AU76" s="15">
        <v>178</v>
      </c>
      <c r="AV76" s="14">
        <v>266</v>
      </c>
      <c r="AW76" s="15">
        <v>0</v>
      </c>
      <c r="AX76" s="14">
        <v>182</v>
      </c>
      <c r="AY76" s="15">
        <v>5649</v>
      </c>
      <c r="AZ76" s="14">
        <v>1598</v>
      </c>
      <c r="BA76" s="15">
        <v>157</v>
      </c>
      <c r="BB76" s="14">
        <v>131</v>
      </c>
      <c r="BC76" s="15">
        <v>227</v>
      </c>
      <c r="BD76" s="14">
        <v>233</v>
      </c>
      <c r="BE76" s="15">
        <v>351</v>
      </c>
      <c r="BF76" s="14">
        <v>390</v>
      </c>
      <c r="BG76" s="15">
        <v>58</v>
      </c>
      <c r="BH76" s="14">
        <v>110</v>
      </c>
      <c r="BI76" s="15">
        <v>80</v>
      </c>
      <c r="BJ76" s="14">
        <v>138</v>
      </c>
      <c r="BK76" s="15">
        <v>0</v>
      </c>
      <c r="BL76" s="14">
        <v>182</v>
      </c>
      <c r="BM76" s="15">
        <v>91</v>
      </c>
      <c r="BN76" s="14">
        <v>116</v>
      </c>
      <c r="BO76" s="15">
        <v>572</v>
      </c>
      <c r="BP76" s="14">
        <v>474</v>
      </c>
      <c r="BQ76" s="15">
        <v>99</v>
      </c>
      <c r="BR76" s="14">
        <v>127</v>
      </c>
      <c r="BS76" s="15">
        <v>5846</v>
      </c>
      <c r="BT76" s="14">
        <v>2122</v>
      </c>
      <c r="BU76" s="15">
        <v>85</v>
      </c>
      <c r="BV76" s="14">
        <v>136</v>
      </c>
      <c r="BW76" s="15">
        <v>3566</v>
      </c>
      <c r="BX76" s="14">
        <v>1751</v>
      </c>
      <c r="BY76" s="15">
        <v>1349</v>
      </c>
      <c r="BZ76" s="14">
        <v>809</v>
      </c>
      <c r="CA76" s="15">
        <v>0</v>
      </c>
      <c r="CB76" s="14">
        <v>182</v>
      </c>
      <c r="CC76" s="15">
        <v>191</v>
      </c>
      <c r="CD76" s="14">
        <v>201</v>
      </c>
      <c r="CE76" s="15">
        <v>0</v>
      </c>
      <c r="CF76" s="14">
        <v>182</v>
      </c>
      <c r="CG76" s="15">
        <v>0</v>
      </c>
      <c r="CH76" s="14">
        <v>182</v>
      </c>
      <c r="CI76" s="15">
        <v>6828</v>
      </c>
      <c r="CJ76" s="14">
        <v>1815</v>
      </c>
      <c r="CK76" s="15">
        <v>135</v>
      </c>
      <c r="CL76" s="14">
        <v>185</v>
      </c>
      <c r="CM76" s="15">
        <v>298</v>
      </c>
      <c r="CN76" s="14">
        <v>235</v>
      </c>
      <c r="CO76" s="15">
        <v>0</v>
      </c>
      <c r="CP76" s="14">
        <v>182</v>
      </c>
      <c r="CQ76" s="15">
        <v>344</v>
      </c>
      <c r="CR76" s="14">
        <v>440</v>
      </c>
      <c r="CS76" s="15">
        <v>133</v>
      </c>
      <c r="CT76" s="14">
        <v>158</v>
      </c>
      <c r="CU76" s="15">
        <v>166</v>
      </c>
      <c r="CV76" s="14">
        <v>279</v>
      </c>
      <c r="CW76" s="15">
        <v>0</v>
      </c>
      <c r="CX76" s="14">
        <v>182</v>
      </c>
      <c r="CY76" s="15">
        <v>1746</v>
      </c>
      <c r="CZ76" s="14">
        <v>910</v>
      </c>
      <c r="DA76" s="15">
        <v>29</v>
      </c>
      <c r="DB76" s="14">
        <v>49</v>
      </c>
      <c r="DC76" s="15">
        <v>161</v>
      </c>
      <c r="DD76" s="14">
        <v>205</v>
      </c>
      <c r="DE76" s="15">
        <v>0</v>
      </c>
      <c r="DF76" s="14">
        <v>182</v>
      </c>
      <c r="DG76" s="15">
        <v>0</v>
      </c>
      <c r="DH76" s="14">
        <v>182</v>
      </c>
      <c r="DI76" s="15">
        <v>56</v>
      </c>
      <c r="DJ76" s="14">
        <v>90</v>
      </c>
    </row>
    <row r="77" spans="9:114">
      <c r="I77" s="16">
        <v>53830</v>
      </c>
      <c r="J77" s="17">
        <v>5001</v>
      </c>
      <c r="K77" s="15">
        <v>79</v>
      </c>
      <c r="L77" s="14">
        <v>138</v>
      </c>
      <c r="M77" s="13">
        <v>1247</v>
      </c>
      <c r="N77" s="14">
        <v>715</v>
      </c>
      <c r="O77" s="15">
        <v>902</v>
      </c>
      <c r="P77" s="14">
        <v>646</v>
      </c>
      <c r="Q77" s="15">
        <v>35</v>
      </c>
      <c r="R77" s="14">
        <v>59</v>
      </c>
      <c r="S77" s="15">
        <v>4999</v>
      </c>
      <c r="T77" s="14">
        <v>2108</v>
      </c>
      <c r="U77" s="15">
        <v>677</v>
      </c>
      <c r="V77" s="14">
        <v>546</v>
      </c>
      <c r="W77" s="15">
        <v>618</v>
      </c>
      <c r="X77" s="14">
        <v>439</v>
      </c>
      <c r="Y77" s="15">
        <v>78</v>
      </c>
      <c r="Z77" s="14">
        <v>127</v>
      </c>
      <c r="AA77" s="18" t="s">
        <v>61</v>
      </c>
      <c r="AB77" s="14" t="s">
        <v>61</v>
      </c>
      <c r="AC77" s="13">
        <v>1705</v>
      </c>
      <c r="AD77" s="14">
        <v>661</v>
      </c>
      <c r="AE77" s="15">
        <v>1079</v>
      </c>
      <c r="AF77" s="14">
        <v>470</v>
      </c>
      <c r="AG77" s="15">
        <v>38</v>
      </c>
      <c r="AH77" s="14">
        <v>87</v>
      </c>
      <c r="AI77" s="15">
        <v>46</v>
      </c>
      <c r="AJ77" s="14">
        <v>75</v>
      </c>
      <c r="AK77" s="15">
        <v>795</v>
      </c>
      <c r="AL77" s="14">
        <v>446</v>
      </c>
      <c r="AM77" s="15">
        <v>469</v>
      </c>
      <c r="AN77" s="14">
        <v>379</v>
      </c>
      <c r="AO77" s="15">
        <v>133</v>
      </c>
      <c r="AP77" s="14">
        <v>221</v>
      </c>
      <c r="AQ77" s="15">
        <v>164</v>
      </c>
      <c r="AR77" s="14">
        <v>267</v>
      </c>
      <c r="AS77" s="15">
        <v>112</v>
      </c>
      <c r="AT77" s="14">
        <v>136</v>
      </c>
      <c r="AU77" s="15">
        <v>283</v>
      </c>
      <c r="AV77" s="14">
        <v>295</v>
      </c>
      <c r="AW77" s="15">
        <v>194</v>
      </c>
      <c r="AX77" s="14">
        <v>244</v>
      </c>
      <c r="AY77" s="15">
        <v>14120</v>
      </c>
      <c r="AZ77" s="14">
        <v>2487</v>
      </c>
      <c r="BA77" s="15">
        <v>1524</v>
      </c>
      <c r="BB77" s="14">
        <v>717</v>
      </c>
      <c r="BC77" s="15">
        <v>944</v>
      </c>
      <c r="BD77" s="14">
        <v>670</v>
      </c>
      <c r="BE77" s="15">
        <v>393</v>
      </c>
      <c r="BF77" s="14">
        <v>240</v>
      </c>
      <c r="BG77" s="15">
        <v>44</v>
      </c>
      <c r="BH77" s="14">
        <v>74</v>
      </c>
      <c r="BI77" s="15">
        <v>337</v>
      </c>
      <c r="BJ77" s="14">
        <v>354</v>
      </c>
      <c r="BK77" s="15">
        <v>0</v>
      </c>
      <c r="BL77" s="14">
        <v>197</v>
      </c>
      <c r="BM77" s="15">
        <v>172</v>
      </c>
      <c r="BN77" s="14">
        <v>182</v>
      </c>
      <c r="BO77" s="15">
        <v>42</v>
      </c>
      <c r="BP77" s="14">
        <v>69</v>
      </c>
      <c r="BQ77" s="15">
        <v>197</v>
      </c>
      <c r="BR77" s="14">
        <v>183</v>
      </c>
      <c r="BS77" s="15">
        <v>1451</v>
      </c>
      <c r="BT77" s="14">
        <v>792</v>
      </c>
      <c r="BU77" s="15">
        <v>116</v>
      </c>
      <c r="BV77" s="14">
        <v>139</v>
      </c>
      <c r="BW77" s="15">
        <v>3085</v>
      </c>
      <c r="BX77" s="14">
        <v>851</v>
      </c>
      <c r="BY77" s="15">
        <v>985</v>
      </c>
      <c r="BZ77" s="14">
        <v>503</v>
      </c>
      <c r="CA77" s="15">
        <v>0</v>
      </c>
      <c r="CB77" s="14">
        <v>197</v>
      </c>
      <c r="CC77" s="15">
        <v>651</v>
      </c>
      <c r="CD77" s="14">
        <v>429</v>
      </c>
      <c r="CE77" s="15">
        <v>0</v>
      </c>
      <c r="CF77" s="14">
        <v>197</v>
      </c>
      <c r="CG77" s="15">
        <v>157</v>
      </c>
      <c r="CH77" s="14">
        <v>182</v>
      </c>
      <c r="CI77" s="15">
        <v>1494</v>
      </c>
      <c r="CJ77" s="14">
        <v>608</v>
      </c>
      <c r="CK77" s="15">
        <v>635</v>
      </c>
      <c r="CL77" s="14">
        <v>596</v>
      </c>
      <c r="CM77" s="15">
        <v>150</v>
      </c>
      <c r="CN77" s="14">
        <v>140</v>
      </c>
      <c r="CO77" s="15">
        <v>0</v>
      </c>
      <c r="CP77" s="14">
        <v>197</v>
      </c>
      <c r="CQ77" s="15">
        <v>577</v>
      </c>
      <c r="CR77" s="14">
        <v>478</v>
      </c>
      <c r="CS77" s="15">
        <v>1473</v>
      </c>
      <c r="CT77" s="14">
        <v>826</v>
      </c>
      <c r="CU77" s="15">
        <v>116</v>
      </c>
      <c r="CV77" s="14">
        <v>145</v>
      </c>
      <c r="CW77" s="15">
        <v>267</v>
      </c>
      <c r="CX77" s="14">
        <v>250</v>
      </c>
      <c r="CY77" s="15">
        <v>9537</v>
      </c>
      <c r="CZ77" s="14">
        <v>1762</v>
      </c>
      <c r="DA77" s="15">
        <v>481</v>
      </c>
      <c r="DB77" s="14">
        <v>358</v>
      </c>
      <c r="DC77" s="15">
        <v>293</v>
      </c>
      <c r="DD77" s="14">
        <v>219</v>
      </c>
      <c r="DE77" s="15">
        <v>721</v>
      </c>
      <c r="DF77" s="14">
        <v>420</v>
      </c>
      <c r="DG77" s="15">
        <v>215</v>
      </c>
      <c r="DH77" s="14">
        <v>303</v>
      </c>
      <c r="DI77" s="15">
        <v>0</v>
      </c>
      <c r="DJ77" s="14">
        <v>197</v>
      </c>
    </row>
    <row r="78" spans="9:114">
      <c r="I78" s="16">
        <v>537148</v>
      </c>
      <c r="J78" s="17">
        <v>19784</v>
      </c>
      <c r="K78" s="15">
        <v>18599</v>
      </c>
      <c r="L78" s="14">
        <v>4762</v>
      </c>
      <c r="M78" s="13">
        <v>10704</v>
      </c>
      <c r="N78" s="14">
        <v>4327</v>
      </c>
      <c r="O78" s="15">
        <v>6473</v>
      </c>
      <c r="P78" s="14">
        <v>1865</v>
      </c>
      <c r="Q78" s="15">
        <v>3321</v>
      </c>
      <c r="R78" s="14">
        <v>1136</v>
      </c>
      <c r="S78" s="15">
        <v>20386</v>
      </c>
      <c r="T78" s="14">
        <v>4221</v>
      </c>
      <c r="U78" s="15">
        <v>8766</v>
      </c>
      <c r="V78" s="14">
        <v>2537</v>
      </c>
      <c r="W78" s="15">
        <v>8975</v>
      </c>
      <c r="X78" s="14">
        <v>1882</v>
      </c>
      <c r="Y78" s="15">
        <v>1099</v>
      </c>
      <c r="Z78" s="14">
        <v>608</v>
      </c>
      <c r="AA78" s="15">
        <v>780</v>
      </c>
      <c r="AB78" s="14">
        <v>481</v>
      </c>
      <c r="AC78" s="18" t="s">
        <v>61</v>
      </c>
      <c r="AD78" s="14" t="s">
        <v>61</v>
      </c>
      <c r="AE78" s="13">
        <v>42754</v>
      </c>
      <c r="AF78" s="14">
        <v>6205</v>
      </c>
      <c r="AG78" s="15">
        <v>3177</v>
      </c>
      <c r="AH78" s="14">
        <v>2730</v>
      </c>
      <c r="AI78" s="15">
        <v>1268</v>
      </c>
      <c r="AJ78" s="14">
        <v>923</v>
      </c>
      <c r="AK78" s="15">
        <v>22565</v>
      </c>
      <c r="AL78" s="14">
        <v>3828</v>
      </c>
      <c r="AM78" s="15">
        <v>13803</v>
      </c>
      <c r="AN78" s="14">
        <v>2852</v>
      </c>
      <c r="AO78" s="15">
        <v>3864</v>
      </c>
      <c r="AP78" s="14">
        <v>1332</v>
      </c>
      <c r="AQ78" s="15">
        <v>5661</v>
      </c>
      <c r="AR78" s="14">
        <v>3133</v>
      </c>
      <c r="AS78" s="15">
        <v>6912</v>
      </c>
      <c r="AT78" s="14">
        <v>1607</v>
      </c>
      <c r="AU78" s="15">
        <v>5550</v>
      </c>
      <c r="AV78" s="14">
        <v>2266</v>
      </c>
      <c r="AW78" s="15">
        <v>7348</v>
      </c>
      <c r="AX78" s="14">
        <v>3032</v>
      </c>
      <c r="AY78" s="15">
        <v>10442</v>
      </c>
      <c r="AZ78" s="14">
        <v>2378</v>
      </c>
      <c r="BA78" s="15">
        <v>15159</v>
      </c>
      <c r="BB78" s="14">
        <v>2747</v>
      </c>
      <c r="BC78" s="15">
        <v>23400</v>
      </c>
      <c r="BD78" s="14">
        <v>3519</v>
      </c>
      <c r="BE78" s="15">
        <v>5460</v>
      </c>
      <c r="BF78" s="14">
        <v>2185</v>
      </c>
      <c r="BG78" s="15">
        <v>5490</v>
      </c>
      <c r="BH78" s="14">
        <v>3345</v>
      </c>
      <c r="BI78" s="15">
        <v>10666</v>
      </c>
      <c r="BJ78" s="14">
        <v>3498</v>
      </c>
      <c r="BK78" s="15">
        <v>1758</v>
      </c>
      <c r="BL78" s="14">
        <v>2104</v>
      </c>
      <c r="BM78" s="15">
        <v>945</v>
      </c>
      <c r="BN78" s="14">
        <v>713</v>
      </c>
      <c r="BO78" s="15">
        <v>1241</v>
      </c>
      <c r="BP78" s="14">
        <v>515</v>
      </c>
      <c r="BQ78" s="15">
        <v>2362</v>
      </c>
      <c r="BR78" s="14">
        <v>922</v>
      </c>
      <c r="BS78" s="15">
        <v>27606</v>
      </c>
      <c r="BT78" s="14">
        <v>4242</v>
      </c>
      <c r="BU78" s="15">
        <v>2853</v>
      </c>
      <c r="BV78" s="14">
        <v>1004</v>
      </c>
      <c r="BW78" s="15">
        <v>53009</v>
      </c>
      <c r="BX78" s="14">
        <v>5886</v>
      </c>
      <c r="BY78" s="15">
        <v>23133</v>
      </c>
      <c r="BZ78" s="14">
        <v>3843</v>
      </c>
      <c r="CA78" s="15">
        <v>239</v>
      </c>
      <c r="CB78" s="14">
        <v>203</v>
      </c>
      <c r="CC78" s="15">
        <v>22927</v>
      </c>
      <c r="CD78" s="14">
        <v>4305</v>
      </c>
      <c r="CE78" s="15">
        <v>3142</v>
      </c>
      <c r="CF78" s="14">
        <v>1301</v>
      </c>
      <c r="CG78" s="15">
        <v>2919</v>
      </c>
      <c r="CH78" s="14">
        <v>1736</v>
      </c>
      <c r="CI78" s="15">
        <v>25659</v>
      </c>
      <c r="CJ78" s="14">
        <v>4174</v>
      </c>
      <c r="CK78" s="15">
        <v>3050</v>
      </c>
      <c r="CL78" s="14">
        <v>1458</v>
      </c>
      <c r="CM78" s="15">
        <v>11366</v>
      </c>
      <c r="CN78" s="14">
        <v>2719</v>
      </c>
      <c r="CO78" s="15">
        <v>1070</v>
      </c>
      <c r="CP78" s="14">
        <v>762</v>
      </c>
      <c r="CQ78" s="15">
        <v>16275</v>
      </c>
      <c r="CR78" s="14">
        <v>3583</v>
      </c>
      <c r="CS78" s="15">
        <v>28564</v>
      </c>
      <c r="CT78" s="14">
        <v>4750</v>
      </c>
      <c r="CU78" s="15">
        <v>2499</v>
      </c>
      <c r="CV78" s="14">
        <v>1348</v>
      </c>
      <c r="CW78" s="15">
        <v>2747</v>
      </c>
      <c r="CX78" s="14">
        <v>1190</v>
      </c>
      <c r="CY78" s="15">
        <v>25697</v>
      </c>
      <c r="CZ78" s="14">
        <v>3965</v>
      </c>
      <c r="DA78" s="15">
        <v>4943</v>
      </c>
      <c r="DB78" s="14">
        <v>1710</v>
      </c>
      <c r="DC78" s="15">
        <v>3533</v>
      </c>
      <c r="DD78" s="14">
        <v>1587</v>
      </c>
      <c r="DE78" s="15">
        <v>6216</v>
      </c>
      <c r="DF78" s="14">
        <v>1993</v>
      </c>
      <c r="DG78" s="15">
        <v>773</v>
      </c>
      <c r="DH78" s="14">
        <v>567</v>
      </c>
      <c r="DI78" s="15">
        <v>21638</v>
      </c>
      <c r="DJ78" s="14">
        <v>4641</v>
      </c>
    </row>
    <row r="79" spans="9:114">
      <c r="I79" s="16">
        <v>277466</v>
      </c>
      <c r="J79" s="17">
        <v>14075</v>
      </c>
      <c r="K79" s="15">
        <v>13864</v>
      </c>
      <c r="L79" s="14">
        <v>2903</v>
      </c>
      <c r="M79" s="13">
        <v>2654</v>
      </c>
      <c r="N79" s="14">
        <v>1444</v>
      </c>
      <c r="O79" s="15">
        <v>6657</v>
      </c>
      <c r="P79" s="14">
        <v>2675</v>
      </c>
      <c r="Q79" s="15">
        <v>1041</v>
      </c>
      <c r="R79" s="14">
        <v>519</v>
      </c>
      <c r="S79" s="15">
        <v>14174</v>
      </c>
      <c r="T79" s="14">
        <v>3182</v>
      </c>
      <c r="U79" s="15">
        <v>4710</v>
      </c>
      <c r="V79" s="14">
        <v>2093</v>
      </c>
      <c r="W79" s="15">
        <v>1829</v>
      </c>
      <c r="X79" s="14">
        <v>824</v>
      </c>
      <c r="Y79" s="15">
        <v>226</v>
      </c>
      <c r="Z79" s="14">
        <v>246</v>
      </c>
      <c r="AA79" s="15">
        <v>1352</v>
      </c>
      <c r="AB79" s="14">
        <v>994</v>
      </c>
      <c r="AC79" s="15">
        <v>42870</v>
      </c>
      <c r="AD79" s="14">
        <v>5472</v>
      </c>
      <c r="AE79" s="18" t="s">
        <v>61</v>
      </c>
      <c r="AF79" s="14" t="s">
        <v>61</v>
      </c>
      <c r="AG79" s="13">
        <v>1409</v>
      </c>
      <c r="AH79" s="14">
        <v>831</v>
      </c>
      <c r="AI79" s="15">
        <v>936</v>
      </c>
      <c r="AJ79" s="14">
        <v>797</v>
      </c>
      <c r="AK79" s="15">
        <v>7143</v>
      </c>
      <c r="AL79" s="14">
        <v>1833</v>
      </c>
      <c r="AM79" s="15">
        <v>5972</v>
      </c>
      <c r="AN79" s="14">
        <v>2678</v>
      </c>
      <c r="AO79" s="15">
        <v>1687</v>
      </c>
      <c r="AP79" s="14">
        <v>1036</v>
      </c>
      <c r="AQ79" s="15">
        <v>1497</v>
      </c>
      <c r="AR79" s="14">
        <v>707</v>
      </c>
      <c r="AS79" s="15">
        <v>6172</v>
      </c>
      <c r="AT79" s="14">
        <v>1972</v>
      </c>
      <c r="AU79" s="15">
        <v>4100</v>
      </c>
      <c r="AV79" s="14">
        <v>1490</v>
      </c>
      <c r="AW79" s="15">
        <v>222</v>
      </c>
      <c r="AX79" s="14">
        <v>178</v>
      </c>
      <c r="AY79" s="15">
        <v>3619</v>
      </c>
      <c r="AZ79" s="14">
        <v>1621</v>
      </c>
      <c r="BA79" s="15">
        <v>4153</v>
      </c>
      <c r="BB79" s="14">
        <v>1720</v>
      </c>
      <c r="BC79" s="15">
        <v>9949</v>
      </c>
      <c r="BD79" s="14">
        <v>3100</v>
      </c>
      <c r="BE79" s="15">
        <v>2237</v>
      </c>
      <c r="BF79" s="14">
        <v>2164</v>
      </c>
      <c r="BG79" s="15">
        <v>3280</v>
      </c>
      <c r="BH79" s="14">
        <v>1372</v>
      </c>
      <c r="BI79" s="15">
        <v>3377</v>
      </c>
      <c r="BJ79" s="14">
        <v>1479</v>
      </c>
      <c r="BK79" s="15">
        <v>251</v>
      </c>
      <c r="BL79" s="14">
        <v>224</v>
      </c>
      <c r="BM79" s="15">
        <v>1283</v>
      </c>
      <c r="BN79" s="14">
        <v>1001</v>
      </c>
      <c r="BO79" s="15">
        <v>3783</v>
      </c>
      <c r="BP79" s="14">
        <v>2622</v>
      </c>
      <c r="BQ79" s="15">
        <v>15</v>
      </c>
      <c r="BR79" s="14">
        <v>27</v>
      </c>
      <c r="BS79" s="15">
        <v>4920</v>
      </c>
      <c r="BT79" s="14">
        <v>1544</v>
      </c>
      <c r="BU79" s="15">
        <v>915</v>
      </c>
      <c r="BV79" s="14">
        <v>512</v>
      </c>
      <c r="BW79" s="15">
        <v>13957</v>
      </c>
      <c r="BX79" s="14">
        <v>3960</v>
      </c>
      <c r="BY79" s="15">
        <v>16009</v>
      </c>
      <c r="BZ79" s="14">
        <v>2963</v>
      </c>
      <c r="CA79" s="15">
        <v>207</v>
      </c>
      <c r="CB79" s="14">
        <v>250</v>
      </c>
      <c r="CC79" s="15">
        <v>7501</v>
      </c>
      <c r="CD79" s="14">
        <v>2501</v>
      </c>
      <c r="CE79" s="15">
        <v>3299</v>
      </c>
      <c r="CF79" s="14">
        <v>1818</v>
      </c>
      <c r="CG79" s="15">
        <v>453</v>
      </c>
      <c r="CH79" s="14">
        <v>472</v>
      </c>
      <c r="CI79" s="15">
        <v>9076</v>
      </c>
      <c r="CJ79" s="14">
        <v>2622</v>
      </c>
      <c r="CK79" s="15">
        <v>440</v>
      </c>
      <c r="CL79" s="14">
        <v>620</v>
      </c>
      <c r="CM79" s="15">
        <v>18611</v>
      </c>
      <c r="CN79" s="14">
        <v>3871</v>
      </c>
      <c r="CO79" s="15">
        <v>257</v>
      </c>
      <c r="CP79" s="14">
        <v>291</v>
      </c>
      <c r="CQ79" s="15">
        <v>17606</v>
      </c>
      <c r="CR79" s="14">
        <v>4620</v>
      </c>
      <c r="CS79" s="15">
        <v>16198</v>
      </c>
      <c r="CT79" s="14">
        <v>3367</v>
      </c>
      <c r="CU79" s="15">
        <v>20</v>
      </c>
      <c r="CV79" s="14">
        <v>35</v>
      </c>
      <c r="CW79" s="15">
        <v>84</v>
      </c>
      <c r="CX79" s="14">
        <v>142</v>
      </c>
      <c r="CY79" s="15">
        <v>10702</v>
      </c>
      <c r="CZ79" s="14">
        <v>2094</v>
      </c>
      <c r="DA79" s="15">
        <v>1965</v>
      </c>
      <c r="DB79" s="14">
        <v>826</v>
      </c>
      <c r="DC79" s="15">
        <v>1237</v>
      </c>
      <c r="DD79" s="14">
        <v>625</v>
      </c>
      <c r="DE79" s="15">
        <v>3441</v>
      </c>
      <c r="DF79" s="14">
        <v>1725</v>
      </c>
      <c r="DG79" s="15">
        <v>106</v>
      </c>
      <c r="DH79" s="14">
        <v>154</v>
      </c>
      <c r="DI79" s="15">
        <v>1730</v>
      </c>
      <c r="DJ79" s="14">
        <v>1190</v>
      </c>
    </row>
    <row r="80" spans="9:114">
      <c r="I80" s="16">
        <v>55145</v>
      </c>
      <c r="J80" s="17">
        <v>5749</v>
      </c>
      <c r="K80" s="15">
        <v>608</v>
      </c>
      <c r="L80" s="14">
        <v>479</v>
      </c>
      <c r="M80" s="13">
        <v>1417</v>
      </c>
      <c r="N80" s="14">
        <v>869</v>
      </c>
      <c r="O80" s="15">
        <v>1865</v>
      </c>
      <c r="P80" s="14">
        <v>695</v>
      </c>
      <c r="Q80" s="15">
        <v>24</v>
      </c>
      <c r="R80" s="14">
        <v>54</v>
      </c>
      <c r="S80" s="15">
        <v>9756</v>
      </c>
      <c r="T80" s="14">
        <v>1508</v>
      </c>
      <c r="U80" s="15">
        <v>1216</v>
      </c>
      <c r="V80" s="14">
        <v>574</v>
      </c>
      <c r="W80" s="15">
        <v>191</v>
      </c>
      <c r="X80" s="14">
        <v>222</v>
      </c>
      <c r="Y80" s="15">
        <v>278</v>
      </c>
      <c r="Z80" s="14">
        <v>253</v>
      </c>
      <c r="AA80" s="15">
        <v>230</v>
      </c>
      <c r="AB80" s="14">
        <v>253</v>
      </c>
      <c r="AC80" s="15">
        <v>2780</v>
      </c>
      <c r="AD80" s="14">
        <v>1227</v>
      </c>
      <c r="AE80" s="15">
        <v>1448</v>
      </c>
      <c r="AF80" s="14">
        <v>639</v>
      </c>
      <c r="AG80" s="18" t="s">
        <v>61</v>
      </c>
      <c r="AH80" s="14" t="s">
        <v>61</v>
      </c>
      <c r="AI80" s="13">
        <v>404</v>
      </c>
      <c r="AJ80" s="14">
        <v>431</v>
      </c>
      <c r="AK80" s="15">
        <v>318</v>
      </c>
      <c r="AL80" s="14">
        <v>194</v>
      </c>
      <c r="AM80" s="15">
        <v>292</v>
      </c>
      <c r="AN80" s="14">
        <v>261</v>
      </c>
      <c r="AO80" s="15">
        <v>84</v>
      </c>
      <c r="AP80" s="14">
        <v>98</v>
      </c>
      <c r="AQ80" s="15">
        <v>1135</v>
      </c>
      <c r="AR80" s="14">
        <v>709</v>
      </c>
      <c r="AS80" s="15">
        <v>485</v>
      </c>
      <c r="AT80" s="14">
        <v>630</v>
      </c>
      <c r="AU80" s="15">
        <v>207</v>
      </c>
      <c r="AV80" s="14">
        <v>183</v>
      </c>
      <c r="AW80" s="15">
        <v>91</v>
      </c>
      <c r="AX80" s="14">
        <v>147</v>
      </c>
      <c r="AY80" s="15">
        <v>2491</v>
      </c>
      <c r="AZ80" s="14">
        <v>1610</v>
      </c>
      <c r="BA80" s="15">
        <v>1266</v>
      </c>
      <c r="BB80" s="14">
        <v>962</v>
      </c>
      <c r="BC80" s="15">
        <v>321</v>
      </c>
      <c r="BD80" s="14">
        <v>189</v>
      </c>
      <c r="BE80" s="15">
        <v>192</v>
      </c>
      <c r="BF80" s="14">
        <v>240</v>
      </c>
      <c r="BG80" s="15">
        <v>44</v>
      </c>
      <c r="BH80" s="14">
        <v>52</v>
      </c>
      <c r="BI80" s="15">
        <v>944</v>
      </c>
      <c r="BJ80" s="14">
        <v>630</v>
      </c>
      <c r="BK80" s="15">
        <v>131</v>
      </c>
      <c r="BL80" s="14">
        <v>172</v>
      </c>
      <c r="BM80" s="15">
        <v>75</v>
      </c>
      <c r="BN80" s="14">
        <v>125</v>
      </c>
      <c r="BO80" s="15">
        <v>760</v>
      </c>
      <c r="BP80" s="14">
        <v>424</v>
      </c>
      <c r="BQ80" s="15">
        <v>85</v>
      </c>
      <c r="BR80" s="14">
        <v>119</v>
      </c>
      <c r="BS80" s="15">
        <v>410</v>
      </c>
      <c r="BT80" s="14">
        <v>435</v>
      </c>
      <c r="BU80" s="15">
        <v>284</v>
      </c>
      <c r="BV80" s="14">
        <v>243</v>
      </c>
      <c r="BW80" s="15">
        <v>2382</v>
      </c>
      <c r="BX80" s="14">
        <v>1279</v>
      </c>
      <c r="BY80" s="15">
        <v>2241</v>
      </c>
      <c r="BZ80" s="14">
        <v>1274</v>
      </c>
      <c r="CA80" s="15">
        <v>0</v>
      </c>
      <c r="CB80" s="14">
        <v>177</v>
      </c>
      <c r="CC80" s="15">
        <v>884</v>
      </c>
      <c r="CD80" s="14">
        <v>995</v>
      </c>
      <c r="CE80" s="15">
        <v>1095</v>
      </c>
      <c r="CF80" s="14">
        <v>933</v>
      </c>
      <c r="CG80" s="15">
        <v>1763</v>
      </c>
      <c r="CH80" s="14">
        <v>764</v>
      </c>
      <c r="CI80" s="15">
        <v>1087</v>
      </c>
      <c r="CJ80" s="14">
        <v>770</v>
      </c>
      <c r="CK80" s="15">
        <v>106</v>
      </c>
      <c r="CL80" s="14">
        <v>176</v>
      </c>
      <c r="CM80" s="15">
        <v>644</v>
      </c>
      <c r="CN80" s="14">
        <v>460</v>
      </c>
      <c r="CO80" s="15">
        <v>459</v>
      </c>
      <c r="CP80" s="14">
        <v>726</v>
      </c>
      <c r="CQ80" s="15">
        <v>1314</v>
      </c>
      <c r="CR80" s="14">
        <v>675</v>
      </c>
      <c r="CS80" s="15">
        <v>3300</v>
      </c>
      <c r="CT80" s="14">
        <v>1887</v>
      </c>
      <c r="CU80" s="15">
        <v>2183</v>
      </c>
      <c r="CV80" s="14">
        <v>1283</v>
      </c>
      <c r="CW80" s="15">
        <v>0</v>
      </c>
      <c r="CX80" s="14">
        <v>177</v>
      </c>
      <c r="CY80" s="15">
        <v>1393</v>
      </c>
      <c r="CZ80" s="14">
        <v>755</v>
      </c>
      <c r="DA80" s="15">
        <v>5920</v>
      </c>
      <c r="DB80" s="14">
        <v>1901</v>
      </c>
      <c r="DC80" s="15">
        <v>197</v>
      </c>
      <c r="DD80" s="14">
        <v>330</v>
      </c>
      <c r="DE80" s="15">
        <v>295</v>
      </c>
      <c r="DF80" s="14">
        <v>234</v>
      </c>
      <c r="DG80" s="15">
        <v>50</v>
      </c>
      <c r="DH80" s="14">
        <v>66</v>
      </c>
      <c r="DI80" s="15">
        <v>336</v>
      </c>
      <c r="DJ80" s="14">
        <v>436</v>
      </c>
    </row>
    <row r="81" spans="9:114">
      <c r="I81" s="16">
        <v>59283</v>
      </c>
      <c r="J81" s="17">
        <v>6040</v>
      </c>
      <c r="K81" s="15">
        <v>575</v>
      </c>
      <c r="L81" s="14">
        <v>838</v>
      </c>
      <c r="M81" s="13">
        <v>1198</v>
      </c>
      <c r="N81" s="14">
        <v>790</v>
      </c>
      <c r="O81" s="15">
        <v>2424</v>
      </c>
      <c r="P81" s="14">
        <v>1307</v>
      </c>
      <c r="Q81" s="15">
        <v>291</v>
      </c>
      <c r="R81" s="14">
        <v>268</v>
      </c>
      <c r="S81" s="15">
        <v>10280</v>
      </c>
      <c r="T81" s="14">
        <v>2708</v>
      </c>
      <c r="U81" s="15">
        <v>1186</v>
      </c>
      <c r="V81" s="14">
        <v>614</v>
      </c>
      <c r="W81" s="15">
        <v>44</v>
      </c>
      <c r="X81" s="14">
        <v>81</v>
      </c>
      <c r="Y81" s="15">
        <v>120</v>
      </c>
      <c r="Z81" s="14">
        <v>199</v>
      </c>
      <c r="AA81" s="15">
        <v>116</v>
      </c>
      <c r="AB81" s="14">
        <v>124</v>
      </c>
      <c r="AC81" s="15">
        <v>2014</v>
      </c>
      <c r="AD81" s="14">
        <v>1608</v>
      </c>
      <c r="AE81" s="15">
        <v>583</v>
      </c>
      <c r="AF81" s="14">
        <v>848</v>
      </c>
      <c r="AG81" s="15">
        <v>206</v>
      </c>
      <c r="AH81" s="14">
        <v>194</v>
      </c>
      <c r="AI81" s="18" t="s">
        <v>61</v>
      </c>
      <c r="AJ81" s="14" t="s">
        <v>61</v>
      </c>
      <c r="AK81" s="13">
        <v>532</v>
      </c>
      <c r="AL81" s="14">
        <v>469</v>
      </c>
      <c r="AM81" s="15">
        <v>283</v>
      </c>
      <c r="AN81" s="14">
        <v>282</v>
      </c>
      <c r="AO81" s="15">
        <v>90</v>
      </c>
      <c r="AP81" s="14">
        <v>170</v>
      </c>
      <c r="AQ81" s="15">
        <v>63</v>
      </c>
      <c r="AR81" s="14">
        <v>69</v>
      </c>
      <c r="AS81" s="15">
        <v>83</v>
      </c>
      <c r="AT81" s="14">
        <v>128</v>
      </c>
      <c r="AU81" s="15">
        <v>54</v>
      </c>
      <c r="AV81" s="14">
        <v>92</v>
      </c>
      <c r="AW81" s="15">
        <v>0</v>
      </c>
      <c r="AX81" s="14">
        <v>187</v>
      </c>
      <c r="AY81" s="15">
        <v>107</v>
      </c>
      <c r="AZ81" s="14">
        <v>161</v>
      </c>
      <c r="BA81" s="15">
        <v>338</v>
      </c>
      <c r="BB81" s="14">
        <v>391</v>
      </c>
      <c r="BC81" s="15">
        <v>683</v>
      </c>
      <c r="BD81" s="14">
        <v>777</v>
      </c>
      <c r="BE81" s="15">
        <v>637</v>
      </c>
      <c r="BF81" s="14">
        <v>528</v>
      </c>
      <c r="BG81" s="15">
        <v>87</v>
      </c>
      <c r="BH81" s="14">
        <v>170</v>
      </c>
      <c r="BI81" s="15">
        <v>214</v>
      </c>
      <c r="BJ81" s="14">
        <v>259</v>
      </c>
      <c r="BK81" s="15">
        <v>3800</v>
      </c>
      <c r="BL81" s="14">
        <v>2162</v>
      </c>
      <c r="BM81" s="15">
        <v>35</v>
      </c>
      <c r="BN81" s="14">
        <v>60</v>
      </c>
      <c r="BO81" s="15">
        <v>2535</v>
      </c>
      <c r="BP81" s="14">
        <v>1031</v>
      </c>
      <c r="BQ81" s="15">
        <v>0</v>
      </c>
      <c r="BR81" s="14">
        <v>187</v>
      </c>
      <c r="BS81" s="15">
        <v>214</v>
      </c>
      <c r="BT81" s="14">
        <v>206</v>
      </c>
      <c r="BU81" s="15">
        <v>675</v>
      </c>
      <c r="BV81" s="14">
        <v>554</v>
      </c>
      <c r="BW81" s="15">
        <v>938</v>
      </c>
      <c r="BX81" s="14">
        <v>554</v>
      </c>
      <c r="BY81" s="15">
        <v>817</v>
      </c>
      <c r="BZ81" s="14">
        <v>843</v>
      </c>
      <c r="CA81" s="15">
        <v>0</v>
      </c>
      <c r="CB81" s="14">
        <v>187</v>
      </c>
      <c r="CC81" s="15">
        <v>1018</v>
      </c>
      <c r="CD81" s="14">
        <v>753</v>
      </c>
      <c r="CE81" s="15">
        <v>93</v>
      </c>
      <c r="CF81" s="14">
        <v>108</v>
      </c>
      <c r="CG81" s="15">
        <v>4963</v>
      </c>
      <c r="CH81" s="14">
        <v>1377</v>
      </c>
      <c r="CI81" s="15">
        <v>169</v>
      </c>
      <c r="CJ81" s="14">
        <v>181</v>
      </c>
      <c r="CK81" s="15">
        <v>0</v>
      </c>
      <c r="CL81" s="14">
        <v>187</v>
      </c>
      <c r="CM81" s="15">
        <v>205</v>
      </c>
      <c r="CN81" s="14">
        <v>238</v>
      </c>
      <c r="CO81" s="15">
        <v>118</v>
      </c>
      <c r="CP81" s="14">
        <v>192</v>
      </c>
      <c r="CQ81" s="15">
        <v>1957</v>
      </c>
      <c r="CR81" s="14">
        <v>1539</v>
      </c>
      <c r="CS81" s="15">
        <v>1352</v>
      </c>
      <c r="CT81" s="14">
        <v>714</v>
      </c>
      <c r="CU81" s="15">
        <v>6617</v>
      </c>
      <c r="CV81" s="14">
        <v>3016</v>
      </c>
      <c r="CW81" s="15">
        <v>0</v>
      </c>
      <c r="CX81" s="14">
        <v>187</v>
      </c>
      <c r="CY81" s="15">
        <v>269</v>
      </c>
      <c r="CZ81" s="14">
        <v>388</v>
      </c>
      <c r="DA81" s="15">
        <v>10398</v>
      </c>
      <c r="DB81" s="14">
        <v>1919</v>
      </c>
      <c r="DC81" s="15">
        <v>0</v>
      </c>
      <c r="DD81" s="14">
        <v>187</v>
      </c>
      <c r="DE81" s="15">
        <v>225</v>
      </c>
      <c r="DF81" s="14">
        <v>272</v>
      </c>
      <c r="DG81" s="15">
        <v>677</v>
      </c>
      <c r="DH81" s="14">
        <v>406</v>
      </c>
      <c r="DI81" s="15">
        <v>136</v>
      </c>
      <c r="DJ81" s="14">
        <v>228</v>
      </c>
    </row>
    <row r="82" spans="9:114">
      <c r="I82" s="16">
        <v>208755</v>
      </c>
      <c r="J82" s="17">
        <v>10844</v>
      </c>
      <c r="K82" s="15">
        <v>883</v>
      </c>
      <c r="L82" s="14">
        <v>478</v>
      </c>
      <c r="M82" s="13">
        <v>2250</v>
      </c>
      <c r="N82" s="14">
        <v>1511</v>
      </c>
      <c r="O82" s="15">
        <v>7139</v>
      </c>
      <c r="P82" s="14">
        <v>2314</v>
      </c>
      <c r="Q82" s="15">
        <v>1587</v>
      </c>
      <c r="R82" s="14">
        <v>643</v>
      </c>
      <c r="S82" s="15">
        <v>14940</v>
      </c>
      <c r="T82" s="14">
        <v>2770</v>
      </c>
      <c r="U82" s="15">
        <v>3036</v>
      </c>
      <c r="V82" s="14">
        <v>1235</v>
      </c>
      <c r="W82" s="15">
        <v>955</v>
      </c>
      <c r="X82" s="14">
        <v>634</v>
      </c>
      <c r="Y82" s="15">
        <v>234</v>
      </c>
      <c r="Z82" s="14">
        <v>228</v>
      </c>
      <c r="AA82" s="15">
        <v>1066</v>
      </c>
      <c r="AB82" s="14">
        <v>615</v>
      </c>
      <c r="AC82" s="15">
        <v>12687</v>
      </c>
      <c r="AD82" s="14">
        <v>2735</v>
      </c>
      <c r="AE82" s="15">
        <v>8745</v>
      </c>
      <c r="AF82" s="14">
        <v>3894</v>
      </c>
      <c r="AG82" s="15">
        <v>869</v>
      </c>
      <c r="AH82" s="14">
        <v>593</v>
      </c>
      <c r="AI82" s="15">
        <v>1384</v>
      </c>
      <c r="AJ82" s="14">
        <v>868</v>
      </c>
      <c r="AK82" s="18" t="s">
        <v>61</v>
      </c>
      <c r="AL82" s="14" t="s">
        <v>61</v>
      </c>
      <c r="AM82" s="13">
        <v>16907</v>
      </c>
      <c r="AN82" s="14">
        <v>2654</v>
      </c>
      <c r="AO82" s="15">
        <v>8529</v>
      </c>
      <c r="AP82" s="14">
        <v>1959</v>
      </c>
      <c r="AQ82" s="15">
        <v>2009</v>
      </c>
      <c r="AR82" s="14">
        <v>988</v>
      </c>
      <c r="AS82" s="15">
        <v>2923</v>
      </c>
      <c r="AT82" s="14">
        <v>1049</v>
      </c>
      <c r="AU82" s="15">
        <v>1229</v>
      </c>
      <c r="AV82" s="14">
        <v>561</v>
      </c>
      <c r="AW82" s="15">
        <v>526</v>
      </c>
      <c r="AX82" s="14">
        <v>347</v>
      </c>
      <c r="AY82" s="15">
        <v>1865</v>
      </c>
      <c r="AZ82" s="14">
        <v>755</v>
      </c>
      <c r="BA82" s="15">
        <v>3296</v>
      </c>
      <c r="BB82" s="14">
        <v>1088</v>
      </c>
      <c r="BC82" s="15">
        <v>12583</v>
      </c>
      <c r="BD82" s="14">
        <v>3412</v>
      </c>
      <c r="BE82" s="15">
        <v>6537</v>
      </c>
      <c r="BF82" s="14">
        <v>1781</v>
      </c>
      <c r="BG82" s="15">
        <v>2744</v>
      </c>
      <c r="BH82" s="14">
        <v>1178</v>
      </c>
      <c r="BI82" s="15">
        <v>13264</v>
      </c>
      <c r="BJ82" s="14">
        <v>3449</v>
      </c>
      <c r="BK82" s="15">
        <v>228</v>
      </c>
      <c r="BL82" s="14">
        <v>183</v>
      </c>
      <c r="BM82" s="15">
        <v>1302</v>
      </c>
      <c r="BN82" s="14">
        <v>637</v>
      </c>
      <c r="BO82" s="15">
        <v>1478</v>
      </c>
      <c r="BP82" s="14">
        <v>817</v>
      </c>
      <c r="BQ82" s="15">
        <v>283</v>
      </c>
      <c r="BR82" s="14">
        <v>255</v>
      </c>
      <c r="BS82" s="15">
        <v>2366</v>
      </c>
      <c r="BT82" s="14">
        <v>1097</v>
      </c>
      <c r="BU82" s="15">
        <v>1359</v>
      </c>
      <c r="BV82" s="14">
        <v>1078</v>
      </c>
      <c r="BW82" s="15">
        <v>7561</v>
      </c>
      <c r="BX82" s="14">
        <v>2307</v>
      </c>
      <c r="BY82" s="15">
        <v>3761</v>
      </c>
      <c r="BZ82" s="14">
        <v>1150</v>
      </c>
      <c r="CA82" s="15">
        <v>196</v>
      </c>
      <c r="CB82" s="14">
        <v>184</v>
      </c>
      <c r="CC82" s="15">
        <v>6872</v>
      </c>
      <c r="CD82" s="14">
        <v>1834</v>
      </c>
      <c r="CE82" s="15">
        <v>1491</v>
      </c>
      <c r="CF82" s="14">
        <v>860</v>
      </c>
      <c r="CG82" s="15">
        <v>954</v>
      </c>
      <c r="CH82" s="14">
        <v>517</v>
      </c>
      <c r="CI82" s="15">
        <v>4588</v>
      </c>
      <c r="CJ82" s="14">
        <v>1506</v>
      </c>
      <c r="CK82" s="15">
        <v>462</v>
      </c>
      <c r="CL82" s="14">
        <v>478</v>
      </c>
      <c r="CM82" s="15">
        <v>1583</v>
      </c>
      <c r="CN82" s="14">
        <v>875</v>
      </c>
      <c r="CO82" s="15">
        <v>394</v>
      </c>
      <c r="CP82" s="14">
        <v>444</v>
      </c>
      <c r="CQ82" s="15">
        <v>4648</v>
      </c>
      <c r="CR82" s="14">
        <v>1468</v>
      </c>
      <c r="CS82" s="15">
        <v>16780</v>
      </c>
      <c r="CT82" s="14">
        <v>3035</v>
      </c>
      <c r="CU82" s="15">
        <v>1154</v>
      </c>
      <c r="CV82" s="14">
        <v>495</v>
      </c>
      <c r="CW82" s="15">
        <v>156</v>
      </c>
      <c r="CX82" s="14">
        <v>133</v>
      </c>
      <c r="CY82" s="15">
        <v>4311</v>
      </c>
      <c r="CZ82" s="14">
        <v>1212</v>
      </c>
      <c r="DA82" s="15">
        <v>2704</v>
      </c>
      <c r="DB82" s="14">
        <v>971</v>
      </c>
      <c r="DC82" s="15">
        <v>1221</v>
      </c>
      <c r="DD82" s="14">
        <v>1224</v>
      </c>
      <c r="DE82" s="15">
        <v>14414</v>
      </c>
      <c r="DF82" s="14">
        <v>2249</v>
      </c>
      <c r="DG82" s="15">
        <v>302</v>
      </c>
      <c r="DH82" s="14">
        <v>309</v>
      </c>
      <c r="DI82" s="15">
        <v>2049</v>
      </c>
      <c r="DJ82" s="14">
        <v>1480</v>
      </c>
    </row>
    <row r="83" spans="9:114">
      <c r="I83" s="16">
        <v>134137</v>
      </c>
      <c r="J83" s="17">
        <v>9664</v>
      </c>
      <c r="K83" s="15">
        <v>1625</v>
      </c>
      <c r="L83" s="14">
        <v>788</v>
      </c>
      <c r="M83" s="13">
        <v>479</v>
      </c>
      <c r="N83" s="14">
        <v>429</v>
      </c>
      <c r="O83" s="15">
        <v>2763</v>
      </c>
      <c r="P83" s="14">
        <v>1095</v>
      </c>
      <c r="Q83" s="15">
        <v>564</v>
      </c>
      <c r="R83" s="14">
        <v>753</v>
      </c>
      <c r="S83" s="15">
        <v>6033</v>
      </c>
      <c r="T83" s="14">
        <v>1477</v>
      </c>
      <c r="U83" s="15">
        <v>1225</v>
      </c>
      <c r="V83" s="14">
        <v>531</v>
      </c>
      <c r="W83" s="15">
        <v>823</v>
      </c>
      <c r="X83" s="14">
        <v>595</v>
      </c>
      <c r="Y83" s="15">
        <v>639</v>
      </c>
      <c r="Z83" s="14">
        <v>831</v>
      </c>
      <c r="AA83" s="15">
        <v>1045</v>
      </c>
      <c r="AB83" s="14">
        <v>733</v>
      </c>
      <c r="AC83" s="15">
        <v>11472</v>
      </c>
      <c r="AD83" s="14">
        <v>2864</v>
      </c>
      <c r="AE83" s="15">
        <v>2258</v>
      </c>
      <c r="AF83" s="14">
        <v>1176</v>
      </c>
      <c r="AG83" s="15">
        <v>856</v>
      </c>
      <c r="AH83" s="14">
        <v>998</v>
      </c>
      <c r="AI83" s="15">
        <v>186</v>
      </c>
      <c r="AJ83" s="14">
        <v>176</v>
      </c>
      <c r="AK83" s="15">
        <v>28436</v>
      </c>
      <c r="AL83" s="14">
        <v>4261</v>
      </c>
      <c r="AM83" s="18" t="s">
        <v>61</v>
      </c>
      <c r="AN83" s="14" t="s">
        <v>61</v>
      </c>
      <c r="AO83" s="13">
        <v>1678</v>
      </c>
      <c r="AP83" s="14">
        <v>860</v>
      </c>
      <c r="AQ83" s="15">
        <v>1624</v>
      </c>
      <c r="AR83" s="14">
        <v>785</v>
      </c>
      <c r="AS83" s="15">
        <v>11177</v>
      </c>
      <c r="AT83" s="14">
        <v>2929</v>
      </c>
      <c r="AU83" s="15">
        <v>736</v>
      </c>
      <c r="AV83" s="14">
        <v>416</v>
      </c>
      <c r="AW83" s="15">
        <v>0</v>
      </c>
      <c r="AX83" s="14">
        <v>184</v>
      </c>
      <c r="AY83" s="15">
        <v>1050</v>
      </c>
      <c r="AZ83" s="14">
        <v>648</v>
      </c>
      <c r="BA83" s="15">
        <v>837</v>
      </c>
      <c r="BB83" s="14">
        <v>590</v>
      </c>
      <c r="BC83" s="15">
        <v>11017</v>
      </c>
      <c r="BD83" s="14">
        <v>2594</v>
      </c>
      <c r="BE83" s="15">
        <v>1543</v>
      </c>
      <c r="BF83" s="14">
        <v>732</v>
      </c>
      <c r="BG83" s="15">
        <v>1948</v>
      </c>
      <c r="BH83" s="14">
        <v>1655</v>
      </c>
      <c r="BI83" s="15">
        <v>4526</v>
      </c>
      <c r="BJ83" s="14">
        <v>1802</v>
      </c>
      <c r="BK83" s="15">
        <v>134</v>
      </c>
      <c r="BL83" s="14">
        <v>191</v>
      </c>
      <c r="BM83" s="15">
        <v>591</v>
      </c>
      <c r="BN83" s="14">
        <v>541</v>
      </c>
      <c r="BO83" s="15">
        <v>1011</v>
      </c>
      <c r="BP83" s="14">
        <v>549</v>
      </c>
      <c r="BQ83" s="15">
        <v>0</v>
      </c>
      <c r="BR83" s="14">
        <v>184</v>
      </c>
      <c r="BS83" s="15">
        <v>1537</v>
      </c>
      <c r="BT83" s="14">
        <v>1034</v>
      </c>
      <c r="BU83" s="15">
        <v>219</v>
      </c>
      <c r="BV83" s="14">
        <v>245</v>
      </c>
      <c r="BW83" s="15">
        <v>2316</v>
      </c>
      <c r="BX83" s="14">
        <v>724</v>
      </c>
      <c r="BY83" s="15">
        <v>2665</v>
      </c>
      <c r="BZ83" s="14">
        <v>884</v>
      </c>
      <c r="CA83" s="15">
        <v>113</v>
      </c>
      <c r="CB83" s="14">
        <v>164</v>
      </c>
      <c r="CC83" s="15">
        <v>11235</v>
      </c>
      <c r="CD83" s="14">
        <v>2192</v>
      </c>
      <c r="CE83" s="15">
        <v>1198</v>
      </c>
      <c r="CF83" s="14">
        <v>725</v>
      </c>
      <c r="CG83" s="15">
        <v>387</v>
      </c>
      <c r="CH83" s="14">
        <v>239</v>
      </c>
      <c r="CI83" s="15">
        <v>2419</v>
      </c>
      <c r="CJ83" s="14">
        <v>1101</v>
      </c>
      <c r="CK83" s="15">
        <v>0</v>
      </c>
      <c r="CL83" s="14">
        <v>184</v>
      </c>
      <c r="CM83" s="15">
        <v>1414</v>
      </c>
      <c r="CN83" s="14">
        <v>901</v>
      </c>
      <c r="CO83" s="15">
        <v>111</v>
      </c>
      <c r="CP83" s="14">
        <v>147</v>
      </c>
      <c r="CQ83" s="15">
        <v>3547</v>
      </c>
      <c r="CR83" s="14">
        <v>1422</v>
      </c>
      <c r="CS83" s="15">
        <v>4490</v>
      </c>
      <c r="CT83" s="14">
        <v>1562</v>
      </c>
      <c r="CU83" s="15">
        <v>105</v>
      </c>
      <c r="CV83" s="14">
        <v>124</v>
      </c>
      <c r="CW83" s="15">
        <v>0</v>
      </c>
      <c r="CX83" s="14">
        <v>184</v>
      </c>
      <c r="CY83" s="15">
        <v>1932</v>
      </c>
      <c r="CZ83" s="14">
        <v>1101</v>
      </c>
      <c r="DA83" s="15">
        <v>258</v>
      </c>
      <c r="DB83" s="14">
        <v>221</v>
      </c>
      <c r="DC83" s="15">
        <v>507</v>
      </c>
      <c r="DD83" s="14">
        <v>345</v>
      </c>
      <c r="DE83" s="15">
        <v>1727</v>
      </c>
      <c r="DF83" s="14">
        <v>769</v>
      </c>
      <c r="DG83" s="15">
        <v>1681</v>
      </c>
      <c r="DH83" s="14">
        <v>2023</v>
      </c>
      <c r="DI83" s="15">
        <v>136</v>
      </c>
      <c r="DJ83" s="14">
        <v>194</v>
      </c>
    </row>
    <row r="84" spans="9:114">
      <c r="I84" s="16">
        <v>75760</v>
      </c>
      <c r="J84" s="17">
        <v>5982</v>
      </c>
      <c r="K84" s="15">
        <v>503</v>
      </c>
      <c r="L84" s="14">
        <v>400</v>
      </c>
      <c r="M84" s="13">
        <v>951</v>
      </c>
      <c r="N84" s="14">
        <v>814</v>
      </c>
      <c r="O84" s="15">
        <v>1590</v>
      </c>
      <c r="P84" s="14">
        <v>803</v>
      </c>
      <c r="Q84" s="15">
        <v>451</v>
      </c>
      <c r="R84" s="14">
        <v>237</v>
      </c>
      <c r="S84" s="15">
        <v>3268</v>
      </c>
      <c r="T84" s="14">
        <v>1296</v>
      </c>
      <c r="U84" s="15">
        <v>3252</v>
      </c>
      <c r="V84" s="14">
        <v>1250</v>
      </c>
      <c r="W84" s="15">
        <v>112</v>
      </c>
      <c r="X84" s="14">
        <v>135</v>
      </c>
      <c r="Y84" s="15">
        <v>0</v>
      </c>
      <c r="Z84" s="14">
        <v>151</v>
      </c>
      <c r="AA84" s="15">
        <v>151</v>
      </c>
      <c r="AB84" s="14">
        <v>155</v>
      </c>
      <c r="AC84" s="15">
        <v>4335</v>
      </c>
      <c r="AD84" s="14">
        <v>2060</v>
      </c>
      <c r="AE84" s="15">
        <v>596</v>
      </c>
      <c r="AF84" s="14">
        <v>481</v>
      </c>
      <c r="AG84" s="15">
        <v>521</v>
      </c>
      <c r="AH84" s="14">
        <v>476</v>
      </c>
      <c r="AI84" s="15">
        <v>290</v>
      </c>
      <c r="AJ84" s="14">
        <v>218</v>
      </c>
      <c r="AK84" s="15">
        <v>11969</v>
      </c>
      <c r="AL84" s="14">
        <v>2313</v>
      </c>
      <c r="AM84" s="15">
        <v>1716</v>
      </c>
      <c r="AN84" s="14">
        <v>1097</v>
      </c>
      <c r="AO84" s="18" t="s">
        <v>61</v>
      </c>
      <c r="AP84" s="14" t="s">
        <v>61</v>
      </c>
      <c r="AQ84" s="13">
        <v>918</v>
      </c>
      <c r="AR84" s="14">
        <v>500</v>
      </c>
      <c r="AS84" s="15">
        <v>819</v>
      </c>
      <c r="AT84" s="14">
        <v>609</v>
      </c>
      <c r="AU84" s="15">
        <v>763</v>
      </c>
      <c r="AV84" s="14">
        <v>568</v>
      </c>
      <c r="AW84" s="15">
        <v>78</v>
      </c>
      <c r="AX84" s="14">
        <v>125</v>
      </c>
      <c r="AY84" s="15">
        <v>419</v>
      </c>
      <c r="AZ84" s="14">
        <v>287</v>
      </c>
      <c r="BA84" s="15">
        <v>585</v>
      </c>
      <c r="BB84" s="14">
        <v>520</v>
      </c>
      <c r="BC84" s="15">
        <v>946</v>
      </c>
      <c r="BD84" s="14">
        <v>497</v>
      </c>
      <c r="BE84" s="15">
        <v>7505</v>
      </c>
      <c r="BF84" s="14">
        <v>1826</v>
      </c>
      <c r="BG84" s="15">
        <v>751</v>
      </c>
      <c r="BH84" s="14">
        <v>621</v>
      </c>
      <c r="BI84" s="15">
        <v>4168</v>
      </c>
      <c r="BJ84" s="14">
        <v>1021</v>
      </c>
      <c r="BK84" s="15">
        <v>452</v>
      </c>
      <c r="BL84" s="14">
        <v>305</v>
      </c>
      <c r="BM84" s="15">
        <v>7698</v>
      </c>
      <c r="BN84" s="14">
        <v>1806</v>
      </c>
      <c r="BO84" s="15">
        <v>681</v>
      </c>
      <c r="BP84" s="14">
        <v>602</v>
      </c>
      <c r="BQ84" s="15">
        <v>56</v>
      </c>
      <c r="BR84" s="14">
        <v>93</v>
      </c>
      <c r="BS84" s="15">
        <v>1018</v>
      </c>
      <c r="BT84" s="14">
        <v>767</v>
      </c>
      <c r="BU84" s="15">
        <v>114</v>
      </c>
      <c r="BV84" s="14">
        <v>188</v>
      </c>
      <c r="BW84" s="15">
        <v>1230</v>
      </c>
      <c r="BX84" s="14">
        <v>819</v>
      </c>
      <c r="BY84" s="15">
        <v>734</v>
      </c>
      <c r="BZ84" s="14">
        <v>428</v>
      </c>
      <c r="CA84" s="15">
        <v>833</v>
      </c>
      <c r="CB84" s="14">
        <v>617</v>
      </c>
      <c r="CC84" s="15">
        <v>1127</v>
      </c>
      <c r="CD84" s="14">
        <v>692</v>
      </c>
      <c r="CE84" s="15">
        <v>1465</v>
      </c>
      <c r="CF84" s="14">
        <v>974</v>
      </c>
      <c r="CG84" s="15">
        <v>348</v>
      </c>
      <c r="CH84" s="14">
        <v>302</v>
      </c>
      <c r="CI84" s="15">
        <v>451</v>
      </c>
      <c r="CJ84" s="14">
        <v>353</v>
      </c>
      <c r="CK84" s="15">
        <v>0</v>
      </c>
      <c r="CL84" s="14">
        <v>151</v>
      </c>
      <c r="CM84" s="15">
        <v>943</v>
      </c>
      <c r="CN84" s="14">
        <v>556</v>
      </c>
      <c r="CO84" s="15">
        <v>1158</v>
      </c>
      <c r="CP84" s="14">
        <v>441</v>
      </c>
      <c r="CQ84" s="15">
        <v>1148</v>
      </c>
      <c r="CR84" s="14">
        <v>871</v>
      </c>
      <c r="CS84" s="15">
        <v>3553</v>
      </c>
      <c r="CT84" s="14">
        <v>1275</v>
      </c>
      <c r="CU84" s="15">
        <v>886</v>
      </c>
      <c r="CV84" s="14">
        <v>880</v>
      </c>
      <c r="CW84" s="15">
        <v>0</v>
      </c>
      <c r="CX84" s="14">
        <v>151</v>
      </c>
      <c r="CY84" s="15">
        <v>268</v>
      </c>
      <c r="CZ84" s="14">
        <v>200</v>
      </c>
      <c r="DA84" s="15">
        <v>919</v>
      </c>
      <c r="DB84" s="14">
        <v>485</v>
      </c>
      <c r="DC84" s="15">
        <v>22</v>
      </c>
      <c r="DD84" s="14">
        <v>41</v>
      </c>
      <c r="DE84" s="15">
        <v>3607</v>
      </c>
      <c r="DF84" s="14">
        <v>849</v>
      </c>
      <c r="DG84" s="15">
        <v>392</v>
      </c>
      <c r="DH84" s="14">
        <v>316</v>
      </c>
      <c r="DI84" s="15">
        <v>786</v>
      </c>
      <c r="DJ84" s="14">
        <v>1190</v>
      </c>
    </row>
    <row r="85" spans="9:114">
      <c r="I85" s="16">
        <v>88284</v>
      </c>
      <c r="J85" s="17">
        <v>7145</v>
      </c>
      <c r="K85" s="15">
        <v>853</v>
      </c>
      <c r="L85" s="14">
        <v>609</v>
      </c>
      <c r="M85" s="13">
        <v>333</v>
      </c>
      <c r="N85" s="14">
        <v>407</v>
      </c>
      <c r="O85" s="15">
        <v>3094</v>
      </c>
      <c r="P85" s="14">
        <v>1630</v>
      </c>
      <c r="Q85" s="15">
        <v>2158</v>
      </c>
      <c r="R85" s="14">
        <v>890</v>
      </c>
      <c r="S85" s="15">
        <v>5411</v>
      </c>
      <c r="T85" s="14">
        <v>2012</v>
      </c>
      <c r="U85" s="15">
        <v>3746</v>
      </c>
      <c r="V85" s="14">
        <v>1360</v>
      </c>
      <c r="W85" s="15">
        <v>210</v>
      </c>
      <c r="X85" s="14">
        <v>208</v>
      </c>
      <c r="Y85" s="15">
        <v>0</v>
      </c>
      <c r="Z85" s="14">
        <v>165</v>
      </c>
      <c r="AA85" s="15">
        <v>456</v>
      </c>
      <c r="AB85" s="14">
        <v>737</v>
      </c>
      <c r="AC85" s="15">
        <v>3118</v>
      </c>
      <c r="AD85" s="14">
        <v>1380</v>
      </c>
      <c r="AE85" s="15">
        <v>1896</v>
      </c>
      <c r="AF85" s="14">
        <v>1395</v>
      </c>
      <c r="AG85" s="15">
        <v>149</v>
      </c>
      <c r="AH85" s="14">
        <v>156</v>
      </c>
      <c r="AI85" s="15">
        <v>456</v>
      </c>
      <c r="AJ85" s="14">
        <v>356</v>
      </c>
      <c r="AK85" s="15">
        <v>1702</v>
      </c>
      <c r="AL85" s="14">
        <v>582</v>
      </c>
      <c r="AM85" s="15">
        <v>1679</v>
      </c>
      <c r="AN85" s="14">
        <v>839</v>
      </c>
      <c r="AO85" s="15">
        <v>1527</v>
      </c>
      <c r="AP85" s="14">
        <v>860</v>
      </c>
      <c r="AQ85" s="18" t="s">
        <v>61</v>
      </c>
      <c r="AR85" s="14" t="s">
        <v>61</v>
      </c>
      <c r="AS85" s="13">
        <v>617</v>
      </c>
      <c r="AT85" s="14">
        <v>476</v>
      </c>
      <c r="AU85" s="15">
        <v>438</v>
      </c>
      <c r="AV85" s="14">
        <v>408</v>
      </c>
      <c r="AW85" s="15">
        <v>211</v>
      </c>
      <c r="AX85" s="14">
        <v>225</v>
      </c>
      <c r="AY85" s="15">
        <v>282</v>
      </c>
      <c r="AZ85" s="14">
        <v>282</v>
      </c>
      <c r="BA85" s="15">
        <v>187</v>
      </c>
      <c r="BB85" s="14">
        <v>203</v>
      </c>
      <c r="BC85" s="15">
        <v>1125</v>
      </c>
      <c r="BD85" s="14">
        <v>682</v>
      </c>
      <c r="BE85" s="15">
        <v>682</v>
      </c>
      <c r="BF85" s="14">
        <v>367</v>
      </c>
      <c r="BG85" s="15">
        <v>452</v>
      </c>
      <c r="BH85" s="14">
        <v>501</v>
      </c>
      <c r="BI85" s="15">
        <v>21022</v>
      </c>
      <c r="BJ85" s="14">
        <v>3073</v>
      </c>
      <c r="BK85" s="15">
        <v>300</v>
      </c>
      <c r="BL85" s="14">
        <v>326</v>
      </c>
      <c r="BM85" s="15">
        <v>4126</v>
      </c>
      <c r="BN85" s="14">
        <v>1245</v>
      </c>
      <c r="BO85" s="15">
        <v>851</v>
      </c>
      <c r="BP85" s="14">
        <v>606</v>
      </c>
      <c r="BQ85" s="15">
        <v>0</v>
      </c>
      <c r="BR85" s="14">
        <v>165</v>
      </c>
      <c r="BS85" s="15">
        <v>267</v>
      </c>
      <c r="BT85" s="14">
        <v>228</v>
      </c>
      <c r="BU85" s="15">
        <v>1029</v>
      </c>
      <c r="BV85" s="14">
        <v>627</v>
      </c>
      <c r="BW85" s="15">
        <v>571</v>
      </c>
      <c r="BX85" s="14">
        <v>367</v>
      </c>
      <c r="BY85" s="15">
        <v>813</v>
      </c>
      <c r="BZ85" s="14">
        <v>476</v>
      </c>
      <c r="CA85" s="15">
        <v>261</v>
      </c>
      <c r="CB85" s="14">
        <v>263</v>
      </c>
      <c r="CC85" s="15">
        <v>1310</v>
      </c>
      <c r="CD85" s="14">
        <v>638</v>
      </c>
      <c r="CE85" s="15">
        <v>8408</v>
      </c>
      <c r="CF85" s="14">
        <v>2299</v>
      </c>
      <c r="CG85" s="15">
        <v>848</v>
      </c>
      <c r="CH85" s="14">
        <v>557</v>
      </c>
      <c r="CI85" s="15">
        <v>918</v>
      </c>
      <c r="CJ85" s="14">
        <v>672</v>
      </c>
      <c r="CK85" s="15">
        <v>18</v>
      </c>
      <c r="CL85" s="14">
        <v>31</v>
      </c>
      <c r="CM85" s="15">
        <v>556</v>
      </c>
      <c r="CN85" s="14">
        <v>375</v>
      </c>
      <c r="CO85" s="15">
        <v>154</v>
      </c>
      <c r="CP85" s="14">
        <v>195</v>
      </c>
      <c r="CQ85" s="15">
        <v>1542</v>
      </c>
      <c r="CR85" s="14">
        <v>825</v>
      </c>
      <c r="CS85" s="15">
        <v>8468</v>
      </c>
      <c r="CT85" s="14">
        <v>2434</v>
      </c>
      <c r="CU85" s="15">
        <v>97</v>
      </c>
      <c r="CV85" s="14">
        <v>106</v>
      </c>
      <c r="CW85" s="15">
        <v>70</v>
      </c>
      <c r="CX85" s="14">
        <v>138</v>
      </c>
      <c r="CY85" s="15">
        <v>1705</v>
      </c>
      <c r="CZ85" s="14">
        <v>853</v>
      </c>
      <c r="DA85" s="15">
        <v>3265</v>
      </c>
      <c r="DB85" s="14">
        <v>1675</v>
      </c>
      <c r="DC85" s="15">
        <v>139</v>
      </c>
      <c r="DD85" s="14">
        <v>132</v>
      </c>
      <c r="DE85" s="15">
        <v>486</v>
      </c>
      <c r="DF85" s="14">
        <v>530</v>
      </c>
      <c r="DG85" s="15">
        <v>278</v>
      </c>
      <c r="DH85" s="14">
        <v>239</v>
      </c>
      <c r="DI85" s="15">
        <v>82</v>
      </c>
      <c r="DJ85" s="14">
        <v>147</v>
      </c>
    </row>
    <row r="86" spans="9:114">
      <c r="I86" s="16">
        <v>112787</v>
      </c>
      <c r="J86" s="17">
        <v>7854</v>
      </c>
      <c r="K86" s="15">
        <v>4137</v>
      </c>
      <c r="L86" s="14">
        <v>1628</v>
      </c>
      <c r="M86" s="13">
        <v>304</v>
      </c>
      <c r="N86" s="14">
        <v>370</v>
      </c>
      <c r="O86" s="15">
        <v>1103</v>
      </c>
      <c r="P86" s="14">
        <v>715</v>
      </c>
      <c r="Q86" s="15">
        <v>518</v>
      </c>
      <c r="R86" s="14">
        <v>299</v>
      </c>
      <c r="S86" s="15">
        <v>3415</v>
      </c>
      <c r="T86" s="14">
        <v>1157</v>
      </c>
      <c r="U86" s="15">
        <v>712</v>
      </c>
      <c r="V86" s="14">
        <v>572</v>
      </c>
      <c r="W86" s="15">
        <v>246</v>
      </c>
      <c r="X86" s="14">
        <v>290</v>
      </c>
      <c r="Y86" s="15">
        <v>706</v>
      </c>
      <c r="Z86" s="14">
        <v>774</v>
      </c>
      <c r="AA86" s="15">
        <v>254</v>
      </c>
      <c r="AB86" s="14">
        <v>262</v>
      </c>
      <c r="AC86" s="15">
        <v>9232</v>
      </c>
      <c r="AD86" s="14">
        <v>2697</v>
      </c>
      <c r="AE86" s="15">
        <v>4173</v>
      </c>
      <c r="AF86" s="14">
        <v>1184</v>
      </c>
      <c r="AG86" s="15">
        <v>647</v>
      </c>
      <c r="AH86" s="14">
        <v>665</v>
      </c>
      <c r="AI86" s="15">
        <v>50</v>
      </c>
      <c r="AJ86" s="14">
        <v>91</v>
      </c>
      <c r="AK86" s="15">
        <v>4445</v>
      </c>
      <c r="AL86" s="14">
        <v>1359</v>
      </c>
      <c r="AM86" s="15">
        <v>12203</v>
      </c>
      <c r="AN86" s="14">
        <v>2150</v>
      </c>
      <c r="AO86" s="15">
        <v>238</v>
      </c>
      <c r="AP86" s="14">
        <v>257</v>
      </c>
      <c r="AQ86" s="15">
        <v>602</v>
      </c>
      <c r="AR86" s="14">
        <v>464</v>
      </c>
      <c r="AS86" s="18" t="s">
        <v>61</v>
      </c>
      <c r="AT86" s="14" t="s">
        <v>61</v>
      </c>
      <c r="AU86" s="13">
        <v>666</v>
      </c>
      <c r="AV86" s="14">
        <v>294</v>
      </c>
      <c r="AW86" s="15">
        <v>46</v>
      </c>
      <c r="AX86" s="14">
        <v>80</v>
      </c>
      <c r="AY86" s="15">
        <v>1120</v>
      </c>
      <c r="AZ86" s="14">
        <v>615</v>
      </c>
      <c r="BA86" s="15">
        <v>419</v>
      </c>
      <c r="BB86" s="14">
        <v>285</v>
      </c>
      <c r="BC86" s="15">
        <v>7302</v>
      </c>
      <c r="BD86" s="14">
        <v>1809</v>
      </c>
      <c r="BE86" s="15">
        <v>605</v>
      </c>
      <c r="BF86" s="14">
        <v>346</v>
      </c>
      <c r="BG86" s="15">
        <v>646</v>
      </c>
      <c r="BH86" s="14">
        <v>467</v>
      </c>
      <c r="BI86" s="15">
        <v>2381</v>
      </c>
      <c r="BJ86" s="14">
        <v>1021</v>
      </c>
      <c r="BK86" s="15">
        <v>0</v>
      </c>
      <c r="BL86" s="14">
        <v>181</v>
      </c>
      <c r="BM86" s="15">
        <v>723</v>
      </c>
      <c r="BN86" s="14">
        <v>588</v>
      </c>
      <c r="BO86" s="15">
        <v>301</v>
      </c>
      <c r="BP86" s="14">
        <v>294</v>
      </c>
      <c r="BQ86" s="15">
        <v>84</v>
      </c>
      <c r="BR86" s="14">
        <v>103</v>
      </c>
      <c r="BS86" s="15">
        <v>496</v>
      </c>
      <c r="BT86" s="14">
        <v>551</v>
      </c>
      <c r="BU86" s="15">
        <v>554</v>
      </c>
      <c r="BV86" s="14">
        <v>348</v>
      </c>
      <c r="BW86" s="15">
        <v>5239</v>
      </c>
      <c r="BX86" s="14">
        <v>1774</v>
      </c>
      <c r="BY86" s="15">
        <v>3643</v>
      </c>
      <c r="BZ86" s="14">
        <v>1903</v>
      </c>
      <c r="CA86" s="15">
        <v>122</v>
      </c>
      <c r="CB86" s="14">
        <v>192</v>
      </c>
      <c r="CC86" s="15">
        <v>17041</v>
      </c>
      <c r="CD86" s="14">
        <v>3384</v>
      </c>
      <c r="CE86" s="15">
        <v>577</v>
      </c>
      <c r="CF86" s="14">
        <v>437</v>
      </c>
      <c r="CG86" s="15">
        <v>298</v>
      </c>
      <c r="CH86" s="14">
        <v>212</v>
      </c>
      <c r="CI86" s="15">
        <v>2226</v>
      </c>
      <c r="CJ86" s="14">
        <v>964</v>
      </c>
      <c r="CK86" s="15">
        <v>0</v>
      </c>
      <c r="CL86" s="14">
        <v>181</v>
      </c>
      <c r="CM86" s="15">
        <v>1347</v>
      </c>
      <c r="CN86" s="14">
        <v>671</v>
      </c>
      <c r="CO86" s="15">
        <v>0</v>
      </c>
      <c r="CP86" s="14">
        <v>181</v>
      </c>
      <c r="CQ86" s="15">
        <v>10064</v>
      </c>
      <c r="CR86" s="14">
        <v>2378</v>
      </c>
      <c r="CS86" s="15">
        <v>3345</v>
      </c>
      <c r="CT86" s="14">
        <v>1420</v>
      </c>
      <c r="CU86" s="15">
        <v>464</v>
      </c>
      <c r="CV86" s="14">
        <v>360</v>
      </c>
      <c r="CW86" s="15">
        <v>45</v>
      </c>
      <c r="CX86" s="14">
        <v>81</v>
      </c>
      <c r="CY86" s="15">
        <v>3319</v>
      </c>
      <c r="CZ86" s="14">
        <v>1111</v>
      </c>
      <c r="DA86" s="15">
        <v>1988</v>
      </c>
      <c r="DB86" s="14">
        <v>998</v>
      </c>
      <c r="DC86" s="15">
        <v>3346</v>
      </c>
      <c r="DD86" s="14">
        <v>1472</v>
      </c>
      <c r="DE86" s="15">
        <v>1395</v>
      </c>
      <c r="DF86" s="14">
        <v>845</v>
      </c>
      <c r="DG86" s="15">
        <v>0</v>
      </c>
      <c r="DH86" s="14">
        <v>181</v>
      </c>
      <c r="DI86" s="15">
        <v>170</v>
      </c>
      <c r="DJ86" s="14">
        <v>197</v>
      </c>
    </row>
    <row r="87" spans="9:114">
      <c r="I87" s="16">
        <v>91215</v>
      </c>
      <c r="J87" s="17">
        <v>6941</v>
      </c>
      <c r="K87" s="15">
        <v>2329</v>
      </c>
      <c r="L87" s="14">
        <v>1114</v>
      </c>
      <c r="M87" s="13">
        <v>403</v>
      </c>
      <c r="N87" s="14">
        <v>467</v>
      </c>
      <c r="O87" s="15">
        <v>2021</v>
      </c>
      <c r="P87" s="14">
        <v>1191</v>
      </c>
      <c r="Q87" s="15">
        <v>3645</v>
      </c>
      <c r="R87" s="14">
        <v>2324</v>
      </c>
      <c r="S87" s="15">
        <v>5139</v>
      </c>
      <c r="T87" s="14">
        <v>1438</v>
      </c>
      <c r="U87" s="15">
        <v>1433</v>
      </c>
      <c r="V87" s="14">
        <v>1002</v>
      </c>
      <c r="W87" s="15">
        <v>164</v>
      </c>
      <c r="X87" s="14">
        <v>149</v>
      </c>
      <c r="Y87" s="15">
        <v>0</v>
      </c>
      <c r="Z87" s="14">
        <v>193</v>
      </c>
      <c r="AA87" s="15">
        <v>596</v>
      </c>
      <c r="AB87" s="14">
        <v>517</v>
      </c>
      <c r="AC87" s="15">
        <v>6534</v>
      </c>
      <c r="AD87" s="14">
        <v>2276</v>
      </c>
      <c r="AE87" s="15">
        <v>4478</v>
      </c>
      <c r="AF87" s="14">
        <v>1559</v>
      </c>
      <c r="AG87" s="15">
        <v>378</v>
      </c>
      <c r="AH87" s="14">
        <v>283</v>
      </c>
      <c r="AI87" s="15">
        <v>265</v>
      </c>
      <c r="AJ87" s="14">
        <v>242</v>
      </c>
      <c r="AK87" s="15">
        <v>1229</v>
      </c>
      <c r="AL87" s="14">
        <v>466</v>
      </c>
      <c r="AM87" s="15">
        <v>1359</v>
      </c>
      <c r="AN87" s="14">
        <v>954</v>
      </c>
      <c r="AO87" s="15">
        <v>544</v>
      </c>
      <c r="AP87" s="14">
        <v>447</v>
      </c>
      <c r="AQ87" s="15">
        <v>420</v>
      </c>
      <c r="AR87" s="14">
        <v>392</v>
      </c>
      <c r="AS87" s="15">
        <v>1649</v>
      </c>
      <c r="AT87" s="14">
        <v>1224</v>
      </c>
      <c r="AU87" s="18" t="s">
        <v>61</v>
      </c>
      <c r="AV87" s="14" t="s">
        <v>61</v>
      </c>
      <c r="AW87" s="13">
        <v>251</v>
      </c>
      <c r="AX87" s="14">
        <v>334</v>
      </c>
      <c r="AY87" s="15">
        <v>642</v>
      </c>
      <c r="AZ87" s="14">
        <v>701</v>
      </c>
      <c r="BA87" s="15">
        <v>549</v>
      </c>
      <c r="BB87" s="14">
        <v>354</v>
      </c>
      <c r="BC87" s="15">
        <v>1080</v>
      </c>
      <c r="BD87" s="14">
        <v>782</v>
      </c>
      <c r="BE87" s="15">
        <v>330</v>
      </c>
      <c r="BF87" s="14">
        <v>324</v>
      </c>
      <c r="BG87" s="15">
        <v>6791</v>
      </c>
      <c r="BH87" s="14">
        <v>1938</v>
      </c>
      <c r="BI87" s="15">
        <v>1591</v>
      </c>
      <c r="BJ87" s="14">
        <v>684</v>
      </c>
      <c r="BK87" s="15">
        <v>428</v>
      </c>
      <c r="BL87" s="14">
        <v>524</v>
      </c>
      <c r="BM87" s="15">
        <v>745</v>
      </c>
      <c r="BN87" s="14">
        <v>538</v>
      </c>
      <c r="BO87" s="15">
        <v>931</v>
      </c>
      <c r="BP87" s="14">
        <v>682</v>
      </c>
      <c r="BQ87" s="15">
        <v>11</v>
      </c>
      <c r="BR87" s="14">
        <v>21</v>
      </c>
      <c r="BS87" s="15">
        <v>975</v>
      </c>
      <c r="BT87" s="14">
        <v>575</v>
      </c>
      <c r="BU87" s="15">
        <v>150</v>
      </c>
      <c r="BV87" s="14">
        <v>188</v>
      </c>
      <c r="BW87" s="15">
        <v>2786</v>
      </c>
      <c r="BX87" s="14">
        <v>1105</v>
      </c>
      <c r="BY87" s="15">
        <v>2284</v>
      </c>
      <c r="BZ87" s="14">
        <v>1152</v>
      </c>
      <c r="CA87" s="15">
        <v>64</v>
      </c>
      <c r="CB87" s="14">
        <v>113</v>
      </c>
      <c r="CC87" s="15">
        <v>1115</v>
      </c>
      <c r="CD87" s="14">
        <v>773</v>
      </c>
      <c r="CE87" s="15">
        <v>2159</v>
      </c>
      <c r="CF87" s="14">
        <v>1365</v>
      </c>
      <c r="CG87" s="15">
        <v>195</v>
      </c>
      <c r="CH87" s="14">
        <v>232</v>
      </c>
      <c r="CI87" s="15">
        <v>1239</v>
      </c>
      <c r="CJ87" s="14">
        <v>616</v>
      </c>
      <c r="CK87" s="15">
        <v>737</v>
      </c>
      <c r="CL87" s="14">
        <v>695</v>
      </c>
      <c r="CM87" s="15">
        <v>1914</v>
      </c>
      <c r="CN87" s="14">
        <v>1377</v>
      </c>
      <c r="CO87" s="15">
        <v>0</v>
      </c>
      <c r="CP87" s="14">
        <v>193</v>
      </c>
      <c r="CQ87" s="15">
        <v>2348</v>
      </c>
      <c r="CR87" s="14">
        <v>1546</v>
      </c>
      <c r="CS87" s="15">
        <v>24488</v>
      </c>
      <c r="CT87" s="14">
        <v>4076</v>
      </c>
      <c r="CU87" s="15">
        <v>277</v>
      </c>
      <c r="CV87" s="14">
        <v>288</v>
      </c>
      <c r="CW87" s="15">
        <v>45</v>
      </c>
      <c r="CX87" s="14">
        <v>72</v>
      </c>
      <c r="CY87" s="15">
        <v>1857</v>
      </c>
      <c r="CZ87" s="14">
        <v>1033</v>
      </c>
      <c r="DA87" s="15">
        <v>1581</v>
      </c>
      <c r="DB87" s="14">
        <v>631</v>
      </c>
      <c r="DC87" s="15">
        <v>238</v>
      </c>
      <c r="DD87" s="14">
        <v>271</v>
      </c>
      <c r="DE87" s="15">
        <v>682</v>
      </c>
      <c r="DF87" s="14">
        <v>474</v>
      </c>
      <c r="DG87" s="15">
        <v>146</v>
      </c>
      <c r="DH87" s="14">
        <v>216</v>
      </c>
      <c r="DI87" s="15">
        <v>655</v>
      </c>
      <c r="DJ87" s="14">
        <v>507</v>
      </c>
    </row>
    <row r="88" spans="9:114">
      <c r="I88" s="16">
        <v>27523</v>
      </c>
      <c r="J88" s="17">
        <v>3132</v>
      </c>
      <c r="K88" s="15">
        <v>129</v>
      </c>
      <c r="L88" s="14">
        <v>172</v>
      </c>
      <c r="M88" s="13">
        <v>38</v>
      </c>
      <c r="N88" s="14">
        <v>48</v>
      </c>
      <c r="O88" s="15">
        <v>230</v>
      </c>
      <c r="P88" s="14">
        <v>170</v>
      </c>
      <c r="Q88" s="15">
        <v>0</v>
      </c>
      <c r="R88" s="14">
        <v>155</v>
      </c>
      <c r="S88" s="15">
        <v>1610</v>
      </c>
      <c r="T88" s="14">
        <v>860</v>
      </c>
      <c r="U88" s="15">
        <v>314</v>
      </c>
      <c r="V88" s="14">
        <v>287</v>
      </c>
      <c r="W88" s="15">
        <v>1468</v>
      </c>
      <c r="X88" s="14">
        <v>620</v>
      </c>
      <c r="Y88" s="15">
        <v>234</v>
      </c>
      <c r="Z88" s="14">
        <v>299</v>
      </c>
      <c r="AA88" s="15">
        <v>32</v>
      </c>
      <c r="AB88" s="14">
        <v>55</v>
      </c>
      <c r="AC88" s="15">
        <v>2926</v>
      </c>
      <c r="AD88" s="14">
        <v>1292</v>
      </c>
      <c r="AE88" s="15">
        <v>511</v>
      </c>
      <c r="AF88" s="14">
        <v>538</v>
      </c>
      <c r="AG88" s="15">
        <v>0</v>
      </c>
      <c r="AH88" s="14">
        <v>155</v>
      </c>
      <c r="AI88" s="15">
        <v>143</v>
      </c>
      <c r="AJ88" s="14">
        <v>128</v>
      </c>
      <c r="AK88" s="15">
        <v>195</v>
      </c>
      <c r="AL88" s="14">
        <v>277</v>
      </c>
      <c r="AM88" s="15">
        <v>0</v>
      </c>
      <c r="AN88" s="14">
        <v>155</v>
      </c>
      <c r="AO88" s="15">
        <v>7</v>
      </c>
      <c r="AP88" s="14">
        <v>16</v>
      </c>
      <c r="AQ88" s="15">
        <v>277</v>
      </c>
      <c r="AR88" s="14">
        <v>401</v>
      </c>
      <c r="AS88" s="15">
        <v>482</v>
      </c>
      <c r="AT88" s="14">
        <v>521</v>
      </c>
      <c r="AU88" s="15">
        <v>15</v>
      </c>
      <c r="AV88" s="14">
        <v>30</v>
      </c>
      <c r="AW88" s="18" t="s">
        <v>61</v>
      </c>
      <c r="AX88" s="14" t="s">
        <v>61</v>
      </c>
      <c r="AY88" s="13">
        <v>325</v>
      </c>
      <c r="AZ88" s="14">
        <v>263</v>
      </c>
      <c r="BA88" s="15">
        <v>3887</v>
      </c>
      <c r="BB88" s="14">
        <v>1167</v>
      </c>
      <c r="BC88" s="15">
        <v>116</v>
      </c>
      <c r="BD88" s="14">
        <v>123</v>
      </c>
      <c r="BE88" s="15">
        <v>430</v>
      </c>
      <c r="BF88" s="14">
        <v>359</v>
      </c>
      <c r="BG88" s="15">
        <v>79</v>
      </c>
      <c r="BH88" s="14">
        <v>134</v>
      </c>
      <c r="BI88" s="15">
        <v>69</v>
      </c>
      <c r="BJ88" s="14">
        <v>112</v>
      </c>
      <c r="BK88" s="15">
        <v>0</v>
      </c>
      <c r="BL88" s="14">
        <v>155</v>
      </c>
      <c r="BM88" s="15">
        <v>82</v>
      </c>
      <c r="BN88" s="14">
        <v>136</v>
      </c>
      <c r="BO88" s="15">
        <v>35</v>
      </c>
      <c r="BP88" s="14">
        <v>56</v>
      </c>
      <c r="BQ88" s="15">
        <v>3655</v>
      </c>
      <c r="BR88" s="14">
        <v>1077</v>
      </c>
      <c r="BS88" s="15">
        <v>405</v>
      </c>
      <c r="BT88" s="14">
        <v>281</v>
      </c>
      <c r="BU88" s="15">
        <v>272</v>
      </c>
      <c r="BV88" s="14">
        <v>320</v>
      </c>
      <c r="BW88" s="15">
        <v>2519</v>
      </c>
      <c r="BX88" s="14">
        <v>1180</v>
      </c>
      <c r="BY88" s="15">
        <v>1112</v>
      </c>
      <c r="BZ88" s="14">
        <v>574</v>
      </c>
      <c r="CA88" s="15">
        <v>0</v>
      </c>
      <c r="CB88" s="14">
        <v>155</v>
      </c>
      <c r="CC88" s="15">
        <v>628</v>
      </c>
      <c r="CD88" s="14">
        <v>368</v>
      </c>
      <c r="CE88" s="15">
        <v>79</v>
      </c>
      <c r="CF88" s="14">
        <v>115</v>
      </c>
      <c r="CG88" s="15">
        <v>215</v>
      </c>
      <c r="CH88" s="14">
        <v>255</v>
      </c>
      <c r="CI88" s="15">
        <v>976</v>
      </c>
      <c r="CJ88" s="14">
        <v>600</v>
      </c>
      <c r="CK88" s="15">
        <v>1024</v>
      </c>
      <c r="CL88" s="14">
        <v>656</v>
      </c>
      <c r="CM88" s="15">
        <v>173</v>
      </c>
      <c r="CN88" s="14">
        <v>143</v>
      </c>
      <c r="CO88" s="15">
        <v>0</v>
      </c>
      <c r="CP88" s="14">
        <v>155</v>
      </c>
      <c r="CQ88" s="15">
        <v>985</v>
      </c>
      <c r="CR88" s="14">
        <v>1062</v>
      </c>
      <c r="CS88" s="15">
        <v>496</v>
      </c>
      <c r="CT88" s="14">
        <v>381</v>
      </c>
      <c r="CU88" s="15">
        <v>200</v>
      </c>
      <c r="CV88" s="14">
        <v>183</v>
      </c>
      <c r="CW88" s="15">
        <v>349</v>
      </c>
      <c r="CX88" s="14">
        <v>340</v>
      </c>
      <c r="CY88" s="15">
        <v>573</v>
      </c>
      <c r="CZ88" s="14">
        <v>408</v>
      </c>
      <c r="DA88" s="15">
        <v>118</v>
      </c>
      <c r="DB88" s="14">
        <v>137</v>
      </c>
      <c r="DC88" s="15">
        <v>51</v>
      </c>
      <c r="DD88" s="14">
        <v>85</v>
      </c>
      <c r="DE88" s="15">
        <v>0</v>
      </c>
      <c r="DF88" s="14">
        <v>155</v>
      </c>
      <c r="DG88" s="15">
        <v>59</v>
      </c>
      <c r="DH88" s="14">
        <v>81</v>
      </c>
      <c r="DI88" s="15">
        <v>38</v>
      </c>
      <c r="DJ88" s="14">
        <v>69</v>
      </c>
    </row>
    <row r="89" spans="9:114">
      <c r="I89" s="16">
        <v>154983</v>
      </c>
      <c r="J89" s="17">
        <v>8958</v>
      </c>
      <c r="K89" s="15">
        <v>1261</v>
      </c>
      <c r="L89" s="14">
        <v>713</v>
      </c>
      <c r="M89" s="13">
        <v>1947</v>
      </c>
      <c r="N89" s="14">
        <v>1123</v>
      </c>
      <c r="O89" s="15">
        <v>760</v>
      </c>
      <c r="P89" s="14">
        <v>359</v>
      </c>
      <c r="Q89" s="15">
        <v>136</v>
      </c>
      <c r="R89" s="14">
        <v>159</v>
      </c>
      <c r="S89" s="15">
        <v>8614</v>
      </c>
      <c r="T89" s="14">
        <v>2155</v>
      </c>
      <c r="U89" s="15">
        <v>1071</v>
      </c>
      <c r="V89" s="14">
        <v>609</v>
      </c>
      <c r="W89" s="15">
        <v>881</v>
      </c>
      <c r="X89" s="14">
        <v>516</v>
      </c>
      <c r="Y89" s="15">
        <v>4100</v>
      </c>
      <c r="Z89" s="14">
        <v>1303</v>
      </c>
      <c r="AA89" s="15">
        <v>21213</v>
      </c>
      <c r="AB89" s="14">
        <v>3437</v>
      </c>
      <c r="AC89" s="15">
        <v>9610</v>
      </c>
      <c r="AD89" s="14">
        <v>2515</v>
      </c>
      <c r="AE89" s="15">
        <v>4610</v>
      </c>
      <c r="AF89" s="14">
        <v>2430</v>
      </c>
      <c r="AG89" s="15">
        <v>610</v>
      </c>
      <c r="AH89" s="14">
        <v>474</v>
      </c>
      <c r="AI89" s="15">
        <v>429</v>
      </c>
      <c r="AJ89" s="14">
        <v>444</v>
      </c>
      <c r="AK89" s="15">
        <v>3621</v>
      </c>
      <c r="AL89" s="14">
        <v>1647</v>
      </c>
      <c r="AM89" s="15">
        <v>1210</v>
      </c>
      <c r="AN89" s="14">
        <v>709</v>
      </c>
      <c r="AO89" s="15">
        <v>569</v>
      </c>
      <c r="AP89" s="14">
        <v>389</v>
      </c>
      <c r="AQ89" s="15">
        <v>1726</v>
      </c>
      <c r="AR89" s="14">
        <v>1123</v>
      </c>
      <c r="AS89" s="15">
        <v>715</v>
      </c>
      <c r="AT89" s="14">
        <v>602</v>
      </c>
      <c r="AU89" s="15">
        <v>606</v>
      </c>
      <c r="AV89" s="14">
        <v>441</v>
      </c>
      <c r="AW89" s="15">
        <v>332</v>
      </c>
      <c r="AX89" s="14">
        <v>261</v>
      </c>
      <c r="AY89" s="18" t="s">
        <v>61</v>
      </c>
      <c r="AZ89" s="14" t="s">
        <v>61</v>
      </c>
      <c r="BA89" s="13">
        <v>3977</v>
      </c>
      <c r="BB89" s="14">
        <v>1805</v>
      </c>
      <c r="BC89" s="15">
        <v>2167</v>
      </c>
      <c r="BD89" s="14">
        <v>973</v>
      </c>
      <c r="BE89" s="15">
        <v>1422</v>
      </c>
      <c r="BF89" s="14">
        <v>707</v>
      </c>
      <c r="BG89" s="15">
        <v>581</v>
      </c>
      <c r="BH89" s="14">
        <v>706</v>
      </c>
      <c r="BI89" s="15">
        <v>256</v>
      </c>
      <c r="BJ89" s="14">
        <v>199</v>
      </c>
      <c r="BK89" s="15">
        <v>0</v>
      </c>
      <c r="BL89" s="14">
        <v>190</v>
      </c>
      <c r="BM89" s="15">
        <v>132</v>
      </c>
      <c r="BN89" s="14">
        <v>152</v>
      </c>
      <c r="BO89" s="15">
        <v>330</v>
      </c>
      <c r="BP89" s="14">
        <v>258</v>
      </c>
      <c r="BQ89" s="15">
        <v>1124</v>
      </c>
      <c r="BR89" s="14">
        <v>820</v>
      </c>
      <c r="BS89" s="15">
        <v>6260</v>
      </c>
      <c r="BT89" s="14">
        <v>2244</v>
      </c>
      <c r="BU89" s="15">
        <v>638</v>
      </c>
      <c r="BV89" s="14">
        <v>453</v>
      </c>
      <c r="BW89" s="15">
        <v>11736</v>
      </c>
      <c r="BX89" s="14">
        <v>2585</v>
      </c>
      <c r="BY89" s="15">
        <v>7507</v>
      </c>
      <c r="BZ89" s="14">
        <v>2284</v>
      </c>
      <c r="CA89" s="15">
        <v>116</v>
      </c>
      <c r="CB89" s="14">
        <v>94</v>
      </c>
      <c r="CC89" s="15">
        <v>2522</v>
      </c>
      <c r="CD89" s="14">
        <v>1035</v>
      </c>
      <c r="CE89" s="15">
        <v>463</v>
      </c>
      <c r="CF89" s="14">
        <v>447</v>
      </c>
      <c r="CG89" s="15">
        <v>378</v>
      </c>
      <c r="CH89" s="14">
        <v>426</v>
      </c>
      <c r="CI89" s="15">
        <v>15485</v>
      </c>
      <c r="CJ89" s="14">
        <v>2922</v>
      </c>
      <c r="CK89" s="15">
        <v>82</v>
      </c>
      <c r="CL89" s="14">
        <v>95</v>
      </c>
      <c r="CM89" s="15">
        <v>2297</v>
      </c>
      <c r="CN89" s="14">
        <v>1139</v>
      </c>
      <c r="CO89" s="15">
        <v>0</v>
      </c>
      <c r="CP89" s="14">
        <v>190</v>
      </c>
      <c r="CQ89" s="15">
        <v>1800</v>
      </c>
      <c r="CR89" s="14">
        <v>986</v>
      </c>
      <c r="CS89" s="15">
        <v>5612</v>
      </c>
      <c r="CT89" s="14">
        <v>1271</v>
      </c>
      <c r="CU89" s="15">
        <v>1061</v>
      </c>
      <c r="CV89" s="14">
        <v>831</v>
      </c>
      <c r="CW89" s="15">
        <v>589</v>
      </c>
      <c r="CX89" s="14">
        <v>598</v>
      </c>
      <c r="CY89" s="15">
        <v>20579</v>
      </c>
      <c r="CZ89" s="14">
        <v>2668</v>
      </c>
      <c r="DA89" s="15">
        <v>1431</v>
      </c>
      <c r="DB89" s="14">
        <v>884</v>
      </c>
      <c r="DC89" s="15">
        <v>1957</v>
      </c>
      <c r="DD89" s="14">
        <v>799</v>
      </c>
      <c r="DE89" s="15">
        <v>460</v>
      </c>
      <c r="DF89" s="14">
        <v>371</v>
      </c>
      <c r="DG89" s="15">
        <v>0</v>
      </c>
      <c r="DH89" s="14">
        <v>190</v>
      </c>
      <c r="DI89" s="15">
        <v>294</v>
      </c>
      <c r="DJ89" s="14">
        <v>249</v>
      </c>
    </row>
    <row r="90" spans="9:114">
      <c r="I90" s="16">
        <v>142577</v>
      </c>
      <c r="J90" s="17">
        <v>7863</v>
      </c>
      <c r="K90" s="15">
        <v>636</v>
      </c>
      <c r="L90" s="14">
        <v>622</v>
      </c>
      <c r="M90" s="13">
        <v>890</v>
      </c>
      <c r="N90" s="14">
        <v>600</v>
      </c>
      <c r="O90" s="15">
        <v>1972</v>
      </c>
      <c r="P90" s="14">
        <v>979</v>
      </c>
      <c r="Q90" s="15">
        <v>394</v>
      </c>
      <c r="R90" s="14">
        <v>340</v>
      </c>
      <c r="S90" s="15">
        <v>12770</v>
      </c>
      <c r="T90" s="14">
        <v>2994</v>
      </c>
      <c r="U90" s="15">
        <v>980</v>
      </c>
      <c r="V90" s="14">
        <v>438</v>
      </c>
      <c r="W90" s="15">
        <v>10525</v>
      </c>
      <c r="X90" s="14">
        <v>2062</v>
      </c>
      <c r="Y90" s="15">
        <v>506</v>
      </c>
      <c r="Z90" s="14">
        <v>505</v>
      </c>
      <c r="AA90" s="15">
        <v>379</v>
      </c>
      <c r="AB90" s="14">
        <v>219</v>
      </c>
      <c r="AC90" s="15">
        <v>12890</v>
      </c>
      <c r="AD90" s="14">
        <v>2568</v>
      </c>
      <c r="AE90" s="15">
        <v>2789</v>
      </c>
      <c r="AF90" s="14">
        <v>1129</v>
      </c>
      <c r="AG90" s="15">
        <v>1108</v>
      </c>
      <c r="AH90" s="14">
        <v>564</v>
      </c>
      <c r="AI90" s="15">
        <v>188</v>
      </c>
      <c r="AJ90" s="14">
        <v>164</v>
      </c>
      <c r="AK90" s="15">
        <v>2886</v>
      </c>
      <c r="AL90" s="14">
        <v>1041</v>
      </c>
      <c r="AM90" s="15">
        <v>677</v>
      </c>
      <c r="AN90" s="14">
        <v>497</v>
      </c>
      <c r="AO90" s="15">
        <v>151</v>
      </c>
      <c r="AP90" s="14">
        <v>251</v>
      </c>
      <c r="AQ90" s="15">
        <v>565</v>
      </c>
      <c r="AR90" s="14">
        <v>429</v>
      </c>
      <c r="AS90" s="15">
        <v>52</v>
      </c>
      <c r="AT90" s="14">
        <v>87</v>
      </c>
      <c r="AU90" s="15">
        <v>1556</v>
      </c>
      <c r="AV90" s="14">
        <v>742</v>
      </c>
      <c r="AW90" s="15">
        <v>3907</v>
      </c>
      <c r="AX90" s="14">
        <v>1349</v>
      </c>
      <c r="AY90" s="15">
        <v>2381</v>
      </c>
      <c r="AZ90" s="14">
        <v>895</v>
      </c>
      <c r="BA90" s="18" t="s">
        <v>61</v>
      </c>
      <c r="BB90" s="14" t="s">
        <v>61</v>
      </c>
      <c r="BC90" s="13">
        <v>1337</v>
      </c>
      <c r="BD90" s="14">
        <v>680</v>
      </c>
      <c r="BE90" s="15">
        <v>966</v>
      </c>
      <c r="BF90" s="14">
        <v>367</v>
      </c>
      <c r="BG90" s="15">
        <v>155</v>
      </c>
      <c r="BH90" s="14">
        <v>186</v>
      </c>
      <c r="BI90" s="15">
        <v>453</v>
      </c>
      <c r="BJ90" s="14">
        <v>218</v>
      </c>
      <c r="BK90" s="15">
        <v>49</v>
      </c>
      <c r="BL90" s="14">
        <v>81</v>
      </c>
      <c r="BM90" s="15">
        <v>182</v>
      </c>
      <c r="BN90" s="14">
        <v>189</v>
      </c>
      <c r="BO90" s="15">
        <v>787</v>
      </c>
      <c r="BP90" s="14">
        <v>544</v>
      </c>
      <c r="BQ90" s="15">
        <v>13331</v>
      </c>
      <c r="BR90" s="14">
        <v>2144</v>
      </c>
      <c r="BS90" s="15">
        <v>8046</v>
      </c>
      <c r="BT90" s="14">
        <v>1874</v>
      </c>
      <c r="BU90" s="15">
        <v>521</v>
      </c>
      <c r="BV90" s="14">
        <v>364</v>
      </c>
      <c r="BW90" s="15">
        <v>19467</v>
      </c>
      <c r="BX90" s="14">
        <v>2432</v>
      </c>
      <c r="BY90" s="15">
        <v>2514</v>
      </c>
      <c r="BZ90" s="14">
        <v>1003</v>
      </c>
      <c r="CA90" s="15">
        <v>81</v>
      </c>
      <c r="CB90" s="14">
        <v>133</v>
      </c>
      <c r="CC90" s="15">
        <v>1829</v>
      </c>
      <c r="CD90" s="14">
        <v>772</v>
      </c>
      <c r="CE90" s="15">
        <v>297</v>
      </c>
      <c r="CF90" s="14">
        <v>206</v>
      </c>
      <c r="CG90" s="15">
        <v>1528</v>
      </c>
      <c r="CH90" s="14">
        <v>1359</v>
      </c>
      <c r="CI90" s="15">
        <v>8236</v>
      </c>
      <c r="CJ90" s="14">
        <v>1924</v>
      </c>
      <c r="CK90" s="15">
        <v>6863</v>
      </c>
      <c r="CL90" s="14">
        <v>1317</v>
      </c>
      <c r="CM90" s="15">
        <v>2477</v>
      </c>
      <c r="CN90" s="14">
        <v>1120</v>
      </c>
      <c r="CO90" s="15">
        <v>194</v>
      </c>
      <c r="CP90" s="14">
        <v>326</v>
      </c>
      <c r="CQ90" s="15">
        <v>823</v>
      </c>
      <c r="CR90" s="14">
        <v>342</v>
      </c>
      <c r="CS90" s="15">
        <v>3694</v>
      </c>
      <c r="CT90" s="14">
        <v>1078</v>
      </c>
      <c r="CU90" s="15">
        <v>1027</v>
      </c>
      <c r="CV90" s="14">
        <v>666</v>
      </c>
      <c r="CW90" s="15">
        <v>2534</v>
      </c>
      <c r="CX90" s="14">
        <v>913</v>
      </c>
      <c r="CY90" s="15">
        <v>4098</v>
      </c>
      <c r="CZ90" s="14">
        <v>1470</v>
      </c>
      <c r="DA90" s="15">
        <v>1653</v>
      </c>
      <c r="DB90" s="14">
        <v>696</v>
      </c>
      <c r="DC90" s="15">
        <v>385</v>
      </c>
      <c r="DD90" s="14">
        <v>569</v>
      </c>
      <c r="DE90" s="15">
        <v>584</v>
      </c>
      <c r="DF90" s="14">
        <v>445</v>
      </c>
      <c r="DG90" s="15">
        <v>264</v>
      </c>
      <c r="DH90" s="14">
        <v>404</v>
      </c>
      <c r="DI90" s="15">
        <v>4056</v>
      </c>
      <c r="DJ90" s="14">
        <v>1883</v>
      </c>
    </row>
    <row r="91" spans="9:114">
      <c r="I91" s="16">
        <v>133981</v>
      </c>
      <c r="J91" s="17">
        <v>8566</v>
      </c>
      <c r="K91" s="15">
        <v>2341</v>
      </c>
      <c r="L91" s="14">
        <v>1013</v>
      </c>
      <c r="M91" s="13">
        <v>1152</v>
      </c>
      <c r="N91" s="14">
        <v>685</v>
      </c>
      <c r="O91" s="15">
        <v>7168</v>
      </c>
      <c r="P91" s="14">
        <v>3100</v>
      </c>
      <c r="Q91" s="15">
        <v>906</v>
      </c>
      <c r="R91" s="14">
        <v>559</v>
      </c>
      <c r="S91" s="15">
        <v>8085</v>
      </c>
      <c r="T91" s="14">
        <v>1721</v>
      </c>
      <c r="U91" s="15">
        <v>2363</v>
      </c>
      <c r="V91" s="14">
        <v>967</v>
      </c>
      <c r="W91" s="15">
        <v>798</v>
      </c>
      <c r="X91" s="14">
        <v>506</v>
      </c>
      <c r="Y91" s="15">
        <v>114</v>
      </c>
      <c r="Z91" s="14">
        <v>164</v>
      </c>
      <c r="AA91" s="15">
        <v>274</v>
      </c>
      <c r="AB91" s="14">
        <v>282</v>
      </c>
      <c r="AC91" s="15">
        <v>13146</v>
      </c>
      <c r="AD91" s="14">
        <v>3306</v>
      </c>
      <c r="AE91" s="15">
        <v>4270</v>
      </c>
      <c r="AF91" s="14">
        <v>1652</v>
      </c>
      <c r="AG91" s="15">
        <v>291</v>
      </c>
      <c r="AH91" s="14">
        <v>238</v>
      </c>
      <c r="AI91" s="15">
        <v>242</v>
      </c>
      <c r="AJ91" s="14">
        <v>371</v>
      </c>
      <c r="AK91" s="15">
        <v>10047</v>
      </c>
      <c r="AL91" s="14">
        <v>1702</v>
      </c>
      <c r="AM91" s="15">
        <v>10976</v>
      </c>
      <c r="AN91" s="14">
        <v>2324</v>
      </c>
      <c r="AO91" s="15">
        <v>993</v>
      </c>
      <c r="AP91" s="14">
        <v>495</v>
      </c>
      <c r="AQ91" s="15">
        <v>805</v>
      </c>
      <c r="AR91" s="14">
        <v>608</v>
      </c>
      <c r="AS91" s="15">
        <v>3409</v>
      </c>
      <c r="AT91" s="14">
        <v>1388</v>
      </c>
      <c r="AU91" s="15">
        <v>1284</v>
      </c>
      <c r="AV91" s="14">
        <v>662</v>
      </c>
      <c r="AW91" s="15">
        <v>261</v>
      </c>
      <c r="AX91" s="14">
        <v>218</v>
      </c>
      <c r="AY91" s="15">
        <v>2201</v>
      </c>
      <c r="AZ91" s="14">
        <v>1094</v>
      </c>
      <c r="BA91" s="15">
        <v>1720</v>
      </c>
      <c r="BB91" s="14">
        <v>764</v>
      </c>
      <c r="BC91" s="18" t="s">
        <v>61</v>
      </c>
      <c r="BD91" s="14" t="s">
        <v>61</v>
      </c>
      <c r="BE91" s="13">
        <v>1127</v>
      </c>
      <c r="BF91" s="14">
        <v>512</v>
      </c>
      <c r="BG91" s="15">
        <v>922</v>
      </c>
      <c r="BH91" s="14">
        <v>671</v>
      </c>
      <c r="BI91" s="15">
        <v>2206</v>
      </c>
      <c r="BJ91" s="14">
        <v>695</v>
      </c>
      <c r="BK91" s="15">
        <v>218</v>
      </c>
      <c r="BL91" s="14">
        <v>171</v>
      </c>
      <c r="BM91" s="15">
        <v>113</v>
      </c>
      <c r="BN91" s="14">
        <v>137</v>
      </c>
      <c r="BO91" s="15">
        <v>1354</v>
      </c>
      <c r="BP91" s="14">
        <v>715</v>
      </c>
      <c r="BQ91" s="15">
        <v>446</v>
      </c>
      <c r="BR91" s="14">
        <v>342</v>
      </c>
      <c r="BS91" s="15">
        <v>1617</v>
      </c>
      <c r="BT91" s="14">
        <v>721</v>
      </c>
      <c r="BU91" s="15">
        <v>1318</v>
      </c>
      <c r="BV91" s="14">
        <v>685</v>
      </c>
      <c r="BW91" s="15">
        <v>5731</v>
      </c>
      <c r="BX91" s="14">
        <v>1680</v>
      </c>
      <c r="BY91" s="15">
        <v>3912</v>
      </c>
      <c r="BZ91" s="14">
        <v>1056</v>
      </c>
      <c r="CA91" s="15">
        <v>265</v>
      </c>
      <c r="CB91" s="14">
        <v>202</v>
      </c>
      <c r="CC91" s="15">
        <v>11318</v>
      </c>
      <c r="CD91" s="14">
        <v>2251</v>
      </c>
      <c r="CE91" s="15">
        <v>705</v>
      </c>
      <c r="CF91" s="14">
        <v>307</v>
      </c>
      <c r="CG91" s="15">
        <v>811</v>
      </c>
      <c r="CH91" s="14">
        <v>440</v>
      </c>
      <c r="CI91" s="15">
        <v>2739</v>
      </c>
      <c r="CJ91" s="14">
        <v>686</v>
      </c>
      <c r="CK91" s="15">
        <v>68</v>
      </c>
      <c r="CL91" s="14">
        <v>114</v>
      </c>
      <c r="CM91" s="15">
        <v>1822</v>
      </c>
      <c r="CN91" s="14">
        <v>797</v>
      </c>
      <c r="CO91" s="15">
        <v>66</v>
      </c>
      <c r="CP91" s="14">
        <v>77</v>
      </c>
      <c r="CQ91" s="15">
        <v>3259</v>
      </c>
      <c r="CR91" s="14">
        <v>997</v>
      </c>
      <c r="CS91" s="15">
        <v>8638</v>
      </c>
      <c r="CT91" s="14">
        <v>2574</v>
      </c>
      <c r="CU91" s="15">
        <v>819</v>
      </c>
      <c r="CV91" s="14">
        <v>534</v>
      </c>
      <c r="CW91" s="15">
        <v>60</v>
      </c>
      <c r="CX91" s="14">
        <v>120</v>
      </c>
      <c r="CY91" s="15">
        <v>3057</v>
      </c>
      <c r="CZ91" s="14">
        <v>855</v>
      </c>
      <c r="DA91" s="15">
        <v>2146</v>
      </c>
      <c r="DB91" s="14">
        <v>839</v>
      </c>
      <c r="DC91" s="15">
        <v>353</v>
      </c>
      <c r="DD91" s="14">
        <v>279</v>
      </c>
      <c r="DE91" s="15">
        <v>4768</v>
      </c>
      <c r="DF91" s="14">
        <v>1111</v>
      </c>
      <c r="DG91" s="15">
        <v>1277</v>
      </c>
      <c r="DH91" s="14">
        <v>862</v>
      </c>
      <c r="DI91" s="15">
        <v>782</v>
      </c>
      <c r="DJ91" s="14">
        <v>797</v>
      </c>
    </row>
    <row r="92" spans="9:114">
      <c r="I92" s="16">
        <v>101042</v>
      </c>
      <c r="J92" s="17">
        <v>6534</v>
      </c>
      <c r="K92" s="15">
        <v>1299</v>
      </c>
      <c r="L92" s="14">
        <v>919</v>
      </c>
      <c r="M92" s="13">
        <v>523</v>
      </c>
      <c r="N92" s="14">
        <v>312</v>
      </c>
      <c r="O92" s="15">
        <v>3065</v>
      </c>
      <c r="P92" s="14">
        <v>861</v>
      </c>
      <c r="Q92" s="15">
        <v>375</v>
      </c>
      <c r="R92" s="14">
        <v>222</v>
      </c>
      <c r="S92" s="15">
        <v>8086</v>
      </c>
      <c r="T92" s="14">
        <v>2263</v>
      </c>
      <c r="U92" s="15">
        <v>3565</v>
      </c>
      <c r="V92" s="14">
        <v>1095</v>
      </c>
      <c r="W92" s="15">
        <v>696</v>
      </c>
      <c r="X92" s="14">
        <v>360</v>
      </c>
      <c r="Y92" s="15">
        <v>0</v>
      </c>
      <c r="Z92" s="14">
        <v>139</v>
      </c>
      <c r="AA92" s="15">
        <v>310</v>
      </c>
      <c r="AB92" s="14">
        <v>353</v>
      </c>
      <c r="AC92" s="15">
        <v>2372</v>
      </c>
      <c r="AD92" s="14">
        <v>752</v>
      </c>
      <c r="AE92" s="15">
        <v>2235</v>
      </c>
      <c r="AF92" s="14">
        <v>1482</v>
      </c>
      <c r="AG92" s="15">
        <v>1277</v>
      </c>
      <c r="AH92" s="14">
        <v>1179</v>
      </c>
      <c r="AI92" s="15">
        <v>575</v>
      </c>
      <c r="AJ92" s="14">
        <v>531</v>
      </c>
      <c r="AK92" s="15">
        <v>5896</v>
      </c>
      <c r="AL92" s="14">
        <v>1405</v>
      </c>
      <c r="AM92" s="15">
        <v>2026</v>
      </c>
      <c r="AN92" s="14">
        <v>1057</v>
      </c>
      <c r="AO92" s="15">
        <v>7220</v>
      </c>
      <c r="AP92" s="14">
        <v>1774</v>
      </c>
      <c r="AQ92" s="15">
        <v>924</v>
      </c>
      <c r="AR92" s="14">
        <v>513</v>
      </c>
      <c r="AS92" s="15">
        <v>57</v>
      </c>
      <c r="AT92" s="14">
        <v>103</v>
      </c>
      <c r="AU92" s="15">
        <v>791</v>
      </c>
      <c r="AV92" s="14">
        <v>858</v>
      </c>
      <c r="AW92" s="15">
        <v>187</v>
      </c>
      <c r="AX92" s="14">
        <v>136</v>
      </c>
      <c r="AY92" s="15">
        <v>1841</v>
      </c>
      <c r="AZ92" s="14">
        <v>2080</v>
      </c>
      <c r="BA92" s="15">
        <v>814</v>
      </c>
      <c r="BB92" s="14">
        <v>434</v>
      </c>
      <c r="BC92" s="15">
        <v>2212</v>
      </c>
      <c r="BD92" s="14">
        <v>822</v>
      </c>
      <c r="BE92" s="18" t="s">
        <v>61</v>
      </c>
      <c r="BF92" s="14" t="s">
        <v>61</v>
      </c>
      <c r="BG92" s="13">
        <v>202</v>
      </c>
      <c r="BH92" s="14">
        <v>323</v>
      </c>
      <c r="BI92" s="15">
        <v>1709</v>
      </c>
      <c r="BJ92" s="14">
        <v>750</v>
      </c>
      <c r="BK92" s="15">
        <v>1257</v>
      </c>
      <c r="BL92" s="14">
        <v>900</v>
      </c>
      <c r="BM92" s="15">
        <v>992</v>
      </c>
      <c r="BN92" s="14">
        <v>477</v>
      </c>
      <c r="BO92" s="15">
        <v>932</v>
      </c>
      <c r="BP92" s="14">
        <v>542</v>
      </c>
      <c r="BQ92" s="15">
        <v>0</v>
      </c>
      <c r="BR92" s="14">
        <v>139</v>
      </c>
      <c r="BS92" s="15">
        <v>1038</v>
      </c>
      <c r="BT92" s="14">
        <v>546</v>
      </c>
      <c r="BU92" s="15">
        <v>322</v>
      </c>
      <c r="BV92" s="14">
        <v>224</v>
      </c>
      <c r="BW92" s="15">
        <v>1849</v>
      </c>
      <c r="BX92" s="14">
        <v>732</v>
      </c>
      <c r="BY92" s="15">
        <v>1745</v>
      </c>
      <c r="BZ92" s="14">
        <v>956</v>
      </c>
      <c r="CA92" s="15">
        <v>6672</v>
      </c>
      <c r="CB92" s="14">
        <v>1485</v>
      </c>
      <c r="CC92" s="15">
        <v>2635</v>
      </c>
      <c r="CD92" s="14">
        <v>1248</v>
      </c>
      <c r="CE92" s="15">
        <v>1212</v>
      </c>
      <c r="CF92" s="14">
        <v>894</v>
      </c>
      <c r="CG92" s="15">
        <v>781</v>
      </c>
      <c r="CH92" s="14">
        <v>513</v>
      </c>
      <c r="CI92" s="15">
        <v>1106</v>
      </c>
      <c r="CJ92" s="14">
        <v>570</v>
      </c>
      <c r="CK92" s="15">
        <v>299</v>
      </c>
      <c r="CL92" s="14">
        <v>226</v>
      </c>
      <c r="CM92" s="15">
        <v>1705</v>
      </c>
      <c r="CN92" s="14">
        <v>1448</v>
      </c>
      <c r="CO92" s="15">
        <v>3442</v>
      </c>
      <c r="CP92" s="14">
        <v>990</v>
      </c>
      <c r="CQ92" s="15">
        <v>1738</v>
      </c>
      <c r="CR92" s="14">
        <v>1141</v>
      </c>
      <c r="CS92" s="15">
        <v>4001</v>
      </c>
      <c r="CT92" s="14">
        <v>1244</v>
      </c>
      <c r="CU92" s="15">
        <v>429</v>
      </c>
      <c r="CV92" s="14">
        <v>312</v>
      </c>
      <c r="CW92" s="15">
        <v>77</v>
      </c>
      <c r="CX92" s="14">
        <v>126</v>
      </c>
      <c r="CY92" s="15">
        <v>1037</v>
      </c>
      <c r="CZ92" s="14">
        <v>434</v>
      </c>
      <c r="DA92" s="15">
        <v>1685</v>
      </c>
      <c r="DB92" s="14">
        <v>678</v>
      </c>
      <c r="DC92" s="15">
        <v>0</v>
      </c>
      <c r="DD92" s="14">
        <v>139</v>
      </c>
      <c r="DE92" s="15">
        <v>17618</v>
      </c>
      <c r="DF92" s="14">
        <v>2358</v>
      </c>
      <c r="DG92" s="15">
        <v>213</v>
      </c>
      <c r="DH92" s="14">
        <v>213</v>
      </c>
      <c r="DI92" s="15">
        <v>134</v>
      </c>
      <c r="DJ92" s="14">
        <v>136</v>
      </c>
    </row>
    <row r="93" spans="9:114">
      <c r="I93" s="16">
        <v>73500</v>
      </c>
      <c r="J93" s="17">
        <v>7080</v>
      </c>
      <c r="K93" s="15">
        <v>5141</v>
      </c>
      <c r="L93" s="14">
        <v>1870</v>
      </c>
      <c r="M93" s="13">
        <v>0</v>
      </c>
      <c r="N93" s="14">
        <v>198</v>
      </c>
      <c r="O93" s="15">
        <v>710</v>
      </c>
      <c r="P93" s="14">
        <v>509</v>
      </c>
      <c r="Q93" s="15">
        <v>2680</v>
      </c>
      <c r="R93" s="14">
        <v>1447</v>
      </c>
      <c r="S93" s="15">
        <v>4371</v>
      </c>
      <c r="T93" s="14">
        <v>1070</v>
      </c>
      <c r="U93" s="15">
        <v>799</v>
      </c>
      <c r="V93" s="14">
        <v>426</v>
      </c>
      <c r="W93" s="15">
        <v>106</v>
      </c>
      <c r="X93" s="14">
        <v>147</v>
      </c>
      <c r="Y93" s="15">
        <v>0</v>
      </c>
      <c r="Z93" s="14">
        <v>198</v>
      </c>
      <c r="AA93" s="15">
        <v>97</v>
      </c>
      <c r="AB93" s="14">
        <v>164</v>
      </c>
      <c r="AC93" s="15">
        <v>4676</v>
      </c>
      <c r="AD93" s="14">
        <v>1396</v>
      </c>
      <c r="AE93" s="15">
        <v>2669</v>
      </c>
      <c r="AF93" s="14">
        <v>865</v>
      </c>
      <c r="AG93" s="15">
        <v>184</v>
      </c>
      <c r="AH93" s="14">
        <v>191</v>
      </c>
      <c r="AI93" s="15">
        <v>586</v>
      </c>
      <c r="AJ93" s="14">
        <v>597</v>
      </c>
      <c r="AK93" s="15">
        <v>2703</v>
      </c>
      <c r="AL93" s="14">
        <v>933</v>
      </c>
      <c r="AM93" s="15">
        <v>1200</v>
      </c>
      <c r="AN93" s="14">
        <v>621</v>
      </c>
      <c r="AO93" s="15">
        <v>160</v>
      </c>
      <c r="AP93" s="14">
        <v>275</v>
      </c>
      <c r="AQ93" s="15">
        <v>400</v>
      </c>
      <c r="AR93" s="14">
        <v>339</v>
      </c>
      <c r="AS93" s="15">
        <v>446</v>
      </c>
      <c r="AT93" s="14">
        <v>276</v>
      </c>
      <c r="AU93" s="15">
        <v>8588</v>
      </c>
      <c r="AV93" s="14">
        <v>2293</v>
      </c>
      <c r="AW93" s="15">
        <v>163</v>
      </c>
      <c r="AX93" s="14">
        <v>167</v>
      </c>
      <c r="AY93" s="15">
        <v>379</v>
      </c>
      <c r="AZ93" s="14">
        <v>262</v>
      </c>
      <c r="BA93" s="15">
        <v>67</v>
      </c>
      <c r="BB93" s="14">
        <v>113</v>
      </c>
      <c r="BC93" s="15">
        <v>1768</v>
      </c>
      <c r="BD93" s="14">
        <v>1071</v>
      </c>
      <c r="BE93" s="15">
        <v>568</v>
      </c>
      <c r="BF93" s="14">
        <v>385</v>
      </c>
      <c r="BG93" s="18" t="s">
        <v>61</v>
      </c>
      <c r="BH93" s="14" t="s">
        <v>61</v>
      </c>
      <c r="BI93" s="13">
        <v>2634</v>
      </c>
      <c r="BJ93" s="14">
        <v>1581</v>
      </c>
      <c r="BK93" s="15">
        <v>166</v>
      </c>
      <c r="BL93" s="14">
        <v>168</v>
      </c>
      <c r="BM93" s="15">
        <v>138</v>
      </c>
      <c r="BN93" s="14">
        <v>159</v>
      </c>
      <c r="BO93" s="15">
        <v>526</v>
      </c>
      <c r="BP93" s="14">
        <v>342</v>
      </c>
      <c r="BQ93" s="15">
        <v>60</v>
      </c>
      <c r="BR93" s="14">
        <v>117</v>
      </c>
      <c r="BS93" s="15">
        <v>2127</v>
      </c>
      <c r="BT93" s="14">
        <v>1495</v>
      </c>
      <c r="BU93" s="15">
        <v>86</v>
      </c>
      <c r="BV93" s="14">
        <v>102</v>
      </c>
      <c r="BW93" s="15">
        <v>1492</v>
      </c>
      <c r="BX93" s="14">
        <v>660</v>
      </c>
      <c r="BY93" s="15">
        <v>1709</v>
      </c>
      <c r="BZ93" s="14">
        <v>609</v>
      </c>
      <c r="CA93" s="15">
        <v>98</v>
      </c>
      <c r="CB93" s="14">
        <v>118</v>
      </c>
      <c r="CC93" s="15">
        <v>896</v>
      </c>
      <c r="CD93" s="14">
        <v>703</v>
      </c>
      <c r="CE93" s="15">
        <v>562</v>
      </c>
      <c r="CF93" s="14">
        <v>352</v>
      </c>
      <c r="CG93" s="15">
        <v>465</v>
      </c>
      <c r="CH93" s="14">
        <v>768</v>
      </c>
      <c r="CI93" s="15">
        <v>613</v>
      </c>
      <c r="CJ93" s="14">
        <v>434</v>
      </c>
      <c r="CK93" s="15">
        <v>185</v>
      </c>
      <c r="CL93" s="14">
        <v>229</v>
      </c>
      <c r="CM93" s="15">
        <v>596</v>
      </c>
      <c r="CN93" s="14">
        <v>469</v>
      </c>
      <c r="CO93" s="15">
        <v>79</v>
      </c>
      <c r="CP93" s="14">
        <v>129</v>
      </c>
      <c r="CQ93" s="15">
        <v>11643</v>
      </c>
      <c r="CR93" s="14">
        <v>2856</v>
      </c>
      <c r="CS93" s="15">
        <v>7230</v>
      </c>
      <c r="CT93" s="14">
        <v>2491</v>
      </c>
      <c r="CU93" s="15">
        <v>454</v>
      </c>
      <c r="CV93" s="14">
        <v>724</v>
      </c>
      <c r="CW93" s="15">
        <v>0</v>
      </c>
      <c r="CX93" s="14">
        <v>198</v>
      </c>
      <c r="CY93" s="15">
        <v>1929</v>
      </c>
      <c r="CZ93" s="14">
        <v>1285</v>
      </c>
      <c r="DA93" s="15">
        <v>433</v>
      </c>
      <c r="DB93" s="14">
        <v>309</v>
      </c>
      <c r="DC93" s="15">
        <v>0</v>
      </c>
      <c r="DD93" s="14">
        <v>198</v>
      </c>
      <c r="DE93" s="15">
        <v>611</v>
      </c>
      <c r="DF93" s="14">
        <v>521</v>
      </c>
      <c r="DG93" s="15">
        <v>307</v>
      </c>
      <c r="DH93" s="14">
        <v>287</v>
      </c>
      <c r="DI93" s="15">
        <v>81</v>
      </c>
      <c r="DJ93" s="14">
        <v>108</v>
      </c>
    </row>
    <row r="94" spans="9:114">
      <c r="I94" s="16">
        <v>162930</v>
      </c>
      <c r="J94" s="17">
        <v>8034</v>
      </c>
      <c r="K94" s="15">
        <v>1333</v>
      </c>
      <c r="L94" s="14">
        <v>768</v>
      </c>
      <c r="M94" s="13">
        <v>2186</v>
      </c>
      <c r="N94" s="14">
        <v>1289</v>
      </c>
      <c r="O94" s="15">
        <v>2297</v>
      </c>
      <c r="P94" s="14">
        <v>741</v>
      </c>
      <c r="Q94" s="15">
        <v>9434</v>
      </c>
      <c r="R94" s="14">
        <v>2224</v>
      </c>
      <c r="S94" s="15">
        <v>10717</v>
      </c>
      <c r="T94" s="14">
        <v>2409</v>
      </c>
      <c r="U94" s="15">
        <v>3798</v>
      </c>
      <c r="V94" s="14">
        <v>1371</v>
      </c>
      <c r="W94" s="15">
        <v>410</v>
      </c>
      <c r="X94" s="14">
        <v>331</v>
      </c>
      <c r="Y94" s="15">
        <v>234</v>
      </c>
      <c r="Z94" s="14">
        <v>314</v>
      </c>
      <c r="AA94" s="15">
        <v>144</v>
      </c>
      <c r="AB94" s="14">
        <v>172</v>
      </c>
      <c r="AC94" s="15">
        <v>8374</v>
      </c>
      <c r="AD94" s="14">
        <v>1990</v>
      </c>
      <c r="AE94" s="15">
        <v>3451</v>
      </c>
      <c r="AF94" s="14">
        <v>1391</v>
      </c>
      <c r="AG94" s="15">
        <v>2114</v>
      </c>
      <c r="AH94" s="14">
        <v>1271</v>
      </c>
      <c r="AI94" s="15">
        <v>596</v>
      </c>
      <c r="AJ94" s="14">
        <v>478</v>
      </c>
      <c r="AK94" s="15">
        <v>22001</v>
      </c>
      <c r="AL94" s="14">
        <v>2893</v>
      </c>
      <c r="AM94" s="15">
        <v>4184</v>
      </c>
      <c r="AN94" s="14">
        <v>1267</v>
      </c>
      <c r="AO94" s="15">
        <v>5956</v>
      </c>
      <c r="AP94" s="14">
        <v>1324</v>
      </c>
      <c r="AQ94" s="15">
        <v>20218</v>
      </c>
      <c r="AR94" s="14">
        <v>3673</v>
      </c>
      <c r="AS94" s="15">
        <v>2291</v>
      </c>
      <c r="AT94" s="14">
        <v>1067</v>
      </c>
      <c r="AU94" s="15">
        <v>1178</v>
      </c>
      <c r="AV94" s="14">
        <v>651</v>
      </c>
      <c r="AW94" s="15">
        <v>996</v>
      </c>
      <c r="AX94" s="14">
        <v>1247</v>
      </c>
      <c r="AY94" s="15">
        <v>1246</v>
      </c>
      <c r="AZ94" s="14">
        <v>717</v>
      </c>
      <c r="BA94" s="15">
        <v>810</v>
      </c>
      <c r="BB94" s="14">
        <v>486</v>
      </c>
      <c r="BC94" s="15">
        <v>2964</v>
      </c>
      <c r="BD94" s="14">
        <v>1169</v>
      </c>
      <c r="BE94" s="15">
        <v>2798</v>
      </c>
      <c r="BF94" s="14">
        <v>1265</v>
      </c>
      <c r="BG94" s="15">
        <v>1110</v>
      </c>
      <c r="BH94" s="14">
        <v>532</v>
      </c>
      <c r="BI94" s="18" t="s">
        <v>61</v>
      </c>
      <c r="BJ94" s="14" t="s">
        <v>61</v>
      </c>
      <c r="BK94" s="13">
        <v>511</v>
      </c>
      <c r="BL94" s="14">
        <v>506</v>
      </c>
      <c r="BM94" s="15">
        <v>1999</v>
      </c>
      <c r="BN94" s="14">
        <v>833</v>
      </c>
      <c r="BO94" s="15">
        <v>836</v>
      </c>
      <c r="BP94" s="14">
        <v>366</v>
      </c>
      <c r="BQ94" s="15">
        <v>35</v>
      </c>
      <c r="BR94" s="14">
        <v>58</v>
      </c>
      <c r="BS94" s="15">
        <v>960</v>
      </c>
      <c r="BT94" s="14">
        <v>536</v>
      </c>
      <c r="BU94" s="15">
        <v>451</v>
      </c>
      <c r="BV94" s="14">
        <v>309</v>
      </c>
      <c r="BW94" s="15">
        <v>2834</v>
      </c>
      <c r="BX94" s="14">
        <v>918</v>
      </c>
      <c r="BY94" s="15">
        <v>3988</v>
      </c>
      <c r="BZ94" s="14">
        <v>1420</v>
      </c>
      <c r="CA94" s="15">
        <v>636</v>
      </c>
      <c r="CB94" s="14">
        <v>462</v>
      </c>
      <c r="CC94" s="15">
        <v>3557</v>
      </c>
      <c r="CD94" s="14">
        <v>1317</v>
      </c>
      <c r="CE94" s="15">
        <v>5298</v>
      </c>
      <c r="CF94" s="14">
        <v>2199</v>
      </c>
      <c r="CG94" s="15">
        <v>1186</v>
      </c>
      <c r="CH94" s="14">
        <v>899</v>
      </c>
      <c r="CI94" s="15">
        <v>1535</v>
      </c>
      <c r="CJ94" s="14">
        <v>639</v>
      </c>
      <c r="CK94" s="15">
        <v>361</v>
      </c>
      <c r="CL94" s="14">
        <v>582</v>
      </c>
      <c r="CM94" s="15">
        <v>2856</v>
      </c>
      <c r="CN94" s="14">
        <v>1625</v>
      </c>
      <c r="CO94" s="15">
        <v>527</v>
      </c>
      <c r="CP94" s="14">
        <v>542</v>
      </c>
      <c r="CQ94" s="15">
        <v>3122</v>
      </c>
      <c r="CR94" s="14">
        <v>1350</v>
      </c>
      <c r="CS94" s="15">
        <v>9278</v>
      </c>
      <c r="CT94" s="14">
        <v>2841</v>
      </c>
      <c r="CU94" s="15">
        <v>3287</v>
      </c>
      <c r="CV94" s="14">
        <v>1733</v>
      </c>
      <c r="CW94" s="15">
        <v>318</v>
      </c>
      <c r="CX94" s="14">
        <v>413</v>
      </c>
      <c r="CY94" s="15">
        <v>2609</v>
      </c>
      <c r="CZ94" s="14">
        <v>1081</v>
      </c>
      <c r="DA94" s="15">
        <v>2312</v>
      </c>
      <c r="DB94" s="14">
        <v>1093</v>
      </c>
      <c r="DC94" s="15">
        <v>148</v>
      </c>
      <c r="DD94" s="14">
        <v>181</v>
      </c>
      <c r="DE94" s="15">
        <v>2636</v>
      </c>
      <c r="DF94" s="14">
        <v>999</v>
      </c>
      <c r="DG94" s="15">
        <v>810</v>
      </c>
      <c r="DH94" s="14">
        <v>452</v>
      </c>
      <c r="DI94" s="15">
        <v>826</v>
      </c>
      <c r="DJ94" s="14">
        <v>958</v>
      </c>
    </row>
    <row r="95" spans="9:114">
      <c r="I95" s="16">
        <v>37690</v>
      </c>
      <c r="J95" s="17">
        <v>4305</v>
      </c>
      <c r="K95" s="15">
        <v>31</v>
      </c>
      <c r="L95" s="14">
        <v>55</v>
      </c>
      <c r="M95" s="13">
        <v>726</v>
      </c>
      <c r="N95" s="14">
        <v>442</v>
      </c>
      <c r="O95" s="15">
        <v>1548</v>
      </c>
      <c r="P95" s="14">
        <v>938</v>
      </c>
      <c r="Q95" s="15">
        <v>63</v>
      </c>
      <c r="R95" s="14">
        <v>102</v>
      </c>
      <c r="S95" s="15">
        <v>5428</v>
      </c>
      <c r="T95" s="14">
        <v>2229</v>
      </c>
      <c r="U95" s="15">
        <v>2135</v>
      </c>
      <c r="V95" s="14">
        <v>896</v>
      </c>
      <c r="W95" s="15">
        <v>0</v>
      </c>
      <c r="X95" s="14">
        <v>157</v>
      </c>
      <c r="Y95" s="15">
        <v>0</v>
      </c>
      <c r="Z95" s="14">
        <v>157</v>
      </c>
      <c r="AA95" s="15">
        <v>0</v>
      </c>
      <c r="AB95" s="14">
        <v>157</v>
      </c>
      <c r="AC95" s="15">
        <v>1875</v>
      </c>
      <c r="AD95" s="14">
        <v>1029</v>
      </c>
      <c r="AE95" s="15">
        <v>292</v>
      </c>
      <c r="AF95" s="14">
        <v>270</v>
      </c>
      <c r="AG95" s="15">
        <v>556</v>
      </c>
      <c r="AH95" s="14">
        <v>572</v>
      </c>
      <c r="AI95" s="15">
        <v>3385</v>
      </c>
      <c r="AJ95" s="14">
        <v>1349</v>
      </c>
      <c r="AK95" s="15">
        <v>542</v>
      </c>
      <c r="AL95" s="14">
        <v>371</v>
      </c>
      <c r="AM95" s="15">
        <v>163</v>
      </c>
      <c r="AN95" s="14">
        <v>164</v>
      </c>
      <c r="AO95" s="15">
        <v>415</v>
      </c>
      <c r="AP95" s="14">
        <v>384</v>
      </c>
      <c r="AQ95" s="15">
        <v>224</v>
      </c>
      <c r="AR95" s="14">
        <v>268</v>
      </c>
      <c r="AS95" s="15">
        <v>367</v>
      </c>
      <c r="AT95" s="14">
        <v>352</v>
      </c>
      <c r="AU95" s="15">
        <v>0</v>
      </c>
      <c r="AV95" s="14">
        <v>157</v>
      </c>
      <c r="AW95" s="15">
        <v>225</v>
      </c>
      <c r="AX95" s="14">
        <v>269</v>
      </c>
      <c r="AY95" s="15">
        <v>33</v>
      </c>
      <c r="AZ95" s="14">
        <v>65</v>
      </c>
      <c r="BA95" s="15">
        <v>97</v>
      </c>
      <c r="BB95" s="14">
        <v>109</v>
      </c>
      <c r="BC95" s="15">
        <v>822</v>
      </c>
      <c r="BD95" s="14">
        <v>760</v>
      </c>
      <c r="BE95" s="15">
        <v>481</v>
      </c>
      <c r="BF95" s="14">
        <v>297</v>
      </c>
      <c r="BG95" s="15">
        <v>32</v>
      </c>
      <c r="BH95" s="14">
        <v>58</v>
      </c>
      <c r="BI95" s="15">
        <v>447</v>
      </c>
      <c r="BJ95" s="14">
        <v>385</v>
      </c>
      <c r="BK95" s="18" t="s">
        <v>61</v>
      </c>
      <c r="BL95" s="14" t="s">
        <v>61</v>
      </c>
      <c r="BM95" s="13">
        <v>108</v>
      </c>
      <c r="BN95" s="14">
        <v>149</v>
      </c>
      <c r="BO95" s="15">
        <v>968</v>
      </c>
      <c r="BP95" s="14">
        <v>499</v>
      </c>
      <c r="BQ95" s="15">
        <v>115</v>
      </c>
      <c r="BR95" s="14">
        <v>177</v>
      </c>
      <c r="BS95" s="15">
        <v>156</v>
      </c>
      <c r="BT95" s="14">
        <v>198</v>
      </c>
      <c r="BU95" s="15">
        <v>259</v>
      </c>
      <c r="BV95" s="14">
        <v>178</v>
      </c>
      <c r="BW95" s="15">
        <v>482</v>
      </c>
      <c r="BX95" s="14">
        <v>371</v>
      </c>
      <c r="BY95" s="15">
        <v>1082</v>
      </c>
      <c r="BZ95" s="14">
        <v>808</v>
      </c>
      <c r="CA95" s="15">
        <v>977</v>
      </c>
      <c r="CB95" s="14">
        <v>604</v>
      </c>
      <c r="CC95" s="15">
        <v>402</v>
      </c>
      <c r="CD95" s="14">
        <v>332</v>
      </c>
      <c r="CE95" s="15">
        <v>1018</v>
      </c>
      <c r="CF95" s="14">
        <v>948</v>
      </c>
      <c r="CG95" s="15">
        <v>2950</v>
      </c>
      <c r="CH95" s="14">
        <v>1687</v>
      </c>
      <c r="CI95" s="15">
        <v>457</v>
      </c>
      <c r="CJ95" s="14">
        <v>362</v>
      </c>
      <c r="CK95" s="15">
        <v>0</v>
      </c>
      <c r="CL95" s="14">
        <v>157</v>
      </c>
      <c r="CM95" s="15">
        <v>230</v>
      </c>
      <c r="CN95" s="14">
        <v>304</v>
      </c>
      <c r="CO95" s="15">
        <v>191</v>
      </c>
      <c r="CP95" s="14">
        <v>142</v>
      </c>
      <c r="CQ95" s="15">
        <v>45</v>
      </c>
      <c r="CR95" s="14">
        <v>40</v>
      </c>
      <c r="CS95" s="15">
        <v>1393</v>
      </c>
      <c r="CT95" s="14">
        <v>612</v>
      </c>
      <c r="CU95" s="15">
        <v>260</v>
      </c>
      <c r="CV95" s="14">
        <v>261</v>
      </c>
      <c r="CW95" s="15">
        <v>87</v>
      </c>
      <c r="CX95" s="14">
        <v>135</v>
      </c>
      <c r="CY95" s="15">
        <v>156</v>
      </c>
      <c r="CZ95" s="14">
        <v>153</v>
      </c>
      <c r="DA95" s="15">
        <v>4783</v>
      </c>
      <c r="DB95" s="14">
        <v>1555</v>
      </c>
      <c r="DC95" s="15">
        <v>0</v>
      </c>
      <c r="DD95" s="14">
        <v>157</v>
      </c>
      <c r="DE95" s="15">
        <v>750</v>
      </c>
      <c r="DF95" s="14">
        <v>425</v>
      </c>
      <c r="DG95" s="15">
        <v>934</v>
      </c>
      <c r="DH95" s="14">
        <v>387</v>
      </c>
      <c r="DI95" s="15">
        <v>0</v>
      </c>
      <c r="DJ95" s="14">
        <v>157</v>
      </c>
    </row>
    <row r="96" spans="9:114">
      <c r="I96" s="16">
        <v>43266</v>
      </c>
      <c r="J96" s="17">
        <v>4512</v>
      </c>
      <c r="K96" s="15">
        <v>245</v>
      </c>
      <c r="L96" s="14">
        <v>275</v>
      </c>
      <c r="M96" s="15">
        <v>626</v>
      </c>
      <c r="N96" s="14">
        <v>531</v>
      </c>
      <c r="O96" s="15">
        <v>2406</v>
      </c>
      <c r="P96" s="14">
        <v>1120</v>
      </c>
      <c r="Q96" s="15">
        <v>363</v>
      </c>
      <c r="R96" s="14">
        <v>317</v>
      </c>
      <c r="S96" s="15">
        <v>3438</v>
      </c>
      <c r="T96" s="14">
        <v>1425</v>
      </c>
      <c r="U96" s="15">
        <v>2023</v>
      </c>
      <c r="V96" s="14">
        <v>791</v>
      </c>
      <c r="W96" s="15">
        <v>0</v>
      </c>
      <c r="X96" s="14">
        <v>149</v>
      </c>
      <c r="Y96" s="15">
        <v>0</v>
      </c>
      <c r="Z96" s="14">
        <v>149</v>
      </c>
      <c r="AA96" s="15">
        <v>0</v>
      </c>
      <c r="AB96" s="14">
        <v>149</v>
      </c>
      <c r="AC96" s="15">
        <v>1368</v>
      </c>
      <c r="AD96" s="14">
        <v>978</v>
      </c>
      <c r="AE96" s="15">
        <v>786</v>
      </c>
      <c r="AF96" s="14">
        <v>482</v>
      </c>
      <c r="AG96" s="15">
        <v>165</v>
      </c>
      <c r="AH96" s="14">
        <v>149</v>
      </c>
      <c r="AI96" s="15">
        <v>315</v>
      </c>
      <c r="AJ96" s="14">
        <v>374</v>
      </c>
      <c r="AK96" s="15">
        <v>1193</v>
      </c>
      <c r="AL96" s="14">
        <v>546</v>
      </c>
      <c r="AM96" s="15">
        <v>290</v>
      </c>
      <c r="AN96" s="14">
        <v>214</v>
      </c>
      <c r="AO96" s="15">
        <v>6815</v>
      </c>
      <c r="AP96" s="14">
        <v>2803</v>
      </c>
      <c r="AQ96" s="15">
        <v>3103</v>
      </c>
      <c r="AR96" s="14">
        <v>822</v>
      </c>
      <c r="AS96" s="15">
        <v>131</v>
      </c>
      <c r="AT96" s="14">
        <v>133</v>
      </c>
      <c r="AU96" s="15">
        <v>411</v>
      </c>
      <c r="AV96" s="14">
        <v>371</v>
      </c>
      <c r="AW96" s="15">
        <v>68</v>
      </c>
      <c r="AX96" s="14">
        <v>90</v>
      </c>
      <c r="AY96" s="15">
        <v>129</v>
      </c>
      <c r="AZ96" s="14">
        <v>126</v>
      </c>
      <c r="BA96" s="15">
        <v>195</v>
      </c>
      <c r="BB96" s="14">
        <v>112</v>
      </c>
      <c r="BC96" s="15">
        <v>258</v>
      </c>
      <c r="BD96" s="14">
        <v>197</v>
      </c>
      <c r="BE96" s="15">
        <v>1489</v>
      </c>
      <c r="BF96" s="14">
        <v>1049</v>
      </c>
      <c r="BG96" s="15">
        <v>176</v>
      </c>
      <c r="BH96" s="14">
        <v>132</v>
      </c>
      <c r="BI96" s="15">
        <v>2223</v>
      </c>
      <c r="BJ96" s="14">
        <v>836</v>
      </c>
      <c r="BK96" s="15">
        <v>108</v>
      </c>
      <c r="BL96" s="14">
        <v>156</v>
      </c>
      <c r="BM96" s="18" t="s">
        <v>61</v>
      </c>
      <c r="BN96" s="14" t="s">
        <v>61</v>
      </c>
      <c r="BO96" s="13">
        <v>233</v>
      </c>
      <c r="BP96" s="14">
        <v>178</v>
      </c>
      <c r="BQ96" s="15">
        <v>0</v>
      </c>
      <c r="BR96" s="14">
        <v>149</v>
      </c>
      <c r="BS96" s="15">
        <v>524</v>
      </c>
      <c r="BT96" s="14">
        <v>363</v>
      </c>
      <c r="BU96" s="15">
        <v>158</v>
      </c>
      <c r="BV96" s="14">
        <v>187</v>
      </c>
      <c r="BW96" s="15">
        <v>318</v>
      </c>
      <c r="BX96" s="14">
        <v>246</v>
      </c>
      <c r="BY96" s="15">
        <v>874</v>
      </c>
      <c r="BZ96" s="14">
        <v>414</v>
      </c>
      <c r="CA96" s="15">
        <v>497</v>
      </c>
      <c r="CB96" s="14">
        <v>492</v>
      </c>
      <c r="CC96" s="15">
        <v>563</v>
      </c>
      <c r="CD96" s="14">
        <v>373</v>
      </c>
      <c r="CE96" s="15">
        <v>587</v>
      </c>
      <c r="CF96" s="14">
        <v>408</v>
      </c>
      <c r="CG96" s="15">
        <v>106</v>
      </c>
      <c r="CH96" s="14">
        <v>113</v>
      </c>
      <c r="CI96" s="15">
        <v>702</v>
      </c>
      <c r="CJ96" s="14">
        <v>528</v>
      </c>
      <c r="CK96" s="15">
        <v>0</v>
      </c>
      <c r="CL96" s="14">
        <v>149</v>
      </c>
      <c r="CM96" s="15">
        <v>456</v>
      </c>
      <c r="CN96" s="14">
        <v>381</v>
      </c>
      <c r="CO96" s="15">
        <v>2507</v>
      </c>
      <c r="CP96" s="14">
        <v>677</v>
      </c>
      <c r="CQ96" s="15">
        <v>232</v>
      </c>
      <c r="CR96" s="14">
        <v>184</v>
      </c>
      <c r="CS96" s="15">
        <v>3130</v>
      </c>
      <c r="CT96" s="14">
        <v>1218</v>
      </c>
      <c r="CU96" s="15">
        <v>229</v>
      </c>
      <c r="CV96" s="14">
        <v>230</v>
      </c>
      <c r="CW96" s="15">
        <v>79</v>
      </c>
      <c r="CX96" s="14">
        <v>131</v>
      </c>
      <c r="CY96" s="15">
        <v>1076</v>
      </c>
      <c r="CZ96" s="14">
        <v>758</v>
      </c>
      <c r="DA96" s="15">
        <v>1327</v>
      </c>
      <c r="DB96" s="14">
        <v>673</v>
      </c>
      <c r="DC96" s="15">
        <v>111</v>
      </c>
      <c r="DD96" s="14">
        <v>152</v>
      </c>
      <c r="DE96" s="15">
        <v>316</v>
      </c>
      <c r="DF96" s="14">
        <v>218</v>
      </c>
      <c r="DG96" s="15">
        <v>917</v>
      </c>
      <c r="DH96" s="14">
        <v>371</v>
      </c>
      <c r="DI96" s="15">
        <v>0</v>
      </c>
      <c r="DJ96" s="14">
        <v>149</v>
      </c>
    </row>
    <row r="97" spans="9:114">
      <c r="I97" s="16">
        <v>124285</v>
      </c>
      <c r="J97" s="17">
        <v>9956</v>
      </c>
      <c r="K97" s="15">
        <v>761</v>
      </c>
      <c r="L97" s="14">
        <v>724</v>
      </c>
      <c r="M97" s="15">
        <v>2161</v>
      </c>
      <c r="N97" s="14">
        <v>1047</v>
      </c>
      <c r="O97" s="15">
        <v>8748</v>
      </c>
      <c r="P97" s="14">
        <v>2540</v>
      </c>
      <c r="Q97" s="15">
        <v>353</v>
      </c>
      <c r="R97" s="14">
        <v>404</v>
      </c>
      <c r="S97" s="15">
        <v>49978</v>
      </c>
      <c r="T97" s="14">
        <v>7637</v>
      </c>
      <c r="U97" s="15">
        <v>6402</v>
      </c>
      <c r="V97" s="14">
        <v>2736</v>
      </c>
      <c r="W97" s="15">
        <v>143</v>
      </c>
      <c r="X97" s="14">
        <v>181</v>
      </c>
      <c r="Y97" s="15">
        <v>373</v>
      </c>
      <c r="Z97" s="14">
        <v>521</v>
      </c>
      <c r="AA97" s="15">
        <v>468</v>
      </c>
      <c r="AB97" s="14">
        <v>759</v>
      </c>
      <c r="AC97" s="15">
        <v>3381</v>
      </c>
      <c r="AD97" s="14">
        <v>1488</v>
      </c>
      <c r="AE97" s="15">
        <v>745</v>
      </c>
      <c r="AF97" s="14">
        <v>477</v>
      </c>
      <c r="AG97" s="15">
        <v>2053</v>
      </c>
      <c r="AH97" s="14">
        <v>949</v>
      </c>
      <c r="AI97" s="15">
        <v>1503</v>
      </c>
      <c r="AJ97" s="14">
        <v>743</v>
      </c>
      <c r="AK97" s="15">
        <v>2822</v>
      </c>
      <c r="AL97" s="14">
        <v>1412</v>
      </c>
      <c r="AM97" s="15">
        <v>362</v>
      </c>
      <c r="AN97" s="14">
        <v>341</v>
      </c>
      <c r="AO97" s="15">
        <v>714</v>
      </c>
      <c r="AP97" s="14">
        <v>592</v>
      </c>
      <c r="AQ97" s="15">
        <v>1202</v>
      </c>
      <c r="AR97" s="14">
        <v>1085</v>
      </c>
      <c r="AS97" s="15">
        <v>952</v>
      </c>
      <c r="AT97" s="14">
        <v>651</v>
      </c>
      <c r="AU97" s="15">
        <v>421</v>
      </c>
      <c r="AV97" s="14">
        <v>296</v>
      </c>
      <c r="AW97" s="15">
        <v>209</v>
      </c>
      <c r="AX97" s="14">
        <v>286</v>
      </c>
      <c r="AY97" s="15">
        <v>934</v>
      </c>
      <c r="AZ97" s="14">
        <v>689</v>
      </c>
      <c r="BA97" s="15">
        <v>318</v>
      </c>
      <c r="BB97" s="14">
        <v>267</v>
      </c>
      <c r="BC97" s="15">
        <v>1235</v>
      </c>
      <c r="BD97" s="14">
        <v>574</v>
      </c>
      <c r="BE97" s="15">
        <v>1157</v>
      </c>
      <c r="BF97" s="14">
        <v>718</v>
      </c>
      <c r="BG97" s="15">
        <v>783</v>
      </c>
      <c r="BH97" s="14">
        <v>658</v>
      </c>
      <c r="BI97" s="15">
        <v>694</v>
      </c>
      <c r="BJ97" s="14">
        <v>516</v>
      </c>
      <c r="BK97" s="15">
        <v>1086</v>
      </c>
      <c r="BL97" s="14">
        <v>605</v>
      </c>
      <c r="BM97" s="15">
        <v>714</v>
      </c>
      <c r="BN97" s="14">
        <v>551</v>
      </c>
      <c r="BO97" s="18" t="s">
        <v>61</v>
      </c>
      <c r="BP97" s="14" t="s">
        <v>61</v>
      </c>
      <c r="BQ97" s="13">
        <v>175</v>
      </c>
      <c r="BR97" s="14">
        <v>230</v>
      </c>
      <c r="BS97" s="15">
        <v>912</v>
      </c>
      <c r="BT97" s="14">
        <v>600</v>
      </c>
      <c r="BU97" s="15">
        <v>1138</v>
      </c>
      <c r="BV97" s="14">
        <v>665</v>
      </c>
      <c r="BW97" s="15">
        <v>3521</v>
      </c>
      <c r="BX97" s="14">
        <v>1460</v>
      </c>
      <c r="BY97" s="15">
        <v>767</v>
      </c>
      <c r="BZ97" s="14">
        <v>589</v>
      </c>
      <c r="CA97" s="15">
        <v>702</v>
      </c>
      <c r="CB97" s="14">
        <v>661</v>
      </c>
      <c r="CC97" s="15">
        <v>1407</v>
      </c>
      <c r="CD97" s="14">
        <v>791</v>
      </c>
      <c r="CE97" s="15">
        <v>1520</v>
      </c>
      <c r="CF97" s="14">
        <v>1384</v>
      </c>
      <c r="CG97" s="15">
        <v>3101</v>
      </c>
      <c r="CH97" s="14">
        <v>1186</v>
      </c>
      <c r="CI97" s="15">
        <v>1601</v>
      </c>
      <c r="CJ97" s="14">
        <v>1078</v>
      </c>
      <c r="CK97" s="15">
        <v>336</v>
      </c>
      <c r="CL97" s="14">
        <v>548</v>
      </c>
      <c r="CM97" s="15">
        <v>480</v>
      </c>
      <c r="CN97" s="14">
        <v>403</v>
      </c>
      <c r="CO97" s="15">
        <v>0</v>
      </c>
      <c r="CP97" s="14">
        <v>200</v>
      </c>
      <c r="CQ97" s="15">
        <v>1699</v>
      </c>
      <c r="CR97" s="14">
        <v>822</v>
      </c>
      <c r="CS97" s="15">
        <v>5484</v>
      </c>
      <c r="CT97" s="14">
        <v>1772</v>
      </c>
      <c r="CU97" s="15">
        <v>4605</v>
      </c>
      <c r="CV97" s="14">
        <v>1899</v>
      </c>
      <c r="CW97" s="15">
        <v>121</v>
      </c>
      <c r="CX97" s="14">
        <v>222</v>
      </c>
      <c r="CY97" s="15">
        <v>1135</v>
      </c>
      <c r="CZ97" s="14">
        <v>832</v>
      </c>
      <c r="DA97" s="15">
        <v>2997</v>
      </c>
      <c r="DB97" s="14">
        <v>1103</v>
      </c>
      <c r="DC97" s="15">
        <v>100</v>
      </c>
      <c r="DD97" s="14">
        <v>161</v>
      </c>
      <c r="DE97" s="15">
        <v>1046</v>
      </c>
      <c r="DF97" s="14">
        <v>666</v>
      </c>
      <c r="DG97" s="15">
        <v>766</v>
      </c>
      <c r="DH97" s="14">
        <v>706</v>
      </c>
      <c r="DI97" s="15">
        <v>237</v>
      </c>
      <c r="DJ97" s="14">
        <v>356</v>
      </c>
    </row>
    <row r="98" spans="9:114">
      <c r="I98" s="16">
        <v>50484</v>
      </c>
      <c r="J98" s="17">
        <v>5282</v>
      </c>
      <c r="K98" s="15">
        <v>0</v>
      </c>
      <c r="L98" s="14">
        <v>181</v>
      </c>
      <c r="M98" s="15">
        <v>437</v>
      </c>
      <c r="N98" s="14">
        <v>378</v>
      </c>
      <c r="O98" s="15">
        <v>440</v>
      </c>
      <c r="P98" s="14">
        <v>413</v>
      </c>
      <c r="Q98" s="15">
        <v>0</v>
      </c>
      <c r="R98" s="14">
        <v>181</v>
      </c>
      <c r="S98" s="15">
        <v>1514</v>
      </c>
      <c r="T98" s="14">
        <v>935</v>
      </c>
      <c r="U98" s="15">
        <v>572</v>
      </c>
      <c r="V98" s="14">
        <v>637</v>
      </c>
      <c r="W98" s="15">
        <v>1345</v>
      </c>
      <c r="X98" s="14">
        <v>478</v>
      </c>
      <c r="Y98" s="15">
        <v>0</v>
      </c>
      <c r="Z98" s="14">
        <v>181</v>
      </c>
      <c r="AA98" s="15">
        <v>101</v>
      </c>
      <c r="AB98" s="14">
        <v>131</v>
      </c>
      <c r="AC98" s="15">
        <v>2746</v>
      </c>
      <c r="AD98" s="14">
        <v>1312</v>
      </c>
      <c r="AE98" s="15">
        <v>470</v>
      </c>
      <c r="AF98" s="14">
        <v>324</v>
      </c>
      <c r="AG98" s="15">
        <v>43</v>
      </c>
      <c r="AH98" s="14">
        <v>78</v>
      </c>
      <c r="AI98" s="15">
        <v>20</v>
      </c>
      <c r="AJ98" s="14">
        <v>38</v>
      </c>
      <c r="AK98" s="15">
        <v>673</v>
      </c>
      <c r="AL98" s="14">
        <v>608</v>
      </c>
      <c r="AM98" s="15">
        <v>297</v>
      </c>
      <c r="AN98" s="14">
        <v>365</v>
      </c>
      <c r="AO98" s="15">
        <v>53</v>
      </c>
      <c r="AP98" s="14">
        <v>89</v>
      </c>
      <c r="AQ98" s="15">
        <v>102</v>
      </c>
      <c r="AR98" s="14">
        <v>161</v>
      </c>
      <c r="AS98" s="15">
        <v>284</v>
      </c>
      <c r="AT98" s="14">
        <v>250</v>
      </c>
      <c r="AU98" s="15">
        <v>7</v>
      </c>
      <c r="AV98" s="14">
        <v>13</v>
      </c>
      <c r="AW98" s="15">
        <v>6118</v>
      </c>
      <c r="AX98" s="14">
        <v>1749</v>
      </c>
      <c r="AY98" s="15">
        <v>33</v>
      </c>
      <c r="AZ98" s="14">
        <v>57</v>
      </c>
      <c r="BA98" s="15">
        <v>18990</v>
      </c>
      <c r="BB98" s="14">
        <v>3350</v>
      </c>
      <c r="BC98" s="15">
        <v>426</v>
      </c>
      <c r="BD98" s="14">
        <v>441</v>
      </c>
      <c r="BE98" s="15">
        <v>0</v>
      </c>
      <c r="BF98" s="14">
        <v>181</v>
      </c>
      <c r="BG98" s="15">
        <v>0</v>
      </c>
      <c r="BH98" s="14">
        <v>181</v>
      </c>
      <c r="BI98" s="15">
        <v>289</v>
      </c>
      <c r="BJ98" s="14">
        <v>262</v>
      </c>
      <c r="BK98" s="15">
        <v>0</v>
      </c>
      <c r="BL98" s="14">
        <v>181</v>
      </c>
      <c r="BM98" s="15">
        <v>110</v>
      </c>
      <c r="BN98" s="14">
        <v>136</v>
      </c>
      <c r="BO98" s="15">
        <v>0</v>
      </c>
      <c r="BP98" s="14">
        <v>181</v>
      </c>
      <c r="BQ98" s="18" t="s">
        <v>61</v>
      </c>
      <c r="BR98" s="14" t="s">
        <v>61</v>
      </c>
      <c r="BS98" s="13">
        <v>591</v>
      </c>
      <c r="BT98" s="14">
        <v>330</v>
      </c>
      <c r="BU98" s="15">
        <v>223</v>
      </c>
      <c r="BV98" s="14">
        <v>279</v>
      </c>
      <c r="BW98" s="15">
        <v>2905</v>
      </c>
      <c r="BX98" s="14">
        <v>1027</v>
      </c>
      <c r="BY98" s="15">
        <v>1609</v>
      </c>
      <c r="BZ98" s="14">
        <v>1456</v>
      </c>
      <c r="CA98" s="15">
        <v>0</v>
      </c>
      <c r="CB98" s="14">
        <v>181</v>
      </c>
      <c r="CC98" s="15">
        <v>324</v>
      </c>
      <c r="CD98" s="14">
        <v>240</v>
      </c>
      <c r="CE98" s="15">
        <v>186</v>
      </c>
      <c r="CF98" s="14">
        <v>266</v>
      </c>
      <c r="CG98" s="15">
        <v>208</v>
      </c>
      <c r="CH98" s="14">
        <v>299</v>
      </c>
      <c r="CI98" s="15">
        <v>890</v>
      </c>
      <c r="CJ98" s="14">
        <v>561</v>
      </c>
      <c r="CK98" s="15">
        <v>1248</v>
      </c>
      <c r="CL98" s="14">
        <v>819</v>
      </c>
      <c r="CM98" s="15">
        <v>323</v>
      </c>
      <c r="CN98" s="14">
        <v>257</v>
      </c>
      <c r="CO98" s="15">
        <v>0</v>
      </c>
      <c r="CP98" s="14">
        <v>181</v>
      </c>
      <c r="CQ98" s="15">
        <v>77</v>
      </c>
      <c r="CR98" s="14">
        <v>133</v>
      </c>
      <c r="CS98" s="15">
        <v>2150</v>
      </c>
      <c r="CT98" s="14">
        <v>1715</v>
      </c>
      <c r="CU98" s="15">
        <v>557</v>
      </c>
      <c r="CV98" s="14">
        <v>762</v>
      </c>
      <c r="CW98" s="15">
        <v>2960</v>
      </c>
      <c r="CX98" s="14">
        <v>1339</v>
      </c>
      <c r="CY98" s="15">
        <v>660</v>
      </c>
      <c r="CZ98" s="14">
        <v>433</v>
      </c>
      <c r="DA98" s="15">
        <v>113</v>
      </c>
      <c r="DB98" s="14">
        <v>119</v>
      </c>
      <c r="DC98" s="15">
        <v>80</v>
      </c>
      <c r="DD98" s="14">
        <v>131</v>
      </c>
      <c r="DE98" s="15">
        <v>239</v>
      </c>
      <c r="DF98" s="14">
        <v>277</v>
      </c>
      <c r="DG98" s="15">
        <v>71</v>
      </c>
      <c r="DH98" s="14">
        <v>120</v>
      </c>
      <c r="DI98" s="15">
        <v>75</v>
      </c>
      <c r="DJ98" s="14">
        <v>123</v>
      </c>
    </row>
    <row r="99" spans="9:114">
      <c r="I99" s="15">
        <v>130223</v>
      </c>
      <c r="J99" s="14">
        <v>7649</v>
      </c>
      <c r="K99" s="15">
        <v>779</v>
      </c>
      <c r="L99" s="14">
        <v>509</v>
      </c>
      <c r="M99" s="15">
        <v>359</v>
      </c>
      <c r="N99" s="14">
        <v>437</v>
      </c>
      <c r="O99" s="15">
        <v>1328</v>
      </c>
      <c r="P99" s="14">
        <v>704</v>
      </c>
      <c r="Q99" s="15">
        <v>57</v>
      </c>
      <c r="R99" s="14">
        <v>70</v>
      </c>
      <c r="S99" s="15">
        <v>4330</v>
      </c>
      <c r="T99" s="14">
        <v>1070</v>
      </c>
      <c r="U99" s="15">
        <v>380</v>
      </c>
      <c r="V99" s="14">
        <v>264</v>
      </c>
      <c r="W99" s="15">
        <v>3466</v>
      </c>
      <c r="X99" s="14">
        <v>1711</v>
      </c>
      <c r="Y99" s="15">
        <v>1921</v>
      </c>
      <c r="Z99" s="14">
        <v>1383</v>
      </c>
      <c r="AA99" s="15">
        <v>840</v>
      </c>
      <c r="AB99" s="14">
        <v>637</v>
      </c>
      <c r="AC99" s="15">
        <v>10649</v>
      </c>
      <c r="AD99" s="14">
        <v>2430</v>
      </c>
      <c r="AE99" s="15">
        <v>3002</v>
      </c>
      <c r="AF99" s="14">
        <v>1032</v>
      </c>
      <c r="AG99" s="15">
        <v>22</v>
      </c>
      <c r="AH99" s="14">
        <v>41</v>
      </c>
      <c r="AI99" s="15">
        <v>113</v>
      </c>
      <c r="AJ99" s="14">
        <v>134</v>
      </c>
      <c r="AK99" s="15">
        <v>2052</v>
      </c>
      <c r="AL99" s="14">
        <v>874</v>
      </c>
      <c r="AM99" s="15">
        <v>1039</v>
      </c>
      <c r="AN99" s="14">
        <v>559</v>
      </c>
      <c r="AO99" s="15">
        <v>357</v>
      </c>
      <c r="AP99" s="14">
        <v>405</v>
      </c>
      <c r="AQ99" s="15">
        <v>426</v>
      </c>
      <c r="AR99" s="14">
        <v>405</v>
      </c>
      <c r="AS99" s="15">
        <v>631</v>
      </c>
      <c r="AT99" s="14">
        <v>614</v>
      </c>
      <c r="AU99" s="15">
        <v>339</v>
      </c>
      <c r="AV99" s="14">
        <v>343</v>
      </c>
      <c r="AW99" s="15">
        <v>430</v>
      </c>
      <c r="AX99" s="14">
        <v>388</v>
      </c>
      <c r="AY99" s="15">
        <v>3474</v>
      </c>
      <c r="AZ99" s="14">
        <v>1241</v>
      </c>
      <c r="BA99" s="15">
        <v>4907</v>
      </c>
      <c r="BB99" s="14">
        <v>1730</v>
      </c>
      <c r="BC99" s="15">
        <v>324</v>
      </c>
      <c r="BD99" s="14">
        <v>191</v>
      </c>
      <c r="BE99" s="15">
        <v>570</v>
      </c>
      <c r="BF99" s="14">
        <v>429</v>
      </c>
      <c r="BG99" s="15">
        <v>106</v>
      </c>
      <c r="BH99" s="14">
        <v>165</v>
      </c>
      <c r="BI99" s="15">
        <v>384</v>
      </c>
      <c r="BJ99" s="14">
        <v>363</v>
      </c>
      <c r="BK99" s="15">
        <v>67</v>
      </c>
      <c r="BL99" s="14">
        <v>112</v>
      </c>
      <c r="BM99" s="15">
        <v>35</v>
      </c>
      <c r="BN99" s="14">
        <v>58</v>
      </c>
      <c r="BO99" s="15">
        <v>908</v>
      </c>
      <c r="BP99" s="14">
        <v>526</v>
      </c>
      <c r="BQ99" s="15">
        <v>126</v>
      </c>
      <c r="BR99" s="14">
        <v>219</v>
      </c>
      <c r="BS99" s="18" t="s">
        <v>61</v>
      </c>
      <c r="BT99" s="14" t="s">
        <v>61</v>
      </c>
      <c r="BU99" s="13">
        <v>45</v>
      </c>
      <c r="BV99" s="14">
        <v>75</v>
      </c>
      <c r="BW99" s="15">
        <v>40495</v>
      </c>
      <c r="BX99" s="14">
        <v>4293</v>
      </c>
      <c r="BY99" s="15">
        <v>3236</v>
      </c>
      <c r="BZ99" s="14">
        <v>1238</v>
      </c>
      <c r="CA99" s="15">
        <v>55</v>
      </c>
      <c r="CB99" s="14">
        <v>93</v>
      </c>
      <c r="CC99" s="15">
        <v>1452</v>
      </c>
      <c r="CD99" s="14">
        <v>596</v>
      </c>
      <c r="CE99" s="15">
        <v>1540</v>
      </c>
      <c r="CF99" s="14">
        <v>1537</v>
      </c>
      <c r="CG99" s="15">
        <v>760</v>
      </c>
      <c r="CH99" s="14">
        <v>587</v>
      </c>
      <c r="CI99" s="15">
        <v>23597</v>
      </c>
      <c r="CJ99" s="14">
        <v>2976</v>
      </c>
      <c r="CK99" s="15">
        <v>429</v>
      </c>
      <c r="CL99" s="14">
        <v>410</v>
      </c>
      <c r="CM99" s="15">
        <v>2372</v>
      </c>
      <c r="CN99" s="14">
        <v>1386</v>
      </c>
      <c r="CO99" s="15">
        <v>581</v>
      </c>
      <c r="CP99" s="14">
        <v>644</v>
      </c>
      <c r="CQ99" s="15">
        <v>1400</v>
      </c>
      <c r="CR99" s="14">
        <v>612</v>
      </c>
      <c r="CS99" s="15">
        <v>2509</v>
      </c>
      <c r="CT99" s="14">
        <v>1335</v>
      </c>
      <c r="CU99" s="15">
        <v>425</v>
      </c>
      <c r="CV99" s="14">
        <v>341</v>
      </c>
      <c r="CW99" s="15">
        <v>35</v>
      </c>
      <c r="CX99" s="14">
        <v>57</v>
      </c>
      <c r="CY99" s="15">
        <v>5024</v>
      </c>
      <c r="CZ99" s="14">
        <v>1899</v>
      </c>
      <c r="DA99" s="15">
        <v>1847</v>
      </c>
      <c r="DB99" s="14">
        <v>1244</v>
      </c>
      <c r="DC99" s="15">
        <v>297</v>
      </c>
      <c r="DD99" s="14">
        <v>201</v>
      </c>
      <c r="DE99" s="15">
        <v>680</v>
      </c>
      <c r="DF99" s="14">
        <v>457</v>
      </c>
      <c r="DG99" s="15">
        <v>23</v>
      </c>
      <c r="DH99" s="14">
        <v>30</v>
      </c>
      <c r="DI99" s="15">
        <v>2574</v>
      </c>
      <c r="DJ99" s="14">
        <v>1462</v>
      </c>
    </row>
    <row r="100" spans="9:114">
      <c r="I100" s="15">
        <v>54693</v>
      </c>
      <c r="J100" s="14">
        <v>5877</v>
      </c>
      <c r="K100" s="15">
        <v>787</v>
      </c>
      <c r="L100" s="14">
        <v>509</v>
      </c>
      <c r="M100" s="15">
        <v>320</v>
      </c>
      <c r="N100" s="14">
        <v>264</v>
      </c>
      <c r="O100" s="15">
        <v>6391</v>
      </c>
      <c r="P100" s="14">
        <v>1673</v>
      </c>
      <c r="Q100" s="15">
        <v>410</v>
      </c>
      <c r="R100" s="14">
        <v>286</v>
      </c>
      <c r="S100" s="15">
        <v>4536</v>
      </c>
      <c r="T100" s="14">
        <v>1440</v>
      </c>
      <c r="U100" s="15">
        <v>4780</v>
      </c>
      <c r="V100" s="14">
        <v>1546</v>
      </c>
      <c r="W100" s="15">
        <v>280</v>
      </c>
      <c r="X100" s="14">
        <v>250</v>
      </c>
      <c r="Y100" s="15">
        <v>100</v>
      </c>
      <c r="Z100" s="14">
        <v>136</v>
      </c>
      <c r="AA100" s="15">
        <v>25</v>
      </c>
      <c r="AB100" s="14">
        <v>51</v>
      </c>
      <c r="AC100" s="15">
        <v>4707</v>
      </c>
      <c r="AD100" s="14">
        <v>2184</v>
      </c>
      <c r="AE100" s="15">
        <v>192</v>
      </c>
      <c r="AF100" s="14">
        <v>184</v>
      </c>
      <c r="AG100" s="15">
        <v>168</v>
      </c>
      <c r="AH100" s="14">
        <v>127</v>
      </c>
      <c r="AI100" s="15">
        <v>355</v>
      </c>
      <c r="AJ100" s="14">
        <v>352</v>
      </c>
      <c r="AK100" s="15">
        <v>790</v>
      </c>
      <c r="AL100" s="14">
        <v>530</v>
      </c>
      <c r="AM100" s="15">
        <v>660</v>
      </c>
      <c r="AN100" s="14">
        <v>524</v>
      </c>
      <c r="AO100" s="15">
        <v>384</v>
      </c>
      <c r="AP100" s="14">
        <v>331</v>
      </c>
      <c r="AQ100" s="15">
        <v>672</v>
      </c>
      <c r="AR100" s="14">
        <v>537</v>
      </c>
      <c r="AS100" s="15">
        <v>159</v>
      </c>
      <c r="AT100" s="14">
        <v>160</v>
      </c>
      <c r="AU100" s="15">
        <v>790</v>
      </c>
      <c r="AV100" s="14">
        <v>883</v>
      </c>
      <c r="AW100" s="15">
        <v>57</v>
      </c>
      <c r="AX100" s="14">
        <v>80</v>
      </c>
      <c r="AY100" s="15">
        <v>505</v>
      </c>
      <c r="AZ100" s="14">
        <v>355</v>
      </c>
      <c r="BA100" s="15">
        <v>303</v>
      </c>
      <c r="BB100" s="14">
        <v>298</v>
      </c>
      <c r="BC100" s="15">
        <v>602</v>
      </c>
      <c r="BD100" s="14">
        <v>490</v>
      </c>
      <c r="BE100" s="15">
        <v>284</v>
      </c>
      <c r="BF100" s="14">
        <v>428</v>
      </c>
      <c r="BG100" s="15">
        <v>451</v>
      </c>
      <c r="BH100" s="14">
        <v>630</v>
      </c>
      <c r="BI100" s="15">
        <v>1216</v>
      </c>
      <c r="BJ100" s="14">
        <v>793</v>
      </c>
      <c r="BK100" s="15">
        <v>139</v>
      </c>
      <c r="BL100" s="14">
        <v>162</v>
      </c>
      <c r="BM100" s="15">
        <v>194</v>
      </c>
      <c r="BN100" s="14">
        <v>220</v>
      </c>
      <c r="BO100" s="15">
        <v>604</v>
      </c>
      <c r="BP100" s="14">
        <v>853</v>
      </c>
      <c r="BQ100" s="15">
        <v>268</v>
      </c>
      <c r="BR100" s="14">
        <v>259</v>
      </c>
      <c r="BS100" s="15">
        <v>252</v>
      </c>
      <c r="BT100" s="14">
        <v>271</v>
      </c>
      <c r="BU100" s="18" t="s">
        <v>61</v>
      </c>
      <c r="BV100" s="14" t="s">
        <v>61</v>
      </c>
      <c r="BW100" s="13">
        <v>1111</v>
      </c>
      <c r="BX100" s="14">
        <v>618</v>
      </c>
      <c r="BY100" s="15">
        <v>335</v>
      </c>
      <c r="BZ100" s="14">
        <v>373</v>
      </c>
      <c r="CA100" s="15">
        <v>41</v>
      </c>
      <c r="CB100" s="14">
        <v>82</v>
      </c>
      <c r="CC100" s="15">
        <v>1178</v>
      </c>
      <c r="CD100" s="14">
        <v>1049</v>
      </c>
      <c r="CE100" s="15">
        <v>1076</v>
      </c>
      <c r="CF100" s="14">
        <v>568</v>
      </c>
      <c r="CG100" s="15">
        <v>932</v>
      </c>
      <c r="CH100" s="14">
        <v>481</v>
      </c>
      <c r="CI100" s="15">
        <v>822</v>
      </c>
      <c r="CJ100" s="14">
        <v>666</v>
      </c>
      <c r="CK100" s="15">
        <v>0</v>
      </c>
      <c r="CL100" s="14">
        <v>185</v>
      </c>
      <c r="CM100" s="15">
        <v>325</v>
      </c>
      <c r="CN100" s="14">
        <v>260</v>
      </c>
      <c r="CO100" s="15">
        <v>509</v>
      </c>
      <c r="CP100" s="14">
        <v>547</v>
      </c>
      <c r="CQ100" s="15">
        <v>338</v>
      </c>
      <c r="CR100" s="14">
        <v>274</v>
      </c>
      <c r="CS100" s="15">
        <v>11955</v>
      </c>
      <c r="CT100" s="14">
        <v>2917</v>
      </c>
      <c r="CU100" s="15">
        <v>1382</v>
      </c>
      <c r="CV100" s="14">
        <v>889</v>
      </c>
      <c r="CW100" s="15">
        <v>81</v>
      </c>
      <c r="CX100" s="14">
        <v>103</v>
      </c>
      <c r="CY100" s="15">
        <v>1560</v>
      </c>
      <c r="CZ100" s="14">
        <v>1330</v>
      </c>
      <c r="DA100" s="15">
        <v>1251</v>
      </c>
      <c r="DB100" s="14">
        <v>575</v>
      </c>
      <c r="DC100" s="15">
        <v>0</v>
      </c>
      <c r="DD100" s="14">
        <v>185</v>
      </c>
      <c r="DE100" s="15">
        <v>321</v>
      </c>
      <c r="DF100" s="14">
        <v>514</v>
      </c>
      <c r="DG100" s="15">
        <v>95</v>
      </c>
      <c r="DH100" s="14">
        <v>100</v>
      </c>
      <c r="DI100" s="15">
        <v>429</v>
      </c>
      <c r="DJ100" s="14">
        <v>466</v>
      </c>
    </row>
    <row r="101" spans="9:114">
      <c r="I101" s="15">
        <v>270053</v>
      </c>
      <c r="J101" s="14">
        <v>11861</v>
      </c>
      <c r="K101" s="15">
        <v>1364</v>
      </c>
      <c r="L101" s="14">
        <v>864</v>
      </c>
      <c r="M101" s="15">
        <v>4002</v>
      </c>
      <c r="N101" s="14">
        <v>2016</v>
      </c>
      <c r="O101" s="15">
        <v>4146</v>
      </c>
      <c r="P101" s="14">
        <v>2468</v>
      </c>
      <c r="Q101" s="15">
        <v>247</v>
      </c>
      <c r="R101" s="14">
        <v>203</v>
      </c>
      <c r="S101" s="15">
        <v>24623</v>
      </c>
      <c r="T101" s="14">
        <v>2557</v>
      </c>
      <c r="U101" s="15">
        <v>3596</v>
      </c>
      <c r="V101" s="14">
        <v>976</v>
      </c>
      <c r="W101" s="15">
        <v>14595</v>
      </c>
      <c r="X101" s="14">
        <v>2921</v>
      </c>
      <c r="Y101" s="15">
        <v>477</v>
      </c>
      <c r="Z101" s="14">
        <v>284</v>
      </c>
      <c r="AA101" s="15">
        <v>3936</v>
      </c>
      <c r="AB101" s="14">
        <v>1392</v>
      </c>
      <c r="AC101" s="15">
        <v>27392</v>
      </c>
      <c r="AD101" s="14">
        <v>3450</v>
      </c>
      <c r="AE101" s="15">
        <v>7592</v>
      </c>
      <c r="AF101" s="14">
        <v>1925</v>
      </c>
      <c r="AG101" s="15">
        <v>1598</v>
      </c>
      <c r="AH101" s="14">
        <v>734</v>
      </c>
      <c r="AI101" s="15">
        <v>607</v>
      </c>
      <c r="AJ101" s="14">
        <v>472</v>
      </c>
      <c r="AK101" s="15">
        <v>8017</v>
      </c>
      <c r="AL101" s="14">
        <v>2204</v>
      </c>
      <c r="AM101" s="15">
        <v>3040</v>
      </c>
      <c r="AN101" s="14">
        <v>1128</v>
      </c>
      <c r="AO101" s="15">
        <v>955</v>
      </c>
      <c r="AP101" s="14">
        <v>658</v>
      </c>
      <c r="AQ101" s="15">
        <v>1437</v>
      </c>
      <c r="AR101" s="14">
        <v>906</v>
      </c>
      <c r="AS101" s="15">
        <v>1753</v>
      </c>
      <c r="AT101" s="14">
        <v>808</v>
      </c>
      <c r="AU101" s="15">
        <v>1083</v>
      </c>
      <c r="AV101" s="14">
        <v>465</v>
      </c>
      <c r="AW101" s="15">
        <v>1345</v>
      </c>
      <c r="AX101" s="14">
        <v>536</v>
      </c>
      <c r="AY101" s="15">
        <v>7321</v>
      </c>
      <c r="AZ101" s="14">
        <v>1575</v>
      </c>
      <c r="BA101" s="15">
        <v>15073</v>
      </c>
      <c r="BB101" s="14">
        <v>2292</v>
      </c>
      <c r="BC101" s="15">
        <v>5191</v>
      </c>
      <c r="BD101" s="14">
        <v>1445</v>
      </c>
      <c r="BE101" s="15">
        <v>1059</v>
      </c>
      <c r="BF101" s="14">
        <v>631</v>
      </c>
      <c r="BG101" s="15">
        <v>773</v>
      </c>
      <c r="BH101" s="14">
        <v>800</v>
      </c>
      <c r="BI101" s="15">
        <v>3310</v>
      </c>
      <c r="BJ101" s="14">
        <v>1260</v>
      </c>
      <c r="BK101" s="15">
        <v>421</v>
      </c>
      <c r="BL101" s="14">
        <v>424</v>
      </c>
      <c r="BM101" s="15">
        <v>78</v>
      </c>
      <c r="BN101" s="14">
        <v>108</v>
      </c>
      <c r="BO101" s="15">
        <v>600</v>
      </c>
      <c r="BP101" s="14">
        <v>382</v>
      </c>
      <c r="BQ101" s="15">
        <v>2760</v>
      </c>
      <c r="BR101" s="14">
        <v>1059</v>
      </c>
      <c r="BS101" s="15">
        <v>42574</v>
      </c>
      <c r="BT101" s="14">
        <v>4802</v>
      </c>
      <c r="BU101" s="15">
        <v>646</v>
      </c>
      <c r="BV101" s="14">
        <v>445</v>
      </c>
      <c r="BW101" s="18" t="s">
        <v>61</v>
      </c>
      <c r="BX101" s="14" t="s">
        <v>61</v>
      </c>
      <c r="BY101" s="13">
        <v>10544</v>
      </c>
      <c r="BZ101" s="14">
        <v>2568</v>
      </c>
      <c r="CA101" s="15">
        <v>77</v>
      </c>
      <c r="CB101" s="14">
        <v>129</v>
      </c>
      <c r="CC101" s="15">
        <v>4625</v>
      </c>
      <c r="CD101" s="14">
        <v>1103</v>
      </c>
      <c r="CE101" s="15">
        <v>1327</v>
      </c>
      <c r="CF101" s="14">
        <v>652</v>
      </c>
      <c r="CG101" s="15">
        <v>1055</v>
      </c>
      <c r="CH101" s="14">
        <v>716</v>
      </c>
      <c r="CI101" s="15">
        <v>22895</v>
      </c>
      <c r="CJ101" s="14">
        <v>3206</v>
      </c>
      <c r="CK101" s="15">
        <v>3222</v>
      </c>
      <c r="CL101" s="14">
        <v>1538</v>
      </c>
      <c r="CM101" s="15">
        <v>5952</v>
      </c>
      <c r="CN101" s="14">
        <v>1542</v>
      </c>
      <c r="CO101" s="15">
        <v>0</v>
      </c>
      <c r="CP101" s="14">
        <v>185</v>
      </c>
      <c r="CQ101" s="15">
        <v>1279</v>
      </c>
      <c r="CR101" s="14">
        <v>624</v>
      </c>
      <c r="CS101" s="15">
        <v>11231</v>
      </c>
      <c r="CT101" s="14">
        <v>2384</v>
      </c>
      <c r="CU101" s="15">
        <v>622</v>
      </c>
      <c r="CV101" s="14">
        <v>489</v>
      </c>
      <c r="CW101" s="15">
        <v>2764</v>
      </c>
      <c r="CX101" s="14">
        <v>1025</v>
      </c>
      <c r="CY101" s="15">
        <v>7939</v>
      </c>
      <c r="CZ101" s="14">
        <v>2109</v>
      </c>
      <c r="DA101" s="15">
        <v>2614</v>
      </c>
      <c r="DB101" s="14">
        <v>840</v>
      </c>
      <c r="DC101" s="15">
        <v>921</v>
      </c>
      <c r="DD101" s="14">
        <v>689</v>
      </c>
      <c r="DE101" s="15">
        <v>979</v>
      </c>
      <c r="DF101" s="14">
        <v>507</v>
      </c>
      <c r="DG101" s="15">
        <v>396</v>
      </c>
      <c r="DH101" s="14">
        <v>370</v>
      </c>
      <c r="DI101" s="15">
        <v>7321</v>
      </c>
      <c r="DJ101" s="14">
        <v>1791</v>
      </c>
    </row>
    <row r="102" spans="9:114">
      <c r="I102" s="15">
        <v>273149</v>
      </c>
      <c r="J102" s="14">
        <v>13136</v>
      </c>
      <c r="K102" s="15">
        <v>4329</v>
      </c>
      <c r="L102" s="14">
        <v>1544</v>
      </c>
      <c r="M102" s="15">
        <v>1458</v>
      </c>
      <c r="N102" s="14">
        <v>925</v>
      </c>
      <c r="O102" s="15">
        <v>3493</v>
      </c>
      <c r="P102" s="14">
        <v>1189</v>
      </c>
      <c r="Q102" s="15">
        <v>861</v>
      </c>
      <c r="R102" s="14">
        <v>649</v>
      </c>
      <c r="S102" s="15">
        <v>13883</v>
      </c>
      <c r="T102" s="14">
        <v>2813</v>
      </c>
      <c r="U102" s="15">
        <v>4790</v>
      </c>
      <c r="V102" s="14">
        <v>2047</v>
      </c>
      <c r="W102" s="15">
        <v>4914</v>
      </c>
      <c r="X102" s="14">
        <v>1990</v>
      </c>
      <c r="Y102" s="15">
        <v>2180</v>
      </c>
      <c r="Z102" s="14">
        <v>1732</v>
      </c>
      <c r="AA102" s="15">
        <v>1801</v>
      </c>
      <c r="AB102" s="14">
        <v>687</v>
      </c>
      <c r="AC102" s="15">
        <v>26365</v>
      </c>
      <c r="AD102" s="14">
        <v>3750</v>
      </c>
      <c r="AE102" s="15">
        <v>16823</v>
      </c>
      <c r="AF102" s="14">
        <v>2851</v>
      </c>
      <c r="AG102" s="15">
        <v>1566</v>
      </c>
      <c r="AH102" s="14">
        <v>921</v>
      </c>
      <c r="AI102" s="15">
        <v>334</v>
      </c>
      <c r="AJ102" s="14">
        <v>256</v>
      </c>
      <c r="AK102" s="15">
        <v>6378</v>
      </c>
      <c r="AL102" s="14">
        <v>2177</v>
      </c>
      <c r="AM102" s="15">
        <v>4532</v>
      </c>
      <c r="AN102" s="14">
        <v>2259</v>
      </c>
      <c r="AO102" s="15">
        <v>775</v>
      </c>
      <c r="AP102" s="14">
        <v>524</v>
      </c>
      <c r="AQ102" s="15">
        <v>1595</v>
      </c>
      <c r="AR102" s="14">
        <v>748</v>
      </c>
      <c r="AS102" s="15">
        <v>1531</v>
      </c>
      <c r="AT102" s="14">
        <v>794</v>
      </c>
      <c r="AU102" s="15">
        <v>919</v>
      </c>
      <c r="AV102" s="14">
        <v>758</v>
      </c>
      <c r="AW102" s="15">
        <v>1259</v>
      </c>
      <c r="AX102" s="14">
        <v>972</v>
      </c>
      <c r="AY102" s="15">
        <v>9005</v>
      </c>
      <c r="AZ102" s="14">
        <v>2221</v>
      </c>
      <c r="BA102" s="15">
        <v>3710</v>
      </c>
      <c r="BB102" s="14">
        <v>1158</v>
      </c>
      <c r="BC102" s="15">
        <v>6161</v>
      </c>
      <c r="BD102" s="14">
        <v>2547</v>
      </c>
      <c r="BE102" s="15">
        <v>1523</v>
      </c>
      <c r="BF102" s="14">
        <v>838</v>
      </c>
      <c r="BG102" s="15">
        <v>2377</v>
      </c>
      <c r="BH102" s="14">
        <v>1092</v>
      </c>
      <c r="BI102" s="15">
        <v>2623</v>
      </c>
      <c r="BJ102" s="14">
        <v>1742</v>
      </c>
      <c r="BK102" s="15">
        <v>244</v>
      </c>
      <c r="BL102" s="14">
        <v>306</v>
      </c>
      <c r="BM102" s="15">
        <v>628</v>
      </c>
      <c r="BN102" s="14">
        <v>628</v>
      </c>
      <c r="BO102" s="15">
        <v>1627</v>
      </c>
      <c r="BP102" s="14">
        <v>807</v>
      </c>
      <c r="BQ102" s="15">
        <v>754</v>
      </c>
      <c r="BR102" s="14">
        <v>525</v>
      </c>
      <c r="BS102" s="15">
        <v>11468</v>
      </c>
      <c r="BT102" s="14">
        <v>4262</v>
      </c>
      <c r="BU102" s="15">
        <v>1138</v>
      </c>
      <c r="BV102" s="14">
        <v>705</v>
      </c>
      <c r="BW102" s="15">
        <v>19891</v>
      </c>
      <c r="BX102" s="14">
        <v>3951</v>
      </c>
      <c r="BY102" s="18" t="s">
        <v>61</v>
      </c>
      <c r="BZ102" s="14" t="s">
        <v>61</v>
      </c>
      <c r="CA102" s="13">
        <v>206</v>
      </c>
      <c r="CB102" s="14">
        <v>232</v>
      </c>
      <c r="CC102" s="15">
        <v>9337</v>
      </c>
      <c r="CD102" s="14">
        <v>2484</v>
      </c>
      <c r="CE102" s="15">
        <v>1263</v>
      </c>
      <c r="CF102" s="14">
        <v>753</v>
      </c>
      <c r="CG102" s="15">
        <v>1333</v>
      </c>
      <c r="CH102" s="14">
        <v>772</v>
      </c>
      <c r="CI102" s="15">
        <v>12179</v>
      </c>
      <c r="CJ102" s="14">
        <v>2356</v>
      </c>
      <c r="CK102" s="15">
        <v>290</v>
      </c>
      <c r="CL102" s="14">
        <v>198</v>
      </c>
      <c r="CM102" s="15">
        <v>25532</v>
      </c>
      <c r="CN102" s="14">
        <v>4732</v>
      </c>
      <c r="CO102" s="15">
        <v>351</v>
      </c>
      <c r="CP102" s="14">
        <v>186</v>
      </c>
      <c r="CQ102" s="15">
        <v>9230</v>
      </c>
      <c r="CR102" s="14">
        <v>2122</v>
      </c>
      <c r="CS102" s="15">
        <v>12638</v>
      </c>
      <c r="CT102" s="14">
        <v>2381</v>
      </c>
      <c r="CU102" s="15">
        <v>1189</v>
      </c>
      <c r="CV102" s="14">
        <v>1040</v>
      </c>
      <c r="CW102" s="15">
        <v>445</v>
      </c>
      <c r="CX102" s="14">
        <v>291</v>
      </c>
      <c r="CY102" s="15">
        <v>26759</v>
      </c>
      <c r="CZ102" s="14">
        <v>4229</v>
      </c>
      <c r="DA102" s="15">
        <v>5915</v>
      </c>
      <c r="DB102" s="14">
        <v>2630</v>
      </c>
      <c r="DC102" s="15">
        <v>2677</v>
      </c>
      <c r="DD102" s="14">
        <v>985</v>
      </c>
      <c r="DE102" s="15">
        <v>2266</v>
      </c>
      <c r="DF102" s="14">
        <v>980</v>
      </c>
      <c r="DG102" s="15">
        <v>604</v>
      </c>
      <c r="DH102" s="14">
        <v>687</v>
      </c>
      <c r="DI102" s="15">
        <v>2025</v>
      </c>
      <c r="DJ102" s="14">
        <v>1218</v>
      </c>
    </row>
    <row r="103" spans="9:114">
      <c r="I103" s="15">
        <v>38213</v>
      </c>
      <c r="J103" s="14">
        <v>3616</v>
      </c>
      <c r="K103" s="15">
        <v>83</v>
      </c>
      <c r="L103" s="14">
        <v>142</v>
      </c>
      <c r="M103" s="15">
        <v>70</v>
      </c>
      <c r="N103" s="14">
        <v>105</v>
      </c>
      <c r="O103" s="15">
        <v>1571</v>
      </c>
      <c r="P103" s="14">
        <v>788</v>
      </c>
      <c r="Q103" s="15">
        <v>0</v>
      </c>
      <c r="R103" s="14">
        <v>141</v>
      </c>
      <c r="S103" s="15">
        <v>999</v>
      </c>
      <c r="T103" s="14">
        <v>460</v>
      </c>
      <c r="U103" s="15">
        <v>546</v>
      </c>
      <c r="V103" s="14">
        <v>293</v>
      </c>
      <c r="W103" s="15">
        <v>65</v>
      </c>
      <c r="X103" s="14">
        <v>100</v>
      </c>
      <c r="Y103" s="15">
        <v>0</v>
      </c>
      <c r="Z103" s="14">
        <v>141</v>
      </c>
      <c r="AA103" s="15">
        <v>70</v>
      </c>
      <c r="AB103" s="14">
        <v>112</v>
      </c>
      <c r="AC103" s="15">
        <v>950</v>
      </c>
      <c r="AD103" s="14">
        <v>860</v>
      </c>
      <c r="AE103" s="15">
        <v>98</v>
      </c>
      <c r="AF103" s="14">
        <v>154</v>
      </c>
      <c r="AG103" s="15">
        <v>160</v>
      </c>
      <c r="AH103" s="14">
        <v>148</v>
      </c>
      <c r="AI103" s="15">
        <v>540</v>
      </c>
      <c r="AJ103" s="14">
        <v>521</v>
      </c>
      <c r="AK103" s="15">
        <v>799</v>
      </c>
      <c r="AL103" s="14">
        <v>523</v>
      </c>
      <c r="AM103" s="15">
        <v>55</v>
      </c>
      <c r="AN103" s="14">
        <v>77</v>
      </c>
      <c r="AO103" s="15">
        <v>458</v>
      </c>
      <c r="AP103" s="14">
        <v>316</v>
      </c>
      <c r="AQ103" s="15">
        <v>161</v>
      </c>
      <c r="AR103" s="14">
        <v>122</v>
      </c>
      <c r="AS103" s="15">
        <v>22</v>
      </c>
      <c r="AT103" s="14">
        <v>44</v>
      </c>
      <c r="AU103" s="15">
        <v>18</v>
      </c>
      <c r="AV103" s="14">
        <v>27</v>
      </c>
      <c r="AW103" s="15">
        <v>98</v>
      </c>
      <c r="AX103" s="14">
        <v>176</v>
      </c>
      <c r="AY103" s="15">
        <v>232</v>
      </c>
      <c r="AZ103" s="14">
        <v>311</v>
      </c>
      <c r="BA103" s="15">
        <v>187</v>
      </c>
      <c r="BB103" s="14">
        <v>281</v>
      </c>
      <c r="BC103" s="15">
        <v>757</v>
      </c>
      <c r="BD103" s="14">
        <v>571</v>
      </c>
      <c r="BE103" s="15">
        <v>15257</v>
      </c>
      <c r="BF103" s="14">
        <v>2266</v>
      </c>
      <c r="BG103" s="15">
        <v>72</v>
      </c>
      <c r="BH103" s="14">
        <v>109</v>
      </c>
      <c r="BI103" s="15">
        <v>1490</v>
      </c>
      <c r="BJ103" s="14">
        <v>1346</v>
      </c>
      <c r="BK103" s="15">
        <v>1776</v>
      </c>
      <c r="BL103" s="14">
        <v>709</v>
      </c>
      <c r="BM103" s="15">
        <v>950</v>
      </c>
      <c r="BN103" s="14">
        <v>764</v>
      </c>
      <c r="BO103" s="15">
        <v>854</v>
      </c>
      <c r="BP103" s="14">
        <v>572</v>
      </c>
      <c r="BQ103" s="15">
        <v>0</v>
      </c>
      <c r="BR103" s="14">
        <v>141</v>
      </c>
      <c r="BS103" s="15">
        <v>140</v>
      </c>
      <c r="BT103" s="14">
        <v>231</v>
      </c>
      <c r="BU103" s="15">
        <v>161</v>
      </c>
      <c r="BV103" s="14">
        <v>228</v>
      </c>
      <c r="BW103" s="15">
        <v>331</v>
      </c>
      <c r="BX103" s="14">
        <v>331</v>
      </c>
      <c r="BY103" s="15">
        <v>231</v>
      </c>
      <c r="BZ103" s="14">
        <v>243</v>
      </c>
      <c r="CA103" s="18" t="s">
        <v>61</v>
      </c>
      <c r="CB103" s="14" t="s">
        <v>61</v>
      </c>
      <c r="CC103" s="13">
        <v>6</v>
      </c>
      <c r="CD103" s="14">
        <v>14</v>
      </c>
      <c r="CE103" s="15">
        <v>280</v>
      </c>
      <c r="CF103" s="14">
        <v>260</v>
      </c>
      <c r="CG103" s="15">
        <v>724</v>
      </c>
      <c r="CH103" s="14">
        <v>529</v>
      </c>
      <c r="CI103" s="15">
        <v>114</v>
      </c>
      <c r="CJ103" s="14">
        <v>157</v>
      </c>
      <c r="CK103" s="15">
        <v>244</v>
      </c>
      <c r="CL103" s="14">
        <v>255</v>
      </c>
      <c r="CM103" s="15">
        <v>14</v>
      </c>
      <c r="CN103" s="14">
        <v>28</v>
      </c>
      <c r="CO103" s="15">
        <v>1754</v>
      </c>
      <c r="CP103" s="14">
        <v>822</v>
      </c>
      <c r="CQ103" s="15">
        <v>746</v>
      </c>
      <c r="CR103" s="14">
        <v>694</v>
      </c>
      <c r="CS103" s="15">
        <v>1414</v>
      </c>
      <c r="CT103" s="14">
        <v>756</v>
      </c>
      <c r="CU103" s="15">
        <v>43</v>
      </c>
      <c r="CV103" s="14">
        <v>60</v>
      </c>
      <c r="CW103" s="15">
        <v>758</v>
      </c>
      <c r="CX103" s="14">
        <v>1014</v>
      </c>
      <c r="CY103" s="15">
        <v>403</v>
      </c>
      <c r="CZ103" s="14">
        <v>309</v>
      </c>
      <c r="DA103" s="15">
        <v>1604</v>
      </c>
      <c r="DB103" s="14">
        <v>796</v>
      </c>
      <c r="DC103" s="15">
        <v>0</v>
      </c>
      <c r="DD103" s="14">
        <v>141</v>
      </c>
      <c r="DE103" s="15">
        <v>543</v>
      </c>
      <c r="DF103" s="14">
        <v>327</v>
      </c>
      <c r="DG103" s="15">
        <v>365</v>
      </c>
      <c r="DH103" s="14">
        <v>269</v>
      </c>
      <c r="DI103" s="15">
        <v>0</v>
      </c>
      <c r="DJ103" s="14">
        <v>141</v>
      </c>
    </row>
    <row r="104" spans="9:114">
      <c r="I104" s="15">
        <v>196391</v>
      </c>
      <c r="J104" s="14">
        <v>9611</v>
      </c>
      <c r="K104" s="15">
        <v>3705</v>
      </c>
      <c r="L104" s="14">
        <v>2297</v>
      </c>
      <c r="M104" s="15">
        <v>2207</v>
      </c>
      <c r="N104" s="14">
        <v>1757</v>
      </c>
      <c r="O104" s="15">
        <v>4929</v>
      </c>
      <c r="P104" s="14">
        <v>1912</v>
      </c>
      <c r="Q104" s="15">
        <v>884</v>
      </c>
      <c r="R104" s="14">
        <v>604</v>
      </c>
      <c r="S104" s="15">
        <v>8995</v>
      </c>
      <c r="T104" s="14">
        <v>1803</v>
      </c>
      <c r="U104" s="15">
        <v>3180</v>
      </c>
      <c r="V104" s="14">
        <v>1230</v>
      </c>
      <c r="W104" s="15">
        <v>1355</v>
      </c>
      <c r="X104" s="14">
        <v>887</v>
      </c>
      <c r="Y104" s="15">
        <v>1079</v>
      </c>
      <c r="Z104" s="14">
        <v>696</v>
      </c>
      <c r="AA104" s="15">
        <v>985</v>
      </c>
      <c r="AB104" s="14">
        <v>722</v>
      </c>
      <c r="AC104" s="15">
        <v>16366</v>
      </c>
      <c r="AD104" s="14">
        <v>2560</v>
      </c>
      <c r="AE104" s="15">
        <v>8052</v>
      </c>
      <c r="AF104" s="14">
        <v>2973</v>
      </c>
      <c r="AG104" s="15">
        <v>1198</v>
      </c>
      <c r="AH104" s="14">
        <v>591</v>
      </c>
      <c r="AI104" s="15">
        <v>412</v>
      </c>
      <c r="AJ104" s="14">
        <v>295</v>
      </c>
      <c r="AK104" s="15">
        <v>9510</v>
      </c>
      <c r="AL104" s="14">
        <v>2157</v>
      </c>
      <c r="AM104" s="15">
        <v>13534</v>
      </c>
      <c r="AN104" s="14">
        <v>2157</v>
      </c>
      <c r="AO104" s="15">
        <v>1039</v>
      </c>
      <c r="AP104" s="14">
        <v>765</v>
      </c>
      <c r="AQ104" s="15">
        <v>1166</v>
      </c>
      <c r="AR104" s="14">
        <v>617</v>
      </c>
      <c r="AS104" s="15">
        <v>13227</v>
      </c>
      <c r="AT104" s="14">
        <v>2976</v>
      </c>
      <c r="AU104" s="15">
        <v>2214</v>
      </c>
      <c r="AV104" s="14">
        <v>1011</v>
      </c>
      <c r="AW104" s="15">
        <v>1189</v>
      </c>
      <c r="AX104" s="14">
        <v>889</v>
      </c>
      <c r="AY104" s="15">
        <v>5026</v>
      </c>
      <c r="AZ104" s="14">
        <v>2570</v>
      </c>
      <c r="BA104" s="15">
        <v>2189</v>
      </c>
      <c r="BB104" s="14">
        <v>808</v>
      </c>
      <c r="BC104" s="15">
        <v>16336</v>
      </c>
      <c r="BD104" s="14">
        <v>2656</v>
      </c>
      <c r="BE104" s="15">
        <v>1122</v>
      </c>
      <c r="BF104" s="14">
        <v>597</v>
      </c>
      <c r="BG104" s="15">
        <v>1017</v>
      </c>
      <c r="BH104" s="14">
        <v>865</v>
      </c>
      <c r="BI104" s="15">
        <v>3026</v>
      </c>
      <c r="BJ104" s="14">
        <v>1068</v>
      </c>
      <c r="BK104" s="15">
        <v>276</v>
      </c>
      <c r="BL104" s="14">
        <v>292</v>
      </c>
      <c r="BM104" s="15">
        <v>1052</v>
      </c>
      <c r="BN104" s="14">
        <v>656</v>
      </c>
      <c r="BO104" s="15">
        <v>907</v>
      </c>
      <c r="BP104" s="14">
        <v>525</v>
      </c>
      <c r="BQ104" s="15">
        <v>189</v>
      </c>
      <c r="BR104" s="14">
        <v>156</v>
      </c>
      <c r="BS104" s="15">
        <v>4703</v>
      </c>
      <c r="BT104" s="14">
        <v>2119</v>
      </c>
      <c r="BU104" s="15">
        <v>1361</v>
      </c>
      <c r="BV104" s="14">
        <v>817</v>
      </c>
      <c r="BW104" s="15">
        <v>8732</v>
      </c>
      <c r="BX104" s="14">
        <v>1741</v>
      </c>
      <c r="BY104" s="15">
        <v>5498</v>
      </c>
      <c r="BZ104" s="14">
        <v>1525</v>
      </c>
      <c r="CA104" s="15">
        <v>453</v>
      </c>
      <c r="CB104" s="14">
        <v>346</v>
      </c>
      <c r="CC104" s="18" t="s">
        <v>61</v>
      </c>
      <c r="CD104" s="14" t="s">
        <v>61</v>
      </c>
      <c r="CE104" s="13">
        <v>858</v>
      </c>
      <c r="CF104" s="14">
        <v>417</v>
      </c>
      <c r="CG104" s="15">
        <v>432</v>
      </c>
      <c r="CH104" s="14">
        <v>307</v>
      </c>
      <c r="CI104" s="15">
        <v>14147</v>
      </c>
      <c r="CJ104" s="14">
        <v>2612</v>
      </c>
      <c r="CK104" s="15">
        <v>435</v>
      </c>
      <c r="CL104" s="14">
        <v>384</v>
      </c>
      <c r="CM104" s="15">
        <v>2445</v>
      </c>
      <c r="CN104" s="14">
        <v>1029</v>
      </c>
      <c r="CO104" s="15">
        <v>47</v>
      </c>
      <c r="CP104" s="14">
        <v>76</v>
      </c>
      <c r="CQ104" s="15">
        <v>3542</v>
      </c>
      <c r="CR104" s="14">
        <v>1429</v>
      </c>
      <c r="CS104" s="15">
        <v>11760</v>
      </c>
      <c r="CT104" s="14">
        <v>2739</v>
      </c>
      <c r="CU104" s="15">
        <v>197</v>
      </c>
      <c r="CV104" s="14">
        <v>211</v>
      </c>
      <c r="CW104" s="15">
        <v>364</v>
      </c>
      <c r="CX104" s="14">
        <v>350</v>
      </c>
      <c r="CY104" s="15">
        <v>3193</v>
      </c>
      <c r="CZ104" s="14">
        <v>1055</v>
      </c>
      <c r="DA104" s="15">
        <v>2862</v>
      </c>
      <c r="DB104" s="14">
        <v>2150</v>
      </c>
      <c r="DC104" s="15">
        <v>7820</v>
      </c>
      <c r="DD104" s="14">
        <v>2219</v>
      </c>
      <c r="DE104" s="15">
        <v>974</v>
      </c>
      <c r="DF104" s="14">
        <v>725</v>
      </c>
      <c r="DG104" s="15">
        <v>202</v>
      </c>
      <c r="DH104" s="14">
        <v>210</v>
      </c>
      <c r="DI104" s="15">
        <v>1403</v>
      </c>
      <c r="DJ104" s="14">
        <v>910</v>
      </c>
    </row>
    <row r="105" spans="9:114">
      <c r="I105" s="15">
        <v>108972</v>
      </c>
      <c r="J105" s="14">
        <v>6570</v>
      </c>
      <c r="K105" s="15">
        <v>1030</v>
      </c>
      <c r="L105" s="14">
        <v>467</v>
      </c>
      <c r="M105" s="15">
        <v>1279</v>
      </c>
      <c r="N105" s="14">
        <v>600</v>
      </c>
      <c r="O105" s="15">
        <v>2974</v>
      </c>
      <c r="P105" s="14">
        <v>1435</v>
      </c>
      <c r="Q105" s="15">
        <v>5777</v>
      </c>
      <c r="R105" s="14">
        <v>1187</v>
      </c>
      <c r="S105" s="15">
        <v>8950</v>
      </c>
      <c r="T105" s="14">
        <v>2184</v>
      </c>
      <c r="U105" s="15">
        <v>4717</v>
      </c>
      <c r="V105" s="14">
        <v>1556</v>
      </c>
      <c r="W105" s="15">
        <v>0</v>
      </c>
      <c r="X105" s="14">
        <v>149</v>
      </c>
      <c r="Y105" s="15">
        <v>380</v>
      </c>
      <c r="Z105" s="14">
        <v>288</v>
      </c>
      <c r="AA105" s="15">
        <v>151</v>
      </c>
      <c r="AB105" s="14">
        <v>148</v>
      </c>
      <c r="AC105" s="15">
        <v>5011</v>
      </c>
      <c r="AD105" s="14">
        <v>1525</v>
      </c>
      <c r="AE105" s="15">
        <v>2581</v>
      </c>
      <c r="AF105" s="14">
        <v>935</v>
      </c>
      <c r="AG105" s="15">
        <v>189</v>
      </c>
      <c r="AH105" s="14">
        <v>295</v>
      </c>
      <c r="AI105" s="15">
        <v>905</v>
      </c>
      <c r="AJ105" s="14">
        <v>600</v>
      </c>
      <c r="AK105" s="15">
        <v>1100</v>
      </c>
      <c r="AL105" s="14">
        <v>487</v>
      </c>
      <c r="AM105" s="15">
        <v>1490</v>
      </c>
      <c r="AN105" s="14">
        <v>936</v>
      </c>
      <c r="AO105" s="15">
        <v>1088</v>
      </c>
      <c r="AP105" s="14">
        <v>689</v>
      </c>
      <c r="AQ105" s="15">
        <v>7065</v>
      </c>
      <c r="AR105" s="14">
        <v>1535</v>
      </c>
      <c r="AS105" s="15">
        <v>1354</v>
      </c>
      <c r="AT105" s="14">
        <v>898</v>
      </c>
      <c r="AU105" s="15">
        <v>2562</v>
      </c>
      <c r="AV105" s="14">
        <v>1354</v>
      </c>
      <c r="AW105" s="15">
        <v>167</v>
      </c>
      <c r="AX105" s="14">
        <v>260</v>
      </c>
      <c r="AY105" s="15">
        <v>750</v>
      </c>
      <c r="AZ105" s="14">
        <v>685</v>
      </c>
      <c r="BA105" s="15">
        <v>1233</v>
      </c>
      <c r="BB105" s="14">
        <v>906</v>
      </c>
      <c r="BC105" s="15">
        <v>1347</v>
      </c>
      <c r="BD105" s="14">
        <v>671</v>
      </c>
      <c r="BE105" s="15">
        <v>906</v>
      </c>
      <c r="BF105" s="14">
        <v>469</v>
      </c>
      <c r="BG105" s="15">
        <v>1850</v>
      </c>
      <c r="BH105" s="14">
        <v>752</v>
      </c>
      <c r="BI105" s="15">
        <v>5210</v>
      </c>
      <c r="BJ105" s="14">
        <v>1349</v>
      </c>
      <c r="BK105" s="15">
        <v>798</v>
      </c>
      <c r="BL105" s="14">
        <v>710</v>
      </c>
      <c r="BM105" s="15">
        <v>300</v>
      </c>
      <c r="BN105" s="14">
        <v>208</v>
      </c>
      <c r="BO105" s="15">
        <v>1101</v>
      </c>
      <c r="BP105" s="14">
        <v>799</v>
      </c>
      <c r="BQ105" s="15">
        <v>549</v>
      </c>
      <c r="BR105" s="14">
        <v>383</v>
      </c>
      <c r="BS105" s="15">
        <v>1523</v>
      </c>
      <c r="BT105" s="14">
        <v>748</v>
      </c>
      <c r="BU105" s="15">
        <v>1244</v>
      </c>
      <c r="BV105" s="14">
        <v>712</v>
      </c>
      <c r="BW105" s="15">
        <v>1981</v>
      </c>
      <c r="BX105" s="14">
        <v>936</v>
      </c>
      <c r="BY105" s="15">
        <v>1961</v>
      </c>
      <c r="BZ105" s="14">
        <v>912</v>
      </c>
      <c r="CA105" s="15">
        <v>308</v>
      </c>
      <c r="CB105" s="14">
        <v>340</v>
      </c>
      <c r="CC105" s="15">
        <v>1148</v>
      </c>
      <c r="CD105" s="14">
        <v>533</v>
      </c>
      <c r="CE105" s="18" t="s">
        <v>61</v>
      </c>
      <c r="CF105" s="14" t="s">
        <v>61</v>
      </c>
      <c r="CG105" s="13">
        <v>1261</v>
      </c>
      <c r="CH105" s="14">
        <v>771</v>
      </c>
      <c r="CI105" s="15">
        <v>494</v>
      </c>
      <c r="CJ105" s="14">
        <v>285</v>
      </c>
      <c r="CK105" s="15">
        <v>0</v>
      </c>
      <c r="CL105" s="14">
        <v>149</v>
      </c>
      <c r="CM105" s="15">
        <v>569</v>
      </c>
      <c r="CN105" s="14">
        <v>346</v>
      </c>
      <c r="CO105" s="15">
        <v>108</v>
      </c>
      <c r="CP105" s="14">
        <v>154</v>
      </c>
      <c r="CQ105" s="15">
        <v>2471</v>
      </c>
      <c r="CR105" s="14">
        <v>1035</v>
      </c>
      <c r="CS105" s="15">
        <v>25508</v>
      </c>
      <c r="CT105" s="14">
        <v>2960</v>
      </c>
      <c r="CU105" s="15">
        <v>2588</v>
      </c>
      <c r="CV105" s="14">
        <v>1465</v>
      </c>
      <c r="CW105" s="15">
        <v>197</v>
      </c>
      <c r="CX105" s="14">
        <v>316</v>
      </c>
      <c r="CY105" s="15">
        <v>1749</v>
      </c>
      <c r="CZ105" s="14">
        <v>829</v>
      </c>
      <c r="DA105" s="15">
        <v>1574</v>
      </c>
      <c r="DB105" s="14">
        <v>575</v>
      </c>
      <c r="DC105" s="15">
        <v>368</v>
      </c>
      <c r="DD105" s="14">
        <v>298</v>
      </c>
      <c r="DE105" s="15">
        <v>1061</v>
      </c>
      <c r="DF105" s="14">
        <v>758</v>
      </c>
      <c r="DG105" s="15">
        <v>45</v>
      </c>
      <c r="DH105" s="14">
        <v>68</v>
      </c>
      <c r="DI105" s="15">
        <v>0</v>
      </c>
      <c r="DJ105" s="14">
        <v>149</v>
      </c>
    </row>
    <row r="106" spans="9:114">
      <c r="I106" s="15">
        <v>118925</v>
      </c>
      <c r="J106" s="14">
        <v>7769</v>
      </c>
      <c r="K106" s="15">
        <v>373</v>
      </c>
      <c r="L106" s="14">
        <v>425</v>
      </c>
      <c r="M106" s="15">
        <v>2513</v>
      </c>
      <c r="N106" s="14">
        <v>953</v>
      </c>
      <c r="O106" s="15">
        <v>7954</v>
      </c>
      <c r="P106" s="14">
        <v>2060</v>
      </c>
      <c r="Q106" s="15">
        <v>165</v>
      </c>
      <c r="R106" s="14">
        <v>158</v>
      </c>
      <c r="S106" s="15">
        <v>31862</v>
      </c>
      <c r="T106" s="14">
        <v>3767</v>
      </c>
      <c r="U106" s="15">
        <v>4472</v>
      </c>
      <c r="V106" s="14">
        <v>2133</v>
      </c>
      <c r="W106" s="15">
        <v>381</v>
      </c>
      <c r="X106" s="14">
        <v>457</v>
      </c>
      <c r="Y106" s="15">
        <v>0</v>
      </c>
      <c r="Z106" s="14">
        <v>193</v>
      </c>
      <c r="AA106" s="15">
        <v>696</v>
      </c>
      <c r="AB106" s="14">
        <v>919</v>
      </c>
      <c r="AC106" s="15">
        <v>1660</v>
      </c>
      <c r="AD106" s="14">
        <v>620</v>
      </c>
      <c r="AE106" s="15">
        <v>1032</v>
      </c>
      <c r="AF106" s="14">
        <v>523</v>
      </c>
      <c r="AG106" s="15">
        <v>2501</v>
      </c>
      <c r="AH106" s="14">
        <v>813</v>
      </c>
      <c r="AI106" s="15">
        <v>5093</v>
      </c>
      <c r="AJ106" s="14">
        <v>1880</v>
      </c>
      <c r="AK106" s="15">
        <v>1676</v>
      </c>
      <c r="AL106" s="14">
        <v>1192</v>
      </c>
      <c r="AM106" s="15">
        <v>1380</v>
      </c>
      <c r="AN106" s="14">
        <v>1000</v>
      </c>
      <c r="AO106" s="15">
        <v>834</v>
      </c>
      <c r="AP106" s="14">
        <v>781</v>
      </c>
      <c r="AQ106" s="15">
        <v>556</v>
      </c>
      <c r="AR106" s="14">
        <v>534</v>
      </c>
      <c r="AS106" s="15">
        <v>202</v>
      </c>
      <c r="AT106" s="14">
        <v>261</v>
      </c>
      <c r="AU106" s="15">
        <v>227</v>
      </c>
      <c r="AV106" s="14">
        <v>229</v>
      </c>
      <c r="AW106" s="15">
        <v>446</v>
      </c>
      <c r="AX106" s="14">
        <v>353</v>
      </c>
      <c r="AY106" s="15">
        <v>457</v>
      </c>
      <c r="AZ106" s="14">
        <v>422</v>
      </c>
      <c r="BA106" s="15">
        <v>760</v>
      </c>
      <c r="BB106" s="14">
        <v>604</v>
      </c>
      <c r="BC106" s="15">
        <v>570</v>
      </c>
      <c r="BD106" s="14">
        <v>338</v>
      </c>
      <c r="BE106" s="15">
        <v>1792</v>
      </c>
      <c r="BF106" s="14">
        <v>799</v>
      </c>
      <c r="BG106" s="15">
        <v>186</v>
      </c>
      <c r="BH106" s="14">
        <v>237</v>
      </c>
      <c r="BI106" s="15">
        <v>403</v>
      </c>
      <c r="BJ106" s="14">
        <v>269</v>
      </c>
      <c r="BK106" s="15">
        <v>2192</v>
      </c>
      <c r="BL106" s="14">
        <v>968</v>
      </c>
      <c r="BM106" s="15">
        <v>570</v>
      </c>
      <c r="BN106" s="14">
        <v>448</v>
      </c>
      <c r="BO106" s="15">
        <v>5935</v>
      </c>
      <c r="BP106" s="14">
        <v>2774</v>
      </c>
      <c r="BQ106" s="15">
        <v>39</v>
      </c>
      <c r="BR106" s="14">
        <v>65</v>
      </c>
      <c r="BS106" s="15">
        <v>385</v>
      </c>
      <c r="BT106" s="14">
        <v>327</v>
      </c>
      <c r="BU106" s="15">
        <v>920</v>
      </c>
      <c r="BV106" s="14">
        <v>676</v>
      </c>
      <c r="BW106" s="15">
        <v>2379</v>
      </c>
      <c r="BX106" s="14">
        <v>1032</v>
      </c>
      <c r="BY106" s="15">
        <v>1482</v>
      </c>
      <c r="BZ106" s="14">
        <v>1046</v>
      </c>
      <c r="CA106" s="15">
        <v>42</v>
      </c>
      <c r="CB106" s="14">
        <v>85</v>
      </c>
      <c r="CC106" s="15">
        <v>1411</v>
      </c>
      <c r="CD106" s="14">
        <v>789</v>
      </c>
      <c r="CE106" s="15">
        <v>725</v>
      </c>
      <c r="CF106" s="14">
        <v>546</v>
      </c>
      <c r="CG106" s="18" t="s">
        <v>61</v>
      </c>
      <c r="CH106" s="14" t="s">
        <v>61</v>
      </c>
      <c r="CI106" s="13">
        <v>904</v>
      </c>
      <c r="CJ106" s="14">
        <v>535</v>
      </c>
      <c r="CK106" s="15">
        <v>177</v>
      </c>
      <c r="CL106" s="14">
        <v>214</v>
      </c>
      <c r="CM106" s="15">
        <v>461</v>
      </c>
      <c r="CN106" s="14">
        <v>364</v>
      </c>
      <c r="CO106" s="15">
        <v>119</v>
      </c>
      <c r="CP106" s="14">
        <v>143</v>
      </c>
      <c r="CQ106" s="15">
        <v>802</v>
      </c>
      <c r="CR106" s="14">
        <v>583</v>
      </c>
      <c r="CS106" s="15">
        <v>3347</v>
      </c>
      <c r="CT106" s="14">
        <v>1277</v>
      </c>
      <c r="CU106" s="15">
        <v>4793</v>
      </c>
      <c r="CV106" s="14">
        <v>2328</v>
      </c>
      <c r="CW106" s="15">
        <v>367</v>
      </c>
      <c r="CX106" s="14">
        <v>435</v>
      </c>
      <c r="CY106" s="15">
        <v>676</v>
      </c>
      <c r="CZ106" s="14">
        <v>510</v>
      </c>
      <c r="DA106" s="15">
        <v>21224</v>
      </c>
      <c r="DB106" s="14">
        <v>3153</v>
      </c>
      <c r="DC106" s="15">
        <v>593</v>
      </c>
      <c r="DD106" s="14">
        <v>502</v>
      </c>
      <c r="DE106" s="15">
        <v>426</v>
      </c>
      <c r="DF106" s="14">
        <v>284</v>
      </c>
      <c r="DG106" s="15">
        <v>765</v>
      </c>
      <c r="DH106" s="14">
        <v>664</v>
      </c>
      <c r="DI106" s="15">
        <v>152</v>
      </c>
      <c r="DJ106" s="14">
        <v>177</v>
      </c>
    </row>
    <row r="107" spans="9:114">
      <c r="I107" s="15">
        <v>215500</v>
      </c>
      <c r="J107" s="14">
        <v>8872</v>
      </c>
      <c r="K107" s="15">
        <v>1926</v>
      </c>
      <c r="L107" s="14">
        <v>1318</v>
      </c>
      <c r="M107" s="15">
        <v>1658</v>
      </c>
      <c r="N107" s="14">
        <v>857</v>
      </c>
      <c r="O107" s="15">
        <v>3529</v>
      </c>
      <c r="P107" s="14">
        <v>1256</v>
      </c>
      <c r="Q107" s="15">
        <v>573</v>
      </c>
      <c r="R107" s="14">
        <v>315</v>
      </c>
      <c r="S107" s="15">
        <v>7772</v>
      </c>
      <c r="T107" s="14">
        <v>1558</v>
      </c>
      <c r="U107" s="15">
        <v>2574</v>
      </c>
      <c r="V107" s="14">
        <v>1488</v>
      </c>
      <c r="W107" s="15">
        <v>3311</v>
      </c>
      <c r="X107" s="14">
        <v>905</v>
      </c>
      <c r="Y107" s="15">
        <v>4814</v>
      </c>
      <c r="Z107" s="14">
        <v>1468</v>
      </c>
      <c r="AA107" s="15">
        <v>2921</v>
      </c>
      <c r="AB107" s="14">
        <v>830</v>
      </c>
      <c r="AC107" s="15">
        <v>14631</v>
      </c>
      <c r="AD107" s="14">
        <v>2565</v>
      </c>
      <c r="AE107" s="15">
        <v>4337</v>
      </c>
      <c r="AF107" s="14">
        <v>1703</v>
      </c>
      <c r="AG107" s="15">
        <v>245</v>
      </c>
      <c r="AH107" s="14">
        <v>180</v>
      </c>
      <c r="AI107" s="15">
        <v>359</v>
      </c>
      <c r="AJ107" s="14">
        <v>350</v>
      </c>
      <c r="AK107" s="15">
        <v>3749</v>
      </c>
      <c r="AL107" s="14">
        <v>1137</v>
      </c>
      <c r="AM107" s="15">
        <v>1599</v>
      </c>
      <c r="AN107" s="14">
        <v>680</v>
      </c>
      <c r="AO107" s="15">
        <v>125</v>
      </c>
      <c r="AP107" s="14">
        <v>177</v>
      </c>
      <c r="AQ107" s="15">
        <v>967</v>
      </c>
      <c r="AR107" s="14">
        <v>860</v>
      </c>
      <c r="AS107" s="15">
        <v>1233</v>
      </c>
      <c r="AT107" s="14">
        <v>604</v>
      </c>
      <c r="AU107" s="15">
        <v>694</v>
      </c>
      <c r="AV107" s="14">
        <v>431</v>
      </c>
      <c r="AW107" s="15">
        <v>988</v>
      </c>
      <c r="AX107" s="14">
        <v>675</v>
      </c>
      <c r="AY107" s="15">
        <v>17529</v>
      </c>
      <c r="AZ107" s="14">
        <v>3084</v>
      </c>
      <c r="BA107" s="15">
        <v>5900</v>
      </c>
      <c r="BB107" s="14">
        <v>1368</v>
      </c>
      <c r="BC107" s="15">
        <v>2642</v>
      </c>
      <c r="BD107" s="14">
        <v>1235</v>
      </c>
      <c r="BE107" s="15">
        <v>1169</v>
      </c>
      <c r="BF107" s="14">
        <v>588</v>
      </c>
      <c r="BG107" s="15">
        <v>55</v>
      </c>
      <c r="BH107" s="14">
        <v>49</v>
      </c>
      <c r="BI107" s="15">
        <v>1171</v>
      </c>
      <c r="BJ107" s="14">
        <v>575</v>
      </c>
      <c r="BK107" s="15">
        <v>135</v>
      </c>
      <c r="BL107" s="14">
        <v>169</v>
      </c>
      <c r="BM107" s="15">
        <v>214</v>
      </c>
      <c r="BN107" s="14">
        <v>187</v>
      </c>
      <c r="BO107" s="15">
        <v>1600</v>
      </c>
      <c r="BP107" s="14">
        <v>999</v>
      </c>
      <c r="BQ107" s="15">
        <v>1138</v>
      </c>
      <c r="BR107" s="14">
        <v>609</v>
      </c>
      <c r="BS107" s="15">
        <v>33791</v>
      </c>
      <c r="BT107" s="14">
        <v>4576</v>
      </c>
      <c r="BU107" s="15">
        <v>1001</v>
      </c>
      <c r="BV107" s="14">
        <v>740</v>
      </c>
      <c r="BW107" s="15">
        <v>32898</v>
      </c>
      <c r="BX107" s="14">
        <v>4482</v>
      </c>
      <c r="BY107" s="15">
        <v>6380</v>
      </c>
      <c r="BZ107" s="14">
        <v>1734</v>
      </c>
      <c r="CA107" s="15">
        <v>166</v>
      </c>
      <c r="CB107" s="14">
        <v>195</v>
      </c>
      <c r="CC107" s="15">
        <v>14319</v>
      </c>
      <c r="CD107" s="14">
        <v>2479</v>
      </c>
      <c r="CE107" s="15">
        <v>378</v>
      </c>
      <c r="CF107" s="14">
        <v>253</v>
      </c>
      <c r="CG107" s="15">
        <v>234</v>
      </c>
      <c r="CH107" s="14">
        <v>220</v>
      </c>
      <c r="CI107" s="18" t="s">
        <v>61</v>
      </c>
      <c r="CJ107" s="14" t="s">
        <v>61</v>
      </c>
      <c r="CK107" s="13">
        <v>771</v>
      </c>
      <c r="CL107" s="14">
        <v>472</v>
      </c>
      <c r="CM107" s="15">
        <v>3023</v>
      </c>
      <c r="CN107" s="14">
        <v>869</v>
      </c>
      <c r="CO107" s="15">
        <v>159</v>
      </c>
      <c r="CP107" s="14">
        <v>206</v>
      </c>
      <c r="CQ107" s="15">
        <v>1273</v>
      </c>
      <c r="CR107" s="14">
        <v>533</v>
      </c>
      <c r="CS107" s="15">
        <v>6768</v>
      </c>
      <c r="CT107" s="14">
        <v>1688</v>
      </c>
      <c r="CU107" s="15">
        <v>1276</v>
      </c>
      <c r="CV107" s="14">
        <v>804</v>
      </c>
      <c r="CW107" s="15">
        <v>1012</v>
      </c>
      <c r="CX107" s="14">
        <v>873</v>
      </c>
      <c r="CY107" s="15">
        <v>11960</v>
      </c>
      <c r="CZ107" s="14">
        <v>2213</v>
      </c>
      <c r="DA107" s="15">
        <v>1787</v>
      </c>
      <c r="DB107" s="14">
        <v>1202</v>
      </c>
      <c r="DC107" s="15">
        <v>6762</v>
      </c>
      <c r="DD107" s="14">
        <v>2075</v>
      </c>
      <c r="DE107" s="15">
        <v>1550</v>
      </c>
      <c r="DF107" s="14">
        <v>722</v>
      </c>
      <c r="DG107" s="15">
        <v>434</v>
      </c>
      <c r="DH107" s="14">
        <v>439</v>
      </c>
      <c r="DI107" s="15">
        <v>7847</v>
      </c>
      <c r="DJ107" s="14">
        <v>2646</v>
      </c>
    </row>
    <row r="108" spans="9:114">
      <c r="I108" s="15">
        <v>33446</v>
      </c>
      <c r="J108" s="14">
        <v>3551</v>
      </c>
      <c r="K108" s="15">
        <v>20</v>
      </c>
      <c r="L108" s="14">
        <v>44</v>
      </c>
      <c r="M108" s="15">
        <v>0</v>
      </c>
      <c r="N108" s="14">
        <v>200</v>
      </c>
      <c r="O108" s="15">
        <v>93</v>
      </c>
      <c r="P108" s="14">
        <v>151</v>
      </c>
      <c r="Q108" s="15">
        <v>0</v>
      </c>
      <c r="R108" s="14">
        <v>200</v>
      </c>
      <c r="S108" s="15">
        <v>2146</v>
      </c>
      <c r="T108" s="14">
        <v>811</v>
      </c>
      <c r="U108" s="15">
        <v>332</v>
      </c>
      <c r="V108" s="14">
        <v>315</v>
      </c>
      <c r="W108" s="15">
        <v>4170</v>
      </c>
      <c r="X108" s="14">
        <v>1101</v>
      </c>
      <c r="Y108" s="15">
        <v>0</v>
      </c>
      <c r="Z108" s="14">
        <v>200</v>
      </c>
      <c r="AA108" s="15">
        <v>313</v>
      </c>
      <c r="AB108" s="14">
        <v>381</v>
      </c>
      <c r="AC108" s="15">
        <v>2752</v>
      </c>
      <c r="AD108" s="14">
        <v>1143</v>
      </c>
      <c r="AE108" s="15">
        <v>168</v>
      </c>
      <c r="AF108" s="14">
        <v>211</v>
      </c>
      <c r="AG108" s="15">
        <v>120</v>
      </c>
      <c r="AH108" s="14">
        <v>145</v>
      </c>
      <c r="AI108" s="15">
        <v>0</v>
      </c>
      <c r="AJ108" s="14">
        <v>200</v>
      </c>
      <c r="AK108" s="15">
        <v>385</v>
      </c>
      <c r="AL108" s="14">
        <v>382</v>
      </c>
      <c r="AM108" s="15">
        <v>0</v>
      </c>
      <c r="AN108" s="14">
        <v>200</v>
      </c>
      <c r="AO108" s="15">
        <v>0</v>
      </c>
      <c r="AP108" s="14">
        <v>200</v>
      </c>
      <c r="AQ108" s="15">
        <v>27</v>
      </c>
      <c r="AR108" s="14">
        <v>47</v>
      </c>
      <c r="AS108" s="15">
        <v>286</v>
      </c>
      <c r="AT108" s="14">
        <v>405</v>
      </c>
      <c r="AU108" s="15">
        <v>24</v>
      </c>
      <c r="AV108" s="14">
        <v>45</v>
      </c>
      <c r="AW108" s="15">
        <v>279</v>
      </c>
      <c r="AX108" s="14">
        <v>249</v>
      </c>
      <c r="AY108" s="15">
        <v>482</v>
      </c>
      <c r="AZ108" s="14">
        <v>325</v>
      </c>
      <c r="BA108" s="15">
        <v>11253</v>
      </c>
      <c r="BB108" s="14">
        <v>1937</v>
      </c>
      <c r="BC108" s="15">
        <v>230</v>
      </c>
      <c r="BD108" s="14">
        <v>169</v>
      </c>
      <c r="BE108" s="15">
        <v>131</v>
      </c>
      <c r="BF108" s="14">
        <v>131</v>
      </c>
      <c r="BG108" s="15">
        <v>0</v>
      </c>
      <c r="BH108" s="14">
        <v>200</v>
      </c>
      <c r="BI108" s="15">
        <v>210</v>
      </c>
      <c r="BJ108" s="14">
        <v>158</v>
      </c>
      <c r="BK108" s="15">
        <v>0</v>
      </c>
      <c r="BL108" s="14">
        <v>200</v>
      </c>
      <c r="BM108" s="15">
        <v>188</v>
      </c>
      <c r="BN108" s="14">
        <v>250</v>
      </c>
      <c r="BO108" s="15">
        <v>25</v>
      </c>
      <c r="BP108" s="14">
        <v>48</v>
      </c>
      <c r="BQ108" s="15">
        <v>611</v>
      </c>
      <c r="BR108" s="14">
        <v>385</v>
      </c>
      <c r="BS108" s="15">
        <v>1219</v>
      </c>
      <c r="BT108" s="14">
        <v>641</v>
      </c>
      <c r="BU108" s="15">
        <v>36</v>
      </c>
      <c r="BV108" s="14">
        <v>58</v>
      </c>
      <c r="BW108" s="15">
        <v>3603</v>
      </c>
      <c r="BX108" s="14">
        <v>1335</v>
      </c>
      <c r="BY108" s="15">
        <v>478</v>
      </c>
      <c r="BZ108" s="14">
        <v>508</v>
      </c>
      <c r="CA108" s="15">
        <v>0</v>
      </c>
      <c r="CB108" s="14">
        <v>200</v>
      </c>
      <c r="CC108" s="15">
        <v>63</v>
      </c>
      <c r="CD108" s="14">
        <v>80</v>
      </c>
      <c r="CE108" s="15">
        <v>0</v>
      </c>
      <c r="CF108" s="14">
        <v>200</v>
      </c>
      <c r="CG108" s="15">
        <v>139</v>
      </c>
      <c r="CH108" s="14">
        <v>235</v>
      </c>
      <c r="CI108" s="15">
        <v>735</v>
      </c>
      <c r="CJ108" s="14">
        <v>552</v>
      </c>
      <c r="CK108" s="18" t="s">
        <v>61</v>
      </c>
      <c r="CL108" s="14" t="s">
        <v>61</v>
      </c>
      <c r="CM108" s="13">
        <v>481</v>
      </c>
      <c r="CN108" s="14">
        <v>609</v>
      </c>
      <c r="CO108" s="15">
        <v>0</v>
      </c>
      <c r="CP108" s="14">
        <v>200</v>
      </c>
      <c r="CQ108" s="15">
        <v>120</v>
      </c>
      <c r="CR108" s="14">
        <v>199</v>
      </c>
      <c r="CS108" s="15">
        <v>823</v>
      </c>
      <c r="CT108" s="14">
        <v>433</v>
      </c>
      <c r="CU108" s="15">
        <v>0</v>
      </c>
      <c r="CV108" s="14">
        <v>200</v>
      </c>
      <c r="CW108" s="15">
        <v>53</v>
      </c>
      <c r="CX108" s="14">
        <v>76</v>
      </c>
      <c r="CY108" s="15">
        <v>1008</v>
      </c>
      <c r="CZ108" s="14">
        <v>569</v>
      </c>
      <c r="DA108" s="15">
        <v>287</v>
      </c>
      <c r="DB108" s="14">
        <v>320</v>
      </c>
      <c r="DC108" s="15">
        <v>0</v>
      </c>
      <c r="DD108" s="14">
        <v>200</v>
      </c>
      <c r="DE108" s="15">
        <v>135</v>
      </c>
      <c r="DF108" s="14">
        <v>124</v>
      </c>
      <c r="DG108" s="15">
        <v>21</v>
      </c>
      <c r="DH108" s="14">
        <v>32</v>
      </c>
      <c r="DI108" s="15">
        <v>116</v>
      </c>
      <c r="DJ108" s="14">
        <v>186</v>
      </c>
    </row>
    <row r="109" spans="9:114">
      <c r="I109" s="15">
        <v>156705</v>
      </c>
      <c r="J109" s="14">
        <v>9611</v>
      </c>
      <c r="K109" s="15">
        <v>1665</v>
      </c>
      <c r="L109" s="14">
        <v>635</v>
      </c>
      <c r="M109" s="15">
        <v>1244</v>
      </c>
      <c r="N109" s="14">
        <v>1016</v>
      </c>
      <c r="O109" s="15">
        <v>2222</v>
      </c>
      <c r="P109" s="14">
        <v>1160</v>
      </c>
      <c r="Q109" s="15">
        <v>839</v>
      </c>
      <c r="R109" s="14">
        <v>526</v>
      </c>
      <c r="S109" s="15">
        <v>5979</v>
      </c>
      <c r="T109" s="14">
        <v>1473</v>
      </c>
      <c r="U109" s="15">
        <v>1915</v>
      </c>
      <c r="V109" s="14">
        <v>1059</v>
      </c>
      <c r="W109" s="15">
        <v>1590</v>
      </c>
      <c r="X109" s="14">
        <v>729</v>
      </c>
      <c r="Y109" s="15">
        <v>697</v>
      </c>
      <c r="Z109" s="14">
        <v>492</v>
      </c>
      <c r="AA109" s="15">
        <v>435</v>
      </c>
      <c r="AB109" s="14">
        <v>352</v>
      </c>
      <c r="AC109" s="15">
        <v>11552</v>
      </c>
      <c r="AD109" s="14">
        <v>2367</v>
      </c>
      <c r="AE109" s="15">
        <v>18570</v>
      </c>
      <c r="AF109" s="14">
        <v>3616</v>
      </c>
      <c r="AG109" s="15">
        <v>638</v>
      </c>
      <c r="AH109" s="14">
        <v>493</v>
      </c>
      <c r="AI109" s="15">
        <v>198</v>
      </c>
      <c r="AJ109" s="14">
        <v>321</v>
      </c>
      <c r="AK109" s="15">
        <v>2125</v>
      </c>
      <c r="AL109" s="14">
        <v>1128</v>
      </c>
      <c r="AM109" s="15">
        <v>3802</v>
      </c>
      <c r="AN109" s="14">
        <v>1911</v>
      </c>
      <c r="AO109" s="15">
        <v>643</v>
      </c>
      <c r="AP109" s="14">
        <v>437</v>
      </c>
      <c r="AQ109" s="15">
        <v>1064</v>
      </c>
      <c r="AR109" s="14">
        <v>855</v>
      </c>
      <c r="AS109" s="15">
        <v>1924</v>
      </c>
      <c r="AT109" s="14">
        <v>991</v>
      </c>
      <c r="AU109" s="15">
        <v>2709</v>
      </c>
      <c r="AV109" s="14">
        <v>2265</v>
      </c>
      <c r="AW109" s="15">
        <v>2077</v>
      </c>
      <c r="AX109" s="14">
        <v>942</v>
      </c>
      <c r="AY109" s="15">
        <v>3565</v>
      </c>
      <c r="AZ109" s="14">
        <v>1205</v>
      </c>
      <c r="BA109" s="15">
        <v>2313</v>
      </c>
      <c r="BB109" s="14">
        <v>826</v>
      </c>
      <c r="BC109" s="15">
        <v>2966</v>
      </c>
      <c r="BD109" s="14">
        <v>1289</v>
      </c>
      <c r="BE109" s="15">
        <v>757</v>
      </c>
      <c r="BF109" s="14">
        <v>582</v>
      </c>
      <c r="BG109" s="15">
        <v>1407</v>
      </c>
      <c r="BH109" s="14">
        <v>802</v>
      </c>
      <c r="BI109" s="15">
        <v>1884</v>
      </c>
      <c r="BJ109" s="14">
        <v>724</v>
      </c>
      <c r="BK109" s="15">
        <v>93</v>
      </c>
      <c r="BL109" s="14">
        <v>127</v>
      </c>
      <c r="BM109" s="15">
        <v>158</v>
      </c>
      <c r="BN109" s="14">
        <v>165</v>
      </c>
      <c r="BO109" s="15">
        <v>1025</v>
      </c>
      <c r="BP109" s="14">
        <v>834</v>
      </c>
      <c r="BQ109" s="15">
        <v>917</v>
      </c>
      <c r="BR109" s="14">
        <v>696</v>
      </c>
      <c r="BS109" s="15">
        <v>6517</v>
      </c>
      <c r="BT109" s="14">
        <v>2181</v>
      </c>
      <c r="BU109" s="15">
        <v>1052</v>
      </c>
      <c r="BV109" s="14">
        <v>1085</v>
      </c>
      <c r="BW109" s="15">
        <v>10746</v>
      </c>
      <c r="BX109" s="14">
        <v>3642</v>
      </c>
      <c r="BY109" s="15">
        <v>24764</v>
      </c>
      <c r="BZ109" s="14">
        <v>3907</v>
      </c>
      <c r="CA109" s="15">
        <v>656</v>
      </c>
      <c r="CB109" s="14">
        <v>650</v>
      </c>
      <c r="CC109" s="15">
        <v>4388</v>
      </c>
      <c r="CD109" s="14">
        <v>1326</v>
      </c>
      <c r="CE109" s="15">
        <v>555</v>
      </c>
      <c r="CF109" s="14">
        <v>354</v>
      </c>
      <c r="CG109" s="15">
        <v>255</v>
      </c>
      <c r="CH109" s="14">
        <v>202</v>
      </c>
      <c r="CI109" s="15">
        <v>6497</v>
      </c>
      <c r="CJ109" s="14">
        <v>2067</v>
      </c>
      <c r="CK109" s="15">
        <v>538</v>
      </c>
      <c r="CL109" s="14">
        <v>332</v>
      </c>
      <c r="CM109" s="18" t="s">
        <v>61</v>
      </c>
      <c r="CN109" s="14" t="s">
        <v>61</v>
      </c>
      <c r="CO109" s="13">
        <v>816</v>
      </c>
      <c r="CP109" s="14">
        <v>1252</v>
      </c>
      <c r="CQ109" s="15">
        <v>3550</v>
      </c>
      <c r="CR109" s="14">
        <v>1136</v>
      </c>
      <c r="CS109" s="15">
        <v>5351</v>
      </c>
      <c r="CT109" s="14">
        <v>1482</v>
      </c>
      <c r="CU109" s="15">
        <v>566</v>
      </c>
      <c r="CV109" s="14">
        <v>425</v>
      </c>
      <c r="CW109" s="15">
        <v>298</v>
      </c>
      <c r="CX109" s="14">
        <v>244</v>
      </c>
      <c r="CY109" s="15">
        <v>9377</v>
      </c>
      <c r="CZ109" s="14">
        <v>3040</v>
      </c>
      <c r="DA109" s="15">
        <v>1629</v>
      </c>
      <c r="DB109" s="14">
        <v>1165</v>
      </c>
      <c r="DC109" s="15">
        <v>1345</v>
      </c>
      <c r="DD109" s="14">
        <v>720</v>
      </c>
      <c r="DE109" s="15">
        <v>832</v>
      </c>
      <c r="DF109" s="14">
        <v>570</v>
      </c>
      <c r="DG109" s="15">
        <v>0</v>
      </c>
      <c r="DH109" s="14">
        <v>197</v>
      </c>
      <c r="DI109" s="15">
        <v>1070</v>
      </c>
      <c r="DJ109" s="14">
        <v>890</v>
      </c>
    </row>
    <row r="110" spans="9:114">
      <c r="I110" s="15">
        <v>26051</v>
      </c>
      <c r="J110" s="14">
        <v>2891</v>
      </c>
      <c r="K110" s="15">
        <v>0</v>
      </c>
      <c r="L110" s="14">
        <v>147</v>
      </c>
      <c r="M110" s="15">
        <v>855</v>
      </c>
      <c r="N110" s="14">
        <v>1127</v>
      </c>
      <c r="O110" s="15">
        <v>435</v>
      </c>
      <c r="P110" s="14">
        <v>333</v>
      </c>
      <c r="Q110" s="15">
        <v>227</v>
      </c>
      <c r="R110" s="14">
        <v>354</v>
      </c>
      <c r="S110" s="15">
        <v>1494</v>
      </c>
      <c r="T110" s="14">
        <v>663</v>
      </c>
      <c r="U110" s="15">
        <v>1744</v>
      </c>
      <c r="V110" s="14">
        <v>839</v>
      </c>
      <c r="W110" s="15">
        <v>2</v>
      </c>
      <c r="X110" s="14">
        <v>4</v>
      </c>
      <c r="Y110" s="15">
        <v>0</v>
      </c>
      <c r="Z110" s="14">
        <v>147</v>
      </c>
      <c r="AA110" s="15">
        <v>0</v>
      </c>
      <c r="AB110" s="14">
        <v>147</v>
      </c>
      <c r="AC110" s="15">
        <v>970</v>
      </c>
      <c r="AD110" s="14">
        <v>638</v>
      </c>
      <c r="AE110" s="15">
        <v>122</v>
      </c>
      <c r="AF110" s="14">
        <v>130</v>
      </c>
      <c r="AG110" s="15">
        <v>8</v>
      </c>
      <c r="AH110" s="14">
        <v>13</v>
      </c>
      <c r="AI110" s="15">
        <v>78</v>
      </c>
      <c r="AJ110" s="14">
        <v>104</v>
      </c>
      <c r="AK110" s="15">
        <v>74</v>
      </c>
      <c r="AL110" s="14">
        <v>102</v>
      </c>
      <c r="AM110" s="15">
        <v>210</v>
      </c>
      <c r="AN110" s="14">
        <v>289</v>
      </c>
      <c r="AO110" s="15">
        <v>2441</v>
      </c>
      <c r="AP110" s="14">
        <v>932</v>
      </c>
      <c r="AQ110" s="15">
        <v>403</v>
      </c>
      <c r="AR110" s="14">
        <v>295</v>
      </c>
      <c r="AS110" s="15">
        <v>0</v>
      </c>
      <c r="AT110" s="14">
        <v>147</v>
      </c>
      <c r="AU110" s="15">
        <v>0</v>
      </c>
      <c r="AV110" s="14">
        <v>147</v>
      </c>
      <c r="AW110" s="15">
        <v>0</v>
      </c>
      <c r="AX110" s="14">
        <v>147</v>
      </c>
      <c r="AY110" s="15">
        <v>60</v>
      </c>
      <c r="AZ110" s="14">
        <v>65</v>
      </c>
      <c r="BA110" s="15">
        <v>61</v>
      </c>
      <c r="BB110" s="14">
        <v>101</v>
      </c>
      <c r="BC110" s="15">
        <v>892</v>
      </c>
      <c r="BD110" s="14">
        <v>747</v>
      </c>
      <c r="BE110" s="15">
        <v>3568</v>
      </c>
      <c r="BF110" s="14">
        <v>1023</v>
      </c>
      <c r="BG110" s="15">
        <v>34</v>
      </c>
      <c r="BH110" s="14">
        <v>48</v>
      </c>
      <c r="BI110" s="15">
        <v>474</v>
      </c>
      <c r="BJ110" s="14">
        <v>274</v>
      </c>
      <c r="BK110" s="15">
        <v>248</v>
      </c>
      <c r="BL110" s="14">
        <v>208</v>
      </c>
      <c r="BM110" s="15">
        <v>2175</v>
      </c>
      <c r="BN110" s="14">
        <v>801</v>
      </c>
      <c r="BO110" s="15">
        <v>135</v>
      </c>
      <c r="BP110" s="14">
        <v>171</v>
      </c>
      <c r="BQ110" s="15">
        <v>0</v>
      </c>
      <c r="BR110" s="14">
        <v>147</v>
      </c>
      <c r="BS110" s="15">
        <v>0</v>
      </c>
      <c r="BT110" s="14">
        <v>147</v>
      </c>
      <c r="BU110" s="15">
        <v>175</v>
      </c>
      <c r="BV110" s="14">
        <v>187</v>
      </c>
      <c r="BW110" s="15">
        <v>371</v>
      </c>
      <c r="BX110" s="14">
        <v>317</v>
      </c>
      <c r="BY110" s="15">
        <v>240</v>
      </c>
      <c r="BZ110" s="14">
        <v>220</v>
      </c>
      <c r="CA110" s="15">
        <v>1725</v>
      </c>
      <c r="CB110" s="14">
        <v>823</v>
      </c>
      <c r="CC110" s="15">
        <v>64</v>
      </c>
      <c r="CD110" s="14">
        <v>77</v>
      </c>
      <c r="CE110" s="15">
        <v>21</v>
      </c>
      <c r="CF110" s="14">
        <v>36</v>
      </c>
      <c r="CG110" s="15">
        <v>667</v>
      </c>
      <c r="CH110" s="14">
        <v>583</v>
      </c>
      <c r="CI110" s="15">
        <v>515</v>
      </c>
      <c r="CJ110" s="14">
        <v>633</v>
      </c>
      <c r="CK110" s="15">
        <v>0</v>
      </c>
      <c r="CL110" s="14">
        <v>147</v>
      </c>
      <c r="CM110" s="15">
        <v>158</v>
      </c>
      <c r="CN110" s="14">
        <v>159</v>
      </c>
      <c r="CO110" s="18" t="s">
        <v>61</v>
      </c>
      <c r="CP110" s="14" t="s">
        <v>61</v>
      </c>
      <c r="CQ110" s="13">
        <v>507</v>
      </c>
      <c r="CR110" s="14">
        <v>346</v>
      </c>
      <c r="CS110" s="15">
        <v>1715</v>
      </c>
      <c r="CT110" s="14">
        <v>1067</v>
      </c>
      <c r="CU110" s="15">
        <v>388</v>
      </c>
      <c r="CV110" s="14">
        <v>372</v>
      </c>
      <c r="CW110" s="15">
        <v>5</v>
      </c>
      <c r="CX110" s="14">
        <v>9</v>
      </c>
      <c r="CY110" s="15">
        <v>340</v>
      </c>
      <c r="CZ110" s="14">
        <v>300</v>
      </c>
      <c r="DA110" s="15">
        <v>1026</v>
      </c>
      <c r="DB110" s="14">
        <v>681</v>
      </c>
      <c r="DC110" s="15">
        <v>131</v>
      </c>
      <c r="DD110" s="14">
        <v>216</v>
      </c>
      <c r="DE110" s="15">
        <v>314</v>
      </c>
      <c r="DF110" s="14">
        <v>413</v>
      </c>
      <c r="DG110" s="15">
        <v>979</v>
      </c>
      <c r="DH110" s="14">
        <v>735</v>
      </c>
      <c r="DI110" s="15">
        <v>134</v>
      </c>
      <c r="DJ110" s="14">
        <v>235</v>
      </c>
    </row>
    <row r="111" spans="9:114">
      <c r="I111" s="15">
        <v>177098</v>
      </c>
      <c r="J111" s="14">
        <v>10625</v>
      </c>
      <c r="K111" s="15">
        <v>12116</v>
      </c>
      <c r="L111" s="14">
        <v>3309</v>
      </c>
      <c r="M111" s="15">
        <v>1281</v>
      </c>
      <c r="N111" s="14">
        <v>847</v>
      </c>
      <c r="O111" s="15">
        <v>2250</v>
      </c>
      <c r="P111" s="14">
        <v>907</v>
      </c>
      <c r="Q111" s="15">
        <v>3306</v>
      </c>
      <c r="R111" s="14">
        <v>1731</v>
      </c>
      <c r="S111" s="15">
        <v>8396</v>
      </c>
      <c r="T111" s="14">
        <v>2447</v>
      </c>
      <c r="U111" s="15">
        <v>2473</v>
      </c>
      <c r="V111" s="14">
        <v>1156</v>
      </c>
      <c r="W111" s="15">
        <v>936</v>
      </c>
      <c r="X111" s="14">
        <v>900</v>
      </c>
      <c r="Y111" s="15">
        <v>176</v>
      </c>
      <c r="Z111" s="14">
        <v>222</v>
      </c>
      <c r="AA111" s="15">
        <v>180</v>
      </c>
      <c r="AB111" s="14">
        <v>203</v>
      </c>
      <c r="AC111" s="15">
        <v>15641</v>
      </c>
      <c r="AD111" s="14">
        <v>3639</v>
      </c>
      <c r="AE111" s="15">
        <v>16012</v>
      </c>
      <c r="AF111" s="14">
        <v>3114</v>
      </c>
      <c r="AG111" s="15">
        <v>1058</v>
      </c>
      <c r="AH111" s="14">
        <v>1052</v>
      </c>
      <c r="AI111" s="15">
        <v>787</v>
      </c>
      <c r="AJ111" s="14">
        <v>817</v>
      </c>
      <c r="AK111" s="15">
        <v>7094</v>
      </c>
      <c r="AL111" s="14">
        <v>1891</v>
      </c>
      <c r="AM111" s="15">
        <v>5591</v>
      </c>
      <c r="AN111" s="14">
        <v>2209</v>
      </c>
      <c r="AO111" s="15">
        <v>617</v>
      </c>
      <c r="AP111" s="14">
        <v>556</v>
      </c>
      <c r="AQ111" s="15">
        <v>2630</v>
      </c>
      <c r="AR111" s="14">
        <v>1972</v>
      </c>
      <c r="AS111" s="15">
        <v>13202</v>
      </c>
      <c r="AT111" s="14">
        <v>2695</v>
      </c>
      <c r="AU111" s="15">
        <v>2452</v>
      </c>
      <c r="AV111" s="14">
        <v>1206</v>
      </c>
      <c r="AW111" s="15">
        <v>1040</v>
      </c>
      <c r="AX111" s="14">
        <v>589</v>
      </c>
      <c r="AY111" s="15">
        <v>1743</v>
      </c>
      <c r="AZ111" s="14">
        <v>867</v>
      </c>
      <c r="BA111" s="15">
        <v>1525</v>
      </c>
      <c r="BB111" s="14">
        <v>706</v>
      </c>
      <c r="BC111" s="15">
        <v>4507</v>
      </c>
      <c r="BD111" s="14">
        <v>1434</v>
      </c>
      <c r="BE111" s="15">
        <v>1178</v>
      </c>
      <c r="BF111" s="14">
        <v>896</v>
      </c>
      <c r="BG111" s="15">
        <v>10568</v>
      </c>
      <c r="BH111" s="14">
        <v>2321</v>
      </c>
      <c r="BI111" s="15">
        <v>2694</v>
      </c>
      <c r="BJ111" s="14">
        <v>1254</v>
      </c>
      <c r="BK111" s="15">
        <v>308</v>
      </c>
      <c r="BL111" s="14">
        <v>278</v>
      </c>
      <c r="BM111" s="15">
        <v>432</v>
      </c>
      <c r="BN111" s="14">
        <v>389</v>
      </c>
      <c r="BO111" s="15">
        <v>735</v>
      </c>
      <c r="BP111" s="14">
        <v>443</v>
      </c>
      <c r="BQ111" s="15">
        <v>271</v>
      </c>
      <c r="BR111" s="14">
        <v>287</v>
      </c>
      <c r="BS111" s="15">
        <v>783</v>
      </c>
      <c r="BT111" s="14">
        <v>507</v>
      </c>
      <c r="BU111" s="15">
        <v>751</v>
      </c>
      <c r="BV111" s="14">
        <v>640</v>
      </c>
      <c r="BW111" s="15">
        <v>6279</v>
      </c>
      <c r="BX111" s="14">
        <v>2008</v>
      </c>
      <c r="BY111" s="15">
        <v>5904</v>
      </c>
      <c r="BZ111" s="14">
        <v>1834</v>
      </c>
      <c r="CA111" s="15">
        <v>7</v>
      </c>
      <c r="CB111" s="14">
        <v>16</v>
      </c>
      <c r="CC111" s="15">
        <v>6200</v>
      </c>
      <c r="CD111" s="14">
        <v>1742</v>
      </c>
      <c r="CE111" s="15">
        <v>2495</v>
      </c>
      <c r="CF111" s="14">
        <v>1410</v>
      </c>
      <c r="CG111" s="15">
        <v>1080</v>
      </c>
      <c r="CH111" s="14">
        <v>589</v>
      </c>
      <c r="CI111" s="15">
        <v>3329</v>
      </c>
      <c r="CJ111" s="14">
        <v>999</v>
      </c>
      <c r="CK111" s="15">
        <v>26</v>
      </c>
      <c r="CL111" s="14">
        <v>55</v>
      </c>
      <c r="CM111" s="15">
        <v>4300</v>
      </c>
      <c r="CN111" s="14">
        <v>1280</v>
      </c>
      <c r="CO111" s="15">
        <v>0</v>
      </c>
      <c r="CP111" s="14">
        <v>193</v>
      </c>
      <c r="CQ111" s="18" t="s">
        <v>61</v>
      </c>
      <c r="CR111" s="14" t="s">
        <v>61</v>
      </c>
      <c r="CS111" s="13">
        <v>8716</v>
      </c>
      <c r="CT111" s="14">
        <v>2938</v>
      </c>
      <c r="CU111" s="15">
        <v>784</v>
      </c>
      <c r="CV111" s="14">
        <v>1131</v>
      </c>
      <c r="CW111" s="15">
        <v>133</v>
      </c>
      <c r="CX111" s="14">
        <v>133</v>
      </c>
      <c r="CY111" s="15">
        <v>8008</v>
      </c>
      <c r="CZ111" s="14">
        <v>2159</v>
      </c>
      <c r="DA111" s="15">
        <v>1876</v>
      </c>
      <c r="DB111" s="14">
        <v>852</v>
      </c>
      <c r="DC111" s="15">
        <v>3248</v>
      </c>
      <c r="DD111" s="14">
        <v>1760</v>
      </c>
      <c r="DE111" s="15">
        <v>1622</v>
      </c>
      <c r="DF111" s="14">
        <v>727</v>
      </c>
      <c r="DG111" s="15">
        <v>358</v>
      </c>
      <c r="DH111" s="14">
        <v>382</v>
      </c>
      <c r="DI111" s="15">
        <v>717</v>
      </c>
      <c r="DJ111" s="14">
        <v>499</v>
      </c>
    </row>
    <row r="112" spans="9:114">
      <c r="I112" s="15">
        <v>507752</v>
      </c>
      <c r="J112" s="14">
        <v>20202</v>
      </c>
      <c r="K112" s="15">
        <v>9993</v>
      </c>
      <c r="L112" s="14">
        <v>3132</v>
      </c>
      <c r="M112" s="15">
        <v>6759</v>
      </c>
      <c r="N112" s="14">
        <v>2614</v>
      </c>
      <c r="O112" s="15">
        <v>18908</v>
      </c>
      <c r="P112" s="14">
        <v>3870</v>
      </c>
      <c r="Q112" s="15">
        <v>13781</v>
      </c>
      <c r="R112" s="14">
        <v>3771</v>
      </c>
      <c r="S112" s="15">
        <v>62702</v>
      </c>
      <c r="T112" s="14">
        <v>8792</v>
      </c>
      <c r="U112" s="15">
        <v>16616</v>
      </c>
      <c r="V112" s="14">
        <v>3638</v>
      </c>
      <c r="W112" s="15">
        <v>2769</v>
      </c>
      <c r="X112" s="14">
        <v>1124</v>
      </c>
      <c r="Y112" s="15">
        <v>181</v>
      </c>
      <c r="Z112" s="14">
        <v>168</v>
      </c>
      <c r="AA112" s="15">
        <v>1189</v>
      </c>
      <c r="AB112" s="14">
        <v>610</v>
      </c>
      <c r="AC112" s="15">
        <v>31259</v>
      </c>
      <c r="AD112" s="14">
        <v>6252</v>
      </c>
      <c r="AE112" s="15">
        <v>20362</v>
      </c>
      <c r="AF112" s="14">
        <v>3365</v>
      </c>
      <c r="AG112" s="15">
        <v>5040</v>
      </c>
      <c r="AH112" s="14">
        <v>2386</v>
      </c>
      <c r="AI112" s="15">
        <v>2387</v>
      </c>
      <c r="AJ112" s="14">
        <v>1190</v>
      </c>
      <c r="AK112" s="15">
        <v>19672</v>
      </c>
      <c r="AL112" s="14">
        <v>3645</v>
      </c>
      <c r="AM112" s="15">
        <v>8264</v>
      </c>
      <c r="AN112" s="14">
        <v>2734</v>
      </c>
      <c r="AO112" s="15">
        <v>4934</v>
      </c>
      <c r="AP112" s="14">
        <v>2063</v>
      </c>
      <c r="AQ112" s="15">
        <v>12699</v>
      </c>
      <c r="AR112" s="14">
        <v>3202</v>
      </c>
      <c r="AS112" s="15">
        <v>6040</v>
      </c>
      <c r="AT112" s="14">
        <v>2224</v>
      </c>
      <c r="AU112" s="15">
        <v>29348</v>
      </c>
      <c r="AV112" s="14">
        <v>5712</v>
      </c>
      <c r="AW112" s="15">
        <v>1293</v>
      </c>
      <c r="AX112" s="14">
        <v>1284</v>
      </c>
      <c r="AY112" s="15">
        <v>4969</v>
      </c>
      <c r="AZ112" s="14">
        <v>2026</v>
      </c>
      <c r="BA112" s="15">
        <v>4813</v>
      </c>
      <c r="BB112" s="14">
        <v>1584</v>
      </c>
      <c r="BC112" s="15">
        <v>9501</v>
      </c>
      <c r="BD112" s="14">
        <v>2273</v>
      </c>
      <c r="BE112" s="15">
        <v>2803</v>
      </c>
      <c r="BF112" s="14">
        <v>948</v>
      </c>
      <c r="BG112" s="15">
        <v>6402</v>
      </c>
      <c r="BH112" s="14">
        <v>2032</v>
      </c>
      <c r="BI112" s="15">
        <v>12319</v>
      </c>
      <c r="BJ112" s="14">
        <v>2205</v>
      </c>
      <c r="BK112" s="15">
        <v>1813</v>
      </c>
      <c r="BL112" s="14">
        <v>986</v>
      </c>
      <c r="BM112" s="15">
        <v>4794</v>
      </c>
      <c r="BN112" s="14">
        <v>2045</v>
      </c>
      <c r="BO112" s="15">
        <v>8266</v>
      </c>
      <c r="BP112" s="14">
        <v>4162</v>
      </c>
      <c r="BQ112" s="15">
        <v>761</v>
      </c>
      <c r="BR112" s="14">
        <v>749</v>
      </c>
      <c r="BS112" s="15">
        <v>6797</v>
      </c>
      <c r="BT112" s="14">
        <v>2141</v>
      </c>
      <c r="BU112" s="15">
        <v>16762</v>
      </c>
      <c r="BV112" s="14">
        <v>3127</v>
      </c>
      <c r="BW112" s="15">
        <v>20274</v>
      </c>
      <c r="BX112" s="14">
        <v>4211</v>
      </c>
      <c r="BY112" s="15">
        <v>22660</v>
      </c>
      <c r="BZ112" s="14">
        <v>6953</v>
      </c>
      <c r="CA112" s="15">
        <v>989</v>
      </c>
      <c r="CB112" s="14">
        <v>542</v>
      </c>
      <c r="CC112" s="15">
        <v>8728</v>
      </c>
      <c r="CD112" s="14">
        <v>1739</v>
      </c>
      <c r="CE112" s="15">
        <v>26284</v>
      </c>
      <c r="CF112" s="14">
        <v>4418</v>
      </c>
      <c r="CG112" s="15">
        <v>3827</v>
      </c>
      <c r="CH112" s="14">
        <v>1684</v>
      </c>
      <c r="CI112" s="15">
        <v>10449</v>
      </c>
      <c r="CJ112" s="14">
        <v>2158</v>
      </c>
      <c r="CK112" s="15">
        <v>1763</v>
      </c>
      <c r="CL112" s="14">
        <v>1605</v>
      </c>
      <c r="CM112" s="15">
        <v>4470</v>
      </c>
      <c r="CN112" s="14">
        <v>1665</v>
      </c>
      <c r="CO112" s="15">
        <v>1264</v>
      </c>
      <c r="CP112" s="14">
        <v>757</v>
      </c>
      <c r="CQ112" s="15">
        <v>10368</v>
      </c>
      <c r="CR112" s="14">
        <v>2623</v>
      </c>
      <c r="CS112" s="18" t="s">
        <v>61</v>
      </c>
      <c r="CT112" s="14" t="s">
        <v>61</v>
      </c>
      <c r="CU112" s="13">
        <v>4610</v>
      </c>
      <c r="CV112" s="14">
        <v>2045</v>
      </c>
      <c r="CW112" s="15">
        <v>113</v>
      </c>
      <c r="CX112" s="14">
        <v>135</v>
      </c>
      <c r="CY112" s="15">
        <v>17734</v>
      </c>
      <c r="CZ112" s="14">
        <v>4904</v>
      </c>
      <c r="DA112" s="15">
        <v>11630</v>
      </c>
      <c r="DB112" s="14">
        <v>2741</v>
      </c>
      <c r="DC112" s="15">
        <v>1729</v>
      </c>
      <c r="DD112" s="14">
        <v>938</v>
      </c>
      <c r="DE112" s="15">
        <v>4192</v>
      </c>
      <c r="DF112" s="14">
        <v>1322</v>
      </c>
      <c r="DG112" s="15">
        <v>2472</v>
      </c>
      <c r="DH112" s="14">
        <v>1676</v>
      </c>
      <c r="DI112" s="15">
        <v>4435</v>
      </c>
      <c r="DJ112" s="14">
        <v>1611</v>
      </c>
    </row>
    <row r="113" spans="9:114">
      <c r="I113" s="15">
        <v>87870</v>
      </c>
      <c r="J113" s="14">
        <v>7490</v>
      </c>
      <c r="K113" s="15">
        <v>126</v>
      </c>
      <c r="L113" s="14">
        <v>171</v>
      </c>
      <c r="M113" s="15">
        <v>2819</v>
      </c>
      <c r="N113" s="14">
        <v>1292</v>
      </c>
      <c r="O113" s="15">
        <v>7966</v>
      </c>
      <c r="P113" s="14">
        <v>2419</v>
      </c>
      <c r="Q113" s="15">
        <v>361</v>
      </c>
      <c r="R113" s="14">
        <v>402</v>
      </c>
      <c r="S113" s="15">
        <v>15286</v>
      </c>
      <c r="T113" s="14">
        <v>2837</v>
      </c>
      <c r="U113" s="15">
        <v>5350</v>
      </c>
      <c r="V113" s="14">
        <v>1845</v>
      </c>
      <c r="W113" s="15">
        <v>142</v>
      </c>
      <c r="X113" s="14">
        <v>168</v>
      </c>
      <c r="Y113" s="15">
        <v>0</v>
      </c>
      <c r="Z113" s="14">
        <v>181</v>
      </c>
      <c r="AA113" s="15">
        <v>0</v>
      </c>
      <c r="AB113" s="14">
        <v>181</v>
      </c>
      <c r="AC113" s="15">
        <v>2428</v>
      </c>
      <c r="AD113" s="14">
        <v>1105</v>
      </c>
      <c r="AE113" s="15">
        <v>1142</v>
      </c>
      <c r="AF113" s="14">
        <v>622</v>
      </c>
      <c r="AG113" s="15">
        <v>1436</v>
      </c>
      <c r="AH113" s="14">
        <v>876</v>
      </c>
      <c r="AI113" s="15">
        <v>5129</v>
      </c>
      <c r="AJ113" s="14">
        <v>1135</v>
      </c>
      <c r="AK113" s="15">
        <v>1588</v>
      </c>
      <c r="AL113" s="14">
        <v>802</v>
      </c>
      <c r="AM113" s="15">
        <v>475</v>
      </c>
      <c r="AN113" s="14">
        <v>296</v>
      </c>
      <c r="AO113" s="15">
        <v>2791</v>
      </c>
      <c r="AP113" s="14">
        <v>2779</v>
      </c>
      <c r="AQ113" s="15">
        <v>398</v>
      </c>
      <c r="AR113" s="14">
        <v>333</v>
      </c>
      <c r="AS113" s="15">
        <v>217</v>
      </c>
      <c r="AT113" s="14">
        <v>221</v>
      </c>
      <c r="AU113" s="15">
        <v>345</v>
      </c>
      <c r="AV113" s="14">
        <v>313</v>
      </c>
      <c r="AW113" s="15">
        <v>380</v>
      </c>
      <c r="AX113" s="14">
        <v>339</v>
      </c>
      <c r="AY113" s="15">
        <v>613</v>
      </c>
      <c r="AZ113" s="14">
        <v>361</v>
      </c>
      <c r="BA113" s="15">
        <v>1503</v>
      </c>
      <c r="BB113" s="14">
        <v>1343</v>
      </c>
      <c r="BC113" s="15">
        <v>1670</v>
      </c>
      <c r="BD113" s="14">
        <v>1210</v>
      </c>
      <c r="BE113" s="15">
        <v>385</v>
      </c>
      <c r="BF113" s="14">
        <v>300</v>
      </c>
      <c r="BG113" s="15">
        <v>284</v>
      </c>
      <c r="BH113" s="14">
        <v>229</v>
      </c>
      <c r="BI113" s="15">
        <v>1553</v>
      </c>
      <c r="BJ113" s="14">
        <v>769</v>
      </c>
      <c r="BK113" s="15">
        <v>1057</v>
      </c>
      <c r="BL113" s="14">
        <v>729</v>
      </c>
      <c r="BM113" s="15">
        <v>489</v>
      </c>
      <c r="BN113" s="14">
        <v>384</v>
      </c>
      <c r="BO113" s="15">
        <v>5391</v>
      </c>
      <c r="BP113" s="14">
        <v>1743</v>
      </c>
      <c r="BQ113" s="15">
        <v>507</v>
      </c>
      <c r="BR113" s="14">
        <v>442</v>
      </c>
      <c r="BS113" s="15">
        <v>437</v>
      </c>
      <c r="BT113" s="14">
        <v>322</v>
      </c>
      <c r="BU113" s="15">
        <v>686</v>
      </c>
      <c r="BV113" s="14">
        <v>505</v>
      </c>
      <c r="BW113" s="15">
        <v>2129</v>
      </c>
      <c r="BX113" s="14">
        <v>924</v>
      </c>
      <c r="BY113" s="15">
        <v>842</v>
      </c>
      <c r="BZ113" s="14">
        <v>611</v>
      </c>
      <c r="CA113" s="15">
        <v>175</v>
      </c>
      <c r="CB113" s="14">
        <v>218</v>
      </c>
      <c r="CC113" s="15">
        <v>1875</v>
      </c>
      <c r="CD113" s="14">
        <v>881</v>
      </c>
      <c r="CE113" s="15">
        <v>1338</v>
      </c>
      <c r="CF113" s="14">
        <v>691</v>
      </c>
      <c r="CG113" s="15">
        <v>4089</v>
      </c>
      <c r="CH113" s="14">
        <v>2693</v>
      </c>
      <c r="CI113" s="15">
        <v>944</v>
      </c>
      <c r="CJ113" s="14">
        <v>450</v>
      </c>
      <c r="CK113" s="15">
        <v>351</v>
      </c>
      <c r="CL113" s="14">
        <v>571</v>
      </c>
      <c r="CM113" s="15">
        <v>60</v>
      </c>
      <c r="CN113" s="14">
        <v>100</v>
      </c>
      <c r="CO113" s="15">
        <v>47</v>
      </c>
      <c r="CP113" s="14">
        <v>74</v>
      </c>
      <c r="CQ113" s="15">
        <v>863</v>
      </c>
      <c r="CR113" s="14">
        <v>529</v>
      </c>
      <c r="CS113" s="15">
        <v>3605</v>
      </c>
      <c r="CT113" s="14">
        <v>1278</v>
      </c>
      <c r="CU113" s="18" t="s">
        <v>61</v>
      </c>
      <c r="CV113" s="14" t="s">
        <v>61</v>
      </c>
      <c r="CW113" s="13">
        <v>39</v>
      </c>
      <c r="CX113" s="14">
        <v>63</v>
      </c>
      <c r="CY113" s="15">
        <v>1369</v>
      </c>
      <c r="CZ113" s="14">
        <v>668</v>
      </c>
      <c r="DA113" s="15">
        <v>3529</v>
      </c>
      <c r="DB113" s="14">
        <v>1319</v>
      </c>
      <c r="DC113" s="15">
        <v>0</v>
      </c>
      <c r="DD113" s="14">
        <v>181</v>
      </c>
      <c r="DE113" s="15">
        <v>1445</v>
      </c>
      <c r="DF113" s="14">
        <v>1512</v>
      </c>
      <c r="DG113" s="15">
        <v>2216</v>
      </c>
      <c r="DH113" s="14">
        <v>715</v>
      </c>
      <c r="DI113" s="15">
        <v>239</v>
      </c>
      <c r="DJ113" s="14">
        <v>190</v>
      </c>
    </row>
    <row r="114" spans="9:114">
      <c r="I114" s="15">
        <v>24431</v>
      </c>
      <c r="J114" s="14">
        <v>2713</v>
      </c>
      <c r="K114" s="15">
        <v>16</v>
      </c>
      <c r="L114" s="14">
        <v>23</v>
      </c>
      <c r="M114" s="15">
        <v>93</v>
      </c>
      <c r="N114" s="14">
        <v>153</v>
      </c>
      <c r="O114" s="15">
        <v>127</v>
      </c>
      <c r="P114" s="14">
        <v>165</v>
      </c>
      <c r="Q114" s="15">
        <v>0</v>
      </c>
      <c r="R114" s="14">
        <v>143</v>
      </c>
      <c r="S114" s="15">
        <v>1112</v>
      </c>
      <c r="T114" s="14">
        <v>537</v>
      </c>
      <c r="U114" s="15">
        <v>382</v>
      </c>
      <c r="V114" s="14">
        <v>296</v>
      </c>
      <c r="W114" s="15">
        <v>1626</v>
      </c>
      <c r="X114" s="14">
        <v>540</v>
      </c>
      <c r="Y114" s="15">
        <v>0</v>
      </c>
      <c r="Z114" s="14">
        <v>143</v>
      </c>
      <c r="AA114" s="15">
        <v>116</v>
      </c>
      <c r="AB114" s="14">
        <v>134</v>
      </c>
      <c r="AC114" s="15">
        <v>966</v>
      </c>
      <c r="AD114" s="14">
        <v>519</v>
      </c>
      <c r="AE114" s="15">
        <v>56</v>
      </c>
      <c r="AF114" s="14">
        <v>81</v>
      </c>
      <c r="AG114" s="15">
        <v>6</v>
      </c>
      <c r="AH114" s="14">
        <v>10</v>
      </c>
      <c r="AI114" s="15">
        <v>0</v>
      </c>
      <c r="AJ114" s="14">
        <v>143</v>
      </c>
      <c r="AK114" s="15">
        <v>230</v>
      </c>
      <c r="AL114" s="14">
        <v>221</v>
      </c>
      <c r="AM114" s="15">
        <v>68</v>
      </c>
      <c r="AN114" s="14">
        <v>81</v>
      </c>
      <c r="AO114" s="15">
        <v>30</v>
      </c>
      <c r="AP114" s="14">
        <v>43</v>
      </c>
      <c r="AQ114" s="15">
        <v>0</v>
      </c>
      <c r="AR114" s="14">
        <v>143</v>
      </c>
      <c r="AS114" s="15">
        <v>1243</v>
      </c>
      <c r="AT114" s="14">
        <v>1690</v>
      </c>
      <c r="AU114" s="15">
        <v>73</v>
      </c>
      <c r="AV114" s="14">
        <v>105</v>
      </c>
      <c r="AW114" s="15">
        <v>883</v>
      </c>
      <c r="AX114" s="14">
        <v>546</v>
      </c>
      <c r="AY114" s="15">
        <v>862</v>
      </c>
      <c r="AZ114" s="14">
        <v>396</v>
      </c>
      <c r="BA114" s="15">
        <v>3318</v>
      </c>
      <c r="BB114" s="14">
        <v>657</v>
      </c>
      <c r="BC114" s="15">
        <v>284</v>
      </c>
      <c r="BD114" s="14">
        <v>246</v>
      </c>
      <c r="BE114" s="15">
        <v>315</v>
      </c>
      <c r="BF114" s="14">
        <v>349</v>
      </c>
      <c r="BG114" s="15">
        <v>0</v>
      </c>
      <c r="BH114" s="14">
        <v>143</v>
      </c>
      <c r="BI114" s="15">
        <v>23</v>
      </c>
      <c r="BJ114" s="14">
        <v>26</v>
      </c>
      <c r="BK114" s="15">
        <v>147</v>
      </c>
      <c r="BL114" s="14">
        <v>189</v>
      </c>
      <c r="BM114" s="15">
        <v>0</v>
      </c>
      <c r="BN114" s="14">
        <v>143</v>
      </c>
      <c r="BO114" s="15">
        <v>17</v>
      </c>
      <c r="BP114" s="14">
        <v>37</v>
      </c>
      <c r="BQ114" s="15">
        <v>2893</v>
      </c>
      <c r="BR114" s="14">
        <v>812</v>
      </c>
      <c r="BS114" s="15">
        <v>833</v>
      </c>
      <c r="BT114" s="14">
        <v>364</v>
      </c>
      <c r="BU114" s="15">
        <v>74</v>
      </c>
      <c r="BV114" s="14">
        <v>89</v>
      </c>
      <c r="BW114" s="15">
        <v>4780</v>
      </c>
      <c r="BX114" s="14">
        <v>921</v>
      </c>
      <c r="BY114" s="15">
        <v>328</v>
      </c>
      <c r="BZ114" s="14">
        <v>248</v>
      </c>
      <c r="CA114" s="15">
        <v>0</v>
      </c>
      <c r="CB114" s="14">
        <v>143</v>
      </c>
      <c r="CC114" s="15">
        <v>214</v>
      </c>
      <c r="CD114" s="14">
        <v>247</v>
      </c>
      <c r="CE114" s="15">
        <v>11</v>
      </c>
      <c r="CF114" s="14">
        <v>13</v>
      </c>
      <c r="CG114" s="15">
        <v>26</v>
      </c>
      <c r="CH114" s="14">
        <v>38</v>
      </c>
      <c r="CI114" s="15">
        <v>935</v>
      </c>
      <c r="CJ114" s="14">
        <v>525</v>
      </c>
      <c r="CK114" s="15">
        <v>341</v>
      </c>
      <c r="CL114" s="14">
        <v>220</v>
      </c>
      <c r="CM114" s="15">
        <v>124</v>
      </c>
      <c r="CN114" s="14">
        <v>208</v>
      </c>
      <c r="CO114" s="15">
        <v>39</v>
      </c>
      <c r="CP114" s="14">
        <v>66</v>
      </c>
      <c r="CQ114" s="15">
        <v>193</v>
      </c>
      <c r="CR114" s="14">
        <v>185</v>
      </c>
      <c r="CS114" s="15">
        <v>493</v>
      </c>
      <c r="CT114" s="14">
        <v>334</v>
      </c>
      <c r="CU114" s="15">
        <v>81</v>
      </c>
      <c r="CV114" s="14">
        <v>96</v>
      </c>
      <c r="CW114" s="18" t="s">
        <v>61</v>
      </c>
      <c r="CX114" s="14" t="s">
        <v>61</v>
      </c>
      <c r="CY114" s="13">
        <v>728</v>
      </c>
      <c r="CZ114" s="14">
        <v>427</v>
      </c>
      <c r="DA114" s="15">
        <v>98</v>
      </c>
      <c r="DB114" s="14">
        <v>109</v>
      </c>
      <c r="DC114" s="15">
        <v>0</v>
      </c>
      <c r="DD114" s="14">
        <v>143</v>
      </c>
      <c r="DE114" s="15">
        <v>151</v>
      </c>
      <c r="DF114" s="14">
        <v>115</v>
      </c>
      <c r="DG114" s="15">
        <v>96</v>
      </c>
      <c r="DH114" s="14">
        <v>102</v>
      </c>
      <c r="DI114" s="15">
        <v>0</v>
      </c>
      <c r="DJ114" s="14">
        <v>143</v>
      </c>
    </row>
    <row r="115" spans="9:114">
      <c r="I115" s="15">
        <v>250653</v>
      </c>
      <c r="J115" s="14">
        <v>11997</v>
      </c>
      <c r="K115" s="15">
        <v>2515</v>
      </c>
      <c r="L115" s="14">
        <v>990</v>
      </c>
      <c r="M115" s="15">
        <v>1906</v>
      </c>
      <c r="N115" s="14">
        <v>1287</v>
      </c>
      <c r="O115" s="15">
        <v>2420</v>
      </c>
      <c r="P115" s="14">
        <v>1030</v>
      </c>
      <c r="Q115" s="15">
        <v>445</v>
      </c>
      <c r="R115" s="14">
        <v>319</v>
      </c>
      <c r="S115" s="15">
        <v>14780</v>
      </c>
      <c r="T115" s="14">
        <v>2760</v>
      </c>
      <c r="U115" s="15">
        <v>5352</v>
      </c>
      <c r="V115" s="14">
        <v>1834</v>
      </c>
      <c r="W115" s="15">
        <v>2725</v>
      </c>
      <c r="X115" s="14">
        <v>1001</v>
      </c>
      <c r="Y115" s="15">
        <v>2279</v>
      </c>
      <c r="Z115" s="14">
        <v>1465</v>
      </c>
      <c r="AA115" s="15">
        <v>10964</v>
      </c>
      <c r="AB115" s="14">
        <v>4084</v>
      </c>
      <c r="AC115" s="15">
        <v>19574</v>
      </c>
      <c r="AD115" s="14">
        <v>3694</v>
      </c>
      <c r="AE115" s="15">
        <v>9535</v>
      </c>
      <c r="AF115" s="14">
        <v>1889</v>
      </c>
      <c r="AG115" s="15">
        <v>3823</v>
      </c>
      <c r="AH115" s="14">
        <v>1460</v>
      </c>
      <c r="AI115" s="15">
        <v>652</v>
      </c>
      <c r="AJ115" s="14">
        <v>411</v>
      </c>
      <c r="AK115" s="15">
        <v>7089</v>
      </c>
      <c r="AL115" s="14">
        <v>3237</v>
      </c>
      <c r="AM115" s="15">
        <v>2663</v>
      </c>
      <c r="AN115" s="14">
        <v>1228</v>
      </c>
      <c r="AO115" s="15">
        <v>221</v>
      </c>
      <c r="AP115" s="14">
        <v>209</v>
      </c>
      <c r="AQ115" s="15">
        <v>1144</v>
      </c>
      <c r="AR115" s="14">
        <v>669</v>
      </c>
      <c r="AS115" s="15">
        <v>3908</v>
      </c>
      <c r="AT115" s="14">
        <v>1422</v>
      </c>
      <c r="AU115" s="15">
        <v>1638</v>
      </c>
      <c r="AV115" s="14">
        <v>936</v>
      </c>
      <c r="AW115" s="15">
        <v>1144</v>
      </c>
      <c r="AX115" s="14">
        <v>689</v>
      </c>
      <c r="AY115" s="15">
        <v>23925</v>
      </c>
      <c r="AZ115" s="14">
        <v>4264</v>
      </c>
      <c r="BA115" s="15">
        <v>3767</v>
      </c>
      <c r="BB115" s="14">
        <v>1503</v>
      </c>
      <c r="BC115" s="15">
        <v>2982</v>
      </c>
      <c r="BD115" s="14">
        <v>1136</v>
      </c>
      <c r="BE115" s="15">
        <v>2294</v>
      </c>
      <c r="BF115" s="14">
        <v>1414</v>
      </c>
      <c r="BG115" s="15">
        <v>1344</v>
      </c>
      <c r="BH115" s="14">
        <v>730</v>
      </c>
      <c r="BI115" s="15">
        <v>1914</v>
      </c>
      <c r="BJ115" s="14">
        <v>837</v>
      </c>
      <c r="BK115" s="15">
        <v>658</v>
      </c>
      <c r="BL115" s="14">
        <v>433</v>
      </c>
      <c r="BM115" s="15">
        <v>357</v>
      </c>
      <c r="BN115" s="14">
        <v>313</v>
      </c>
      <c r="BO115" s="15">
        <v>973</v>
      </c>
      <c r="BP115" s="14">
        <v>522</v>
      </c>
      <c r="BQ115" s="15">
        <v>535</v>
      </c>
      <c r="BR115" s="14">
        <v>398</v>
      </c>
      <c r="BS115" s="15">
        <v>9073</v>
      </c>
      <c r="BT115" s="14">
        <v>2029</v>
      </c>
      <c r="BU115" s="15">
        <v>947</v>
      </c>
      <c r="BV115" s="14">
        <v>637</v>
      </c>
      <c r="BW115" s="15">
        <v>15893</v>
      </c>
      <c r="BX115" s="14">
        <v>3260</v>
      </c>
      <c r="BY115" s="15">
        <v>25575</v>
      </c>
      <c r="BZ115" s="14">
        <v>4182</v>
      </c>
      <c r="CA115" s="15">
        <v>852</v>
      </c>
      <c r="CB115" s="14">
        <v>1019</v>
      </c>
      <c r="CC115" s="15">
        <v>5622</v>
      </c>
      <c r="CD115" s="14">
        <v>1519</v>
      </c>
      <c r="CE115" s="15">
        <v>2810</v>
      </c>
      <c r="CF115" s="14">
        <v>1873</v>
      </c>
      <c r="CG115" s="15">
        <v>1541</v>
      </c>
      <c r="CH115" s="14">
        <v>1069</v>
      </c>
      <c r="CI115" s="15">
        <v>14190</v>
      </c>
      <c r="CJ115" s="14">
        <v>2998</v>
      </c>
      <c r="CK115" s="15">
        <v>1605</v>
      </c>
      <c r="CL115" s="14">
        <v>731</v>
      </c>
      <c r="CM115" s="15">
        <v>7936</v>
      </c>
      <c r="CN115" s="14">
        <v>2435</v>
      </c>
      <c r="CO115" s="15">
        <v>35</v>
      </c>
      <c r="CP115" s="14">
        <v>57</v>
      </c>
      <c r="CQ115" s="15">
        <v>6189</v>
      </c>
      <c r="CR115" s="14">
        <v>1858</v>
      </c>
      <c r="CS115" s="15">
        <v>12944</v>
      </c>
      <c r="CT115" s="14">
        <v>2828</v>
      </c>
      <c r="CU115" s="15">
        <v>2092</v>
      </c>
      <c r="CV115" s="14">
        <v>994</v>
      </c>
      <c r="CW115" s="15">
        <v>423</v>
      </c>
      <c r="CX115" s="14">
        <v>437</v>
      </c>
      <c r="CY115" s="18" t="s">
        <v>61</v>
      </c>
      <c r="CZ115" s="14" t="s">
        <v>61</v>
      </c>
      <c r="DA115" s="13">
        <v>4160</v>
      </c>
      <c r="DB115" s="14">
        <v>1420</v>
      </c>
      <c r="DC115" s="15">
        <v>3839</v>
      </c>
      <c r="DD115" s="14">
        <v>1234</v>
      </c>
      <c r="DE115" s="15">
        <v>1258</v>
      </c>
      <c r="DF115" s="14">
        <v>880</v>
      </c>
      <c r="DG115" s="15">
        <v>143</v>
      </c>
      <c r="DH115" s="14">
        <v>166</v>
      </c>
      <c r="DI115" s="15">
        <v>516</v>
      </c>
      <c r="DJ115" s="14">
        <v>466</v>
      </c>
    </row>
    <row r="116" spans="9:114">
      <c r="I116" s="15">
        <v>215494</v>
      </c>
      <c r="J116" s="14">
        <v>12552</v>
      </c>
      <c r="K116" s="15">
        <v>1507</v>
      </c>
      <c r="L116" s="14">
        <v>730</v>
      </c>
      <c r="M116" s="15">
        <v>4328</v>
      </c>
      <c r="N116" s="14">
        <v>1682</v>
      </c>
      <c r="O116" s="15">
        <v>8362</v>
      </c>
      <c r="P116" s="14">
        <v>2641</v>
      </c>
      <c r="Q116" s="15">
        <v>1413</v>
      </c>
      <c r="R116" s="14">
        <v>1121</v>
      </c>
      <c r="S116" s="15">
        <v>45597</v>
      </c>
      <c r="T116" s="14">
        <v>5884</v>
      </c>
      <c r="U116" s="15">
        <v>5195</v>
      </c>
      <c r="V116" s="14">
        <v>2150</v>
      </c>
      <c r="W116" s="15">
        <v>2901</v>
      </c>
      <c r="X116" s="14">
        <v>1138</v>
      </c>
      <c r="Y116" s="15">
        <v>100</v>
      </c>
      <c r="Z116" s="14">
        <v>164</v>
      </c>
      <c r="AA116" s="15">
        <v>773</v>
      </c>
      <c r="AB116" s="14">
        <v>528</v>
      </c>
      <c r="AC116" s="15">
        <v>9370</v>
      </c>
      <c r="AD116" s="14">
        <v>2417</v>
      </c>
      <c r="AE116" s="15">
        <v>6363</v>
      </c>
      <c r="AF116" s="14">
        <v>2288</v>
      </c>
      <c r="AG116" s="15">
        <v>5239</v>
      </c>
      <c r="AH116" s="14">
        <v>2393</v>
      </c>
      <c r="AI116" s="15">
        <v>10604</v>
      </c>
      <c r="AJ116" s="14">
        <v>2191</v>
      </c>
      <c r="AK116" s="15">
        <v>4298</v>
      </c>
      <c r="AL116" s="14">
        <v>1727</v>
      </c>
      <c r="AM116" s="15">
        <v>1089</v>
      </c>
      <c r="AN116" s="14">
        <v>521</v>
      </c>
      <c r="AO116" s="15">
        <v>1159</v>
      </c>
      <c r="AP116" s="14">
        <v>845</v>
      </c>
      <c r="AQ116" s="15">
        <v>2544</v>
      </c>
      <c r="AR116" s="14">
        <v>1029</v>
      </c>
      <c r="AS116" s="15">
        <v>1368</v>
      </c>
      <c r="AT116" s="14">
        <v>911</v>
      </c>
      <c r="AU116" s="15">
        <v>1646</v>
      </c>
      <c r="AV116" s="14">
        <v>915</v>
      </c>
      <c r="AW116" s="15">
        <v>532</v>
      </c>
      <c r="AX116" s="14">
        <v>655</v>
      </c>
      <c r="AY116" s="15">
        <v>1191</v>
      </c>
      <c r="AZ116" s="14">
        <v>923</v>
      </c>
      <c r="BA116" s="15">
        <v>2911</v>
      </c>
      <c r="BB116" s="14">
        <v>1011</v>
      </c>
      <c r="BC116" s="15">
        <v>3470</v>
      </c>
      <c r="BD116" s="14">
        <v>1605</v>
      </c>
      <c r="BE116" s="15">
        <v>2703</v>
      </c>
      <c r="BF116" s="14">
        <v>1971</v>
      </c>
      <c r="BG116" s="15">
        <v>615</v>
      </c>
      <c r="BH116" s="14">
        <v>444</v>
      </c>
      <c r="BI116" s="15">
        <v>2802</v>
      </c>
      <c r="BJ116" s="14">
        <v>1017</v>
      </c>
      <c r="BK116" s="15">
        <v>2919</v>
      </c>
      <c r="BL116" s="14">
        <v>1013</v>
      </c>
      <c r="BM116" s="15">
        <v>682</v>
      </c>
      <c r="BN116" s="14">
        <v>456</v>
      </c>
      <c r="BO116" s="15">
        <v>5671</v>
      </c>
      <c r="BP116" s="14">
        <v>2919</v>
      </c>
      <c r="BQ116" s="15">
        <v>309</v>
      </c>
      <c r="BR116" s="14">
        <v>248</v>
      </c>
      <c r="BS116" s="15">
        <v>2300</v>
      </c>
      <c r="BT116" s="14">
        <v>1441</v>
      </c>
      <c r="BU116" s="15">
        <v>872</v>
      </c>
      <c r="BV116" s="14">
        <v>527</v>
      </c>
      <c r="BW116" s="15">
        <v>5562</v>
      </c>
      <c r="BX116" s="14">
        <v>1947</v>
      </c>
      <c r="BY116" s="15">
        <v>4088</v>
      </c>
      <c r="BZ116" s="14">
        <v>1854</v>
      </c>
      <c r="CA116" s="15">
        <v>217</v>
      </c>
      <c r="CB116" s="14">
        <v>200</v>
      </c>
      <c r="CC116" s="15">
        <v>3192</v>
      </c>
      <c r="CD116" s="14">
        <v>1400</v>
      </c>
      <c r="CE116" s="15">
        <v>1223</v>
      </c>
      <c r="CF116" s="14">
        <v>768</v>
      </c>
      <c r="CG116" s="15">
        <v>25525</v>
      </c>
      <c r="CH116" s="14">
        <v>4052</v>
      </c>
      <c r="CI116" s="15">
        <v>3397</v>
      </c>
      <c r="CJ116" s="14">
        <v>1799</v>
      </c>
      <c r="CK116" s="15">
        <v>97</v>
      </c>
      <c r="CL116" s="14">
        <v>162</v>
      </c>
      <c r="CM116" s="15">
        <v>2727</v>
      </c>
      <c r="CN116" s="14">
        <v>1542</v>
      </c>
      <c r="CO116" s="15">
        <v>94</v>
      </c>
      <c r="CP116" s="14">
        <v>155</v>
      </c>
      <c r="CQ116" s="15">
        <v>3206</v>
      </c>
      <c r="CR116" s="14">
        <v>1819</v>
      </c>
      <c r="CS116" s="15">
        <v>14196</v>
      </c>
      <c r="CT116" s="14">
        <v>3417</v>
      </c>
      <c r="CU116" s="15">
        <v>5298</v>
      </c>
      <c r="CV116" s="14">
        <v>1995</v>
      </c>
      <c r="CW116" s="15">
        <v>223</v>
      </c>
      <c r="CX116" s="14">
        <v>216</v>
      </c>
      <c r="CY116" s="15">
        <v>3839</v>
      </c>
      <c r="CZ116" s="14">
        <v>1320</v>
      </c>
      <c r="DA116" s="18" t="s">
        <v>61</v>
      </c>
      <c r="DB116" s="14" t="s">
        <v>61</v>
      </c>
      <c r="DC116" s="13">
        <v>215</v>
      </c>
      <c r="DD116" s="14">
        <v>271</v>
      </c>
      <c r="DE116" s="15">
        <v>1168</v>
      </c>
      <c r="DF116" s="14">
        <v>638</v>
      </c>
      <c r="DG116" s="15">
        <v>394</v>
      </c>
      <c r="DH116" s="14">
        <v>495</v>
      </c>
      <c r="DI116" s="15">
        <v>1025</v>
      </c>
      <c r="DJ116" s="14">
        <v>878</v>
      </c>
    </row>
    <row r="117" spans="9:114">
      <c r="I117" s="15">
        <v>47125</v>
      </c>
      <c r="J117" s="14">
        <v>4317</v>
      </c>
      <c r="K117" s="15">
        <v>477</v>
      </c>
      <c r="L117" s="14">
        <v>339</v>
      </c>
      <c r="M117" s="15">
        <v>306</v>
      </c>
      <c r="N117" s="14">
        <v>455</v>
      </c>
      <c r="O117" s="15">
        <v>79</v>
      </c>
      <c r="P117" s="14">
        <v>129</v>
      </c>
      <c r="Q117" s="15">
        <v>0</v>
      </c>
      <c r="R117" s="14">
        <v>182</v>
      </c>
      <c r="S117" s="15">
        <v>1231</v>
      </c>
      <c r="T117" s="14">
        <v>516</v>
      </c>
      <c r="U117" s="15">
        <v>104</v>
      </c>
      <c r="V117" s="14">
        <v>114</v>
      </c>
      <c r="W117" s="15">
        <v>143</v>
      </c>
      <c r="X117" s="14">
        <v>177</v>
      </c>
      <c r="Y117" s="15">
        <v>674</v>
      </c>
      <c r="Z117" s="14">
        <v>525</v>
      </c>
      <c r="AA117" s="15">
        <v>294</v>
      </c>
      <c r="AB117" s="14">
        <v>194</v>
      </c>
      <c r="AC117" s="15">
        <v>1919</v>
      </c>
      <c r="AD117" s="14">
        <v>666</v>
      </c>
      <c r="AE117" s="15">
        <v>1108</v>
      </c>
      <c r="AF117" s="14">
        <v>483</v>
      </c>
      <c r="AG117" s="15">
        <v>166</v>
      </c>
      <c r="AH117" s="14">
        <v>277</v>
      </c>
      <c r="AI117" s="15">
        <v>181</v>
      </c>
      <c r="AJ117" s="14">
        <v>250</v>
      </c>
      <c r="AK117" s="15">
        <v>220</v>
      </c>
      <c r="AL117" s="14">
        <v>190</v>
      </c>
      <c r="AM117" s="15">
        <v>328</v>
      </c>
      <c r="AN117" s="14">
        <v>406</v>
      </c>
      <c r="AO117" s="15">
        <v>68</v>
      </c>
      <c r="AP117" s="14">
        <v>111</v>
      </c>
      <c r="AQ117" s="15">
        <v>39</v>
      </c>
      <c r="AR117" s="14">
        <v>64</v>
      </c>
      <c r="AS117" s="15">
        <v>2249</v>
      </c>
      <c r="AT117" s="14">
        <v>1019</v>
      </c>
      <c r="AU117" s="15">
        <v>90</v>
      </c>
      <c r="AV117" s="14">
        <v>88</v>
      </c>
      <c r="AW117" s="15">
        <v>35</v>
      </c>
      <c r="AX117" s="14">
        <v>74</v>
      </c>
      <c r="AY117" s="15">
        <v>5352</v>
      </c>
      <c r="AZ117" s="14">
        <v>1897</v>
      </c>
      <c r="BA117" s="15">
        <v>164</v>
      </c>
      <c r="BB117" s="14">
        <v>191</v>
      </c>
      <c r="BC117" s="15">
        <v>778</v>
      </c>
      <c r="BD117" s="14">
        <v>581</v>
      </c>
      <c r="BE117" s="15">
        <v>20</v>
      </c>
      <c r="BF117" s="14">
        <v>37</v>
      </c>
      <c r="BG117" s="15">
        <v>0</v>
      </c>
      <c r="BH117" s="14">
        <v>182</v>
      </c>
      <c r="BI117" s="15">
        <v>59</v>
      </c>
      <c r="BJ117" s="14">
        <v>76</v>
      </c>
      <c r="BK117" s="15">
        <v>0</v>
      </c>
      <c r="BL117" s="14">
        <v>182</v>
      </c>
      <c r="BM117" s="15">
        <v>0</v>
      </c>
      <c r="BN117" s="14">
        <v>182</v>
      </c>
      <c r="BO117" s="15">
        <v>229</v>
      </c>
      <c r="BP117" s="14">
        <v>268</v>
      </c>
      <c r="BQ117" s="15">
        <v>129</v>
      </c>
      <c r="BR117" s="14">
        <v>147</v>
      </c>
      <c r="BS117" s="15">
        <v>1213</v>
      </c>
      <c r="BT117" s="14">
        <v>679</v>
      </c>
      <c r="BU117" s="15">
        <v>81</v>
      </c>
      <c r="BV117" s="14">
        <v>90</v>
      </c>
      <c r="BW117" s="15">
        <v>1721</v>
      </c>
      <c r="BX117" s="14">
        <v>965</v>
      </c>
      <c r="BY117" s="15">
        <v>4683</v>
      </c>
      <c r="BZ117" s="14">
        <v>1933</v>
      </c>
      <c r="CA117" s="15">
        <v>175</v>
      </c>
      <c r="CB117" s="14">
        <v>215</v>
      </c>
      <c r="CC117" s="15">
        <v>6757</v>
      </c>
      <c r="CD117" s="14">
        <v>1474</v>
      </c>
      <c r="CE117" s="15">
        <v>520</v>
      </c>
      <c r="CF117" s="14">
        <v>447</v>
      </c>
      <c r="CG117" s="15">
        <v>118</v>
      </c>
      <c r="CH117" s="14">
        <v>207</v>
      </c>
      <c r="CI117" s="15">
        <v>5208</v>
      </c>
      <c r="CJ117" s="14">
        <v>1699</v>
      </c>
      <c r="CK117" s="15">
        <v>0</v>
      </c>
      <c r="CL117" s="14">
        <v>182</v>
      </c>
      <c r="CM117" s="15">
        <v>1098</v>
      </c>
      <c r="CN117" s="14">
        <v>671</v>
      </c>
      <c r="CO117" s="15">
        <v>36</v>
      </c>
      <c r="CP117" s="14">
        <v>65</v>
      </c>
      <c r="CQ117" s="15">
        <v>1061</v>
      </c>
      <c r="CR117" s="14">
        <v>513</v>
      </c>
      <c r="CS117" s="15">
        <v>622</v>
      </c>
      <c r="CT117" s="14">
        <v>415</v>
      </c>
      <c r="CU117" s="15">
        <v>0</v>
      </c>
      <c r="CV117" s="14">
        <v>182</v>
      </c>
      <c r="CW117" s="15">
        <v>54</v>
      </c>
      <c r="CX117" s="14">
        <v>89</v>
      </c>
      <c r="CY117" s="15">
        <v>6317</v>
      </c>
      <c r="CZ117" s="14">
        <v>1774</v>
      </c>
      <c r="DA117" s="15">
        <v>297</v>
      </c>
      <c r="DB117" s="14">
        <v>285</v>
      </c>
      <c r="DC117" s="18" t="s">
        <v>61</v>
      </c>
      <c r="DD117" s="14" t="s">
        <v>61</v>
      </c>
      <c r="DE117" s="13">
        <v>470</v>
      </c>
      <c r="DF117" s="14">
        <v>555</v>
      </c>
      <c r="DG117" s="15">
        <v>252</v>
      </c>
      <c r="DH117" s="14">
        <v>395</v>
      </c>
      <c r="DI117" s="15">
        <v>79</v>
      </c>
      <c r="DJ117" s="14">
        <v>123</v>
      </c>
    </row>
    <row r="118" spans="9:114">
      <c r="I118" s="15">
        <v>99192</v>
      </c>
      <c r="J118" s="14">
        <v>6959</v>
      </c>
      <c r="K118" s="15">
        <v>323</v>
      </c>
      <c r="L118" s="14">
        <v>262</v>
      </c>
      <c r="M118" s="15">
        <v>236</v>
      </c>
      <c r="N118" s="14">
        <v>193</v>
      </c>
      <c r="O118" s="15">
        <v>3257</v>
      </c>
      <c r="P118" s="14">
        <v>1696</v>
      </c>
      <c r="Q118" s="15">
        <v>253</v>
      </c>
      <c r="R118" s="14">
        <v>216</v>
      </c>
      <c r="S118" s="15">
        <v>5347</v>
      </c>
      <c r="T118" s="14">
        <v>2126</v>
      </c>
      <c r="U118" s="15">
        <v>1600</v>
      </c>
      <c r="V118" s="14">
        <v>604</v>
      </c>
      <c r="W118" s="15">
        <v>657</v>
      </c>
      <c r="X118" s="14">
        <v>432</v>
      </c>
      <c r="Y118" s="15">
        <v>296</v>
      </c>
      <c r="Z118" s="14">
        <v>475</v>
      </c>
      <c r="AA118" s="15">
        <v>15</v>
      </c>
      <c r="AB118" s="14">
        <v>25</v>
      </c>
      <c r="AC118" s="15">
        <v>4937</v>
      </c>
      <c r="AD118" s="14">
        <v>1590</v>
      </c>
      <c r="AE118" s="15">
        <v>970</v>
      </c>
      <c r="AF118" s="14">
        <v>396</v>
      </c>
      <c r="AG118" s="15">
        <v>333</v>
      </c>
      <c r="AH118" s="14">
        <v>416</v>
      </c>
      <c r="AI118" s="15">
        <v>360</v>
      </c>
      <c r="AJ118" s="14">
        <v>231</v>
      </c>
      <c r="AK118" s="15">
        <v>22285</v>
      </c>
      <c r="AL118" s="14">
        <v>3020</v>
      </c>
      <c r="AM118" s="15">
        <v>2480</v>
      </c>
      <c r="AN118" s="14">
        <v>1136</v>
      </c>
      <c r="AO118" s="15">
        <v>4161</v>
      </c>
      <c r="AP118" s="14">
        <v>1283</v>
      </c>
      <c r="AQ118" s="15">
        <v>1160</v>
      </c>
      <c r="AR118" s="14">
        <v>1199</v>
      </c>
      <c r="AS118" s="15">
        <v>635</v>
      </c>
      <c r="AT118" s="14">
        <v>502</v>
      </c>
      <c r="AU118" s="15">
        <v>598</v>
      </c>
      <c r="AV118" s="14">
        <v>403</v>
      </c>
      <c r="AW118" s="15">
        <v>233</v>
      </c>
      <c r="AX118" s="14">
        <v>195</v>
      </c>
      <c r="AY118" s="15">
        <v>1306</v>
      </c>
      <c r="AZ118" s="14">
        <v>586</v>
      </c>
      <c r="BA118" s="15">
        <v>489</v>
      </c>
      <c r="BB118" s="14">
        <v>356</v>
      </c>
      <c r="BC118" s="15">
        <v>3917</v>
      </c>
      <c r="BD118" s="14">
        <v>1160</v>
      </c>
      <c r="BE118" s="15">
        <v>18965</v>
      </c>
      <c r="BF118" s="14">
        <v>2405</v>
      </c>
      <c r="BG118" s="15">
        <v>238</v>
      </c>
      <c r="BH118" s="14">
        <v>211</v>
      </c>
      <c r="BI118" s="15">
        <v>1263</v>
      </c>
      <c r="BJ118" s="14">
        <v>681</v>
      </c>
      <c r="BK118" s="15">
        <v>784</v>
      </c>
      <c r="BL118" s="14">
        <v>512</v>
      </c>
      <c r="BM118" s="15">
        <v>324</v>
      </c>
      <c r="BN118" s="14">
        <v>240</v>
      </c>
      <c r="BO118" s="15">
        <v>1163</v>
      </c>
      <c r="BP118" s="14">
        <v>682</v>
      </c>
      <c r="BQ118" s="15">
        <v>3</v>
      </c>
      <c r="BR118" s="14">
        <v>7</v>
      </c>
      <c r="BS118" s="15">
        <v>606</v>
      </c>
      <c r="BT118" s="14">
        <v>477</v>
      </c>
      <c r="BU118" s="15">
        <v>526</v>
      </c>
      <c r="BV118" s="14">
        <v>553</v>
      </c>
      <c r="BW118" s="15">
        <v>2033</v>
      </c>
      <c r="BX118" s="14">
        <v>980</v>
      </c>
      <c r="BY118" s="15">
        <v>2939</v>
      </c>
      <c r="BZ118" s="14">
        <v>1454</v>
      </c>
      <c r="CA118" s="15">
        <v>284</v>
      </c>
      <c r="CB118" s="14">
        <v>318</v>
      </c>
      <c r="CC118" s="15">
        <v>2610</v>
      </c>
      <c r="CD118" s="14">
        <v>1053</v>
      </c>
      <c r="CE118" s="15">
        <v>289</v>
      </c>
      <c r="CF118" s="14">
        <v>204</v>
      </c>
      <c r="CG118" s="15">
        <v>945</v>
      </c>
      <c r="CH118" s="14">
        <v>601</v>
      </c>
      <c r="CI118" s="15">
        <v>1563</v>
      </c>
      <c r="CJ118" s="14">
        <v>750</v>
      </c>
      <c r="CK118" s="15">
        <v>144</v>
      </c>
      <c r="CL118" s="14">
        <v>157</v>
      </c>
      <c r="CM118" s="15">
        <v>1053</v>
      </c>
      <c r="CN118" s="14">
        <v>675</v>
      </c>
      <c r="CO118" s="15">
        <v>329</v>
      </c>
      <c r="CP118" s="14">
        <v>220</v>
      </c>
      <c r="CQ118" s="15">
        <v>1051</v>
      </c>
      <c r="CR118" s="14">
        <v>638</v>
      </c>
      <c r="CS118" s="15">
        <v>2765</v>
      </c>
      <c r="CT118" s="14">
        <v>1112</v>
      </c>
      <c r="CU118" s="15">
        <v>900</v>
      </c>
      <c r="CV118" s="14">
        <v>1091</v>
      </c>
      <c r="CW118" s="15">
        <v>62</v>
      </c>
      <c r="CX118" s="14">
        <v>88</v>
      </c>
      <c r="CY118" s="15">
        <v>1267</v>
      </c>
      <c r="CZ118" s="14">
        <v>916</v>
      </c>
      <c r="DA118" s="15">
        <v>1208</v>
      </c>
      <c r="DB118" s="14">
        <v>416</v>
      </c>
      <c r="DC118" s="15">
        <v>0</v>
      </c>
      <c r="DD118" s="14">
        <v>145</v>
      </c>
      <c r="DE118" s="18" t="s">
        <v>61</v>
      </c>
      <c r="DF118" s="14" t="s">
        <v>61</v>
      </c>
      <c r="DG118" s="13">
        <v>30</v>
      </c>
      <c r="DH118" s="14">
        <v>46</v>
      </c>
      <c r="DI118" s="13">
        <v>975</v>
      </c>
      <c r="DJ118" s="14">
        <v>943</v>
      </c>
    </row>
    <row r="119" spans="9:114">
      <c r="I119" s="15">
        <v>31149</v>
      </c>
      <c r="J119" s="14">
        <v>3430</v>
      </c>
      <c r="K119" s="15">
        <v>260</v>
      </c>
      <c r="L119" s="14">
        <v>284</v>
      </c>
      <c r="M119" s="15">
        <v>590</v>
      </c>
      <c r="N119" s="14">
        <v>661</v>
      </c>
      <c r="O119" s="15">
        <v>2014</v>
      </c>
      <c r="P119" s="14">
        <v>1234</v>
      </c>
      <c r="Q119" s="15">
        <v>244</v>
      </c>
      <c r="R119" s="14">
        <v>405</v>
      </c>
      <c r="S119" s="15">
        <v>2035</v>
      </c>
      <c r="T119" s="14">
        <v>720</v>
      </c>
      <c r="U119" s="15">
        <v>5599</v>
      </c>
      <c r="V119" s="14">
        <v>1618</v>
      </c>
      <c r="W119" s="15">
        <v>0</v>
      </c>
      <c r="X119" s="14">
        <v>185</v>
      </c>
      <c r="Y119" s="15">
        <v>0</v>
      </c>
      <c r="Z119" s="14">
        <v>185</v>
      </c>
      <c r="AA119" s="15">
        <v>0</v>
      </c>
      <c r="AB119" s="14">
        <v>185</v>
      </c>
      <c r="AC119" s="15">
        <v>733</v>
      </c>
      <c r="AD119" s="14">
        <v>572</v>
      </c>
      <c r="AE119" s="15">
        <v>166</v>
      </c>
      <c r="AF119" s="14">
        <v>173</v>
      </c>
      <c r="AG119" s="15">
        <v>0</v>
      </c>
      <c r="AH119" s="14">
        <v>185</v>
      </c>
      <c r="AI119" s="15">
        <v>745</v>
      </c>
      <c r="AJ119" s="14">
        <v>481</v>
      </c>
      <c r="AK119" s="15">
        <v>905</v>
      </c>
      <c r="AL119" s="14">
        <v>823</v>
      </c>
      <c r="AM119" s="15">
        <v>179</v>
      </c>
      <c r="AN119" s="14">
        <v>179</v>
      </c>
      <c r="AO119" s="15">
        <v>259</v>
      </c>
      <c r="AP119" s="14">
        <v>273</v>
      </c>
      <c r="AQ119" s="15">
        <v>539</v>
      </c>
      <c r="AR119" s="14">
        <v>412</v>
      </c>
      <c r="AS119" s="15">
        <v>4</v>
      </c>
      <c r="AT119" s="14">
        <v>10</v>
      </c>
      <c r="AU119" s="15">
        <v>88</v>
      </c>
      <c r="AV119" s="14">
        <v>100</v>
      </c>
      <c r="AW119" s="15">
        <v>0</v>
      </c>
      <c r="AX119" s="14">
        <v>185</v>
      </c>
      <c r="AY119" s="15">
        <v>294</v>
      </c>
      <c r="AZ119" s="14">
        <v>304</v>
      </c>
      <c r="BA119" s="15">
        <v>548</v>
      </c>
      <c r="BB119" s="14">
        <v>638</v>
      </c>
      <c r="BC119" s="15">
        <v>965</v>
      </c>
      <c r="BD119" s="14">
        <v>730</v>
      </c>
      <c r="BE119" s="15">
        <v>290</v>
      </c>
      <c r="BF119" s="14">
        <v>240</v>
      </c>
      <c r="BG119" s="15">
        <v>136</v>
      </c>
      <c r="BH119" s="14">
        <v>229</v>
      </c>
      <c r="BI119" s="15">
        <v>244</v>
      </c>
      <c r="BJ119" s="14">
        <v>257</v>
      </c>
      <c r="BK119" s="15">
        <v>1901</v>
      </c>
      <c r="BL119" s="14">
        <v>789</v>
      </c>
      <c r="BM119" s="15">
        <v>1216</v>
      </c>
      <c r="BN119" s="14">
        <v>559</v>
      </c>
      <c r="BO119" s="15">
        <v>355</v>
      </c>
      <c r="BP119" s="14">
        <v>304</v>
      </c>
      <c r="BQ119" s="15">
        <v>0</v>
      </c>
      <c r="BR119" s="14">
        <v>185</v>
      </c>
      <c r="BS119" s="15">
        <v>121</v>
      </c>
      <c r="BT119" s="14">
        <v>147</v>
      </c>
      <c r="BU119" s="15">
        <v>604</v>
      </c>
      <c r="BV119" s="14">
        <v>658</v>
      </c>
      <c r="BW119" s="15">
        <v>231</v>
      </c>
      <c r="BX119" s="14">
        <v>252</v>
      </c>
      <c r="BY119" s="15">
        <v>459</v>
      </c>
      <c r="BZ119" s="14">
        <v>399</v>
      </c>
      <c r="CA119" s="15">
        <v>338</v>
      </c>
      <c r="CB119" s="14">
        <v>300</v>
      </c>
      <c r="CC119" s="15">
        <v>819</v>
      </c>
      <c r="CD119" s="14">
        <v>447</v>
      </c>
      <c r="CE119" s="15">
        <v>964</v>
      </c>
      <c r="CF119" s="14">
        <v>670</v>
      </c>
      <c r="CG119" s="15">
        <v>893</v>
      </c>
      <c r="CH119" s="14">
        <v>605</v>
      </c>
      <c r="CI119" s="15">
        <v>230</v>
      </c>
      <c r="CJ119" s="14">
        <v>254</v>
      </c>
      <c r="CK119" s="15">
        <v>0</v>
      </c>
      <c r="CL119" s="14">
        <v>185</v>
      </c>
      <c r="CM119" s="15">
        <v>122</v>
      </c>
      <c r="CN119" s="14">
        <v>201</v>
      </c>
      <c r="CO119" s="15">
        <v>1175</v>
      </c>
      <c r="CP119" s="14">
        <v>730</v>
      </c>
      <c r="CQ119" s="15">
        <v>4</v>
      </c>
      <c r="CR119" s="14">
        <v>7</v>
      </c>
      <c r="CS119" s="15">
        <v>1427</v>
      </c>
      <c r="CT119" s="14">
        <v>920</v>
      </c>
      <c r="CU119" s="15">
        <v>1710</v>
      </c>
      <c r="CV119" s="14">
        <v>948</v>
      </c>
      <c r="CW119" s="15">
        <v>0</v>
      </c>
      <c r="CX119" s="14">
        <v>185</v>
      </c>
      <c r="CY119" s="15">
        <v>138</v>
      </c>
      <c r="CZ119" s="14">
        <v>169</v>
      </c>
      <c r="DA119" s="15">
        <v>1323</v>
      </c>
      <c r="DB119" s="14">
        <v>785</v>
      </c>
      <c r="DC119" s="15">
        <v>0</v>
      </c>
      <c r="DD119" s="14">
        <v>185</v>
      </c>
      <c r="DE119" s="15">
        <v>282</v>
      </c>
      <c r="DF119" s="14">
        <v>210</v>
      </c>
      <c r="DG119" s="18" t="s">
        <v>61</v>
      </c>
      <c r="DH119" s="14" t="s">
        <v>61</v>
      </c>
      <c r="DI119" s="18">
        <v>16</v>
      </c>
      <c r="DJ119" s="14">
        <v>27</v>
      </c>
    </row>
    <row r="120" spans="9:114">
      <c r="I120" s="15">
        <v>20044</v>
      </c>
      <c r="J120" s="14">
        <v>2902</v>
      </c>
      <c r="K120" s="15">
        <v>8</v>
      </c>
      <c r="L120" s="14">
        <v>15</v>
      </c>
      <c r="M120" s="15">
        <v>57</v>
      </c>
      <c r="N120" s="14">
        <v>94</v>
      </c>
      <c r="O120" s="15">
        <v>54</v>
      </c>
      <c r="P120" s="14">
        <v>90</v>
      </c>
      <c r="Q120" s="15">
        <v>93</v>
      </c>
      <c r="R120" s="14">
        <v>158</v>
      </c>
      <c r="S120" s="15">
        <v>519</v>
      </c>
      <c r="T120" s="14">
        <v>484</v>
      </c>
      <c r="U120" s="15">
        <v>0</v>
      </c>
      <c r="V120" s="14">
        <v>214</v>
      </c>
      <c r="W120" s="15">
        <v>370</v>
      </c>
      <c r="X120" s="14">
        <v>365</v>
      </c>
      <c r="Y120" s="15">
        <v>0</v>
      </c>
      <c r="Z120" s="14">
        <v>214</v>
      </c>
      <c r="AA120" s="15">
        <v>0</v>
      </c>
      <c r="AB120" s="14">
        <v>214</v>
      </c>
      <c r="AC120" s="15">
        <v>4192</v>
      </c>
      <c r="AD120" s="14">
        <v>1203</v>
      </c>
      <c r="AE120" s="15">
        <v>232</v>
      </c>
      <c r="AF120" s="14">
        <v>300</v>
      </c>
      <c r="AG120" s="15">
        <v>110</v>
      </c>
      <c r="AH120" s="14">
        <v>172</v>
      </c>
      <c r="AI120" s="15">
        <v>0</v>
      </c>
      <c r="AJ120" s="14">
        <v>214</v>
      </c>
      <c r="AK120" s="15">
        <v>1021</v>
      </c>
      <c r="AL120" s="14">
        <v>602</v>
      </c>
      <c r="AM120" s="15">
        <v>121</v>
      </c>
      <c r="AN120" s="14">
        <v>153</v>
      </c>
      <c r="AO120" s="15">
        <v>0</v>
      </c>
      <c r="AP120" s="14">
        <v>214</v>
      </c>
      <c r="AQ120" s="15">
        <v>143</v>
      </c>
      <c r="AR120" s="14">
        <v>240</v>
      </c>
      <c r="AS120" s="15">
        <v>37</v>
      </c>
      <c r="AT120" s="14">
        <v>72</v>
      </c>
      <c r="AU120" s="15">
        <v>59</v>
      </c>
      <c r="AV120" s="14">
        <v>101</v>
      </c>
      <c r="AW120" s="15">
        <v>0</v>
      </c>
      <c r="AX120" s="14">
        <v>214</v>
      </c>
      <c r="AY120" s="15">
        <v>108</v>
      </c>
      <c r="AZ120" s="14">
        <v>177</v>
      </c>
      <c r="BA120" s="15">
        <v>2258</v>
      </c>
      <c r="BB120" s="14">
        <v>1289</v>
      </c>
      <c r="BC120" s="15">
        <v>435</v>
      </c>
      <c r="BD120" s="14">
        <v>451</v>
      </c>
      <c r="BE120" s="15">
        <v>0</v>
      </c>
      <c r="BF120" s="14">
        <v>214</v>
      </c>
      <c r="BG120" s="15">
        <v>0</v>
      </c>
      <c r="BH120" s="14">
        <v>214</v>
      </c>
      <c r="BI120" s="15">
        <v>0</v>
      </c>
      <c r="BJ120" s="14">
        <v>214</v>
      </c>
      <c r="BK120" s="15">
        <v>0</v>
      </c>
      <c r="BL120" s="14">
        <v>214</v>
      </c>
      <c r="BM120" s="15">
        <v>0</v>
      </c>
      <c r="BN120" s="14">
        <v>214</v>
      </c>
      <c r="BO120" s="15">
        <v>0</v>
      </c>
      <c r="BP120" s="14">
        <v>214</v>
      </c>
      <c r="BQ120" s="15">
        <v>0</v>
      </c>
      <c r="BR120" s="14">
        <v>214</v>
      </c>
      <c r="BS120" s="15">
        <v>1922</v>
      </c>
      <c r="BT120" s="14">
        <v>1129</v>
      </c>
      <c r="BU120" s="15">
        <v>28</v>
      </c>
      <c r="BV120" s="14">
        <v>48</v>
      </c>
      <c r="BW120" s="15">
        <v>2314</v>
      </c>
      <c r="BX120" s="14">
        <v>761</v>
      </c>
      <c r="BY120" s="15">
        <v>638</v>
      </c>
      <c r="BZ120" s="14">
        <v>565</v>
      </c>
      <c r="CA120" s="15">
        <v>0</v>
      </c>
      <c r="CB120" s="14">
        <v>214</v>
      </c>
      <c r="CC120" s="15">
        <v>328</v>
      </c>
      <c r="CD120" s="14">
        <v>499</v>
      </c>
      <c r="CE120" s="15">
        <v>0</v>
      </c>
      <c r="CF120" s="14">
        <v>214</v>
      </c>
      <c r="CG120" s="15">
        <v>0</v>
      </c>
      <c r="CH120" s="14">
        <v>214</v>
      </c>
      <c r="CI120" s="15">
        <v>2313</v>
      </c>
      <c r="CJ120" s="14">
        <v>1063</v>
      </c>
      <c r="CK120" s="15">
        <v>624</v>
      </c>
      <c r="CL120" s="14">
        <v>688</v>
      </c>
      <c r="CM120" s="15">
        <v>4</v>
      </c>
      <c r="CN120" s="14">
        <v>7</v>
      </c>
      <c r="CO120" s="15">
        <v>0</v>
      </c>
      <c r="CP120" s="14">
        <v>214</v>
      </c>
      <c r="CQ120" s="15">
        <v>15</v>
      </c>
      <c r="CR120" s="14">
        <v>31</v>
      </c>
      <c r="CS120" s="15">
        <v>360</v>
      </c>
      <c r="CT120" s="14">
        <v>291</v>
      </c>
      <c r="CU120" s="15">
        <v>0</v>
      </c>
      <c r="CV120" s="14">
        <v>214</v>
      </c>
      <c r="CW120" s="15">
        <v>0</v>
      </c>
      <c r="CX120" s="14">
        <v>214</v>
      </c>
      <c r="CY120" s="15">
        <v>684</v>
      </c>
      <c r="CZ120" s="14">
        <v>777</v>
      </c>
      <c r="DA120" s="15">
        <v>0</v>
      </c>
      <c r="DB120" s="14">
        <v>214</v>
      </c>
      <c r="DC120" s="15">
        <v>8</v>
      </c>
      <c r="DD120" s="14">
        <v>15</v>
      </c>
      <c r="DE120" s="15">
        <v>989</v>
      </c>
      <c r="DF120" s="14">
        <v>654</v>
      </c>
      <c r="DG120" s="15">
        <v>0</v>
      </c>
      <c r="DH120" s="14">
        <v>214</v>
      </c>
      <c r="DI120" s="18" t="s">
        <v>61</v>
      </c>
      <c r="DJ120" s="14" t="s">
        <v>61</v>
      </c>
    </row>
  </sheetData>
  <mergeCells count="4">
    <mergeCell ref="B7:B9"/>
    <mergeCell ref="C7:D8"/>
    <mergeCell ref="E7:F8"/>
    <mergeCell ref="G7:H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39997558519241921"/>
  </sheetPr>
  <dimension ref="A1:HL160"/>
  <sheetViews>
    <sheetView workbookViewId="0">
      <pane xSplit="3" ySplit="1" topLeftCell="DH2" activePane="bottomRight" state="frozen"/>
      <selection pane="topRight" activeCell="D1" sqref="D1"/>
      <selection pane="bottomLeft" activeCell="A2" sqref="A2"/>
      <selection pane="bottomRight" activeCell="DO2" sqref="DO2"/>
    </sheetView>
  </sheetViews>
  <sheetFormatPr defaultRowHeight="15"/>
  <cols>
    <col min="1" max="2" width="9.140625" style="19"/>
    <col min="3" max="3" width="15.140625" style="19" customWidth="1"/>
    <col min="4" max="4" width="15.28515625" style="19" customWidth="1"/>
    <col min="5" max="5" width="11.140625" style="19" bestFit="1" customWidth="1"/>
    <col min="6" max="6" width="10.140625" style="19" bestFit="1" customWidth="1"/>
    <col min="7" max="7" width="10.140625" style="19" customWidth="1"/>
    <col min="8" max="9" width="13.28515625" style="19" customWidth="1"/>
    <col min="10" max="10" width="9.5703125" style="19" bestFit="1" customWidth="1"/>
    <col min="11" max="61" width="9.28515625" style="19" bestFit="1" customWidth="1"/>
    <col min="62" max="62" width="9.5703125" style="19" bestFit="1" customWidth="1"/>
    <col min="63" max="64" width="10.5703125" style="19" bestFit="1" customWidth="1"/>
    <col min="65" max="115" width="9.28515625" style="19" bestFit="1" customWidth="1"/>
    <col min="116" max="116" width="11.140625" style="19" bestFit="1" customWidth="1"/>
    <col min="117" max="117" width="18.7109375" style="19" customWidth="1"/>
    <col min="118" max="118" width="9.28515625" style="19" bestFit="1" customWidth="1"/>
    <col min="119" max="119" width="13.28515625" style="19" bestFit="1" customWidth="1"/>
    <col min="120" max="123" width="9.28515625" style="19" bestFit="1" customWidth="1"/>
    <col min="124" max="16384" width="9.140625" style="19"/>
  </cols>
  <sheetData>
    <row r="1" spans="1:220" s="35" customFormat="1" ht="90">
      <c r="A1" s="102" t="s">
        <v>953</v>
      </c>
      <c r="B1" s="102" t="s">
        <v>954</v>
      </c>
      <c r="C1" s="51" t="s">
        <v>4</v>
      </c>
      <c r="D1" s="50" t="s">
        <v>76</v>
      </c>
      <c r="E1" s="45" t="s">
        <v>77</v>
      </c>
      <c r="F1" s="45" t="s">
        <v>79</v>
      </c>
      <c r="G1" s="45" t="s">
        <v>955</v>
      </c>
      <c r="H1" s="45" t="s">
        <v>957</v>
      </c>
      <c r="I1" s="45" t="s">
        <v>956</v>
      </c>
      <c r="J1" s="103" t="s">
        <v>1121</v>
      </c>
      <c r="K1" s="103" t="s">
        <v>1122</v>
      </c>
      <c r="L1" s="103" t="s">
        <v>1123</v>
      </c>
      <c r="M1" s="103" t="s">
        <v>1124</v>
      </c>
      <c r="N1" s="103" t="s">
        <v>1125</v>
      </c>
      <c r="O1" s="103" t="s">
        <v>1126</v>
      </c>
      <c r="P1" s="103" t="s">
        <v>1127</v>
      </c>
      <c r="Q1" s="103" t="s">
        <v>1128</v>
      </c>
      <c r="R1" s="103" t="s">
        <v>1129</v>
      </c>
      <c r="S1" s="103" t="s">
        <v>1130</v>
      </c>
      <c r="T1" s="103" t="s">
        <v>1131</v>
      </c>
      <c r="U1" s="103" t="s">
        <v>1132</v>
      </c>
      <c r="V1" s="103" t="s">
        <v>1133</v>
      </c>
      <c r="W1" s="103" t="s">
        <v>1134</v>
      </c>
      <c r="X1" s="103" t="s">
        <v>1135</v>
      </c>
      <c r="Y1" s="103" t="s">
        <v>1136</v>
      </c>
      <c r="Z1" s="103" t="s">
        <v>1137</v>
      </c>
      <c r="AA1" s="103" t="s">
        <v>1138</v>
      </c>
      <c r="AB1" s="103" t="s">
        <v>1139</v>
      </c>
      <c r="AC1" s="103" t="s">
        <v>1140</v>
      </c>
      <c r="AD1" s="103" t="s">
        <v>1141</v>
      </c>
      <c r="AE1" s="103" t="s">
        <v>1142</v>
      </c>
      <c r="AF1" s="103" t="s">
        <v>1143</v>
      </c>
      <c r="AG1" s="103" t="s">
        <v>1144</v>
      </c>
      <c r="AH1" s="103" t="s">
        <v>1145</v>
      </c>
      <c r="AI1" s="103" t="s">
        <v>1146</v>
      </c>
      <c r="AJ1" s="103" t="s">
        <v>1147</v>
      </c>
      <c r="AK1" s="103" t="s">
        <v>1148</v>
      </c>
      <c r="AL1" s="103" t="s">
        <v>1149</v>
      </c>
      <c r="AM1" s="103" t="s">
        <v>1150</v>
      </c>
      <c r="AN1" s="103" t="s">
        <v>1151</v>
      </c>
      <c r="AO1" s="103" t="s">
        <v>1152</v>
      </c>
      <c r="AP1" s="103" t="s">
        <v>1153</v>
      </c>
      <c r="AQ1" s="103" t="s">
        <v>1154</v>
      </c>
      <c r="AR1" s="103" t="s">
        <v>1155</v>
      </c>
      <c r="AS1" s="103" t="s">
        <v>1156</v>
      </c>
      <c r="AT1" s="103" t="s">
        <v>1157</v>
      </c>
      <c r="AU1" s="103" t="s">
        <v>1158</v>
      </c>
      <c r="AV1" s="103" t="s">
        <v>1159</v>
      </c>
      <c r="AW1" s="103" t="s">
        <v>1160</v>
      </c>
      <c r="AX1" s="103" t="s">
        <v>1161</v>
      </c>
      <c r="AY1" s="103" t="s">
        <v>1162</v>
      </c>
      <c r="AZ1" s="103" t="s">
        <v>1163</v>
      </c>
      <c r="BA1" s="103" t="s">
        <v>1164</v>
      </c>
      <c r="BB1" s="103" t="s">
        <v>1165</v>
      </c>
      <c r="BC1" s="103" t="s">
        <v>1166</v>
      </c>
      <c r="BD1" s="103" t="s">
        <v>1167</v>
      </c>
      <c r="BE1" s="103" t="s">
        <v>1168</v>
      </c>
      <c r="BF1" s="103" t="s">
        <v>1169</v>
      </c>
      <c r="BG1" s="103" t="s">
        <v>1170</v>
      </c>
      <c r="BH1" s="103" t="s">
        <v>1171</v>
      </c>
      <c r="BI1" s="103" t="s">
        <v>1172</v>
      </c>
      <c r="BJ1" s="46" t="s">
        <v>75</v>
      </c>
      <c r="BK1" s="46" t="s">
        <v>78</v>
      </c>
      <c r="BL1" s="46" t="s">
        <v>80</v>
      </c>
      <c r="BM1" s="103" t="s">
        <v>1173</v>
      </c>
      <c r="BN1" s="103" t="s">
        <v>1174</v>
      </c>
      <c r="BO1" s="103" t="s">
        <v>1175</v>
      </c>
      <c r="BP1" s="103" t="s">
        <v>1176</v>
      </c>
      <c r="BQ1" s="103" t="s">
        <v>1177</v>
      </c>
      <c r="BR1" s="103" t="s">
        <v>1178</v>
      </c>
      <c r="BS1" s="103" t="s">
        <v>1179</v>
      </c>
      <c r="BT1" s="103" t="s">
        <v>1180</v>
      </c>
      <c r="BU1" s="103" t="s">
        <v>1181</v>
      </c>
      <c r="BV1" s="103" t="s">
        <v>1182</v>
      </c>
      <c r="BW1" s="103" t="s">
        <v>1183</v>
      </c>
      <c r="BX1" s="103" t="s">
        <v>1184</v>
      </c>
      <c r="BY1" s="103" t="s">
        <v>1185</v>
      </c>
      <c r="BZ1" s="103" t="s">
        <v>1186</v>
      </c>
      <c r="CA1" s="103" t="s">
        <v>1187</v>
      </c>
      <c r="CB1" s="103" t="s">
        <v>1188</v>
      </c>
      <c r="CC1" s="103" t="s">
        <v>1189</v>
      </c>
      <c r="CD1" s="103" t="s">
        <v>1190</v>
      </c>
      <c r="CE1" s="103" t="s">
        <v>1191</v>
      </c>
      <c r="CF1" s="103" t="s">
        <v>1192</v>
      </c>
      <c r="CG1" s="103" t="s">
        <v>1193</v>
      </c>
      <c r="CH1" s="103" t="s">
        <v>1194</v>
      </c>
      <c r="CI1" s="103" t="s">
        <v>1195</v>
      </c>
      <c r="CJ1" s="103" t="s">
        <v>1196</v>
      </c>
      <c r="CK1" s="103" t="s">
        <v>1197</v>
      </c>
      <c r="CL1" s="103" t="s">
        <v>1198</v>
      </c>
      <c r="CM1" s="103" t="s">
        <v>1199</v>
      </c>
      <c r="CN1" s="103" t="s">
        <v>1200</v>
      </c>
      <c r="CO1" s="103" t="s">
        <v>1201</v>
      </c>
      <c r="CP1" s="103" t="s">
        <v>1202</v>
      </c>
      <c r="CQ1" s="103" t="s">
        <v>1203</v>
      </c>
      <c r="CR1" s="103" t="s">
        <v>1204</v>
      </c>
      <c r="CS1" s="103" t="s">
        <v>1205</v>
      </c>
      <c r="CT1" s="103" t="s">
        <v>1206</v>
      </c>
      <c r="CU1" s="103" t="s">
        <v>1207</v>
      </c>
      <c r="CV1" s="103" t="s">
        <v>1208</v>
      </c>
      <c r="CW1" s="103" t="s">
        <v>1209</v>
      </c>
      <c r="CX1" s="103" t="s">
        <v>1210</v>
      </c>
      <c r="CY1" s="103" t="s">
        <v>1211</v>
      </c>
      <c r="CZ1" s="103" t="s">
        <v>1212</v>
      </c>
      <c r="DA1" s="103" t="s">
        <v>1213</v>
      </c>
      <c r="DB1" s="103" t="s">
        <v>1214</v>
      </c>
      <c r="DC1" s="103" t="s">
        <v>1215</v>
      </c>
      <c r="DD1" s="103" t="s">
        <v>1216</v>
      </c>
      <c r="DE1" s="103" t="s">
        <v>1217</v>
      </c>
      <c r="DF1" s="103" t="s">
        <v>1218</v>
      </c>
      <c r="DG1" s="103" t="s">
        <v>1219</v>
      </c>
      <c r="DH1" s="103" t="s">
        <v>1220</v>
      </c>
      <c r="DI1" s="103" t="s">
        <v>1221</v>
      </c>
      <c r="DJ1" s="103" t="s">
        <v>1222</v>
      </c>
      <c r="DK1" s="103" t="s">
        <v>1223</v>
      </c>
      <c r="DL1" s="103" t="s">
        <v>1224</v>
      </c>
      <c r="DM1" s="117" t="s">
        <v>960</v>
      </c>
      <c r="DN1" s="114" t="s">
        <v>1225</v>
      </c>
      <c r="DO1" s="114" t="s">
        <v>1226</v>
      </c>
      <c r="DP1" s="114" t="s">
        <v>1227</v>
      </c>
      <c r="DQ1" s="114" t="s">
        <v>1228</v>
      </c>
      <c r="DR1" s="114" t="s">
        <v>1229</v>
      </c>
      <c r="DS1" s="114" t="s">
        <v>1230</v>
      </c>
      <c r="DT1" s="114" t="s">
        <v>1231</v>
      </c>
      <c r="DU1" s="114" t="s">
        <v>1232</v>
      </c>
      <c r="DV1" s="114" t="s">
        <v>1233</v>
      </c>
      <c r="DW1" s="114" t="s">
        <v>1234</v>
      </c>
      <c r="DX1" s="114" t="s">
        <v>1235</v>
      </c>
      <c r="DY1" s="114" t="s">
        <v>1236</v>
      </c>
      <c r="DZ1" s="114" t="s">
        <v>1237</v>
      </c>
      <c r="EA1" s="114" t="s">
        <v>1238</v>
      </c>
      <c r="EB1" s="114" t="s">
        <v>1239</v>
      </c>
      <c r="EC1" s="114" t="s">
        <v>1240</v>
      </c>
      <c r="ED1" s="114" t="s">
        <v>1241</v>
      </c>
      <c r="EE1" s="114" t="s">
        <v>1242</v>
      </c>
      <c r="EF1" s="114" t="s">
        <v>1243</v>
      </c>
      <c r="EG1" s="114" t="s">
        <v>1244</v>
      </c>
      <c r="EH1" s="114" t="s">
        <v>1245</v>
      </c>
      <c r="EI1" s="114" t="s">
        <v>1246</v>
      </c>
      <c r="EJ1" s="114" t="s">
        <v>1247</v>
      </c>
      <c r="EK1" s="114" t="s">
        <v>1248</v>
      </c>
      <c r="EL1" s="114" t="s">
        <v>1249</v>
      </c>
      <c r="EM1" s="114" t="s">
        <v>1250</v>
      </c>
      <c r="EN1" s="114" t="s">
        <v>1251</v>
      </c>
      <c r="EO1" s="114" t="s">
        <v>1252</v>
      </c>
      <c r="EP1" s="114" t="s">
        <v>1253</v>
      </c>
      <c r="EQ1" s="114" t="s">
        <v>1254</v>
      </c>
      <c r="ER1" s="114" t="s">
        <v>1255</v>
      </c>
      <c r="ES1" s="114" t="s">
        <v>1256</v>
      </c>
      <c r="ET1" s="114" t="s">
        <v>1257</v>
      </c>
      <c r="EU1" s="114" t="s">
        <v>1258</v>
      </c>
      <c r="EV1" s="114" t="s">
        <v>1259</v>
      </c>
      <c r="EW1" s="114" t="s">
        <v>1260</v>
      </c>
      <c r="EX1" s="114" t="s">
        <v>1261</v>
      </c>
      <c r="EY1" s="114" t="s">
        <v>1262</v>
      </c>
      <c r="EZ1" s="114" t="s">
        <v>1263</v>
      </c>
      <c r="FA1" s="114" t="s">
        <v>1264</v>
      </c>
      <c r="FB1" s="114" t="s">
        <v>1265</v>
      </c>
      <c r="FC1" s="114" t="s">
        <v>1266</v>
      </c>
      <c r="FD1" s="114" t="s">
        <v>1267</v>
      </c>
      <c r="FE1" s="114" t="s">
        <v>1268</v>
      </c>
      <c r="FF1" s="114" t="s">
        <v>1269</v>
      </c>
      <c r="FG1" s="114" t="s">
        <v>1270</v>
      </c>
      <c r="FH1" s="114" t="s">
        <v>1271</v>
      </c>
      <c r="FI1" s="114" t="s">
        <v>1272</v>
      </c>
      <c r="FJ1" s="114" t="s">
        <v>1273</v>
      </c>
      <c r="FK1" s="114" t="s">
        <v>1274</v>
      </c>
      <c r="FL1" s="114" t="s">
        <v>1275</v>
      </c>
      <c r="FM1" s="114" t="s">
        <v>1276</v>
      </c>
      <c r="FN1" s="35" t="s">
        <v>1286</v>
      </c>
      <c r="FO1" s="35" t="s">
        <v>1287</v>
      </c>
      <c r="FP1" s="35" t="s">
        <v>1288</v>
      </c>
      <c r="FQ1" s="35" t="s">
        <v>1289</v>
      </c>
      <c r="FR1" s="35" t="s">
        <v>1290</v>
      </c>
      <c r="FS1" s="35" t="s">
        <v>1291</v>
      </c>
      <c r="FT1" s="35" t="s">
        <v>1292</v>
      </c>
      <c r="FU1" s="35" t="s">
        <v>1293</v>
      </c>
      <c r="FV1" s="35" t="s">
        <v>1294</v>
      </c>
      <c r="FW1" s="35" t="s">
        <v>1295</v>
      </c>
      <c r="FX1" s="35" t="s">
        <v>1296</v>
      </c>
      <c r="FY1" s="35" t="s">
        <v>1297</v>
      </c>
      <c r="FZ1" s="35" t="s">
        <v>1298</v>
      </c>
      <c r="GA1" s="35" t="s">
        <v>1299</v>
      </c>
      <c r="GB1" s="35" t="s">
        <v>1300</v>
      </c>
      <c r="GC1" s="35" t="s">
        <v>1301</v>
      </c>
      <c r="GD1" s="35" t="s">
        <v>1302</v>
      </c>
      <c r="GE1" s="35" t="s">
        <v>1303</v>
      </c>
      <c r="GF1" s="35" t="s">
        <v>1304</v>
      </c>
      <c r="GG1" s="35" t="s">
        <v>1305</v>
      </c>
      <c r="GH1" s="35" t="s">
        <v>1306</v>
      </c>
      <c r="GI1" s="35" t="s">
        <v>1307</v>
      </c>
      <c r="GJ1" s="35" t="s">
        <v>1308</v>
      </c>
      <c r="GK1" s="35" t="s">
        <v>1309</v>
      </c>
      <c r="GL1" s="35" t="s">
        <v>1310</v>
      </c>
      <c r="GM1" s="35" t="s">
        <v>1311</v>
      </c>
      <c r="GN1" s="35" t="s">
        <v>1312</v>
      </c>
      <c r="GO1" s="35" t="s">
        <v>1313</v>
      </c>
      <c r="GP1" s="35" t="s">
        <v>1314</v>
      </c>
      <c r="GQ1" s="35" t="s">
        <v>1315</v>
      </c>
      <c r="GR1" s="35" t="s">
        <v>1316</v>
      </c>
      <c r="GS1" s="35" t="s">
        <v>1317</v>
      </c>
      <c r="GT1" s="35" t="s">
        <v>1318</v>
      </c>
      <c r="GU1" s="35" t="s">
        <v>1319</v>
      </c>
      <c r="GV1" s="35" t="s">
        <v>1320</v>
      </c>
      <c r="GW1" s="35" t="s">
        <v>1321</v>
      </c>
      <c r="GX1" s="35" t="s">
        <v>1322</v>
      </c>
      <c r="GY1" s="35" t="s">
        <v>1323</v>
      </c>
      <c r="GZ1" s="35" t="s">
        <v>1324</v>
      </c>
      <c r="HA1" s="35" t="s">
        <v>1325</v>
      </c>
      <c r="HB1" s="35" t="s">
        <v>1326</v>
      </c>
      <c r="HC1" s="35" t="s">
        <v>1327</v>
      </c>
      <c r="HD1" s="35" t="s">
        <v>1328</v>
      </c>
      <c r="HE1" s="35" t="s">
        <v>1329</v>
      </c>
      <c r="HF1" s="35" t="s">
        <v>1330</v>
      </c>
      <c r="HG1" s="35" t="s">
        <v>1331</v>
      </c>
      <c r="HH1" s="35" t="s">
        <v>1332</v>
      </c>
      <c r="HI1" s="35" t="s">
        <v>1333</v>
      </c>
      <c r="HJ1" s="35" t="s">
        <v>1334</v>
      </c>
      <c r="HK1" s="35" t="s">
        <v>1335</v>
      </c>
      <c r="HL1" s="35" t="s">
        <v>1336</v>
      </c>
    </row>
    <row r="2" spans="1:220">
      <c r="A2" s="28">
        <v>2010</v>
      </c>
      <c r="B2" s="28" t="s">
        <v>964</v>
      </c>
      <c r="C2" s="37" t="s">
        <v>8</v>
      </c>
      <c r="D2" s="11">
        <v>4729509</v>
      </c>
      <c r="E2" s="11">
        <v>3987155</v>
      </c>
      <c r="F2" s="11">
        <v>620465</v>
      </c>
      <c r="G2" s="104">
        <f>F2/D2</f>
        <v>0.13119015102836257</v>
      </c>
      <c r="H2" s="11">
        <f>SUM(J2:BI2)</f>
        <v>108951</v>
      </c>
      <c r="I2" s="105">
        <f>H2/D2</f>
        <v>2.3036429362963469E-2</v>
      </c>
      <c r="J2" s="25">
        <v>0</v>
      </c>
      <c r="K2" s="25">
        <v>3013</v>
      </c>
      <c r="L2" s="25">
        <v>676</v>
      </c>
      <c r="M2" s="25">
        <v>1481</v>
      </c>
      <c r="N2" s="25">
        <v>3827</v>
      </c>
      <c r="O2" s="25">
        <v>1278</v>
      </c>
      <c r="P2" s="25">
        <v>454</v>
      </c>
      <c r="Q2" s="25">
        <v>811</v>
      </c>
      <c r="R2" s="25">
        <v>211</v>
      </c>
      <c r="S2" s="25">
        <v>15062</v>
      </c>
      <c r="T2" s="25">
        <v>21644</v>
      </c>
      <c r="U2" s="25">
        <v>267</v>
      </c>
      <c r="V2" s="25">
        <v>304</v>
      </c>
      <c r="W2" s="25">
        <v>2503</v>
      </c>
      <c r="X2" s="25">
        <v>3945</v>
      </c>
      <c r="Y2" s="25">
        <v>669</v>
      </c>
      <c r="Z2" s="25">
        <v>649</v>
      </c>
      <c r="AA2" s="25">
        <v>1967</v>
      </c>
      <c r="AB2" s="25">
        <v>1901</v>
      </c>
      <c r="AC2" s="25">
        <v>97</v>
      </c>
      <c r="AD2" s="25">
        <v>716</v>
      </c>
      <c r="AE2" s="25">
        <v>435</v>
      </c>
      <c r="AF2" s="25">
        <v>2334</v>
      </c>
      <c r="AG2" s="25">
        <v>386</v>
      </c>
      <c r="AH2" s="25">
        <v>7233</v>
      </c>
      <c r="AI2" s="25">
        <v>1373</v>
      </c>
      <c r="AJ2" s="25">
        <v>229</v>
      </c>
      <c r="AK2" s="25">
        <v>169</v>
      </c>
      <c r="AL2" s="25">
        <v>265</v>
      </c>
      <c r="AM2" s="25">
        <v>0</v>
      </c>
      <c r="AN2" s="25">
        <v>356</v>
      </c>
      <c r="AO2" s="25">
        <v>650</v>
      </c>
      <c r="AP2" s="25">
        <v>3686</v>
      </c>
      <c r="AQ2" s="25">
        <v>2371</v>
      </c>
      <c r="AR2" s="25">
        <v>169</v>
      </c>
      <c r="AS2" s="25">
        <v>2222</v>
      </c>
      <c r="AT2" s="25">
        <v>880</v>
      </c>
      <c r="AU2" s="25">
        <v>485</v>
      </c>
      <c r="AV2" s="25">
        <v>1477</v>
      </c>
      <c r="AW2" s="25">
        <v>0</v>
      </c>
      <c r="AX2" s="25">
        <v>2368</v>
      </c>
      <c r="AY2" s="25">
        <v>31</v>
      </c>
      <c r="AZ2" s="25">
        <v>7409</v>
      </c>
      <c r="BA2" s="25">
        <v>6500</v>
      </c>
      <c r="BB2" s="25">
        <v>1336</v>
      </c>
      <c r="BC2" s="25">
        <v>0</v>
      </c>
      <c r="BD2" s="25">
        <v>2490</v>
      </c>
      <c r="BE2" s="25">
        <v>1171</v>
      </c>
      <c r="BF2" s="25">
        <v>41</v>
      </c>
      <c r="BG2" s="25">
        <v>1155</v>
      </c>
      <c r="BH2" s="25">
        <v>27</v>
      </c>
      <c r="BI2" s="25">
        <v>228</v>
      </c>
      <c r="BJ2" s="12">
        <v>3716</v>
      </c>
      <c r="BK2" s="12">
        <v>21708</v>
      </c>
      <c r="BL2" s="12">
        <v>21448</v>
      </c>
      <c r="BM2" s="34">
        <v>0</v>
      </c>
      <c r="BN2" s="34">
        <v>1452</v>
      </c>
      <c r="BO2" s="34">
        <v>606</v>
      </c>
      <c r="BP2" s="34">
        <v>1038</v>
      </c>
      <c r="BQ2" s="34">
        <v>1660</v>
      </c>
      <c r="BR2" s="34">
        <v>778</v>
      </c>
      <c r="BS2" s="34">
        <v>694</v>
      </c>
      <c r="BT2" s="34">
        <v>694</v>
      </c>
      <c r="BU2" s="34">
        <v>186</v>
      </c>
      <c r="BV2" s="34">
        <v>3138</v>
      </c>
      <c r="BW2" s="34">
        <v>3955</v>
      </c>
      <c r="BX2" s="34">
        <v>440</v>
      </c>
      <c r="BY2" s="34">
        <v>399</v>
      </c>
      <c r="BZ2" s="34">
        <v>1224</v>
      </c>
      <c r="CA2" s="34">
        <v>1979</v>
      </c>
      <c r="CB2" s="34">
        <v>882</v>
      </c>
      <c r="CC2" s="34">
        <v>516</v>
      </c>
      <c r="CD2" s="34">
        <v>1192</v>
      </c>
      <c r="CE2" s="34">
        <v>868</v>
      </c>
      <c r="CF2" s="34">
        <v>158</v>
      </c>
      <c r="CG2" s="34">
        <v>458</v>
      </c>
      <c r="CH2" s="34">
        <v>396</v>
      </c>
      <c r="CI2" s="34">
        <v>1294</v>
      </c>
      <c r="CJ2" s="34">
        <v>358</v>
      </c>
      <c r="CK2" s="34">
        <v>2367</v>
      </c>
      <c r="CL2" s="34">
        <v>1180</v>
      </c>
      <c r="CM2" s="34">
        <v>182</v>
      </c>
      <c r="CN2" s="34">
        <v>286</v>
      </c>
      <c r="CO2" s="34">
        <v>297</v>
      </c>
      <c r="CP2" s="34">
        <v>273</v>
      </c>
      <c r="CQ2" s="34">
        <v>285</v>
      </c>
      <c r="CR2" s="34">
        <v>749</v>
      </c>
      <c r="CS2" s="34">
        <v>2920</v>
      </c>
      <c r="CT2" s="34">
        <v>945</v>
      </c>
      <c r="CU2" s="34">
        <v>213</v>
      </c>
      <c r="CV2" s="34">
        <v>931</v>
      </c>
      <c r="CW2" s="34">
        <v>609</v>
      </c>
      <c r="CX2" s="34">
        <v>435</v>
      </c>
      <c r="CY2" s="34">
        <v>696</v>
      </c>
      <c r="CZ2" s="34">
        <v>273</v>
      </c>
      <c r="DA2" s="34">
        <v>1142</v>
      </c>
      <c r="DB2" s="34">
        <v>62</v>
      </c>
      <c r="DC2" s="34">
        <v>1926</v>
      </c>
      <c r="DD2" s="34">
        <v>2016</v>
      </c>
      <c r="DE2" s="34">
        <v>1129</v>
      </c>
      <c r="DF2" s="34">
        <v>273</v>
      </c>
      <c r="DG2" s="34">
        <v>1026</v>
      </c>
      <c r="DH2" s="34">
        <v>756</v>
      </c>
      <c r="DI2" s="34">
        <v>73</v>
      </c>
      <c r="DJ2" s="34">
        <v>895</v>
      </c>
      <c r="DK2" s="34">
        <v>52</v>
      </c>
      <c r="DL2" s="34">
        <v>265</v>
      </c>
      <c r="DM2" s="115">
        <v>65115677.771480918</v>
      </c>
      <c r="DN2" s="116">
        <v>0</v>
      </c>
      <c r="DO2" s="187">
        <v>8585202.0828174707</v>
      </c>
      <c r="DP2" s="116">
        <v>1009307.5109689202</v>
      </c>
      <c r="DQ2" s="116">
        <v>563956.70129439258</v>
      </c>
      <c r="DR2" s="116">
        <v>7703340.2365651093</v>
      </c>
      <c r="DS2" s="116">
        <v>1480142.0258419085</v>
      </c>
      <c r="DT2" s="116">
        <v>449497.63826096721</v>
      </c>
      <c r="DU2" s="116">
        <v>619138.20393165899</v>
      </c>
      <c r="DV2" s="116">
        <v>145193.52609089969</v>
      </c>
      <c r="DW2" s="116">
        <v>2701081.0706731197</v>
      </c>
      <c r="DX2" s="116">
        <v>3148525.1143123647</v>
      </c>
      <c r="DY2" s="116">
        <v>1174659.7569837396</v>
      </c>
      <c r="DZ2" s="116">
        <v>544155.0902060396</v>
      </c>
      <c r="EA2" s="116">
        <v>1365494.0613067807</v>
      </c>
      <c r="EB2" s="116">
        <v>2013745.948298916</v>
      </c>
      <c r="EC2" s="116">
        <v>503706.29644231417</v>
      </c>
      <c r="ED2" s="116">
        <v>453223.6739534926</v>
      </c>
      <c r="EE2" s="116">
        <v>805858.62191300758</v>
      </c>
      <c r="EF2" s="116">
        <v>603855.09311566595</v>
      </c>
      <c r="EG2" s="116">
        <v>117670.34307919467</v>
      </c>
      <c r="EH2" s="116">
        <v>511241.46479848772</v>
      </c>
      <c r="EI2" s="116">
        <v>470452.3284413708</v>
      </c>
      <c r="EJ2" s="116">
        <v>1684186.1172581173</v>
      </c>
      <c r="EK2" s="116">
        <v>363381.04394107929</v>
      </c>
      <c r="EL2" s="116">
        <v>1638664.6047559883</v>
      </c>
      <c r="EM2" s="116">
        <v>742450.46507665585</v>
      </c>
      <c r="EN2" s="116">
        <v>383389.07993867656</v>
      </c>
      <c r="EO2" s="116">
        <v>138426.1113064044</v>
      </c>
      <c r="EP2" s="116">
        <v>509333.47882683808</v>
      </c>
      <c r="EQ2" s="116">
        <v>0</v>
      </c>
      <c r="ER2" s="116">
        <v>298729.09278552362</v>
      </c>
      <c r="ES2" s="116">
        <v>744467.24823411996</v>
      </c>
      <c r="ET2" s="116">
        <v>3634341.0331912693</v>
      </c>
      <c r="EU2" s="116">
        <v>1178814.4419305122</v>
      </c>
      <c r="EV2" s="116">
        <v>212214.47855733795</v>
      </c>
      <c r="EW2" s="116">
        <v>1233423.9861990549</v>
      </c>
      <c r="EX2" s="116">
        <v>596036.54307802895</v>
      </c>
      <c r="EY2" s="116">
        <v>1038281.7227461283</v>
      </c>
      <c r="EZ2" s="116">
        <v>1115100.7047455164</v>
      </c>
      <c r="FA2" s="116">
        <v>0</v>
      </c>
      <c r="FB2" s="116">
        <v>766642.84719959623</v>
      </c>
      <c r="FC2" s="116">
        <v>34771.51174584058</v>
      </c>
      <c r="FD2" s="116">
        <v>1949477.594370526</v>
      </c>
      <c r="FE2" s="116">
        <v>4488792.4261654438</v>
      </c>
      <c r="FF2" s="116">
        <v>2039211.575300667</v>
      </c>
      <c r="FG2" s="116">
        <v>0</v>
      </c>
      <c r="FH2" s="116">
        <v>1532234.293961152</v>
      </c>
      <c r="FI2" s="116">
        <v>2536393.7811929621</v>
      </c>
      <c r="FJ2" s="116">
        <v>20042.940207555119</v>
      </c>
      <c r="FK2" s="116">
        <v>875104.03581673116</v>
      </c>
      <c r="FL2" s="116">
        <v>32041.212449153911</v>
      </c>
      <c r="FM2" s="116">
        <v>360278.61120419629</v>
      </c>
      <c r="FN2" s="113">
        <f>J2*'Household Income - Delta'!E3/3</f>
        <v>0</v>
      </c>
      <c r="FO2" s="113">
        <f>K2*'Household Income - Delta'!F3/3</f>
        <v>-20760484.40693761</v>
      </c>
      <c r="FP2" s="113">
        <f>L2*'Household Income - Delta'!G3/3</f>
        <v>-1082931.8240147659</v>
      </c>
      <c r="FQ2" s="113">
        <f>M2*'Household Income - Delta'!H3/3</f>
        <v>2169709.2021214962</v>
      </c>
      <c r="FR2" s="113">
        <f>N2*'Household Income - Delta'!I3/3</f>
        <v>-19391294.778852824</v>
      </c>
      <c r="FS2" s="113">
        <f>O2*'Household Income - Delta'!J3/3</f>
        <v>-6388683.8566433005</v>
      </c>
      <c r="FT2" s="113">
        <f>P2*'Household Income - Delta'!K3/3</f>
        <v>-3619577.1165227373</v>
      </c>
      <c r="FU2" s="113">
        <f>Q2*'Household Income - Delta'!L3/3</f>
        <v>-3022572.7947869455</v>
      </c>
      <c r="FV2" s="113">
        <f>R2*'Household Income - Delta'!M3/3</f>
        <v>-858623.03579948063</v>
      </c>
      <c r="FW2" s="113">
        <f>S2*'Household Income - Delta'!N3/3</f>
        <v>-23586642.457559776</v>
      </c>
      <c r="FX2" s="113">
        <f>T2*'Household Income - Delta'!O3/3</f>
        <v>-17365056.676985595</v>
      </c>
      <c r="FY2" s="113">
        <f>U2*'Household Income - Delta'!P3/3</f>
        <v>-1309716.0310827552</v>
      </c>
      <c r="FZ2" s="113">
        <f>V2*'Household Income - Delta'!Q3/3</f>
        <v>-592284.26010920445</v>
      </c>
      <c r="GA2" s="113">
        <f>W2*'Household Income - Delta'!R3/3</f>
        <v>-9959362.2951315958</v>
      </c>
      <c r="GB2" s="113">
        <f>X2*'Household Income - Delta'!S3/3</f>
        <v>-4434062.2570092482</v>
      </c>
      <c r="GC2" s="113">
        <f>Y2*'Household Income - Delta'!T3/3</f>
        <v>-2182704.0329376901</v>
      </c>
      <c r="GD2" s="113">
        <f>Z2*'Household Income - Delta'!U3/3</f>
        <v>-818585.9631936634</v>
      </c>
      <c r="GE2" s="113">
        <f>AA2*'Household Income - Delta'!V3/3</f>
        <v>-1134900.2926583502</v>
      </c>
      <c r="GF2" s="113">
        <f>AB2*'Household Income - Delta'!W3/3</f>
        <v>-2851443.2625030628</v>
      </c>
      <c r="GG2" s="113">
        <f>AC2*'Household Income - Delta'!X3/3</f>
        <v>-212394.7715918624</v>
      </c>
      <c r="GH2" s="113">
        <f>AD2*'Household Income - Delta'!Y3/3</f>
        <v>-5549694.6301694857</v>
      </c>
      <c r="GI2" s="113">
        <f>AE2*'Household Income - Delta'!Z3/3</f>
        <v>-2673787.0169325788</v>
      </c>
      <c r="GJ2" s="113">
        <f>AF2*'Household Income - Delta'!AA3/3</f>
        <v>-3937388.3391279052</v>
      </c>
      <c r="GK2" s="113">
        <f>AG2*'Household Income - Delta'!AB3/3</f>
        <v>-1950189.1460597136</v>
      </c>
      <c r="GL2" s="113">
        <f>AH2*'Household Income - Delta'!AC3/3</f>
        <v>14116620.877072776</v>
      </c>
      <c r="GM2" s="113">
        <f>AI2*'Household Income - Delta'!AD3/3</f>
        <v>-3586235.0212607603</v>
      </c>
      <c r="GN2" s="113">
        <f>AJ2*'Household Income - Delta'!AE3/3</f>
        <v>37868.168097562004</v>
      </c>
      <c r="GO2" s="113">
        <f>AK2*'Household Income - Delta'!AF3/3</f>
        <v>-487954.28933702485</v>
      </c>
      <c r="GP2" s="113">
        <f>AL2*'Household Income - Delta'!AG3/3</f>
        <v>-927580.42410835251</v>
      </c>
      <c r="GQ2" s="113">
        <f>AM2*'Household Income - Delta'!AH3/3</f>
        <v>0</v>
      </c>
      <c r="GR2" s="113">
        <f>AN2*'Household Income - Delta'!AI3/3</f>
        <v>-2829477.3747770074</v>
      </c>
      <c r="GS2" s="113">
        <f>AO2*'Household Income - Delta'!AJ3/3</f>
        <v>-565263.93334753148</v>
      </c>
      <c r="GT2" s="113">
        <f>AP2*'Household Income - Delta'!AK3/3</f>
        <v>-11405602.653824104</v>
      </c>
      <c r="GU2" s="113">
        <f>AQ2*'Household Income - Delta'!AL3/3</f>
        <v>-768923.56815435446</v>
      </c>
      <c r="GV2" s="113">
        <f>AR2*'Household Income - Delta'!AM3/3</f>
        <v>-514994.28933702485</v>
      </c>
      <c r="GW2" s="113">
        <f>AS2*'Household Income - Delta'!AN3/3</f>
        <v>-3663271.0152280233</v>
      </c>
      <c r="GX2" s="113">
        <f>AT2*'Household Income - Delta'!AO3/3</f>
        <v>-1450507.0687371707</v>
      </c>
      <c r="GY2" s="113">
        <f>AU2*'Household Income - Delta'!AP3/3</f>
        <v>-1319993.8579593119</v>
      </c>
      <c r="GZ2" s="113">
        <f>AV2*'Household Income - Delta'!AQ3/3</f>
        <v>-3563956.9172630315</v>
      </c>
      <c r="HA2" s="113">
        <f>AW2*'Household Income - Delta'!AR3/3</f>
        <v>0</v>
      </c>
      <c r="HB2" s="113">
        <f>AX2*'Household Income - Delta'!AS3/3</f>
        <v>-132537.32435941711</v>
      </c>
      <c r="HC2" s="113">
        <f>AY2*'Household Income - Delta'!AT3/3</f>
        <v>-50560.074769907915</v>
      </c>
      <c r="HD2" s="113">
        <f>AZ2*'Household Income - Delta'!AU3/3</f>
        <v>1027602.463325343</v>
      </c>
      <c r="HE2" s="113">
        <f>BA2*'Household Income - Delta'!AV3/3</f>
        <v>-14174139.333475314</v>
      </c>
      <c r="HF2" s="113">
        <f>BB2*'Household Income - Delta'!AW3/3</f>
        <v>-7819122.7922343099</v>
      </c>
      <c r="HG2" s="113">
        <f>BC2*'Household Income - Delta'!AX3/3</f>
        <v>0</v>
      </c>
      <c r="HH2" s="113">
        <f>BD2*'Household Income - Delta'!AY3/3</f>
        <v>-16241365.683131313</v>
      </c>
      <c r="HI2" s="113">
        <f>BE2*'Household Income - Delta'!AZ3/3</f>
        <v>-7595461.3835127577</v>
      </c>
      <c r="HJ2" s="113">
        <f>BF2*'Household Income - Delta'!BA3/3</f>
        <v>6055.5570247454525</v>
      </c>
      <c r="HK2" s="113">
        <f>BG2*'Household Income - Delta'!BB3/3</f>
        <v>-3967005.5277175368</v>
      </c>
      <c r="HL2" s="113">
        <f>BH2*'Household Income - Delta'!BC3/3</f>
        <v>-103832.19415443593</v>
      </c>
    </row>
    <row r="3" spans="1:220">
      <c r="A3" s="28">
        <v>2010</v>
      </c>
      <c r="B3" s="28" t="s">
        <v>965</v>
      </c>
      <c r="C3" s="37" t="s">
        <v>9</v>
      </c>
      <c r="D3" s="11">
        <v>702974</v>
      </c>
      <c r="E3" s="11">
        <v>565031</v>
      </c>
      <c r="F3" s="11">
        <v>95878</v>
      </c>
      <c r="G3" s="104">
        <f>F3/D3</f>
        <v>0.13638911254185787</v>
      </c>
      <c r="H3" s="11">
        <f>SUM(J3:BI3)</f>
        <v>36345</v>
      </c>
      <c r="I3" s="105">
        <f>H3/D3</f>
        <v>5.1701769908986679E-2</v>
      </c>
      <c r="J3" s="25">
        <v>477</v>
      </c>
      <c r="K3" s="25">
        <v>0</v>
      </c>
      <c r="L3" s="25">
        <v>1354</v>
      </c>
      <c r="M3" s="25">
        <v>47</v>
      </c>
      <c r="N3" s="25">
        <v>3906</v>
      </c>
      <c r="O3" s="25">
        <v>1930</v>
      </c>
      <c r="P3" s="25">
        <v>0</v>
      </c>
      <c r="Q3" s="25">
        <v>0</v>
      </c>
      <c r="R3" s="25">
        <v>14</v>
      </c>
      <c r="S3" s="25">
        <v>2315</v>
      </c>
      <c r="T3" s="25">
        <v>1251</v>
      </c>
      <c r="U3" s="25">
        <v>1705</v>
      </c>
      <c r="V3" s="25">
        <v>895</v>
      </c>
      <c r="W3" s="25">
        <v>388</v>
      </c>
      <c r="X3" s="25">
        <v>9</v>
      </c>
      <c r="Y3" s="25">
        <v>262</v>
      </c>
      <c r="Z3" s="25">
        <v>106</v>
      </c>
      <c r="AA3" s="25">
        <v>1440</v>
      </c>
      <c r="AB3" s="25">
        <v>100</v>
      </c>
      <c r="AC3" s="25">
        <v>574</v>
      </c>
      <c r="AD3" s="25">
        <v>704</v>
      </c>
      <c r="AE3" s="25">
        <v>107</v>
      </c>
      <c r="AF3" s="25">
        <v>923</v>
      </c>
      <c r="AG3" s="25">
        <v>530</v>
      </c>
      <c r="AH3" s="25">
        <v>263</v>
      </c>
      <c r="AI3" s="25">
        <v>0</v>
      </c>
      <c r="AJ3" s="25">
        <v>616</v>
      </c>
      <c r="AK3" s="25">
        <v>215</v>
      </c>
      <c r="AL3" s="25">
        <v>240</v>
      </c>
      <c r="AM3" s="25">
        <v>316</v>
      </c>
      <c r="AN3" s="25">
        <v>413</v>
      </c>
      <c r="AO3" s="25">
        <v>421</v>
      </c>
      <c r="AP3" s="25">
        <v>255</v>
      </c>
      <c r="AQ3" s="25">
        <v>698</v>
      </c>
      <c r="AR3" s="25">
        <v>69</v>
      </c>
      <c r="AS3" s="25">
        <v>156</v>
      </c>
      <c r="AT3" s="25">
        <v>1455</v>
      </c>
      <c r="AU3" s="25">
        <v>1793</v>
      </c>
      <c r="AV3" s="25">
        <v>126</v>
      </c>
      <c r="AW3" s="25">
        <v>0</v>
      </c>
      <c r="AX3" s="25">
        <v>121</v>
      </c>
      <c r="AY3" s="25">
        <v>531</v>
      </c>
      <c r="AZ3" s="25">
        <v>477</v>
      </c>
      <c r="BA3" s="25">
        <v>4123</v>
      </c>
      <c r="BB3" s="25">
        <v>1274</v>
      </c>
      <c r="BC3" s="25">
        <v>353</v>
      </c>
      <c r="BD3" s="25">
        <v>714</v>
      </c>
      <c r="BE3" s="25">
        <v>2421</v>
      </c>
      <c r="BF3" s="25">
        <v>0</v>
      </c>
      <c r="BG3" s="25">
        <v>158</v>
      </c>
      <c r="BH3" s="25">
        <v>81</v>
      </c>
      <c r="BI3" s="25">
        <v>19</v>
      </c>
      <c r="BJ3" s="12">
        <v>1600</v>
      </c>
      <c r="BK3" s="12">
        <v>7596</v>
      </c>
      <c r="BL3" s="12">
        <v>7984</v>
      </c>
      <c r="BM3" s="34">
        <v>790</v>
      </c>
      <c r="BN3" s="34">
        <v>0</v>
      </c>
      <c r="BO3" s="34">
        <v>805</v>
      </c>
      <c r="BP3" s="34">
        <v>78</v>
      </c>
      <c r="BQ3" s="34">
        <v>1041</v>
      </c>
      <c r="BR3" s="34">
        <v>866</v>
      </c>
      <c r="BS3" s="34">
        <v>246</v>
      </c>
      <c r="BT3" s="34">
        <v>246</v>
      </c>
      <c r="BU3" s="34">
        <v>23</v>
      </c>
      <c r="BV3" s="34">
        <v>1026</v>
      </c>
      <c r="BW3" s="34">
        <v>902</v>
      </c>
      <c r="BX3" s="34">
        <v>1289</v>
      </c>
      <c r="BY3" s="34">
        <v>524</v>
      </c>
      <c r="BZ3" s="34">
        <v>293</v>
      </c>
      <c r="CA3" s="34">
        <v>24</v>
      </c>
      <c r="CB3" s="34">
        <v>349</v>
      </c>
      <c r="CC3" s="34">
        <v>107</v>
      </c>
      <c r="CD3" s="34">
        <v>1506</v>
      </c>
      <c r="CE3" s="34">
        <v>171</v>
      </c>
      <c r="CF3" s="34">
        <v>655</v>
      </c>
      <c r="CG3" s="34">
        <v>460</v>
      </c>
      <c r="CH3" s="34">
        <v>183</v>
      </c>
      <c r="CI3" s="34">
        <v>814</v>
      </c>
      <c r="CJ3" s="34">
        <v>409</v>
      </c>
      <c r="CK3" s="34">
        <v>386</v>
      </c>
      <c r="CL3" s="34">
        <v>246</v>
      </c>
      <c r="CM3" s="34">
        <v>507</v>
      </c>
      <c r="CN3" s="34">
        <v>259</v>
      </c>
      <c r="CO3" s="34">
        <v>247</v>
      </c>
      <c r="CP3" s="34">
        <v>368</v>
      </c>
      <c r="CQ3" s="34">
        <v>501</v>
      </c>
      <c r="CR3" s="34">
        <v>446</v>
      </c>
      <c r="CS3" s="34">
        <v>206</v>
      </c>
      <c r="CT3" s="34">
        <v>587</v>
      </c>
      <c r="CU3" s="34">
        <v>89</v>
      </c>
      <c r="CV3" s="34">
        <v>213</v>
      </c>
      <c r="CW3" s="34">
        <v>971</v>
      </c>
      <c r="CX3" s="34">
        <v>1104</v>
      </c>
      <c r="CY3" s="34">
        <v>164</v>
      </c>
      <c r="CZ3" s="34">
        <v>246</v>
      </c>
      <c r="DA3" s="34">
        <v>153</v>
      </c>
      <c r="DB3" s="34">
        <v>817</v>
      </c>
      <c r="DC3" s="34">
        <v>341</v>
      </c>
      <c r="DD3" s="34">
        <v>1774</v>
      </c>
      <c r="DE3" s="34">
        <v>926</v>
      </c>
      <c r="DF3" s="34">
        <v>429</v>
      </c>
      <c r="DG3" s="34">
        <v>681</v>
      </c>
      <c r="DH3" s="34">
        <v>790</v>
      </c>
      <c r="DI3" s="34">
        <v>246</v>
      </c>
      <c r="DJ3" s="34">
        <v>198</v>
      </c>
      <c r="DK3" s="34">
        <v>131</v>
      </c>
      <c r="DL3" s="34">
        <v>30</v>
      </c>
      <c r="DM3" s="115">
        <v>77929024.66003783</v>
      </c>
      <c r="DN3" s="116">
        <v>1359157.4488894569</v>
      </c>
      <c r="DO3" s="116">
        <v>0</v>
      </c>
      <c r="DP3" s="116">
        <v>2714181.9594810954</v>
      </c>
      <c r="DQ3" s="116">
        <v>118130.86553270207</v>
      </c>
      <c r="DR3" s="116">
        <v>5779733.998679718</v>
      </c>
      <c r="DS3" s="116">
        <v>3517197.2033910784</v>
      </c>
      <c r="DT3" s="116">
        <v>0</v>
      </c>
      <c r="DU3" s="116">
        <v>0</v>
      </c>
      <c r="DV3" s="116">
        <v>39669.619907149216</v>
      </c>
      <c r="DW3" s="116">
        <v>7009490.2825038889</v>
      </c>
      <c r="DX3" s="116">
        <v>3553632.9441200476</v>
      </c>
      <c r="DY3" s="116">
        <v>4793494.9808260258</v>
      </c>
      <c r="DZ3" s="116">
        <v>1144999.7919834326</v>
      </c>
      <c r="EA3" s="116">
        <v>905357.22384493472</v>
      </c>
      <c r="EB3" s="116">
        <v>22134.688370248354</v>
      </c>
      <c r="EC3" s="116">
        <v>550743.79212509748</v>
      </c>
      <c r="ED3" s="116">
        <v>229350.13852511192</v>
      </c>
      <c r="EE3" s="116">
        <v>3723703.933141198</v>
      </c>
      <c r="EF3" s="116">
        <v>279330.20785941096</v>
      </c>
      <c r="EG3" s="116">
        <v>1623356.2415830754</v>
      </c>
      <c r="EH3" s="116">
        <v>2005234.2009293768</v>
      </c>
      <c r="EI3" s="116">
        <v>307798.17635684699</v>
      </c>
      <c r="EJ3" s="116">
        <v>2186883.9357840009</v>
      </c>
      <c r="EK3" s="116">
        <v>1036762.702364189</v>
      </c>
      <c r="EL3" s="116">
        <v>715691.22554030886</v>
      </c>
      <c r="EM3" s="116">
        <v>0</v>
      </c>
      <c r="EN3" s="116">
        <v>758841.88028572022</v>
      </c>
      <c r="EO3" s="116">
        <v>437526.58156092121</v>
      </c>
      <c r="EP3" s="116">
        <v>353652.12684026582</v>
      </c>
      <c r="EQ3" s="116">
        <v>890519.19740752317</v>
      </c>
      <c r="ER3" s="116">
        <v>1176406.2887379171</v>
      </c>
      <c r="ES3" s="116">
        <v>854080.67720103485</v>
      </c>
      <c r="ET3" s="116">
        <v>705027.318062576</v>
      </c>
      <c r="EU3" s="116">
        <v>2049456.4680361601</v>
      </c>
      <c r="EV3" s="116">
        <v>110176.26249328363</v>
      </c>
      <c r="EW3" s="116">
        <v>399761.51799618325</v>
      </c>
      <c r="EX3" s="116">
        <v>3345581.5574082239</v>
      </c>
      <c r="EY3" s="116">
        <v>1866674.8038501118</v>
      </c>
      <c r="EZ3" s="116">
        <v>348927.46235211514</v>
      </c>
      <c r="FA3" s="116">
        <v>0</v>
      </c>
      <c r="FB3" s="116">
        <v>356416.58689273841</v>
      </c>
      <c r="FC3" s="116">
        <v>917966.08210204344</v>
      </c>
      <c r="FD3" s="116">
        <v>1252444.2770754974</v>
      </c>
      <c r="FE3" s="116">
        <v>10695210.801660659</v>
      </c>
      <c r="FF3" s="116">
        <v>1990075.6874560507</v>
      </c>
      <c r="FG3" s="116">
        <v>963789.68975988321</v>
      </c>
      <c r="FH3" s="116">
        <v>2061983.956532747</v>
      </c>
      <c r="FI3" s="116">
        <v>2209652.0783184189</v>
      </c>
      <c r="FJ3" s="116">
        <v>0</v>
      </c>
      <c r="FK3" s="116">
        <v>344205.18770325702</v>
      </c>
      <c r="FL3" s="116">
        <v>141762.40723501181</v>
      </c>
      <c r="FM3" s="116">
        <v>82850.201331087694</v>
      </c>
      <c r="FN3" s="113">
        <f>J3*'Household Income - Delta'!E4/3</f>
        <v>2840945.4940249459</v>
      </c>
      <c r="FO3" s="113">
        <f>K3*'Household Income - Delta'!F4/3</f>
        <v>0</v>
      </c>
      <c r="FP3" s="113">
        <f>L3*'Household Income - Delta'!G4/3</f>
        <v>5465006.551173537</v>
      </c>
      <c r="FQ3" s="113">
        <f>M3*'Household Income - Delta'!H4/3</f>
        <v>333850.11366702826</v>
      </c>
      <c r="FR3" s="113">
        <f>N3*'Household Income - Delta'!I4/3</f>
        <v>2231083.4039023896</v>
      </c>
      <c r="FS3" s="113">
        <f>O3*'Household Income - Delta'!J4/3</f>
        <v>1233644.2420715853</v>
      </c>
      <c r="FT3" s="113">
        <f>P3*'Household Income - Delta'!K4/3</f>
        <v>0</v>
      </c>
      <c r="FU3" s="113">
        <f>Q3*'Household Income - Delta'!L4/3</f>
        <v>0</v>
      </c>
      <c r="FV3" s="113">
        <f>R3*'Household Income - Delta'!M4/3</f>
        <v>21964.048042660896</v>
      </c>
      <c r="FW3" s="113">
        <f>S3*'Household Income - Delta'!N4/3</f>
        <v>9427128.896578094</v>
      </c>
      <c r="FX3" s="113">
        <f>T3*'Household Income - Delta'!O4/3</f>
        <v>6049661.5786691988</v>
      </c>
      <c r="FY3" s="113">
        <f>U3*'Household Income - Delta'!P4/3</f>
        <v>1249527.2794812017</v>
      </c>
      <c r="FZ3" s="113">
        <f>V3*'Household Income - Delta'!Q4/3</f>
        <v>3302425.2141558216</v>
      </c>
      <c r="GA3" s="113">
        <f>W3*'Household Income - Delta'!R4/3</f>
        <v>643767.23622993531</v>
      </c>
      <c r="GB3" s="113">
        <f>X3*'Household Income - Delta'!S4/3</f>
        <v>40627.745170282004</v>
      </c>
      <c r="GC3" s="113">
        <f>Y3*'Household Income - Delta'!T4/3</f>
        <v>622388.13717932056</v>
      </c>
      <c r="GD3" s="113">
        <f>Z3*'Household Income - Delta'!U4/3</f>
        <v>463947.22089443245</v>
      </c>
      <c r="GE3" s="113">
        <f>AA3*'Household Income - Delta'!V4/3</f>
        <v>7288119.2272451213</v>
      </c>
      <c r="GF3" s="113">
        <f>AB3*'Household Income - Delta'!W4/3</f>
        <v>413819.39078091114</v>
      </c>
      <c r="GG3" s="113">
        <f>AC3*'Household Income - Delta'!X4/3</f>
        <v>1979454.6364157635</v>
      </c>
      <c r="GH3" s="113">
        <f>AD3*'Household Income - Delta'!Y4/3</f>
        <v>-1487415.4889023856</v>
      </c>
      <c r="GI3" s="113">
        <f>AE3*'Household Income - Delta'!Z4/3</f>
        <v>-54406.585197758403</v>
      </c>
      <c r="GJ3" s="113">
        <f>AF3*'Household Income - Delta'!AA4/3</f>
        <v>3646951.9769078102</v>
      </c>
      <c r="GK3" s="113">
        <f>AG3*'Household Income - Delta'!AB4/3</f>
        <v>310506.10447216243</v>
      </c>
      <c r="GL3" s="113">
        <f>AH3*'Household Income - Delta'!AC4/3</f>
        <v>1996133.3310871299</v>
      </c>
      <c r="GM3" s="113">
        <f>AI3*'Household Income - Delta'!AD4/3</f>
        <v>0</v>
      </c>
      <c r="GN3" s="113">
        <f>AJ3*'Household Income - Delta'!AE4/3</f>
        <v>3574972.780543746</v>
      </c>
      <c r="GO3" s="113">
        <f>AK3*'Household Income - Delta'!AF4/3</f>
        <v>591435.0235122923</v>
      </c>
      <c r="GP3" s="113">
        <f>AL3*'Household Income - Delta'!AG4/3</f>
        <v>513086.5378741867</v>
      </c>
      <c r="GQ3" s="113">
        <f>AM3*'Household Income - Delta'!AH4/3</f>
        <v>-661853.3917989874</v>
      </c>
      <c r="GR3" s="113">
        <f>AN3*'Household Income - Delta'!AI4/3</f>
        <v>-953949.91607483698</v>
      </c>
      <c r="GS3" s="113">
        <f>AO3*'Household Income - Delta'!AJ4/3</f>
        <v>2007549.9685209692</v>
      </c>
      <c r="GT3" s="113">
        <f>AP3*'Household Income - Delta'!AK4/3</f>
        <v>648684.44649132341</v>
      </c>
      <c r="GU3" s="113">
        <f>AQ3*'Household Income - Delta'!AL4/3</f>
        <v>3709074.6809840929</v>
      </c>
      <c r="GV3" s="113">
        <f>AR3*'Household Income - Delta'!AM4/3</f>
        <v>178769.37963882869</v>
      </c>
      <c r="GW3" s="113">
        <f>AS3*'Household Income - Delta'!AN4/3</f>
        <v>622366.24961822142</v>
      </c>
      <c r="GX3" s="113">
        <f>AT3*'Household Income - Delta'!AO4/3</f>
        <v>5805247.1358622573</v>
      </c>
      <c r="GY3" s="113">
        <f>AU3*'Household Income - Delta'!AP4/3</f>
        <v>5229333.3433684036</v>
      </c>
      <c r="GZ3" s="113">
        <f>AV3*'Household Income - Delta'!AQ4/3</f>
        <v>406374.43238394806</v>
      </c>
      <c r="HA3" s="113">
        <f>AW3*'Household Income - Delta'!AR4/3</f>
        <v>0</v>
      </c>
      <c r="HB3" s="113">
        <f>AX3*'Household Income - Delta'!AS4/3</f>
        <v>675445.46284490253</v>
      </c>
      <c r="HC3" s="113">
        <f>AY3*'Household Income - Delta'!AT4/3</f>
        <v>2127819.9650466382</v>
      </c>
      <c r="HD3" s="113">
        <f>AZ3*'Household Income - Delta'!AU4/3</f>
        <v>2755562.4940249459</v>
      </c>
      <c r="HE3" s="113">
        <f>BA3*'Household Income - Delta'!AV4/3</f>
        <v>14255384.815230301</v>
      </c>
      <c r="HF3" s="113">
        <f>BB3*'Household Income - Delta'!AW4/3</f>
        <v>-273238.29478452529</v>
      </c>
      <c r="HG3" s="113">
        <f>BC3*'Household Income - Delta'!AX4/3</f>
        <v>650647.44945661642</v>
      </c>
      <c r="HH3" s="113">
        <f>BD3*'Household Income - Delta'!AY4/3</f>
        <v>-631513.5498242944</v>
      </c>
      <c r="HI3" s="113">
        <f>BE3*'Household Income - Delta'!AZ4/3</f>
        <v>-2053345.5491941411</v>
      </c>
      <c r="HJ3" s="113">
        <f>BF3*'Household Income - Delta'!BA4/3</f>
        <v>0</v>
      </c>
      <c r="HK3" s="113">
        <f>BG3*'Household Income - Delta'!BB4/3</f>
        <v>348157.3041005063</v>
      </c>
      <c r="HL3" s="113">
        <f>BH3*'Household Income - Delta'!BC4/3</f>
        <v>145194.70653253802</v>
      </c>
    </row>
    <row r="4" spans="1:220">
      <c r="A4" s="28">
        <v>2010</v>
      </c>
      <c r="B4" s="28" t="s">
        <v>966</v>
      </c>
      <c r="C4" s="37" t="s">
        <v>10</v>
      </c>
      <c r="D4" s="11">
        <v>6332786</v>
      </c>
      <c r="E4" s="11">
        <v>5069002</v>
      </c>
      <c r="F4" s="11">
        <v>1001991</v>
      </c>
      <c r="G4" s="104">
        <f>F4/D4</f>
        <v>0.15822277904227303</v>
      </c>
      <c r="H4" s="11">
        <f>SUM(J4:BI4)</f>
        <v>223324</v>
      </c>
      <c r="I4" s="105">
        <f>H4/D4</f>
        <v>3.5264731825771473E-2</v>
      </c>
      <c r="J4" s="25">
        <v>416</v>
      </c>
      <c r="K4" s="25">
        <v>3109</v>
      </c>
      <c r="L4" s="25">
        <v>0</v>
      </c>
      <c r="M4" s="25">
        <v>689</v>
      </c>
      <c r="N4" s="25">
        <v>47164</v>
      </c>
      <c r="O4" s="25">
        <v>7687</v>
      </c>
      <c r="P4" s="25">
        <v>479</v>
      </c>
      <c r="Q4" s="25">
        <v>738</v>
      </c>
      <c r="R4" s="25">
        <v>0</v>
      </c>
      <c r="S4" s="25">
        <v>7712</v>
      </c>
      <c r="T4" s="25">
        <v>4261</v>
      </c>
      <c r="U4" s="25">
        <v>1966</v>
      </c>
      <c r="V4" s="25">
        <v>2147</v>
      </c>
      <c r="W4" s="25">
        <v>12250</v>
      </c>
      <c r="X4" s="25">
        <v>2690</v>
      </c>
      <c r="Y4" s="25">
        <v>3008</v>
      </c>
      <c r="Z4" s="25">
        <v>1935</v>
      </c>
      <c r="AA4" s="25">
        <v>1705</v>
      </c>
      <c r="AB4" s="25">
        <v>2014</v>
      </c>
      <c r="AC4" s="25">
        <v>241</v>
      </c>
      <c r="AD4" s="25">
        <v>1284</v>
      </c>
      <c r="AE4" s="25">
        <v>1449</v>
      </c>
      <c r="AF4" s="25">
        <v>6354</v>
      </c>
      <c r="AG4" s="25">
        <v>5421</v>
      </c>
      <c r="AH4" s="25">
        <v>272</v>
      </c>
      <c r="AI4" s="25">
        <v>4567</v>
      </c>
      <c r="AJ4" s="25">
        <v>1343</v>
      </c>
      <c r="AK4" s="25">
        <v>1750</v>
      </c>
      <c r="AL4" s="25">
        <v>10342</v>
      </c>
      <c r="AM4" s="25">
        <v>64</v>
      </c>
      <c r="AN4" s="25">
        <v>1782</v>
      </c>
      <c r="AO4" s="25">
        <v>4419</v>
      </c>
      <c r="AP4" s="25">
        <v>6618</v>
      </c>
      <c r="AQ4" s="25">
        <v>4463</v>
      </c>
      <c r="AR4" s="25">
        <v>826</v>
      </c>
      <c r="AS4" s="25">
        <v>5225</v>
      </c>
      <c r="AT4" s="25">
        <v>2910</v>
      </c>
      <c r="AU4" s="25">
        <v>5430</v>
      </c>
      <c r="AV4" s="25">
        <v>5535</v>
      </c>
      <c r="AW4" s="25">
        <v>403</v>
      </c>
      <c r="AX4" s="25">
        <v>2310</v>
      </c>
      <c r="AY4" s="25">
        <v>1351</v>
      </c>
      <c r="AZ4" s="25">
        <v>3061</v>
      </c>
      <c r="BA4" s="25">
        <v>14705</v>
      </c>
      <c r="BB4" s="25">
        <v>7164</v>
      </c>
      <c r="BC4" s="25">
        <v>664</v>
      </c>
      <c r="BD4" s="25">
        <v>3413</v>
      </c>
      <c r="BE4" s="25">
        <v>12645</v>
      </c>
      <c r="BF4" s="25">
        <v>595</v>
      </c>
      <c r="BG4" s="25">
        <v>5556</v>
      </c>
      <c r="BH4" s="25">
        <v>593</v>
      </c>
      <c r="BI4" s="25">
        <v>599</v>
      </c>
      <c r="BJ4" s="12">
        <v>4439</v>
      </c>
      <c r="BK4" s="12">
        <v>35057</v>
      </c>
      <c r="BL4" s="12">
        <v>32027</v>
      </c>
      <c r="BM4" s="34">
        <v>305</v>
      </c>
      <c r="BN4" s="34">
        <v>1297</v>
      </c>
      <c r="BO4" s="34">
        <v>0</v>
      </c>
      <c r="BP4" s="34">
        <v>415</v>
      </c>
      <c r="BQ4" s="34">
        <v>6018</v>
      </c>
      <c r="BR4" s="34">
        <v>2494</v>
      </c>
      <c r="BS4" s="34">
        <v>386</v>
      </c>
      <c r="BT4" s="34">
        <v>774</v>
      </c>
      <c r="BU4" s="34">
        <v>305</v>
      </c>
      <c r="BV4" s="34">
        <v>2149</v>
      </c>
      <c r="BW4" s="34">
        <v>1828</v>
      </c>
      <c r="BX4" s="34">
        <v>928</v>
      </c>
      <c r="BY4" s="34">
        <v>984</v>
      </c>
      <c r="BZ4" s="34">
        <v>3263</v>
      </c>
      <c r="CA4" s="34">
        <v>1358</v>
      </c>
      <c r="CB4" s="34">
        <v>1405</v>
      </c>
      <c r="CC4" s="34">
        <v>1008</v>
      </c>
      <c r="CD4" s="34">
        <v>928</v>
      </c>
      <c r="CE4" s="34">
        <v>1697</v>
      </c>
      <c r="CF4" s="34">
        <v>308</v>
      </c>
      <c r="CG4" s="34">
        <v>1052</v>
      </c>
      <c r="CH4" s="34">
        <v>975</v>
      </c>
      <c r="CI4" s="34">
        <v>1796</v>
      </c>
      <c r="CJ4" s="34">
        <v>1542</v>
      </c>
      <c r="CK4" s="34">
        <v>238</v>
      </c>
      <c r="CL4" s="34">
        <v>1621</v>
      </c>
      <c r="CM4" s="34">
        <v>1038</v>
      </c>
      <c r="CN4" s="34">
        <v>1130</v>
      </c>
      <c r="CO4" s="34">
        <v>3881</v>
      </c>
      <c r="CP4" s="34">
        <v>105</v>
      </c>
      <c r="CQ4" s="34">
        <v>762</v>
      </c>
      <c r="CR4" s="34">
        <v>1430</v>
      </c>
      <c r="CS4" s="34">
        <v>2661</v>
      </c>
      <c r="CT4" s="34">
        <v>1627</v>
      </c>
      <c r="CU4" s="34">
        <v>612</v>
      </c>
      <c r="CV4" s="34">
        <v>1513</v>
      </c>
      <c r="CW4" s="34">
        <v>1310</v>
      </c>
      <c r="CX4" s="34">
        <v>1887</v>
      </c>
      <c r="CY4" s="34">
        <v>2842</v>
      </c>
      <c r="CZ4" s="34">
        <v>336</v>
      </c>
      <c r="DA4" s="34">
        <v>1189</v>
      </c>
      <c r="DB4" s="34">
        <v>843</v>
      </c>
      <c r="DC4" s="34">
        <v>1643</v>
      </c>
      <c r="DD4" s="34">
        <v>3301</v>
      </c>
      <c r="DE4" s="34">
        <v>3154</v>
      </c>
      <c r="DF4" s="34">
        <v>498</v>
      </c>
      <c r="DG4" s="34">
        <v>1613</v>
      </c>
      <c r="DH4" s="34">
        <v>2459</v>
      </c>
      <c r="DI4" s="34">
        <v>563</v>
      </c>
      <c r="DJ4" s="34">
        <v>1827</v>
      </c>
      <c r="DK4" s="34">
        <v>393</v>
      </c>
      <c r="DL4" s="34">
        <v>771</v>
      </c>
      <c r="DM4" s="115">
        <v>257205629.79723963</v>
      </c>
      <c r="DN4" s="116">
        <v>621112.31444241246</v>
      </c>
      <c r="DO4" s="116">
        <v>6232194.7651600633</v>
      </c>
      <c r="DP4" s="116">
        <v>0</v>
      </c>
      <c r="DQ4" s="116">
        <v>781779.175104097</v>
      </c>
      <c r="DR4" s="116">
        <v>29899043.873061035</v>
      </c>
      <c r="DS4" s="116">
        <v>4501436.4758788971</v>
      </c>
      <c r="DT4" s="116">
        <v>1059135.5910126648</v>
      </c>
      <c r="DU4" s="116">
        <v>1519387.9608670711</v>
      </c>
      <c r="DV4" s="116">
        <v>0</v>
      </c>
      <c r="DW4" s="116">
        <v>12631866.122384544</v>
      </c>
      <c r="DX4" s="116">
        <v>6769032.2088858671</v>
      </c>
      <c r="DY4" s="116">
        <v>5714065.8624897655</v>
      </c>
      <c r="DZ4" s="116">
        <v>1580389.6079672249</v>
      </c>
      <c r="EA4" s="116">
        <v>16106281.243001381</v>
      </c>
      <c r="EB4" s="116">
        <v>4026113.7740541836</v>
      </c>
      <c r="EC4" s="116">
        <v>3471364.8556016125</v>
      </c>
      <c r="ED4" s="116">
        <v>1917103.3255047454</v>
      </c>
      <c r="EE4" s="116">
        <v>2647272.4666472082</v>
      </c>
      <c r="EF4" s="116">
        <v>2497347.1940060705</v>
      </c>
      <c r="EG4" s="116">
        <v>570260.22789498919</v>
      </c>
      <c r="EH4" s="116">
        <v>2577100.2402995001</v>
      </c>
      <c r="EI4" s="116">
        <v>3326046.4315453749</v>
      </c>
      <c r="EJ4" s="116">
        <v>10287045.373918382</v>
      </c>
      <c r="EK4" s="116">
        <v>6963124.0424427604</v>
      </c>
      <c r="EL4" s="116">
        <v>345638.39545262267</v>
      </c>
      <c r="EM4" s="116">
        <v>5317898.2758524464</v>
      </c>
      <c r="EN4" s="116">
        <v>1219456.2991343697</v>
      </c>
      <c r="EO4" s="116">
        <v>1724791.4734195876</v>
      </c>
      <c r="EP4" s="116">
        <v>6020769.4536193125</v>
      </c>
      <c r="EQ4" s="116">
        <v>145519.68146830495</v>
      </c>
      <c r="ER4" s="116">
        <v>3741729.3437875845</v>
      </c>
      <c r="ES4" s="116">
        <v>1688025.363085086</v>
      </c>
      <c r="ET4" s="116">
        <v>14289555.460230935</v>
      </c>
      <c r="EU4" s="116">
        <v>8474136.8922519069</v>
      </c>
      <c r="EV4" s="116">
        <v>905731.74182010442</v>
      </c>
      <c r="EW4" s="116">
        <v>8693874.2182349954</v>
      </c>
      <c r="EX4" s="116">
        <v>2444738.0469421642</v>
      </c>
      <c r="EY4" s="116">
        <v>5350180.6348109087</v>
      </c>
      <c r="EZ4" s="116">
        <v>11003024.45961941</v>
      </c>
      <c r="FA4" s="116">
        <v>917325.96517123631</v>
      </c>
      <c r="FB4" s="116">
        <v>4104400.3445824096</v>
      </c>
      <c r="FC4" s="116">
        <v>1325561.272890321</v>
      </c>
      <c r="FD4" s="116">
        <v>4417825.9148112219</v>
      </c>
      <c r="FE4" s="116">
        <v>12772030.620765666</v>
      </c>
      <c r="FF4" s="116">
        <v>3619766.5988261565</v>
      </c>
      <c r="FG4" s="116">
        <v>1479323.0285828265</v>
      </c>
      <c r="FH4" s="116">
        <v>6682701.7630952438</v>
      </c>
      <c r="FI4" s="116">
        <v>13863337.605815155</v>
      </c>
      <c r="FJ4" s="116">
        <v>1028573.5920526397</v>
      </c>
      <c r="FK4" s="116">
        <v>7737815.5076188622</v>
      </c>
      <c r="FL4" s="116">
        <v>393503.98995340028</v>
      </c>
      <c r="FM4" s="116">
        <v>1799890.7211749218</v>
      </c>
      <c r="FN4" s="113">
        <f>J4*'Household Income - Delta'!E5/3</f>
        <v>958966.65987274016</v>
      </c>
      <c r="FO4" s="113">
        <f>K4*'Household Income - Delta'!F5/3</f>
        <v>-15242779.342441468</v>
      </c>
      <c r="FP4" s="113">
        <f>L4*'Household Income - Delta'!G5/3</f>
        <v>0</v>
      </c>
      <c r="FQ4" s="113">
        <f>M4*'Household Income - Delta'!H5/3</f>
        <v>2378801.197080893</v>
      </c>
      <c r="FR4" s="113">
        <f>N4*'Household Income - Delta'!I5/3</f>
        <v>-145239573.60359475</v>
      </c>
      <c r="FS4" s="113">
        <f>O4*'Household Income - Delta'!J5/3</f>
        <v>-23149080.333873987</v>
      </c>
      <c r="FT4" s="113">
        <f>P4*'Household Income - Delta'!K5/3</f>
        <v>-2866874.8828228139</v>
      </c>
      <c r="FU4" s="113">
        <f>Q4*'Household Income - Delta'!L5/3</f>
        <v>-1283720.2620526867</v>
      </c>
      <c r="FV4" s="113">
        <f>R4*'Household Income - Delta'!M5/3</f>
        <v>0</v>
      </c>
      <c r="FW4" s="113">
        <f>S4*'Household Income - Delta'!N5/3</f>
        <v>3250929.2073843903</v>
      </c>
      <c r="FX4" s="113">
        <f>T4*'Household Income - Delta'!O5/3</f>
        <v>5050172.6387445824</v>
      </c>
      <c r="FY4" s="113">
        <f>U4*'Household Income - Delta'!P5/3</f>
        <v>-5736378.4487745017</v>
      </c>
      <c r="FZ4" s="113">
        <f>V4*'Household Income - Delta'!Q5/3</f>
        <v>84180.256602820606</v>
      </c>
      <c r="GA4" s="113">
        <f>W4*'Household Income - Delta'!R5/3</f>
        <v>-24395364.783394869</v>
      </c>
      <c r="GB4" s="113">
        <f>X4*'Household Income - Delta'!S5/3</f>
        <v>2322927.0394014535</v>
      </c>
      <c r="GC4" s="113">
        <f>Y4*'Household Income - Delta'!T5/3</f>
        <v>-3835576.0491253138</v>
      </c>
      <c r="GD4" s="113">
        <f>Z4*'Household Income - Delta'!U5/3</f>
        <v>1405213.0933984434</v>
      </c>
      <c r="GE4" s="113">
        <f>AA4*'Household Income - Delta'!V5/3</f>
        <v>2404973.5138213676</v>
      </c>
      <c r="GF4" s="113">
        <f>AB4*'Household Income - Delta'!W5/3</f>
        <v>981908.88377491722</v>
      </c>
      <c r="GG4" s="113">
        <f>AC4*'Household Income - Delta'!X5/3</f>
        <v>-48712.128935904475</v>
      </c>
      <c r="GH4" s="113">
        <f>AD4*'Household Income - Delta'!Y5/3</f>
        <v>-7400280.520969715</v>
      </c>
      <c r="GI4" s="113">
        <f>AE4*'Household Income - Delta'!Z5/3</f>
        <v>-6026572.1486644214</v>
      </c>
      <c r="GJ4" s="113">
        <f>AF4*'Household Income - Delta'!AA5/3</f>
        <v>1909641.6462293069</v>
      </c>
      <c r="GK4" s="113">
        <f>AG4*'Household Income - Delta'!AB5/3</f>
        <v>-16614235.713533355</v>
      </c>
      <c r="GL4" s="113">
        <f>AH4*'Household Income - Delta'!AC5/3</f>
        <v>1071464.6622244839</v>
      </c>
      <c r="GM4" s="113">
        <f>AI4*'Household Income - Delta'!AD5/3</f>
        <v>-2851901.2829195396</v>
      </c>
      <c r="GN4" s="113">
        <f>AJ4*'Household Income - Delta'!AE5/3</f>
        <v>2891311.1030667233</v>
      </c>
      <c r="GO4" s="113">
        <f>AK4*'Household Income - Delta'!AF5/3</f>
        <v>-1574635.4452468858</v>
      </c>
      <c r="GP4" s="113">
        <f>AL4*'Household Income - Delta'!AG5/3</f>
        <v>-15645291.585567595</v>
      </c>
      <c r="GQ4" s="113">
        <f>AM4*'Household Income - Delta'!AH5/3</f>
        <v>-367688.00104521943</v>
      </c>
      <c r="GR4" s="113">
        <f>AN4*'Household Income - Delta'!AI5/3</f>
        <v>-10621536.779102828</v>
      </c>
      <c r="GS4" s="113">
        <f>AO4*'Household Income - Delta'!AJ5/3</f>
        <v>4939889.5528308637</v>
      </c>
      <c r="GT4" s="113">
        <f>AP4*'Household Income - Delta'!AK5/3</f>
        <v>-7324747.3580822237</v>
      </c>
      <c r="GU4" s="113">
        <f>AQ4*'Household Income - Delta'!AL5/3</f>
        <v>7422898.7187789418</v>
      </c>
      <c r="GV4" s="113">
        <f>AR4*'Household Income - Delta'!AM5/3</f>
        <v>-875387.93015653023</v>
      </c>
      <c r="GW4" s="113">
        <f>AS4*'Household Income - Delta'!AN5/3</f>
        <v>1770621.7896676313</v>
      </c>
      <c r="GX4" s="113">
        <f>AT4*'Household Income - Delta'!AO5/3</f>
        <v>987096.2024751784</v>
      </c>
      <c r="GY4" s="113">
        <f>AU4*'Household Income - Delta'!AP5/3</f>
        <v>-3986298.8386803376</v>
      </c>
      <c r="GZ4" s="113">
        <f>AV4*'Household Income - Delta'!AQ5/3</f>
        <v>-2354911.9653951502</v>
      </c>
      <c r="HA4" s="113">
        <f>AW4*'Household Income - Delta'!AR5/3</f>
        <v>-636521.71491494949</v>
      </c>
      <c r="HB4" s="113">
        <f>AX4*'Household Income - Delta'!AS5/3</f>
        <v>4461861.2122741109</v>
      </c>
      <c r="HC4" s="113">
        <f>AY4*'Household Income - Delta'!AT5/3</f>
        <v>481687.76960273745</v>
      </c>
      <c r="HD4" s="113">
        <f>AZ4*'Household Income - Delta'!AU5/3</f>
        <v>6508323.6583424471</v>
      </c>
      <c r="HE4" s="113">
        <f>BA4*'Household Income - Delta'!AV5/3</f>
        <v>-2839903.365155499</v>
      </c>
      <c r="HF4" s="113">
        <f>BB4*'Household Income - Delta'!AW5/3</f>
        <v>-27689755.616999254</v>
      </c>
      <c r="HG4" s="113">
        <f>BC4*'Household Income - Delta'!AX5/3</f>
        <v>-1200152.3441774852</v>
      </c>
      <c r="HH4" s="113">
        <f>BD4*'Household Income - Delta'!AY5/3</f>
        <v>-15478381.680739595</v>
      </c>
      <c r="HI4" s="113">
        <f>BE4*'Household Income - Delta'!AZ5/3</f>
        <v>-56887220.831512503</v>
      </c>
      <c r="HJ4" s="113">
        <f>BF4*'Household Income - Delta'!BA5/3</f>
        <v>1270448.9486160588</v>
      </c>
      <c r="HK4" s="113">
        <f>BG4*'Household Income - Delta'!BB5/3</f>
        <v>-8040226.590738113</v>
      </c>
      <c r="HL4" s="113">
        <f>BH4*'Household Income - Delta'!BC5/3</f>
        <v>-1101868.1346846113</v>
      </c>
    </row>
    <row r="5" spans="1:220">
      <c r="A5" s="28">
        <v>2010</v>
      </c>
      <c r="B5" s="28" t="s">
        <v>967</v>
      </c>
      <c r="C5" s="37" t="s">
        <v>11</v>
      </c>
      <c r="D5" s="11">
        <v>2888304</v>
      </c>
      <c r="E5" s="11">
        <v>2387806</v>
      </c>
      <c r="F5" s="11">
        <v>412997</v>
      </c>
      <c r="G5" s="104">
        <f>F5/D5</f>
        <v>0.14298944986400325</v>
      </c>
      <c r="H5" s="11">
        <f>SUM(J5:BI5)</f>
        <v>79214</v>
      </c>
      <c r="I5" s="105">
        <f>H5/D5</f>
        <v>2.7425783435538642E-2</v>
      </c>
      <c r="J5" s="25">
        <v>1405</v>
      </c>
      <c r="K5" s="25">
        <v>934</v>
      </c>
      <c r="L5" s="25">
        <v>777</v>
      </c>
      <c r="M5" s="25">
        <v>0</v>
      </c>
      <c r="N5" s="25">
        <v>4457</v>
      </c>
      <c r="O5" s="25">
        <v>2535</v>
      </c>
      <c r="P5" s="25">
        <v>451</v>
      </c>
      <c r="Q5" s="25">
        <v>0</v>
      </c>
      <c r="R5" s="25">
        <v>154</v>
      </c>
      <c r="S5" s="25">
        <v>3578</v>
      </c>
      <c r="T5" s="25">
        <v>3921</v>
      </c>
      <c r="U5" s="25">
        <v>129</v>
      </c>
      <c r="V5" s="25">
        <v>618</v>
      </c>
      <c r="W5" s="25">
        <v>3221</v>
      </c>
      <c r="X5" s="25">
        <v>722</v>
      </c>
      <c r="Y5" s="25">
        <v>85</v>
      </c>
      <c r="Z5" s="25">
        <v>3611</v>
      </c>
      <c r="AA5" s="25">
        <v>2540</v>
      </c>
      <c r="AB5" s="25">
        <v>4012</v>
      </c>
      <c r="AC5" s="25">
        <v>0</v>
      </c>
      <c r="AD5" s="25">
        <v>306</v>
      </c>
      <c r="AE5" s="25">
        <v>190</v>
      </c>
      <c r="AF5" s="25">
        <v>1506</v>
      </c>
      <c r="AG5" s="25">
        <v>222</v>
      </c>
      <c r="AH5" s="25">
        <v>2764</v>
      </c>
      <c r="AI5" s="25">
        <v>7320</v>
      </c>
      <c r="AJ5" s="25">
        <v>85</v>
      </c>
      <c r="AK5" s="25">
        <v>394</v>
      </c>
      <c r="AL5" s="25">
        <v>67</v>
      </c>
      <c r="AM5" s="25">
        <v>0</v>
      </c>
      <c r="AN5" s="25">
        <v>77</v>
      </c>
      <c r="AO5" s="25">
        <v>0</v>
      </c>
      <c r="AP5" s="25">
        <v>289</v>
      </c>
      <c r="AQ5" s="25">
        <v>1561</v>
      </c>
      <c r="AR5" s="25">
        <v>0</v>
      </c>
      <c r="AS5" s="25">
        <v>1137</v>
      </c>
      <c r="AT5" s="25">
        <v>8607</v>
      </c>
      <c r="AU5" s="25">
        <v>239</v>
      </c>
      <c r="AV5" s="25">
        <v>731</v>
      </c>
      <c r="AW5" s="25">
        <v>0</v>
      </c>
      <c r="AX5" s="25">
        <v>1496</v>
      </c>
      <c r="AY5" s="25">
        <v>243</v>
      </c>
      <c r="AZ5" s="25">
        <v>2653</v>
      </c>
      <c r="BA5" s="25">
        <v>13707</v>
      </c>
      <c r="BB5" s="25">
        <v>361</v>
      </c>
      <c r="BC5" s="25">
        <v>0</v>
      </c>
      <c r="BD5" s="25">
        <v>494</v>
      </c>
      <c r="BE5" s="25">
        <v>264</v>
      </c>
      <c r="BF5" s="25">
        <v>0</v>
      </c>
      <c r="BG5" s="25">
        <v>821</v>
      </c>
      <c r="BH5" s="25">
        <v>443</v>
      </c>
      <c r="BI5" s="25">
        <v>87</v>
      </c>
      <c r="BJ5" s="12">
        <v>2453</v>
      </c>
      <c r="BK5" s="12">
        <v>18627</v>
      </c>
      <c r="BL5" s="12">
        <v>17485</v>
      </c>
      <c r="BM5" s="34">
        <v>1001</v>
      </c>
      <c r="BN5" s="34">
        <v>798</v>
      </c>
      <c r="BO5" s="34">
        <v>557</v>
      </c>
      <c r="BP5" s="34">
        <v>0</v>
      </c>
      <c r="BQ5" s="34">
        <v>1991</v>
      </c>
      <c r="BR5" s="34">
        <v>1149</v>
      </c>
      <c r="BS5" s="34">
        <v>315</v>
      </c>
      <c r="BT5" s="34">
        <v>273</v>
      </c>
      <c r="BU5" s="34">
        <v>264</v>
      </c>
      <c r="BV5" s="34">
        <v>1239</v>
      </c>
      <c r="BW5" s="34">
        <v>2077</v>
      </c>
      <c r="BX5" s="34">
        <v>166</v>
      </c>
      <c r="BY5" s="34">
        <v>754</v>
      </c>
      <c r="BZ5" s="34">
        <v>1474</v>
      </c>
      <c r="CA5" s="34">
        <v>498</v>
      </c>
      <c r="CB5" s="34">
        <v>143</v>
      </c>
      <c r="CC5" s="34">
        <v>1704</v>
      </c>
      <c r="CD5" s="34">
        <v>1895</v>
      </c>
      <c r="CE5" s="34">
        <v>1625</v>
      </c>
      <c r="CF5" s="34">
        <v>273</v>
      </c>
      <c r="CG5" s="34">
        <v>254</v>
      </c>
      <c r="CH5" s="34">
        <v>196</v>
      </c>
      <c r="CI5" s="34">
        <v>674</v>
      </c>
      <c r="CJ5" s="34">
        <v>153</v>
      </c>
      <c r="CK5" s="34">
        <v>1337</v>
      </c>
      <c r="CL5" s="34">
        <v>2181</v>
      </c>
      <c r="CM5" s="34">
        <v>159</v>
      </c>
      <c r="CN5" s="34">
        <v>538</v>
      </c>
      <c r="CO5" s="34">
        <v>104</v>
      </c>
      <c r="CP5" s="34">
        <v>273</v>
      </c>
      <c r="CQ5" s="34">
        <v>130</v>
      </c>
      <c r="CR5" s="34">
        <v>273</v>
      </c>
      <c r="CS5" s="34">
        <v>336</v>
      </c>
      <c r="CT5" s="34">
        <v>900</v>
      </c>
      <c r="CU5" s="34">
        <v>273</v>
      </c>
      <c r="CV5" s="34">
        <v>811</v>
      </c>
      <c r="CW5" s="34">
        <v>3434</v>
      </c>
      <c r="CX5" s="34">
        <v>174</v>
      </c>
      <c r="CY5" s="34">
        <v>570</v>
      </c>
      <c r="CZ5" s="34">
        <v>273</v>
      </c>
      <c r="DA5" s="34">
        <v>983</v>
      </c>
      <c r="DB5" s="34">
        <v>264</v>
      </c>
      <c r="DC5" s="34">
        <v>1121</v>
      </c>
      <c r="DD5" s="34">
        <v>2911</v>
      </c>
      <c r="DE5" s="34">
        <v>322</v>
      </c>
      <c r="DF5" s="34">
        <v>273</v>
      </c>
      <c r="DG5" s="34">
        <v>382</v>
      </c>
      <c r="DH5" s="34">
        <v>228</v>
      </c>
      <c r="DI5" s="34">
        <v>273</v>
      </c>
      <c r="DJ5" s="34">
        <v>503</v>
      </c>
      <c r="DK5" s="34">
        <v>513</v>
      </c>
      <c r="DL5" s="34">
        <v>146</v>
      </c>
      <c r="DM5" s="115">
        <v>45205054.441754743</v>
      </c>
      <c r="DN5" s="116">
        <v>535016.31689305988</v>
      </c>
      <c r="DO5" s="116">
        <v>2347536.7746285899</v>
      </c>
      <c r="DP5" s="116">
        <v>881629.05523350264</v>
      </c>
      <c r="DQ5" s="116">
        <v>0</v>
      </c>
      <c r="DR5" s="116">
        <v>7281500.6159317922</v>
      </c>
      <c r="DS5" s="116">
        <v>1974509.2113487057</v>
      </c>
      <c r="DT5" s="116">
        <v>525474.64508501347</v>
      </c>
      <c r="DU5" s="116">
        <v>0</v>
      </c>
      <c r="DV5" s="116">
        <v>137057.38973170397</v>
      </c>
      <c r="DW5" s="116">
        <v>1975531.6305325404</v>
      </c>
      <c r="DX5" s="116">
        <v>1785621.0145625074</v>
      </c>
      <c r="DY5" s="116">
        <v>520803.39115763037</v>
      </c>
      <c r="DZ5" s="116">
        <v>873221.70510068303</v>
      </c>
      <c r="EA5" s="116">
        <v>1216970.0311734118</v>
      </c>
      <c r="EB5" s="116">
        <v>348829.22116349603</v>
      </c>
      <c r="EC5" s="116">
        <v>40650.989624389927</v>
      </c>
      <c r="ED5" s="116">
        <v>1268866.3893392691</v>
      </c>
      <c r="EE5" s="116">
        <v>1205761.0682936821</v>
      </c>
      <c r="EF5" s="116">
        <v>1220159.0081773712</v>
      </c>
      <c r="EG5" s="116">
        <v>0</v>
      </c>
      <c r="EH5" s="116">
        <v>281132.94776987302</v>
      </c>
      <c r="EI5" s="116">
        <v>238779.26780337226</v>
      </c>
      <c r="EJ5" s="116">
        <v>1039619.8129211944</v>
      </c>
      <c r="EK5" s="116">
        <v>156678.04099934886</v>
      </c>
      <c r="EL5" s="116">
        <v>574474.68106128182</v>
      </c>
      <c r="EM5" s="116">
        <v>1936924.1989845901</v>
      </c>
      <c r="EN5" s="116">
        <v>111590.30809710649</v>
      </c>
      <c r="EO5" s="116">
        <v>190613.57224932872</v>
      </c>
      <c r="EP5" s="116">
        <v>103318.59728079978</v>
      </c>
      <c r="EQ5" s="116">
        <v>0</v>
      </c>
      <c r="ER5" s="116">
        <v>79292.138472491104</v>
      </c>
      <c r="ES5" s="116">
        <v>0</v>
      </c>
      <c r="ET5" s="116">
        <v>327904.38075820304</v>
      </c>
      <c r="EU5" s="116">
        <v>1204652.4294087877</v>
      </c>
      <c r="EV5" s="116">
        <v>0</v>
      </c>
      <c r="EW5" s="116">
        <v>708551.78805336962</v>
      </c>
      <c r="EX5" s="116">
        <v>2587720.540713476</v>
      </c>
      <c r="EY5" s="116">
        <v>421585.11935857515</v>
      </c>
      <c r="EZ5" s="116">
        <v>675421.53980144765</v>
      </c>
      <c r="FA5" s="116">
        <v>0</v>
      </c>
      <c r="FB5" s="116">
        <v>960650.57333802653</v>
      </c>
      <c r="FC5" s="116">
        <v>192177.0404482806</v>
      </c>
      <c r="FD5" s="116">
        <v>860725.99420865451</v>
      </c>
      <c r="FE5" s="116">
        <v>6087763.988998184</v>
      </c>
      <c r="FF5" s="116">
        <v>413716.96840438986</v>
      </c>
      <c r="FG5" s="116">
        <v>0</v>
      </c>
      <c r="FH5" s="116">
        <v>419523.04297898163</v>
      </c>
      <c r="FI5" s="116">
        <v>473730.45009204827</v>
      </c>
      <c r="FJ5" s="116">
        <v>0</v>
      </c>
      <c r="FK5" s="116">
        <v>489022.58812539786</v>
      </c>
      <c r="FL5" s="116">
        <v>359911.63736530463</v>
      </c>
      <c r="FM5" s="116">
        <v>170434.33608488846</v>
      </c>
      <c r="FN5" s="113">
        <f>J5*'Household Income - Delta'!E6/3</f>
        <v>-652566.99510987417</v>
      </c>
      <c r="FO5" s="113">
        <f>K5*'Household Income - Delta'!F6/3</f>
        <v>-7166078.1020872751</v>
      </c>
      <c r="FP5" s="113">
        <f>L5*'Household Income - Delta'!G6/3</f>
        <v>-1852466.8044130763</v>
      </c>
      <c r="FQ5" s="113">
        <f>M5*'Household Income - Delta'!H6/3</f>
        <v>0</v>
      </c>
      <c r="FR5" s="113">
        <f>N5*'Household Income - Delta'!I6/3</f>
        <v>-26069559.758390065</v>
      </c>
      <c r="FS5" s="113">
        <f>O5*'Household Income - Delta'!J6/3</f>
        <v>-14655157.354166215</v>
      </c>
      <c r="FT5" s="113">
        <f>P5*'Household Income - Delta'!K6/3</f>
        <v>-3948412.0164611288</v>
      </c>
      <c r="FU5" s="113">
        <f>Q5*'Household Income - Delta'!L6/3</f>
        <v>0</v>
      </c>
      <c r="FV5" s="113">
        <f>R5*'Household Income - Delta'!M6/3</f>
        <v>-747124.91618997918</v>
      </c>
      <c r="FW5" s="113">
        <f>S5*'Household Income - Delta'!N6/3</f>
        <v>-8401598.9835134968</v>
      </c>
      <c r="FX5" s="113">
        <f>T5*'Household Income - Delta'!O6/3</f>
        <v>-6212669.5998760266</v>
      </c>
      <c r="FY5" s="113">
        <f>U5*'Household Income - Delta'!P6/3</f>
        <v>-733682.40382147592</v>
      </c>
      <c r="FZ5" s="113">
        <f>V5*'Household Income - Delta'!Q6/3</f>
        <v>-1687424.5857493968</v>
      </c>
      <c r="GA5" s="113">
        <f>W5*'Household Income - Delta'!R6/3</f>
        <v>-15335590.586891273</v>
      </c>
      <c r="GB5" s="113">
        <f>X5*'Household Income - Delta'!S6/3</f>
        <v>-1376223.8105357029</v>
      </c>
      <c r="GC5" s="113">
        <f>Y5*'Household Income - Delta'!T6/3</f>
        <v>-343807.47538624384</v>
      </c>
      <c r="GD5" s="113">
        <f>Z5*'Household Income - Delta'!U6/3</f>
        <v>-7378935.8465065882</v>
      </c>
      <c r="GE5" s="113">
        <f>AA5*'Household Income - Delta'!V6/3</f>
        <v>-3452182.9899732484</v>
      </c>
      <c r="GF5" s="113">
        <f>AB5*'Household Income - Delta'!W6/3</f>
        <v>-9155894.1715640444</v>
      </c>
      <c r="GG5" s="113">
        <f>AC5*'Household Income - Delta'!X6/3</f>
        <v>0</v>
      </c>
      <c r="GH5" s="113">
        <f>AD5*'Household Income - Delta'!Y6/3</f>
        <v>-2611136.9113904778</v>
      </c>
      <c r="GI5" s="113">
        <f>AE5*'Household Income - Delta'!Z6/3</f>
        <v>-1316470.827333957</v>
      </c>
      <c r="GJ5" s="113">
        <f>AF5*'Household Income - Delta'!AA6/3</f>
        <v>-3718505.5050786268</v>
      </c>
      <c r="GK5" s="113">
        <f>AG5*'Household Income - Delta'!AB6/3</f>
        <v>-1295250.2298323077</v>
      </c>
      <c r="GL5" s="113">
        <f>AH5*'Household Income - Delta'!AC6/3</f>
        <v>3232607.1925382973</v>
      </c>
      <c r="GM5" s="113">
        <f>AI5*'Household Income - Delta'!AD6/3</f>
        <v>-24845010.821497709</v>
      </c>
      <c r="GN5" s="113">
        <f>AJ5*'Household Income - Delta'!AE6/3</f>
        <v>-52427.475386243874</v>
      </c>
      <c r="GO5" s="113">
        <f>AK5*'Household Income - Delta'!AF6/3</f>
        <v>-1445767.4349276088</v>
      </c>
      <c r="GP5" s="113">
        <f>AL5*'Household Income - Delta'!AG6/3</f>
        <v>-286924.85314758832</v>
      </c>
      <c r="GQ5" s="113">
        <f>AM5*'Household Income - Delta'!AH6/3</f>
        <v>0</v>
      </c>
      <c r="GR5" s="113">
        <f>AN5*'Household Income - Delta'!AI6/3</f>
        <v>-672219.7914283229</v>
      </c>
      <c r="GS5" s="113">
        <f>AO5*'Household Income - Delta'!AJ6/3</f>
        <v>0</v>
      </c>
      <c r="GT5" s="113">
        <f>AP5*'Household Income - Delta'!AK6/3</f>
        <v>-1120297.0829798959</v>
      </c>
      <c r="GU5" s="113">
        <f>AQ5*'Household Income - Delta'!AL6/3</f>
        <v>-1727184.8322893335</v>
      </c>
      <c r="GV5" s="113">
        <f>AR5*'Household Income - Delta'!AM6/3</f>
        <v>0</v>
      </c>
      <c r="GW5" s="113">
        <f>AS5*'Household Income - Delta'!AN6/3</f>
        <v>-2763812.582519521</v>
      </c>
      <c r="GX5" s="113">
        <f>AT5*'Household Income - Delta'!AO6/3</f>
        <v>-20918973.478228245</v>
      </c>
      <c r="GY5" s="113">
        <f>AU5*'Household Income - Delta'!AP6/3</f>
        <v>-837406.72490955621</v>
      </c>
      <c r="GZ5" s="113">
        <f>AV5*'Household Income - Delta'!AQ6/3</f>
        <v>-2335637.9549883637</v>
      </c>
      <c r="HA5" s="113">
        <f>AW5*'Household Income - Delta'!AR6/3</f>
        <v>0</v>
      </c>
      <c r="HB5" s="113">
        <f>AX5*'Household Income - Delta'!AS6/3</f>
        <v>-1253838.2334645588</v>
      </c>
      <c r="HC5" s="113">
        <f>AY5*'Household Income - Delta'!AT6/3</f>
        <v>-586389.90022185014</v>
      </c>
      <c r="HD5" s="113">
        <f>AZ5*'Household Income - Delta'!AU6/3</f>
        <v>-1707100.692545549</v>
      </c>
      <c r="HE5" s="113">
        <f>BA5*'Household Income - Delta'!AV6/3</f>
        <v>-40611015.001402877</v>
      </c>
      <c r="HF5" s="113">
        <f>BB5*'Household Income - Delta'!AW6/3</f>
        <v>-2395160.5719345179</v>
      </c>
      <c r="HG5" s="113">
        <f>BC5*'Household Income - Delta'!AX6/3</f>
        <v>0</v>
      </c>
      <c r="HH5" s="113">
        <f>BD5*'Household Income - Delta'!AY6/3</f>
        <v>-3608568.1510682884</v>
      </c>
      <c r="HI5" s="113">
        <f>BE5*'Household Income - Delta'!AZ6/3</f>
        <v>-1918873.5706113928</v>
      </c>
      <c r="HJ5" s="113">
        <f>BF5*'Household Income - Delta'!BA6/3</f>
        <v>0</v>
      </c>
      <c r="HK5" s="113">
        <f>BG5*'Household Income - Delta'!BB6/3</f>
        <v>-3461987.7328483085</v>
      </c>
      <c r="HL5" s="113">
        <f>BH5*'Household Income - Delta'!BC6/3</f>
        <v>-2050112.6658365417</v>
      </c>
    </row>
    <row r="6" spans="1:220">
      <c r="A6" s="28">
        <v>2010</v>
      </c>
      <c r="B6" s="28" t="s">
        <v>968</v>
      </c>
      <c r="C6" s="109" t="s">
        <v>12</v>
      </c>
      <c r="D6" s="110">
        <v>36907897</v>
      </c>
      <c r="E6" s="11">
        <v>30790221</v>
      </c>
      <c r="F6" s="11">
        <v>5413287</v>
      </c>
      <c r="G6" s="104">
        <f>F6/D6</f>
        <v>0.14667015571220435</v>
      </c>
      <c r="H6" s="11">
        <f>SUM(J6:BI6)</f>
        <v>445972</v>
      </c>
      <c r="I6" s="105">
        <f>H6/D6</f>
        <v>1.2083376086153053E-2</v>
      </c>
      <c r="J6" s="25">
        <v>3364</v>
      </c>
      <c r="K6" s="25">
        <v>9579</v>
      </c>
      <c r="L6" s="25">
        <v>33854</v>
      </c>
      <c r="M6" s="25">
        <v>4172</v>
      </c>
      <c r="N6" s="25">
        <v>0</v>
      </c>
      <c r="O6" s="25">
        <v>15662</v>
      </c>
      <c r="P6" s="25">
        <v>4631</v>
      </c>
      <c r="Q6" s="25">
        <v>643</v>
      </c>
      <c r="R6" s="25">
        <v>3683</v>
      </c>
      <c r="S6" s="25">
        <v>20362</v>
      </c>
      <c r="T6" s="25">
        <v>8820</v>
      </c>
      <c r="U6" s="25">
        <v>9528</v>
      </c>
      <c r="V6" s="25">
        <v>5719</v>
      </c>
      <c r="W6" s="25">
        <v>16482</v>
      </c>
      <c r="X6" s="25">
        <v>6550</v>
      </c>
      <c r="Y6" s="25">
        <v>3163</v>
      </c>
      <c r="Z6" s="25">
        <v>3857</v>
      </c>
      <c r="AA6" s="25">
        <v>3394</v>
      </c>
      <c r="AB6" s="25">
        <v>2989</v>
      </c>
      <c r="AC6" s="25">
        <v>1796</v>
      </c>
      <c r="AD6" s="25">
        <v>10626</v>
      </c>
      <c r="AE6" s="25">
        <v>11969</v>
      </c>
      <c r="AF6" s="25">
        <v>10435</v>
      </c>
      <c r="AG6" s="25">
        <v>5095</v>
      </c>
      <c r="AH6" s="25">
        <v>2757</v>
      </c>
      <c r="AI6" s="25">
        <v>6921</v>
      </c>
      <c r="AJ6" s="25">
        <v>3009</v>
      </c>
      <c r="AK6" s="25">
        <v>3062</v>
      </c>
      <c r="AL6" s="25">
        <v>27724</v>
      </c>
      <c r="AM6" s="25">
        <v>1614</v>
      </c>
      <c r="AN6" s="25">
        <v>10108</v>
      </c>
      <c r="AO6" s="25">
        <v>4632</v>
      </c>
      <c r="AP6" s="25">
        <v>20981</v>
      </c>
      <c r="AQ6" s="25">
        <v>9593</v>
      </c>
      <c r="AR6" s="25">
        <v>392</v>
      </c>
      <c r="AS6" s="25">
        <v>8170</v>
      </c>
      <c r="AT6" s="25">
        <v>5708</v>
      </c>
      <c r="AU6" s="25">
        <v>20913</v>
      </c>
      <c r="AV6" s="25">
        <v>9948</v>
      </c>
      <c r="AW6" s="25">
        <v>526</v>
      </c>
      <c r="AX6" s="25">
        <v>5016</v>
      </c>
      <c r="AY6" s="25">
        <v>1604</v>
      </c>
      <c r="AZ6" s="25">
        <v>4349</v>
      </c>
      <c r="BA6" s="25">
        <v>36582</v>
      </c>
      <c r="BB6" s="25">
        <v>10653</v>
      </c>
      <c r="BC6" s="25">
        <v>525</v>
      </c>
      <c r="BD6" s="25">
        <v>14232</v>
      </c>
      <c r="BE6" s="25">
        <v>30544</v>
      </c>
      <c r="BF6" s="25">
        <v>1446</v>
      </c>
      <c r="BG6" s="25">
        <v>6031</v>
      </c>
      <c r="BH6" s="25">
        <v>1336</v>
      </c>
      <c r="BI6" s="25">
        <v>1223</v>
      </c>
      <c r="BJ6" s="12">
        <v>10889</v>
      </c>
      <c r="BK6" s="12">
        <v>71574</v>
      </c>
      <c r="BL6" s="12">
        <v>66460</v>
      </c>
      <c r="BM6" s="34">
        <v>1977</v>
      </c>
      <c r="BN6" s="34">
        <v>2911</v>
      </c>
      <c r="BO6" s="34">
        <v>4816</v>
      </c>
      <c r="BP6" s="34">
        <v>1340</v>
      </c>
      <c r="BQ6" s="34">
        <v>0</v>
      </c>
      <c r="BR6" s="34">
        <v>3236</v>
      </c>
      <c r="BS6" s="34">
        <v>1802</v>
      </c>
      <c r="BT6" s="34">
        <v>408</v>
      </c>
      <c r="BU6" s="34">
        <v>1306</v>
      </c>
      <c r="BV6" s="34">
        <v>4008</v>
      </c>
      <c r="BW6" s="34">
        <v>2545</v>
      </c>
      <c r="BX6" s="34">
        <v>2191</v>
      </c>
      <c r="BY6" s="34">
        <v>1572</v>
      </c>
      <c r="BZ6" s="34">
        <v>2806</v>
      </c>
      <c r="CA6" s="34">
        <v>1860</v>
      </c>
      <c r="CB6" s="34">
        <v>1259</v>
      </c>
      <c r="CC6" s="34">
        <v>1813</v>
      </c>
      <c r="CD6" s="34">
        <v>1797</v>
      </c>
      <c r="CE6" s="34">
        <v>1207</v>
      </c>
      <c r="CF6" s="34">
        <v>1139</v>
      </c>
      <c r="CG6" s="34">
        <v>2848</v>
      </c>
      <c r="CH6" s="34">
        <v>2774</v>
      </c>
      <c r="CI6" s="34">
        <v>2487</v>
      </c>
      <c r="CJ6" s="34">
        <v>1319</v>
      </c>
      <c r="CK6" s="34">
        <v>1338</v>
      </c>
      <c r="CL6" s="34">
        <v>2357</v>
      </c>
      <c r="CM6" s="34">
        <v>1511</v>
      </c>
      <c r="CN6" s="34">
        <v>1860</v>
      </c>
      <c r="CO6" s="34">
        <v>4878</v>
      </c>
      <c r="CP6" s="34">
        <v>1059</v>
      </c>
      <c r="CQ6" s="34">
        <v>2848</v>
      </c>
      <c r="CR6" s="34">
        <v>1266</v>
      </c>
      <c r="CS6" s="34">
        <v>2977</v>
      </c>
      <c r="CT6" s="34">
        <v>2005</v>
      </c>
      <c r="CU6" s="34">
        <v>343</v>
      </c>
      <c r="CV6" s="34">
        <v>2399</v>
      </c>
      <c r="CW6" s="34">
        <v>1591</v>
      </c>
      <c r="CX6" s="34">
        <v>3580</v>
      </c>
      <c r="CY6" s="34">
        <v>1991</v>
      </c>
      <c r="CZ6" s="34">
        <v>264</v>
      </c>
      <c r="DA6" s="34">
        <v>2183</v>
      </c>
      <c r="DB6" s="34">
        <v>1117</v>
      </c>
      <c r="DC6" s="34">
        <v>1174</v>
      </c>
      <c r="DD6" s="34">
        <v>5299</v>
      </c>
      <c r="DE6" s="34">
        <v>2235</v>
      </c>
      <c r="DF6" s="34">
        <v>369</v>
      </c>
      <c r="DG6" s="34">
        <v>2597</v>
      </c>
      <c r="DH6" s="34">
        <v>4481</v>
      </c>
      <c r="DI6" s="34">
        <v>919</v>
      </c>
      <c r="DJ6" s="34">
        <v>2181</v>
      </c>
      <c r="DK6" s="34">
        <v>664</v>
      </c>
      <c r="DL6" s="34">
        <v>1128</v>
      </c>
      <c r="DM6" s="115">
        <v>670497440.42139876</v>
      </c>
      <c r="DN6" s="116">
        <v>6771370.9317494193</v>
      </c>
      <c r="DO6" s="116">
        <v>14174109.568190737</v>
      </c>
      <c r="DP6" s="116">
        <v>21461331.339127477</v>
      </c>
      <c r="DQ6" s="116">
        <v>6815889.7396606319</v>
      </c>
      <c r="DR6" s="116">
        <v>0</v>
      </c>
      <c r="DS6" s="116">
        <v>13881114.444375182</v>
      </c>
      <c r="DT6" s="116">
        <v>11818704.605134426</v>
      </c>
      <c r="DU6" s="116">
        <v>1572795.3629996262</v>
      </c>
      <c r="DV6" s="116">
        <v>8739073.8877537102</v>
      </c>
      <c r="DW6" s="116">
        <v>44305761.301788382</v>
      </c>
      <c r="DX6" s="116">
        <v>18362537.888660014</v>
      </c>
      <c r="DY6" s="116">
        <v>23440204.677931063</v>
      </c>
      <c r="DZ6" s="116">
        <v>2535796.9314693287</v>
      </c>
      <c r="EA6" s="116">
        <v>27995917.44799893</v>
      </c>
      <c r="EB6" s="116">
        <v>12330377.928454902</v>
      </c>
      <c r="EC6" s="116">
        <v>4686432.0165906008</v>
      </c>
      <c r="ED6" s="116">
        <v>5344888.6230113907</v>
      </c>
      <c r="EE6" s="116">
        <v>6685241.904843363</v>
      </c>
      <c r="EF6" s="116">
        <v>5395178.0003737649</v>
      </c>
      <c r="EG6" s="116">
        <v>4782157.7433789857</v>
      </c>
      <c r="EH6" s="116">
        <v>25489730.306320358</v>
      </c>
      <c r="EI6" s="116">
        <v>31418009.636201531</v>
      </c>
      <c r="EJ6" s="116">
        <v>20261120.500838723</v>
      </c>
      <c r="EK6" s="116">
        <v>7741023.7365094023</v>
      </c>
      <c r="EL6" s="116">
        <v>4978436.4049287466</v>
      </c>
      <c r="EM6" s="116">
        <v>10911218.972178387</v>
      </c>
      <c r="EN6" s="116">
        <v>2204729.3258040627</v>
      </c>
      <c r="EO6" s="116">
        <v>4048377.2571796901</v>
      </c>
      <c r="EP6" s="116">
        <v>2805301.3336250247</v>
      </c>
      <c r="EQ6" s="116">
        <v>4179918.023309554</v>
      </c>
      <c r="ER6" s="116">
        <v>24952278.78911522</v>
      </c>
      <c r="ES6" s="116">
        <v>4069136.0944895735</v>
      </c>
      <c r="ET6" s="116">
        <v>52161918.207828008</v>
      </c>
      <c r="EU6" s="116">
        <v>22498497.580867983</v>
      </c>
      <c r="EV6" s="116">
        <v>466646.58550919505</v>
      </c>
      <c r="EW6" s="116">
        <v>16707069.884822851</v>
      </c>
      <c r="EX6" s="116">
        <v>7624054.634342256</v>
      </c>
      <c r="EY6" s="116">
        <v>9332428.5517756548</v>
      </c>
      <c r="EZ6" s="116">
        <v>23463337.343827527</v>
      </c>
      <c r="FA6" s="116">
        <v>1375389.6950537069</v>
      </c>
      <c r="FB6" s="116">
        <v>11318002.667245109</v>
      </c>
      <c r="FC6" s="116">
        <v>1862613.0073913101</v>
      </c>
      <c r="FD6" s="116">
        <v>8271736.4712610366</v>
      </c>
      <c r="FE6" s="116">
        <v>53584446.267175838</v>
      </c>
      <c r="FF6" s="116">
        <v>5669055.346793334</v>
      </c>
      <c r="FG6" s="116">
        <v>1326475.62171925</v>
      </c>
      <c r="FH6" s="116">
        <v>33795417.394238889</v>
      </c>
      <c r="FI6" s="116">
        <v>17984811.930953722</v>
      </c>
      <c r="FJ6" s="116">
        <v>3092677.6384367277</v>
      </c>
      <c r="FK6" s="116">
        <v>10230083.874886021</v>
      </c>
      <c r="FL6" s="116">
        <v>1202572.4214422628</v>
      </c>
      <c r="FM6" s="116">
        <v>4372040.5718360236</v>
      </c>
      <c r="FN6" s="113">
        <f>J6*'Household Income - Delta'!E7/3</f>
        <v>16037876.301778542</v>
      </c>
      <c r="FO6" s="113">
        <f>K6*'Household Income - Delta'!F7/3</f>
        <v>-23377531.555666864</v>
      </c>
      <c r="FP6" s="113">
        <f>L6*'Household Income - Delta'!G7/3</f>
        <v>96410613.085338131</v>
      </c>
      <c r="FQ6" s="113">
        <f>M6*'Household Income - Delta'!H7/3</f>
        <v>24676692.482070971</v>
      </c>
      <c r="FR6" s="113">
        <f>N6*'Household Income - Delta'!I7/3</f>
        <v>0</v>
      </c>
      <c r="FS6" s="113">
        <f>O6*'Household Income - Delta'!J7/3</f>
        <v>-8601018.9937211014</v>
      </c>
      <c r="FT6" s="113">
        <f>P6*'Household Income - Delta'!K7/3</f>
        <v>-16314232.491418025</v>
      </c>
      <c r="FU6" s="113">
        <f>Q6*'Household Income - Delta'!L7/3</f>
        <v>464783.03786472557</v>
      </c>
      <c r="FV6" s="113">
        <f>R6*'Household Income - Delta'!M7/3</f>
        <v>1401388.3993609913</v>
      </c>
      <c r="FW6" s="113">
        <f>S6*'Household Income - Delta'!N7/3</f>
        <v>58720652.477451853</v>
      </c>
      <c r="FX6" s="113">
        <f>T6*'Household Income - Delta'!O7/3</f>
        <v>32170966.522499036</v>
      </c>
      <c r="FY6" s="113">
        <f>U6*'Household Income - Delta'!P7/3</f>
        <v>-4339986.1512051243</v>
      </c>
      <c r="FZ6" s="113">
        <f>V6*'Household Income - Delta'!Q7/3</f>
        <v>14306089.213398183</v>
      </c>
      <c r="GA6" s="113">
        <f>W6*'Household Income - Delta'!R7/3</f>
        <v>7760305.875717584</v>
      </c>
      <c r="GB6" s="113">
        <f>X6*'Household Income - Delta'!S7/3</f>
        <v>21784220.603443161</v>
      </c>
      <c r="GC6" s="113">
        <f>Y6*'Household Income - Delta'!T7/3</f>
        <v>3755014.0919120689</v>
      </c>
      <c r="GD6" s="113">
        <f>Z6*'Household Income - Delta'!U7/3</f>
        <v>12298051.725315055</v>
      </c>
      <c r="GE6" s="113">
        <f>AA6*'Household Income - Delta'!V7/3</f>
        <v>13144402.691310853</v>
      </c>
      <c r="GF6" s="113">
        <f>AB6*'Household Income - Delta'!W7/3</f>
        <v>8817057.4326246735</v>
      </c>
      <c r="GG6" s="113">
        <f>AC6*'Household Income - Delta'!X7/3</f>
        <v>4059262.6977787148</v>
      </c>
      <c r="GH6" s="113">
        <f>AD6*'Household Income - Delta'!Y7/3</f>
        <v>-35078177.094322592</v>
      </c>
      <c r="GI6" s="113">
        <f>AE6*'Household Income - Delta'!Z7/3</f>
        <v>-20309375.745148417</v>
      </c>
      <c r="GJ6" s="113">
        <f>AF6*'Household Income - Delta'!AA7/3</f>
        <v>28830185.381210592</v>
      </c>
      <c r="GK6" s="113">
        <f>AG6*'Household Income - Delta'!AB7/3</f>
        <v>-3069727.9555405234</v>
      </c>
      <c r="GL6" s="113">
        <f>AH6*'Household Income - Delta'!AC7/3</f>
        <v>17648940.664685924</v>
      </c>
      <c r="GM6" s="113">
        <f>AI6*'Household Income - Delta'!AD7/3</f>
        <v>12719657.465103835</v>
      </c>
      <c r="GN6" s="113">
        <f>AJ6*'Household Income - Delta'!AE7/3</f>
        <v>13887042.136757324</v>
      </c>
      <c r="GO6" s="113">
        <f>AK6*'Household Income - Delta'!AF7/3</f>
        <v>4784380.736042182</v>
      </c>
      <c r="GP6" s="113">
        <f>AL6*'Household Income - Delta'!AG7/3</f>
        <v>26323989.935347304</v>
      </c>
      <c r="GQ6" s="113">
        <f>AM6*'Household Income - Delta'!AH7/3</f>
        <v>-5298489.976495075</v>
      </c>
      <c r="GR6" s="113">
        <f>AN6*'Household Income - Delta'!AI7/3</f>
        <v>-35359449.731358252</v>
      </c>
      <c r="GS6" s="113">
        <f>AO6*'Household Income - Delta'!AJ7/3</f>
        <v>16583340.677121943</v>
      </c>
      <c r="GT6" s="113">
        <f>AP6*'Household Income - Delta'!AK7/3</f>
        <v>28439784.803690732</v>
      </c>
      <c r="GU6" s="113">
        <f>AQ6*'Household Income - Delta'!AL7/3</f>
        <v>39575939.470559321</v>
      </c>
      <c r="GV6" s="113">
        <f>AR6*'Household Income - Delta'!AM7/3</f>
        <v>549780.73433329037</v>
      </c>
      <c r="GW6" s="113">
        <f>AS6*'Household Income - Delta'!AN7/3</f>
        <v>22885546.971521214</v>
      </c>
      <c r="GX6" s="113">
        <f>AT6*'Household Income - Delta'!AO7/3</f>
        <v>15990972.692791892</v>
      </c>
      <c r="GY6" s="113">
        <f>AU6*'Household Income - Delta'!AP7/3</f>
        <v>36141188.676306389</v>
      </c>
      <c r="GZ6" s="113">
        <f>AV6*'Household Income - Delta'!AQ7/3</f>
        <v>20262436.635580543</v>
      </c>
      <c r="HA6" s="113">
        <f>AW6*'Household Income - Delta'!AR7/3</f>
        <v>464371.3186887179</v>
      </c>
      <c r="HB6" s="113">
        <f>AX6*'Household Income - Delta'!AS7/3</f>
        <v>22039477.396468837</v>
      </c>
      <c r="HC6" s="113">
        <f>AY6*'Household Income - Delta'!AT7/3</f>
        <v>4521411.6714385999</v>
      </c>
      <c r="HD6" s="113">
        <f>AZ6*'Household Income - Delta'!AU7/3</f>
        <v>19955394.646978267</v>
      </c>
      <c r="HE6" s="113">
        <f>BA6*'Household Income - Delta'!AV7/3</f>
        <v>83010723.529031709</v>
      </c>
      <c r="HF6" s="113">
        <f>BB6*'Household Income - Delta'!AW7/3</f>
        <v>-14944363.543743514</v>
      </c>
      <c r="HG6" s="113">
        <f>BC6*'Household Income - Delta'!AX7/3</f>
        <v>343788.4834820854</v>
      </c>
      <c r="HH6" s="113">
        <f>BD6*'Household Income - Delta'!AY7/3</f>
        <v>-29500537.339205638</v>
      </c>
      <c r="HI6" s="113">
        <f>BE6*'Household Income - Delta'!AZ7/3</f>
        <v>-62202798.781948924</v>
      </c>
      <c r="HJ6" s="113">
        <f>BF6*'Household Income - Delta'!BA7/3</f>
        <v>6647987.708790659</v>
      </c>
      <c r="HK6" s="113">
        <f>BG6*'Household Income - Delta'!BB7/3</f>
        <v>6122481.4645342035</v>
      </c>
      <c r="HL6" s="113">
        <f>BH6*'Household Income - Delta'!BC7/3</f>
        <v>807169.16939441161</v>
      </c>
    </row>
    <row r="7" spans="1:220">
      <c r="A7" s="28">
        <v>2010</v>
      </c>
      <c r="B7" s="28" t="s">
        <v>969</v>
      </c>
      <c r="C7" s="37" t="s">
        <v>13</v>
      </c>
      <c r="D7" s="11">
        <v>4988190</v>
      </c>
      <c r="E7" s="11">
        <v>4042039</v>
      </c>
      <c r="F7" s="11">
        <v>725413</v>
      </c>
      <c r="G7" s="104">
        <f>F7/D7</f>
        <v>0.14542609643979079</v>
      </c>
      <c r="H7" s="11">
        <f>SUM(J7:BI7)</f>
        <v>187240</v>
      </c>
      <c r="I7" s="105">
        <f>H7/D7</f>
        <v>3.7536661594686653E-2</v>
      </c>
      <c r="J7" s="25">
        <v>954</v>
      </c>
      <c r="K7" s="25">
        <v>2225</v>
      </c>
      <c r="L7" s="25">
        <v>12287</v>
      </c>
      <c r="M7" s="25">
        <v>1034</v>
      </c>
      <c r="N7" s="25">
        <v>26089</v>
      </c>
      <c r="O7" s="25">
        <v>0</v>
      </c>
      <c r="P7" s="25">
        <v>459</v>
      </c>
      <c r="Q7" s="25">
        <v>486</v>
      </c>
      <c r="R7" s="25">
        <v>479</v>
      </c>
      <c r="S7" s="25">
        <v>8849</v>
      </c>
      <c r="T7" s="25">
        <v>6445</v>
      </c>
      <c r="U7" s="25">
        <v>2355</v>
      </c>
      <c r="V7" s="25">
        <v>839</v>
      </c>
      <c r="W7" s="25">
        <v>6950</v>
      </c>
      <c r="X7" s="25">
        <v>3296</v>
      </c>
      <c r="Y7" s="25">
        <v>2140</v>
      </c>
      <c r="Z7" s="25">
        <v>4308</v>
      </c>
      <c r="AA7" s="25">
        <v>1961</v>
      </c>
      <c r="AB7" s="25">
        <v>968</v>
      </c>
      <c r="AC7" s="25">
        <v>532</v>
      </c>
      <c r="AD7" s="25">
        <v>1532</v>
      </c>
      <c r="AE7" s="25">
        <v>2242</v>
      </c>
      <c r="AF7" s="25">
        <v>4587</v>
      </c>
      <c r="AG7" s="25">
        <v>2878</v>
      </c>
      <c r="AH7" s="25">
        <v>1277</v>
      </c>
      <c r="AI7" s="25">
        <v>1978</v>
      </c>
      <c r="AJ7" s="25">
        <v>2042</v>
      </c>
      <c r="AK7" s="25">
        <v>4065</v>
      </c>
      <c r="AL7" s="25">
        <v>4131</v>
      </c>
      <c r="AM7" s="25">
        <v>791</v>
      </c>
      <c r="AN7" s="25">
        <v>1259</v>
      </c>
      <c r="AO7" s="25">
        <v>3921</v>
      </c>
      <c r="AP7" s="25">
        <v>4594</v>
      </c>
      <c r="AQ7" s="25">
        <v>2940</v>
      </c>
      <c r="AR7" s="25">
        <v>802</v>
      </c>
      <c r="AS7" s="25">
        <v>2838</v>
      </c>
      <c r="AT7" s="25">
        <v>3464</v>
      </c>
      <c r="AU7" s="25">
        <v>4330</v>
      </c>
      <c r="AV7" s="25">
        <v>3928</v>
      </c>
      <c r="AW7" s="25">
        <v>192</v>
      </c>
      <c r="AX7" s="25">
        <v>1231</v>
      </c>
      <c r="AY7" s="25">
        <v>1847</v>
      </c>
      <c r="AZ7" s="25">
        <v>1628</v>
      </c>
      <c r="BA7" s="25">
        <v>22253</v>
      </c>
      <c r="BB7" s="25">
        <v>4748</v>
      </c>
      <c r="BC7" s="25">
        <v>350</v>
      </c>
      <c r="BD7" s="25">
        <v>2739</v>
      </c>
      <c r="BE7" s="25">
        <v>7583</v>
      </c>
      <c r="BF7" s="25">
        <v>623</v>
      </c>
      <c r="BG7" s="25">
        <v>2499</v>
      </c>
      <c r="BH7" s="25">
        <v>4418</v>
      </c>
      <c r="BI7" s="25">
        <v>874</v>
      </c>
      <c r="BJ7" s="12">
        <v>3936</v>
      </c>
      <c r="BK7" s="12">
        <v>25546</v>
      </c>
      <c r="BL7" s="12">
        <v>23003</v>
      </c>
      <c r="BM7" s="34">
        <v>803</v>
      </c>
      <c r="BN7" s="34">
        <v>1220</v>
      </c>
      <c r="BO7" s="34">
        <v>2324</v>
      </c>
      <c r="BP7" s="34">
        <v>739</v>
      </c>
      <c r="BQ7" s="34">
        <v>4183</v>
      </c>
      <c r="BR7" s="34">
        <v>0</v>
      </c>
      <c r="BS7" s="34">
        <v>360</v>
      </c>
      <c r="BT7" s="34">
        <v>486</v>
      </c>
      <c r="BU7" s="34">
        <v>381</v>
      </c>
      <c r="BV7" s="34">
        <v>2300</v>
      </c>
      <c r="BW7" s="34">
        <v>2553</v>
      </c>
      <c r="BX7" s="34">
        <v>1220</v>
      </c>
      <c r="BY7" s="34">
        <v>572</v>
      </c>
      <c r="BZ7" s="34">
        <v>1968</v>
      </c>
      <c r="CA7" s="34">
        <v>1584</v>
      </c>
      <c r="CB7" s="34">
        <v>1179</v>
      </c>
      <c r="CC7" s="34">
        <v>1577</v>
      </c>
      <c r="CD7" s="34">
        <v>1194</v>
      </c>
      <c r="CE7" s="34">
        <v>664</v>
      </c>
      <c r="CF7" s="34">
        <v>385</v>
      </c>
      <c r="CG7" s="34">
        <v>978</v>
      </c>
      <c r="CH7" s="34">
        <v>778</v>
      </c>
      <c r="CI7" s="34">
        <v>1679</v>
      </c>
      <c r="CJ7" s="34">
        <v>1093</v>
      </c>
      <c r="CK7" s="34">
        <v>883</v>
      </c>
      <c r="CL7" s="34">
        <v>803</v>
      </c>
      <c r="CM7" s="34">
        <v>1490</v>
      </c>
      <c r="CN7" s="34">
        <v>1455</v>
      </c>
      <c r="CO7" s="34">
        <v>1784</v>
      </c>
      <c r="CP7" s="34">
        <v>521</v>
      </c>
      <c r="CQ7" s="34">
        <v>537</v>
      </c>
      <c r="CR7" s="34">
        <v>1326</v>
      </c>
      <c r="CS7" s="34">
        <v>1518</v>
      </c>
      <c r="CT7" s="34">
        <v>1376</v>
      </c>
      <c r="CU7" s="34">
        <v>598</v>
      </c>
      <c r="CV7" s="34">
        <v>1325</v>
      </c>
      <c r="CW7" s="34">
        <v>1440</v>
      </c>
      <c r="CX7" s="34">
        <v>1962</v>
      </c>
      <c r="CY7" s="34">
        <v>1124</v>
      </c>
      <c r="CZ7" s="34">
        <v>248</v>
      </c>
      <c r="DA7" s="34">
        <v>796</v>
      </c>
      <c r="DB7" s="34">
        <v>826</v>
      </c>
      <c r="DC7" s="34">
        <v>706</v>
      </c>
      <c r="DD7" s="34">
        <v>4494</v>
      </c>
      <c r="DE7" s="34">
        <v>1658</v>
      </c>
      <c r="DF7" s="34">
        <v>246</v>
      </c>
      <c r="DG7" s="34">
        <v>1077</v>
      </c>
      <c r="DH7" s="34">
        <v>3004</v>
      </c>
      <c r="DI7" s="34">
        <v>493</v>
      </c>
      <c r="DJ7" s="34">
        <v>1153</v>
      </c>
      <c r="DK7" s="34">
        <v>1439</v>
      </c>
      <c r="DL7" s="34">
        <v>880</v>
      </c>
      <c r="DM7" s="115">
        <v>178464409.76720148</v>
      </c>
      <c r="DN7" s="116">
        <v>1104894.7516848049</v>
      </c>
      <c r="DO7" s="116">
        <v>4054799.8847384197</v>
      </c>
      <c r="DP7" s="116">
        <v>7195154.1536521418</v>
      </c>
      <c r="DQ7" s="116">
        <v>805381.66648306185</v>
      </c>
      <c r="DR7" s="116">
        <v>23122487.213593673</v>
      </c>
      <c r="DS7" s="116">
        <v>0</v>
      </c>
      <c r="DT7" s="116">
        <v>774519.17772079213</v>
      </c>
      <c r="DU7" s="116">
        <v>760886.5522182266</v>
      </c>
      <c r="DV7" s="116">
        <v>714005.1094876593</v>
      </c>
      <c r="DW7" s="116">
        <v>11778232.265326733</v>
      </c>
      <c r="DX7" s="116">
        <v>7798612.4120326033</v>
      </c>
      <c r="DY7" s="116">
        <v>7865075.0772392517</v>
      </c>
      <c r="DZ7" s="116">
        <v>533722.57529852679</v>
      </c>
      <c r="EA7" s="116">
        <v>5658192.5321360985</v>
      </c>
      <c r="EB7" s="116">
        <v>3292867.91133278</v>
      </c>
      <c r="EC7" s="116">
        <v>1303919.8658977619</v>
      </c>
      <c r="ED7" s="116">
        <v>2152960.7898720107</v>
      </c>
      <c r="EE7" s="116">
        <v>2124718.7202696558</v>
      </c>
      <c r="EF7" s="116">
        <v>976418.45434562175</v>
      </c>
      <c r="EG7" s="116">
        <v>968481.00107042224</v>
      </c>
      <c r="EH7" s="116">
        <v>2324311.9985980918</v>
      </c>
      <c r="EI7" s="116">
        <v>3958752.5423871865</v>
      </c>
      <c r="EJ7" s="116">
        <v>4950139.3561487924</v>
      </c>
      <c r="EK7" s="116">
        <v>2029078.6931632094</v>
      </c>
      <c r="EL7" s="116">
        <v>1241853.271632626</v>
      </c>
      <c r="EM7" s="116">
        <v>1366050.0323607284</v>
      </c>
      <c r="EN7" s="116">
        <v>1206091.404869074</v>
      </c>
      <c r="EO7" s="116">
        <v>1799943.9355968547</v>
      </c>
      <c r="EP7" s="116">
        <v>3256717.3473607241</v>
      </c>
      <c r="EQ7" s="116">
        <v>1373748.3237597137</v>
      </c>
      <c r="ER7" s="116">
        <v>2005897.8982257356</v>
      </c>
      <c r="ES7" s="116">
        <v>1115333.4121254692</v>
      </c>
      <c r="ET7" s="116">
        <v>7474853.2627216978</v>
      </c>
      <c r="EU7" s="116">
        <v>4290855.5179307722</v>
      </c>
      <c r="EV7" s="116">
        <v>426659.91258064273</v>
      </c>
      <c r="EW7" s="116">
        <v>3302159.1554243104</v>
      </c>
      <c r="EX7" s="116">
        <v>1745596.3570255791</v>
      </c>
      <c r="EY7" s="116">
        <v>4272380.8292013267</v>
      </c>
      <c r="EZ7" s="116">
        <v>5821384.9946802454</v>
      </c>
      <c r="FA7" s="116">
        <v>336298.79084589472</v>
      </c>
      <c r="FB7" s="116">
        <v>1695175.9892521272</v>
      </c>
      <c r="FC7" s="116">
        <v>736233.20711247576</v>
      </c>
      <c r="FD7" s="116">
        <v>1661486.5602737833</v>
      </c>
      <c r="FE7" s="116">
        <v>17174728.847435609</v>
      </c>
      <c r="FF7" s="116">
        <v>1758259.0220780428</v>
      </c>
      <c r="FG7" s="116">
        <v>588744.18055504479</v>
      </c>
      <c r="FH7" s="116">
        <v>4078740.863155012</v>
      </c>
      <c r="FI7" s="116">
        <v>7788502.5178789105</v>
      </c>
      <c r="FJ7" s="116">
        <v>780810.16952722089</v>
      </c>
      <c r="FK7" s="116">
        <v>2097808.3683011536</v>
      </c>
      <c r="FL7" s="116">
        <v>427620.28520748822</v>
      </c>
      <c r="FM7" s="116">
        <v>2392862.6053856602</v>
      </c>
      <c r="FN7" s="113">
        <f>J7*'Household Income - Delta'!E8/3</f>
        <v>6440343.9846516037</v>
      </c>
      <c r="FO7" s="113">
        <f>K7*'Household Income - Delta'!F8/3</f>
        <v>-1017081.5871595201</v>
      </c>
      <c r="FP7" s="113">
        <f>L7*'Household Income - Delta'!G8/3</f>
        <v>59361175.728945762</v>
      </c>
      <c r="FQ7" s="113">
        <f>M7*'Household Income - Delta'!H8/3</f>
        <v>8166757.4257125342</v>
      </c>
      <c r="FR7" s="113">
        <f>N7*'Household Income - Delta'!I8/3</f>
        <v>35643261.747982897</v>
      </c>
      <c r="FS7" s="113">
        <f>O7*'Household Income - Delta'!J8/3</f>
        <v>0</v>
      </c>
      <c r="FT7" s="113">
        <f>P7*'Household Income - Delta'!K8/3</f>
        <v>-706606.93191290775</v>
      </c>
      <c r="FU7" s="113">
        <f>Q7*'Household Income - Delta'!L8/3</f>
        <v>1315221.9544451565</v>
      </c>
      <c r="FV7" s="113">
        <f>R7*'Household Income - Delta'!M8/3</f>
        <v>1132300.7616856585</v>
      </c>
      <c r="FW7" s="113">
        <f>S7*'Household Income - Delta'!N8/3</f>
        <v>43070012.199352242</v>
      </c>
      <c r="FX7" s="113">
        <f>T7*'Household Income - Delta'!O8/3</f>
        <v>36291051.762137927</v>
      </c>
      <c r="FY7" s="113">
        <f>U7*'Household Income - Delta'!P8/3</f>
        <v>3598168.4212311595</v>
      </c>
      <c r="FZ7" s="113">
        <f>V7*'Household Income - Delta'!Q8/3</f>
        <v>3762818.2464598487</v>
      </c>
      <c r="GA7" s="113">
        <f>W7*'Household Income - Delta'!R8/3</f>
        <v>17056815.192168389</v>
      </c>
      <c r="GB7" s="113">
        <f>X7*'Household Income - Delta'!S8/3</f>
        <v>17499182.571710363</v>
      </c>
      <c r="GC7" s="113">
        <f>Y7*'Household Income - Delta'!T8/3</f>
        <v>6784979.8817132404</v>
      </c>
      <c r="GD7" s="113">
        <f>Z7*'Household Income - Delta'!U8/3</f>
        <v>22280479.201131139</v>
      </c>
      <c r="GE7" s="113">
        <f>AA7*'Household Income - Delta'!V8/3</f>
        <v>11484043.524006074</v>
      </c>
      <c r="GF7" s="113">
        <f>AB7*'Household Income - Delta'!W8/3</f>
        <v>4775355.0368372658</v>
      </c>
      <c r="GG7" s="113">
        <f>AC7*'Household Income - Delta'!X8/3</f>
        <v>2257569.3163885251</v>
      </c>
      <c r="GH7" s="113">
        <f>AD7*'Household Income - Delta'!Y8/3</f>
        <v>-2018842.0036831691</v>
      </c>
      <c r="GI7" s="113">
        <f>AE7*'Household Income - Delta'!Z8/3</f>
        <v>642448.11906592769</v>
      </c>
      <c r="GJ7" s="113">
        <f>AF7*'Household Income - Delta'!AA8/3</f>
        <v>21770902.026831139</v>
      </c>
      <c r="GK7" s="113">
        <f>AG7*'Household Income - Delta'!AB8/3</f>
        <v>3974186.1088336632</v>
      </c>
      <c r="GL7" s="113">
        <f>AH7*'Household Income - Delta'!AC8/3</f>
        <v>10707497.736268446</v>
      </c>
      <c r="GM7" s="113">
        <f>AI7*'Household Income - Delta'!AD8/3</f>
        <v>7558369.2302315226</v>
      </c>
      <c r="GN7" s="113">
        <f>AJ7*'Household Income - Delta'!AE8/3</f>
        <v>13474241.849746933</v>
      </c>
      <c r="GO7" s="113">
        <f>AK7*'Household Income - Delta'!AF8/3</f>
        <v>14414021.22390856</v>
      </c>
      <c r="GP7" s="113">
        <f>AL7*'Household Income - Delta'!AG8/3</f>
        <v>12115746.612783829</v>
      </c>
      <c r="GQ7" s="113">
        <f>AM7*'Household Income - Delta'!AH8/3</f>
        <v>-1027863.8848433769</v>
      </c>
      <c r="GR7" s="113">
        <f>AN7*'Household Income - Delta'!AI8/3</f>
        <v>-1907110.5213035967</v>
      </c>
      <c r="GS7" s="113">
        <f>AO7*'Household Income - Delta'!AJ8/3</f>
        <v>21814684.829998884</v>
      </c>
      <c r="GT7" s="113">
        <f>AP7*'Household Income - Delta'!AK8/3</f>
        <v>15338836.219590636</v>
      </c>
      <c r="GU7" s="113">
        <f>AQ7*'Household Income - Delta'!AL8/3</f>
        <v>17960120.958989218</v>
      </c>
      <c r="GV7" s="113">
        <f>AR7*'Household Income - Delta'!AM8/3</f>
        <v>2715479.5133025008</v>
      </c>
      <c r="GW7" s="113">
        <f>AS7*'Household Income - Delta'!AN8/3</f>
        <v>13578556.721636532</v>
      </c>
      <c r="GX7" s="113">
        <f>AT7*'Household Income - Delta'!AO8/3</f>
        <v>16574840.531271651</v>
      </c>
      <c r="GY7" s="113">
        <f>AU7*'Household Income - Delta'!AP8/3</f>
        <v>16071017.33075623</v>
      </c>
      <c r="GZ7" s="113">
        <f>AV7*'Household Income - Delta'!AQ8/3</f>
        <v>15791416.356091717</v>
      </c>
      <c r="HA7" s="113">
        <f>AW7*'Household Income - Delta'!AR8/3</f>
        <v>550313.85854623467</v>
      </c>
      <c r="HB7" s="113">
        <f>AX7*'Household Income - Delta'!AS8/3</f>
        <v>7850355.374325078</v>
      </c>
      <c r="HC7" s="113">
        <f>AY7*'Household Income - Delta'!AT8/3</f>
        <v>8869696.6704942472</v>
      </c>
      <c r="HD7" s="113">
        <f>AZ7*'Household Income - Delta'!AU8/3</f>
        <v>10699028.258923281</v>
      </c>
      <c r="HE7" s="113">
        <f>BA7*'Household Income - Delta'!AV8/3</f>
        <v>94632025.11577791</v>
      </c>
      <c r="HF7" s="113">
        <f>BB7*'Household Income - Delta'!AW8/3</f>
        <v>2756457.7936329283</v>
      </c>
      <c r="HG7" s="113">
        <f>BC7*'Household Income - Delta'!AX8/3</f>
        <v>923376.30464157369</v>
      </c>
      <c r="HH7" s="113">
        <f>BD7*'Household Income - Delta'!AY8/3</f>
        <v>-244999.86167637107</v>
      </c>
      <c r="HI7" s="113">
        <f>BE7*'Household Income - Delta'!AZ8/3</f>
        <v>-402773.47210365889</v>
      </c>
      <c r="HJ7" s="113">
        <f>BF7*'Household Income - Delta'!BA8/3</f>
        <v>4099891.1555953342</v>
      </c>
      <c r="HK7" s="113">
        <f>BG7*'Household Income - Delta'!BB8/3</f>
        <v>7493379.8151408359</v>
      </c>
      <c r="HL7" s="113">
        <f>BH7*'Household Income - Delta'!BC8/3</f>
        <v>11431801.849256588</v>
      </c>
    </row>
    <row r="8" spans="1:220">
      <c r="A8" s="28">
        <v>2010</v>
      </c>
      <c r="B8" s="28" t="s">
        <v>970</v>
      </c>
      <c r="C8" s="37" t="s">
        <v>14</v>
      </c>
      <c r="D8" s="11">
        <v>3541146</v>
      </c>
      <c r="E8" s="11">
        <v>3100742</v>
      </c>
      <c r="F8" s="11">
        <v>342904</v>
      </c>
      <c r="G8" s="104">
        <f>F8/D8</f>
        <v>9.6834188706142021E-2</v>
      </c>
      <c r="H8" s="11">
        <f>SUM(J8:BI8)</f>
        <v>79360</v>
      </c>
      <c r="I8" s="105">
        <f>H8/D8</f>
        <v>2.2410824066559244E-2</v>
      </c>
      <c r="J8" s="25">
        <v>896</v>
      </c>
      <c r="K8" s="25">
        <v>0</v>
      </c>
      <c r="L8" s="25">
        <v>664</v>
      </c>
      <c r="M8" s="25">
        <v>334</v>
      </c>
      <c r="N8" s="25">
        <v>4479</v>
      </c>
      <c r="O8" s="25">
        <v>547</v>
      </c>
      <c r="P8" s="25">
        <v>0</v>
      </c>
      <c r="Q8" s="25">
        <v>149</v>
      </c>
      <c r="R8" s="25">
        <v>331</v>
      </c>
      <c r="S8" s="25">
        <v>9207</v>
      </c>
      <c r="T8" s="25">
        <v>748</v>
      </c>
      <c r="U8" s="25">
        <v>182</v>
      </c>
      <c r="V8" s="25">
        <v>147</v>
      </c>
      <c r="W8" s="25">
        <v>3391</v>
      </c>
      <c r="X8" s="25">
        <v>1074</v>
      </c>
      <c r="Y8" s="25">
        <v>108</v>
      </c>
      <c r="Z8" s="25">
        <v>0</v>
      </c>
      <c r="AA8" s="25">
        <v>400</v>
      </c>
      <c r="AB8" s="25">
        <v>0</v>
      </c>
      <c r="AC8" s="25">
        <v>528</v>
      </c>
      <c r="AD8" s="25">
        <v>1531</v>
      </c>
      <c r="AE8" s="25">
        <v>8510</v>
      </c>
      <c r="AF8" s="25">
        <v>770</v>
      </c>
      <c r="AG8" s="25">
        <v>934</v>
      </c>
      <c r="AH8" s="25">
        <v>67</v>
      </c>
      <c r="AI8" s="25">
        <v>42</v>
      </c>
      <c r="AJ8" s="25">
        <v>0</v>
      </c>
      <c r="AK8" s="25">
        <v>0</v>
      </c>
      <c r="AL8" s="25">
        <v>507</v>
      </c>
      <c r="AM8" s="25">
        <v>1049</v>
      </c>
      <c r="AN8" s="25">
        <v>3475</v>
      </c>
      <c r="AO8" s="25">
        <v>112</v>
      </c>
      <c r="AP8" s="25">
        <v>20727</v>
      </c>
      <c r="AQ8" s="25">
        <v>1345</v>
      </c>
      <c r="AR8" s="25">
        <v>0</v>
      </c>
      <c r="AS8" s="25">
        <v>1296</v>
      </c>
      <c r="AT8" s="25">
        <v>145</v>
      </c>
      <c r="AU8" s="25">
        <v>640</v>
      </c>
      <c r="AV8" s="25">
        <v>1955</v>
      </c>
      <c r="AW8" s="25">
        <v>1728</v>
      </c>
      <c r="AX8" s="25">
        <v>1140</v>
      </c>
      <c r="AY8" s="25">
        <v>0</v>
      </c>
      <c r="AZ8" s="25">
        <v>430</v>
      </c>
      <c r="BA8" s="25">
        <v>1887</v>
      </c>
      <c r="BB8" s="25">
        <v>0</v>
      </c>
      <c r="BC8" s="25">
        <v>458</v>
      </c>
      <c r="BD8" s="25">
        <v>1735</v>
      </c>
      <c r="BE8" s="25">
        <v>2084</v>
      </c>
      <c r="BF8" s="25">
        <v>442</v>
      </c>
      <c r="BG8" s="25">
        <v>1092</v>
      </c>
      <c r="BH8" s="25">
        <v>47</v>
      </c>
      <c r="BI8" s="25">
        <v>2027</v>
      </c>
      <c r="BJ8" s="12">
        <v>2779</v>
      </c>
      <c r="BK8" s="12">
        <v>16358</v>
      </c>
      <c r="BL8" s="12">
        <v>15404</v>
      </c>
      <c r="BM8" s="34">
        <v>891</v>
      </c>
      <c r="BN8" s="34">
        <v>281</v>
      </c>
      <c r="BO8" s="34">
        <v>484</v>
      </c>
      <c r="BP8" s="34">
        <v>517</v>
      </c>
      <c r="BQ8" s="34">
        <v>1653</v>
      </c>
      <c r="BR8" s="34">
        <v>487</v>
      </c>
      <c r="BS8" s="34">
        <v>0</v>
      </c>
      <c r="BT8" s="34">
        <v>227</v>
      </c>
      <c r="BU8" s="34">
        <v>343</v>
      </c>
      <c r="BV8" s="34">
        <v>2532</v>
      </c>
      <c r="BW8" s="34">
        <v>467</v>
      </c>
      <c r="BX8" s="34">
        <v>171</v>
      </c>
      <c r="BY8" s="34">
        <v>130</v>
      </c>
      <c r="BZ8" s="34">
        <v>1847</v>
      </c>
      <c r="CA8" s="34">
        <v>798</v>
      </c>
      <c r="CB8" s="34">
        <v>131</v>
      </c>
      <c r="CC8" s="34">
        <v>281</v>
      </c>
      <c r="CD8" s="34">
        <v>430</v>
      </c>
      <c r="CE8" s="34">
        <v>281</v>
      </c>
      <c r="CF8" s="34">
        <v>447</v>
      </c>
      <c r="CG8" s="34">
        <v>814</v>
      </c>
      <c r="CH8" s="34">
        <v>2107</v>
      </c>
      <c r="CI8" s="34">
        <v>486</v>
      </c>
      <c r="CJ8" s="34">
        <v>659</v>
      </c>
      <c r="CK8" s="34">
        <v>111</v>
      </c>
      <c r="CL8" s="34">
        <v>68</v>
      </c>
      <c r="CM8" s="34">
        <v>281</v>
      </c>
      <c r="CN8" s="34">
        <v>281</v>
      </c>
      <c r="CO8" s="34">
        <v>424</v>
      </c>
      <c r="CP8" s="34">
        <v>628</v>
      </c>
      <c r="CQ8" s="34">
        <v>1175</v>
      </c>
      <c r="CR8" s="34">
        <v>189</v>
      </c>
      <c r="CS8" s="34">
        <v>3325</v>
      </c>
      <c r="CT8" s="34">
        <v>587</v>
      </c>
      <c r="CU8" s="34">
        <v>281</v>
      </c>
      <c r="CV8" s="34">
        <v>710</v>
      </c>
      <c r="CW8" s="34">
        <v>171</v>
      </c>
      <c r="CX8" s="34">
        <v>592</v>
      </c>
      <c r="CY8" s="34">
        <v>808</v>
      </c>
      <c r="CZ8" s="34">
        <v>796</v>
      </c>
      <c r="DA8" s="34">
        <v>627</v>
      </c>
      <c r="DB8" s="34">
        <v>281</v>
      </c>
      <c r="DC8" s="34">
        <v>389</v>
      </c>
      <c r="DD8" s="34">
        <v>1100</v>
      </c>
      <c r="DE8" s="34">
        <v>281</v>
      </c>
      <c r="DF8" s="34">
        <v>419</v>
      </c>
      <c r="DG8" s="34">
        <v>691</v>
      </c>
      <c r="DH8" s="34">
        <v>1631</v>
      </c>
      <c r="DI8" s="34">
        <v>674</v>
      </c>
      <c r="DJ8" s="34">
        <v>1321</v>
      </c>
      <c r="DK8" s="34">
        <v>78</v>
      </c>
      <c r="DL8" s="34">
        <v>1233</v>
      </c>
      <c r="DM8" s="115">
        <v>55867116.794076599</v>
      </c>
      <c r="DN8" s="116">
        <v>887114.28167803225</v>
      </c>
      <c r="DO8" s="116">
        <v>0</v>
      </c>
      <c r="DP8" s="116">
        <v>1468196.3098797693</v>
      </c>
      <c r="DQ8" s="116">
        <v>389154.17174810317</v>
      </c>
      <c r="DR8" s="116">
        <v>11430787.718936967</v>
      </c>
      <c r="DS8" s="116">
        <v>923010.8719243427</v>
      </c>
      <c r="DT8" s="116">
        <v>0</v>
      </c>
      <c r="DU8" s="116">
        <v>34895.308234277465</v>
      </c>
      <c r="DV8" s="116">
        <v>100147.73777549078</v>
      </c>
      <c r="DW8" s="116">
        <v>9334694.193042716</v>
      </c>
      <c r="DX8" s="116">
        <v>632038.68013856281</v>
      </c>
      <c r="DY8" s="116">
        <v>911972.99079029425</v>
      </c>
      <c r="DZ8" s="116">
        <v>321728.68890940573</v>
      </c>
      <c r="EA8" s="116">
        <v>3040351.999405887</v>
      </c>
      <c r="EB8" s="116">
        <v>770900.40310078976</v>
      </c>
      <c r="EC8" s="116">
        <v>116437.78751490125</v>
      </c>
      <c r="ED8" s="116">
        <v>0</v>
      </c>
      <c r="EE8" s="116">
        <v>276336.46816382842</v>
      </c>
      <c r="EF8" s="116">
        <v>0</v>
      </c>
      <c r="EG8" s="116">
        <v>121046.85704339868</v>
      </c>
      <c r="EH8" s="116">
        <v>425910.34511192108</v>
      </c>
      <c r="EI8" s="116">
        <v>788042.62178912212</v>
      </c>
      <c r="EJ8" s="116">
        <v>470232.94402130338</v>
      </c>
      <c r="EK8" s="116">
        <v>977113.80768465088</v>
      </c>
      <c r="EL8" s="116">
        <v>77896.086889825223</v>
      </c>
      <c r="EM8" s="116">
        <v>44123.636583513442</v>
      </c>
      <c r="EN8" s="116">
        <v>0</v>
      </c>
      <c r="EO8" s="116">
        <v>0</v>
      </c>
      <c r="EP8" s="116">
        <v>1242688.8877740195</v>
      </c>
      <c r="EQ8" s="116">
        <v>121030.96346645967</v>
      </c>
      <c r="ER8" s="116">
        <v>529612.9218591511</v>
      </c>
      <c r="ES8" s="116">
        <v>204872.7599951702</v>
      </c>
      <c r="ET8" s="116">
        <v>1712608.904604227</v>
      </c>
      <c r="EU8" s="116">
        <v>703596.69931645121</v>
      </c>
      <c r="EV8" s="116">
        <v>0</v>
      </c>
      <c r="EW8" s="116">
        <v>717367.50747241045</v>
      </c>
      <c r="EX8" s="116">
        <v>203609.46401816458</v>
      </c>
      <c r="EY8" s="116">
        <v>1599632.8893067744</v>
      </c>
      <c r="EZ8" s="116">
        <v>474504.41984138126</v>
      </c>
      <c r="FA8" s="116">
        <v>112575.1296447218</v>
      </c>
      <c r="FB8" s="116">
        <v>802232.93535129947</v>
      </c>
      <c r="FC8" s="116">
        <v>0</v>
      </c>
      <c r="FD8" s="116">
        <v>365148.67340657703</v>
      </c>
      <c r="FE8" s="116">
        <v>3022609.2584122163</v>
      </c>
      <c r="FF8" s="116">
        <v>0</v>
      </c>
      <c r="FG8" s="116">
        <v>79049.763764151707</v>
      </c>
      <c r="FH8" s="116">
        <v>670013.03287429945</v>
      </c>
      <c r="FI8" s="116">
        <v>5131789.3066386441</v>
      </c>
      <c r="FJ8" s="116">
        <v>233884.74025057131</v>
      </c>
      <c r="FK8" s="116">
        <v>934572.45334421413</v>
      </c>
      <c r="FL8" s="116">
        <v>77818.605294259309</v>
      </c>
      <c r="FM8" s="116">
        <v>3385763.5670743342</v>
      </c>
      <c r="FN8" s="113">
        <f>J8*'Household Income - Delta'!E9/3</f>
        <v>7770749.2383645698</v>
      </c>
      <c r="FO8" s="113">
        <f>K8*'Household Income - Delta'!F9/3</f>
        <v>0</v>
      </c>
      <c r="FP8" s="113">
        <f>L8*'Household Income - Delta'!G9/3</f>
        <v>4484021.5724785058</v>
      </c>
      <c r="FQ8" s="113">
        <f>M8*'Household Income - Delta'!H9/3</f>
        <v>3279894.8753129835</v>
      </c>
      <c r="FR8" s="113">
        <f>N8*'Household Income - Delta'!I9/3</f>
        <v>14727151.480619317</v>
      </c>
      <c r="FS8" s="113">
        <f>O8*'Household Income - Delta'!J9/3</f>
        <v>1835756.3616652749</v>
      </c>
      <c r="FT8" s="113">
        <f>P8*'Household Income - Delta'!K9/3</f>
        <v>0</v>
      </c>
      <c r="FU8" s="113">
        <f>Q8*'Household Income - Delta'!L9/3</f>
        <v>689578.6359929177</v>
      </c>
      <c r="FV8" s="113">
        <f>R8*'Household Income - Delta'!M9/3</f>
        <v>1418570.4083690543</v>
      </c>
      <c r="FW8" s="113">
        <f>S8*'Household Income - Delta'!N9/3</f>
        <v>62506733.050918072</v>
      </c>
      <c r="FX8" s="113">
        <f>T8*'Household Income - Delta'!O9/3</f>
        <v>5649427.9802418509</v>
      </c>
      <c r="FY8" s="113">
        <f>U8*'Household Income - Delta'!P9/3</f>
        <v>627847.43904280325</v>
      </c>
      <c r="FZ8" s="113">
        <f>V8*'Household Income - Delta'!Q9/3</f>
        <v>941786.54691918718</v>
      </c>
      <c r="GA8" s="113">
        <f>W8*'Household Income - Delta'!R9/3</f>
        <v>14839167.024509959</v>
      </c>
      <c r="GB8" s="113">
        <f>X8*'Household Income - Delta'!S9/3</f>
        <v>7766141.8325932464</v>
      </c>
      <c r="GC8" s="113">
        <f>Y8*'Household Income - Delta'!T9/3</f>
        <v>549976.80998144369</v>
      </c>
      <c r="GD8" s="113">
        <f>Z8*'Household Income - Delta'!U9/3</f>
        <v>0</v>
      </c>
      <c r="GE8" s="113">
        <f>AA8*'Household Income - Delta'!V9/3</f>
        <v>3111217.8147460879</v>
      </c>
      <c r="GF8" s="113">
        <f>AB8*'Household Income - Delta'!W9/3</f>
        <v>0</v>
      </c>
      <c r="GG8" s="113">
        <f>AC8*'Household Income - Delta'!X9/3</f>
        <v>3255319.5154648363</v>
      </c>
      <c r="GH8" s="113">
        <f>AD8*'Household Income - Delta'!Y9/3</f>
        <v>924792.18594065076</v>
      </c>
      <c r="GI8" s="113">
        <f>AE8*'Household Income - Delta'!Z9/3</f>
        <v>18793295.675389681</v>
      </c>
      <c r="GJ8" s="113">
        <f>AF8*'Household Income - Delta'!AA9/3</f>
        <v>5134394.2933862191</v>
      </c>
      <c r="GK8" s="113">
        <f>AG8*'Household Income - Delta'!AB9/3</f>
        <v>3084732.2640987816</v>
      </c>
      <c r="GL8" s="113">
        <f>AH8*'Household Income - Delta'!AC9/3</f>
        <v>690549.6506366363</v>
      </c>
      <c r="GM8" s="113">
        <f>AI8*'Household Income - Delta'!AD9/3</f>
        <v>241207.87054833921</v>
      </c>
      <c r="GN8" s="113">
        <f>AJ8*'Household Income - Delta'!AE9/3</f>
        <v>0</v>
      </c>
      <c r="GO8" s="113">
        <f>AK8*'Household Income - Delta'!AF9/3</f>
        <v>0</v>
      </c>
      <c r="GP8" s="113">
        <f>AL8*'Household Income - Delta'!AG9/3</f>
        <v>2461338.5801906665</v>
      </c>
      <c r="GQ8" s="113">
        <f>AM8*'Household Income - Delta'!AH9/3</f>
        <v>652874.38583828171</v>
      </c>
      <c r="GR8" s="113">
        <f>AN8*'Household Income - Delta'!AI9/3</f>
        <v>1414479.7656066371</v>
      </c>
      <c r="GS8" s="113">
        <f>AO8*'Household Income - Delta'!AJ9/3</f>
        <v>838362.32146223786</v>
      </c>
      <c r="GT8" s="113">
        <f>AP8*'Household Income - Delta'!AK9/3</f>
        <v>109038761.1156054</v>
      </c>
      <c r="GU8" s="113">
        <f>AQ8*'Household Income - Delta'!AL9/3</f>
        <v>10801306.568750387</v>
      </c>
      <c r="GV8" s="113">
        <f>AR8*'Household Income - Delta'!AM9/3</f>
        <v>0</v>
      </c>
      <c r="GW8" s="113">
        <f>AS8*'Household Income - Delta'!AN9/3</f>
        <v>8691465.7197773252</v>
      </c>
      <c r="GX8" s="113">
        <f>AT8*'Household Income - Delta'!AO9/3</f>
        <v>972473.12451212341</v>
      </c>
      <c r="GY8" s="113">
        <f>AU8*'Household Income - Delta'!AP9/3</f>
        <v>3605361.8369270735</v>
      </c>
      <c r="GZ8" s="113">
        <f>AV8*'Household Income - Delta'!AQ9/3</f>
        <v>11616697.069571504</v>
      </c>
      <c r="HA8" s="113">
        <f>AW8*'Household Income - Delta'!AR9/3</f>
        <v>8273740.959703099</v>
      </c>
      <c r="HB8" s="113">
        <f>AX8*'Household Income - Delta'!AS9/3</f>
        <v>9460910.7720263507</v>
      </c>
      <c r="HC8" s="113">
        <f>AY8*'Household Income - Delta'!AT9/3</f>
        <v>0</v>
      </c>
      <c r="HD8" s="113">
        <f>AZ8*'Household Income - Delta'!AU9/3</f>
        <v>3652295.8175187111</v>
      </c>
      <c r="HE8" s="113">
        <f>BA8*'Household Income - Delta'!AV9/3</f>
        <v>11651051.04106467</v>
      </c>
      <c r="HF8" s="113">
        <f>BB8*'Household Income - Delta'!AW9/3</f>
        <v>0</v>
      </c>
      <c r="HG8" s="113">
        <f>BC8*'Household Income - Delta'!AX9/3</f>
        <v>2088500.3978842704</v>
      </c>
      <c r="HH8" s="113">
        <f>BD8*'Household Income - Delta'!AY9/3</f>
        <v>3179175.6047944888</v>
      </c>
      <c r="HI8" s="113">
        <f>BE8*'Household Income - Delta'!AZ9/3</f>
        <v>3894394.1481604502</v>
      </c>
      <c r="HJ8" s="113">
        <f>BF8*'Household Income - Delta'!BA9/3</f>
        <v>3758198.3519610935</v>
      </c>
      <c r="HK8" s="113">
        <f>BG8*'Household Income - Delta'!BB9/3</f>
        <v>5373052.6342568193</v>
      </c>
      <c r="HL8" s="113">
        <f>BH8*'Household Income - Delta'!BC9/3</f>
        <v>211940.75989933196</v>
      </c>
    </row>
    <row r="9" spans="1:220">
      <c r="A9" s="28">
        <v>2010</v>
      </c>
      <c r="B9" s="28" t="s">
        <v>971</v>
      </c>
      <c r="C9" s="37" t="s">
        <v>15</v>
      </c>
      <c r="D9" s="11">
        <v>889812</v>
      </c>
      <c r="E9" s="11">
        <v>764640</v>
      </c>
      <c r="F9" s="11">
        <v>90001</v>
      </c>
      <c r="G9" s="104">
        <f>F9/D9</f>
        <v>0.1011460847909446</v>
      </c>
      <c r="H9" s="11">
        <f>SUM(J9:BI9)</f>
        <v>31713</v>
      </c>
      <c r="I9" s="105">
        <f>H9/D9</f>
        <v>3.564011274291648E-2</v>
      </c>
      <c r="J9" s="25">
        <v>128</v>
      </c>
      <c r="K9" s="25">
        <v>68</v>
      </c>
      <c r="L9" s="25">
        <v>60</v>
      </c>
      <c r="M9" s="25">
        <v>0</v>
      </c>
      <c r="N9" s="25">
        <v>353</v>
      </c>
      <c r="O9" s="25">
        <v>178</v>
      </c>
      <c r="P9" s="25">
        <v>714</v>
      </c>
      <c r="Q9" s="25">
        <v>0</v>
      </c>
      <c r="R9" s="25">
        <v>432</v>
      </c>
      <c r="S9" s="25">
        <v>2362</v>
      </c>
      <c r="T9" s="25">
        <v>585</v>
      </c>
      <c r="U9" s="25">
        <v>0</v>
      </c>
      <c r="V9" s="25">
        <v>0</v>
      </c>
      <c r="W9" s="25">
        <v>612</v>
      </c>
      <c r="X9" s="25">
        <v>0</v>
      </c>
      <c r="Y9" s="25">
        <v>0</v>
      </c>
      <c r="Z9" s="25">
        <v>28</v>
      </c>
      <c r="AA9" s="25">
        <v>163</v>
      </c>
      <c r="AB9" s="25">
        <v>0</v>
      </c>
      <c r="AC9" s="25">
        <v>294</v>
      </c>
      <c r="AD9" s="25">
        <v>4969</v>
      </c>
      <c r="AE9" s="25">
        <v>689</v>
      </c>
      <c r="AF9" s="25">
        <v>61</v>
      </c>
      <c r="AG9" s="25">
        <v>55</v>
      </c>
      <c r="AH9" s="25">
        <v>0</v>
      </c>
      <c r="AI9" s="25">
        <v>539</v>
      </c>
      <c r="AJ9" s="25">
        <v>73</v>
      </c>
      <c r="AK9" s="25">
        <v>0</v>
      </c>
      <c r="AL9" s="25">
        <v>106</v>
      </c>
      <c r="AM9" s="25">
        <v>139</v>
      </c>
      <c r="AN9" s="25">
        <v>3678</v>
      </c>
      <c r="AO9" s="25">
        <v>59</v>
      </c>
      <c r="AP9" s="25">
        <v>4251</v>
      </c>
      <c r="AQ9" s="25">
        <v>424</v>
      </c>
      <c r="AR9" s="25">
        <v>0</v>
      </c>
      <c r="AS9" s="25">
        <v>325</v>
      </c>
      <c r="AT9" s="25">
        <v>0</v>
      </c>
      <c r="AU9" s="25">
        <v>0</v>
      </c>
      <c r="AV9" s="25">
        <v>7318</v>
      </c>
      <c r="AW9" s="25">
        <v>149</v>
      </c>
      <c r="AX9" s="25">
        <v>195</v>
      </c>
      <c r="AY9" s="25">
        <v>0</v>
      </c>
      <c r="AZ9" s="25">
        <v>146</v>
      </c>
      <c r="BA9" s="25">
        <v>178</v>
      </c>
      <c r="BB9" s="25">
        <v>0</v>
      </c>
      <c r="BC9" s="25">
        <v>0</v>
      </c>
      <c r="BD9" s="25">
        <v>1051</v>
      </c>
      <c r="BE9" s="25">
        <v>377</v>
      </c>
      <c r="BF9" s="25">
        <v>0</v>
      </c>
      <c r="BG9" s="25">
        <v>0</v>
      </c>
      <c r="BH9" s="25">
        <v>0</v>
      </c>
      <c r="BI9" s="25">
        <v>954</v>
      </c>
      <c r="BJ9" s="12">
        <v>1573</v>
      </c>
      <c r="BK9" s="12">
        <v>9145</v>
      </c>
      <c r="BL9" s="12">
        <v>8498</v>
      </c>
      <c r="BM9" s="34">
        <v>211</v>
      </c>
      <c r="BN9" s="34">
        <v>111</v>
      </c>
      <c r="BO9" s="34">
        <v>78</v>
      </c>
      <c r="BP9" s="34">
        <v>265</v>
      </c>
      <c r="BQ9" s="34">
        <v>290</v>
      </c>
      <c r="BR9" s="34">
        <v>249</v>
      </c>
      <c r="BS9" s="34">
        <v>693</v>
      </c>
      <c r="BT9" s="34">
        <v>0</v>
      </c>
      <c r="BU9" s="34">
        <v>467</v>
      </c>
      <c r="BV9" s="34">
        <v>996</v>
      </c>
      <c r="BW9" s="34">
        <v>575</v>
      </c>
      <c r="BX9" s="34">
        <v>265</v>
      </c>
      <c r="BY9" s="34">
        <v>265</v>
      </c>
      <c r="BZ9" s="34">
        <v>583</v>
      </c>
      <c r="CA9" s="34">
        <v>265</v>
      </c>
      <c r="CB9" s="34">
        <v>265</v>
      </c>
      <c r="CC9" s="34">
        <v>47</v>
      </c>
      <c r="CD9" s="34">
        <v>273</v>
      </c>
      <c r="CE9" s="34">
        <v>265</v>
      </c>
      <c r="CF9" s="34">
        <v>406</v>
      </c>
      <c r="CG9" s="34">
        <v>1144</v>
      </c>
      <c r="CH9" s="34">
        <v>538</v>
      </c>
      <c r="CI9" s="34">
        <v>102</v>
      </c>
      <c r="CJ9" s="34">
        <v>92</v>
      </c>
      <c r="CK9" s="34">
        <v>265</v>
      </c>
      <c r="CL9" s="34">
        <v>842</v>
      </c>
      <c r="CM9" s="34">
        <v>120</v>
      </c>
      <c r="CN9" s="34">
        <v>265</v>
      </c>
      <c r="CO9" s="34">
        <v>183</v>
      </c>
      <c r="CP9" s="34">
        <v>246</v>
      </c>
      <c r="CQ9" s="34">
        <v>935</v>
      </c>
      <c r="CR9" s="34">
        <v>98</v>
      </c>
      <c r="CS9" s="34">
        <v>1555</v>
      </c>
      <c r="CT9" s="34">
        <v>466</v>
      </c>
      <c r="CU9" s="34">
        <v>265</v>
      </c>
      <c r="CV9" s="34">
        <v>339</v>
      </c>
      <c r="CW9" s="34">
        <v>265</v>
      </c>
      <c r="CX9" s="34">
        <v>265</v>
      </c>
      <c r="CY9" s="34">
        <v>2368</v>
      </c>
      <c r="CZ9" s="34">
        <v>241</v>
      </c>
      <c r="DA9" s="34">
        <v>272</v>
      </c>
      <c r="DB9" s="34">
        <v>265</v>
      </c>
      <c r="DC9" s="34">
        <v>248</v>
      </c>
      <c r="DD9" s="34">
        <v>313</v>
      </c>
      <c r="DE9" s="34">
        <v>265</v>
      </c>
      <c r="DF9" s="34">
        <v>265</v>
      </c>
      <c r="DG9" s="34">
        <v>538</v>
      </c>
      <c r="DH9" s="34">
        <v>280</v>
      </c>
      <c r="DI9" s="34">
        <v>265</v>
      </c>
      <c r="DJ9" s="34">
        <v>265</v>
      </c>
      <c r="DK9" s="34">
        <v>265</v>
      </c>
      <c r="DL9" s="34">
        <v>1095</v>
      </c>
      <c r="DM9" s="115">
        <v>11718367.109745167</v>
      </c>
      <c r="DN9" s="116">
        <v>97718.483481198957</v>
      </c>
      <c r="DO9" s="116">
        <v>195442.39737001556</v>
      </c>
      <c r="DP9" s="116">
        <v>123527.47649325781</v>
      </c>
      <c r="DQ9" s="116">
        <v>0</v>
      </c>
      <c r="DR9" s="116">
        <v>863447.53209777293</v>
      </c>
      <c r="DS9" s="116">
        <v>278678.61377539986</v>
      </c>
      <c r="DT9" s="116">
        <v>167216.44348506114</v>
      </c>
      <c r="DU9" s="116">
        <v>0</v>
      </c>
      <c r="DV9" s="116">
        <v>35436.828919691572</v>
      </c>
      <c r="DW9" s="116">
        <v>1842270.5765028193</v>
      </c>
      <c r="DX9" s="116">
        <v>361505.44642891671</v>
      </c>
      <c r="DY9" s="116">
        <v>0</v>
      </c>
      <c r="DZ9" s="116">
        <v>0</v>
      </c>
      <c r="EA9" s="116">
        <v>461138.89797635202</v>
      </c>
      <c r="EB9" s="116">
        <v>0</v>
      </c>
      <c r="EC9" s="116">
        <v>0</v>
      </c>
      <c r="ED9" s="116">
        <v>30184.092277986729</v>
      </c>
      <c r="EE9" s="116">
        <v>82917.48844590268</v>
      </c>
      <c r="EF9" s="116">
        <v>0</v>
      </c>
      <c r="EG9" s="116">
        <v>136233.47200908285</v>
      </c>
      <c r="EH9" s="116">
        <v>264710.97996248299</v>
      </c>
      <c r="EI9" s="116">
        <v>221692.67691743848</v>
      </c>
      <c r="EJ9" s="116">
        <v>32423.219730271205</v>
      </c>
      <c r="EK9" s="116">
        <v>54086.201645614783</v>
      </c>
      <c r="EL9" s="116">
        <v>0</v>
      </c>
      <c r="EM9" s="116">
        <v>482686.03249166708</v>
      </c>
      <c r="EN9" s="116">
        <v>138651.40625910182</v>
      </c>
      <c r="EO9" s="116">
        <v>0</v>
      </c>
      <c r="EP9" s="116">
        <v>248670.6580371451</v>
      </c>
      <c r="EQ9" s="116">
        <v>48395.034056316232</v>
      </c>
      <c r="ER9" s="116">
        <v>308124.63178652583</v>
      </c>
      <c r="ES9" s="116">
        <v>98996.623139943214</v>
      </c>
      <c r="ET9" s="116">
        <v>1098632.9172318343</v>
      </c>
      <c r="EU9" s="116">
        <v>122525.85580979694</v>
      </c>
      <c r="EV9" s="116">
        <v>0</v>
      </c>
      <c r="EW9" s="116">
        <v>130678.8562832891</v>
      </c>
      <c r="EX9" s="116">
        <v>0</v>
      </c>
      <c r="EY9" s="116">
        <v>0</v>
      </c>
      <c r="EZ9" s="116">
        <v>767582.48943210684</v>
      </c>
      <c r="FA9" s="116">
        <v>42300.438087628725</v>
      </c>
      <c r="FB9" s="116">
        <v>91612.314068298001</v>
      </c>
      <c r="FC9" s="116">
        <v>0</v>
      </c>
      <c r="FD9" s="116">
        <v>94717.262237449409</v>
      </c>
      <c r="FE9" s="116">
        <v>248910.51691722637</v>
      </c>
      <c r="FF9" s="116">
        <v>0</v>
      </c>
      <c r="FG9" s="116">
        <v>0</v>
      </c>
      <c r="FH9" s="116">
        <v>160031.25647837057</v>
      </c>
      <c r="FI9" s="116">
        <v>909414.26656036219</v>
      </c>
      <c r="FJ9" s="116">
        <v>0</v>
      </c>
      <c r="FK9" s="116">
        <v>0</v>
      </c>
      <c r="FL9" s="116">
        <v>0</v>
      </c>
      <c r="FM9" s="116">
        <v>1477805.7233488364</v>
      </c>
      <c r="FN9" s="113">
        <f>J9*'Household Income - Delta'!E10/3</f>
        <v>649987.25505607424</v>
      </c>
      <c r="FO9" s="113">
        <f>K9*'Household Income - Delta'!F10/3</f>
        <v>-144838.27075146057</v>
      </c>
      <c r="FP9" s="113">
        <f>L9*'Household Income - Delta'!G10/3</f>
        <v>189501.52580753478</v>
      </c>
      <c r="FQ9" s="113">
        <f>M9*'Household Income - Delta'!H10/3</f>
        <v>0</v>
      </c>
      <c r="FR9" s="113">
        <f>N9*'Household Income - Delta'!I10/3</f>
        <v>-108244.35649900371</v>
      </c>
      <c r="FS9" s="113">
        <f>O9*'Household Income - Delta'!J10/3</f>
        <v>-42478.140104313483</v>
      </c>
      <c r="FT9" s="113">
        <f>P9*'Household Income - Delta'!K10/3</f>
        <v>-2293587.8428903362</v>
      </c>
      <c r="FU9" s="113">
        <f>Q9*'Household Income - Delta'!L10/3</f>
        <v>0</v>
      </c>
      <c r="FV9" s="113">
        <f>R9*'Household Income - Delta'!M10/3</f>
        <v>298522.98581425042</v>
      </c>
      <c r="FW9" s="113">
        <f>S9*'Household Income - Delta'!N10/3</f>
        <v>7545075.3992899517</v>
      </c>
      <c r="FX9" s="113">
        <f>T9*'Household Income - Delta'!O10/3</f>
        <v>2315444.8766234643</v>
      </c>
      <c r="FY9" s="113">
        <f>U9*'Household Income - Delta'!P10/3</f>
        <v>0</v>
      </c>
      <c r="FZ9" s="113">
        <f>V9*'Household Income - Delta'!Q10/3</f>
        <v>0</v>
      </c>
      <c r="GA9" s="113">
        <f>W9*'Household Income - Delta'!R10/3</f>
        <v>478191.56323685474</v>
      </c>
      <c r="GB9" s="113">
        <f>X9*'Household Income - Delta'!S10/3</f>
        <v>0</v>
      </c>
      <c r="GC9" s="113">
        <f>Y9*'Household Income - Delta'!T10/3</f>
        <v>0</v>
      </c>
      <c r="GD9" s="113">
        <f>Z9*'Household Income - Delta'!U10/3</f>
        <v>97972.712043516221</v>
      </c>
      <c r="GE9" s="113">
        <f>AA9*'Household Income - Delta'!V10/3</f>
        <v>681887.4784438028</v>
      </c>
      <c r="GF9" s="113">
        <f>AB9*'Household Income - Delta'!W10/3</f>
        <v>0</v>
      </c>
      <c r="GG9" s="113">
        <f>AC9*'Household Income - Delta'!X10/3</f>
        <v>755783.4764569205</v>
      </c>
      <c r="GH9" s="113">
        <f>AD9*'Household Income - Delta'!Y10/3</f>
        <v>-14860496.304372661</v>
      </c>
      <c r="GI9" s="113">
        <f>AE9*'Household Income - Delta'!Z10/3</f>
        <v>-955166.14531014219</v>
      </c>
      <c r="GJ9" s="113">
        <f>AF9*'Household Income - Delta'!AA10/3</f>
        <v>187474.88457099369</v>
      </c>
      <c r="GK9" s="113">
        <f>AG9*'Household Income - Delta'!AB10/3</f>
        <v>-16058.601343093118</v>
      </c>
      <c r="GL9" s="113">
        <f>AH9*'Household Income - Delta'!AC10/3</f>
        <v>0</v>
      </c>
      <c r="GM9" s="113">
        <f>AI9*'Household Income - Delta'!AD10/3</f>
        <v>1157965.3735043542</v>
      </c>
      <c r="GN9" s="113">
        <f>AJ9*'Household Income - Delta'!AE10/3</f>
        <v>359575.52306583402</v>
      </c>
      <c r="GO9" s="113">
        <f>AK9*'Household Income - Delta'!AF10/3</f>
        <v>0</v>
      </c>
      <c r="GP9" s="113">
        <f>AL9*'Household Income - Delta'!AG10/3</f>
        <v>133562.69559331145</v>
      </c>
      <c r="GQ9" s="113">
        <f>AM9*'Household Income - Delta'!AH10/3</f>
        <v>-413150.79854587774</v>
      </c>
      <c r="GR9" s="113">
        <f>AN9*'Household Income - Delta'!AI10/3</f>
        <v>-11724144.467998117</v>
      </c>
      <c r="GS9" s="113">
        <f>AO9*'Household Income - Delta'!AJ10/3</f>
        <v>229550.83371074253</v>
      </c>
      <c r="GT9" s="113">
        <f>AP9*'Household Income - Delta'!AK10/3</f>
        <v>7082274.1034638397</v>
      </c>
      <c r="GU9" s="113">
        <f>AQ9*'Household Income - Delta'!AL10/3</f>
        <v>1880874.7823732458</v>
      </c>
      <c r="GV9" s="113">
        <f>AR9*'Household Income - Delta'!AM10/3</f>
        <v>0</v>
      </c>
      <c r="GW9" s="113">
        <f>AS9*'Household Income - Delta'!AN10/3</f>
        <v>1011299.9314574801</v>
      </c>
      <c r="GX9" s="113">
        <f>AT9*'Household Income - Delta'!AO10/3</f>
        <v>0</v>
      </c>
      <c r="GY9" s="113">
        <f>AU9*'Household Income - Delta'!AP10/3</f>
        <v>0</v>
      </c>
      <c r="GZ9" s="113">
        <f>AV9*'Household Income - Delta'!AQ10/3</f>
        <v>17177971.430992324</v>
      </c>
      <c r="HA9" s="113">
        <f>AW9*'Household Income - Delta'!AR10/3</f>
        <v>177810.45575537803</v>
      </c>
      <c r="HB9" s="113">
        <f>AX9*'Household Income - Delta'!AS10/3</f>
        <v>917349.95887448813</v>
      </c>
      <c r="HC9" s="113">
        <f>AY9*'Household Income - Delta'!AT10/3</f>
        <v>0</v>
      </c>
      <c r="HD9" s="113">
        <f>AZ9*'Household Income - Delta'!AU10/3</f>
        <v>715257.71279833466</v>
      </c>
      <c r="HE9" s="113">
        <f>BA9*'Household Income - Delta'!AV10/3</f>
        <v>459185.19322901987</v>
      </c>
      <c r="HF9" s="113">
        <f>BB9*'Household Income - Delta'!AW10/3</f>
        <v>0</v>
      </c>
      <c r="HG9" s="113">
        <f>BC9*'Household Income - Delta'!AX10/3</f>
        <v>0</v>
      </c>
      <c r="HH9" s="113">
        <f>BD9*'Household Income - Delta'!AY10/3</f>
        <v>-1852185.6062713491</v>
      </c>
      <c r="HI9" s="113">
        <f>BE9*'Household Income - Delta'!AZ10/3</f>
        <v>-650692.41284265649</v>
      </c>
      <c r="HJ9" s="113">
        <f>BF9*'Household Income - Delta'!BA10/3</f>
        <v>0</v>
      </c>
      <c r="HK9" s="113">
        <f>BG9*'Household Income - Delta'!BB10/3</f>
        <v>0</v>
      </c>
      <c r="HL9" s="113">
        <f>BH9*'Household Income - Delta'!BC10/3</f>
        <v>0</v>
      </c>
    </row>
    <row r="10" spans="1:220" ht="26.25">
      <c r="A10" s="28">
        <v>2010</v>
      </c>
      <c r="B10" s="28" t="s">
        <v>972</v>
      </c>
      <c r="C10" s="37" t="s">
        <v>16</v>
      </c>
      <c r="D10" s="11">
        <v>596747</v>
      </c>
      <c r="E10" s="11">
        <v>474676</v>
      </c>
      <c r="F10" s="11">
        <v>63766</v>
      </c>
      <c r="G10" s="104">
        <f>F10/D10</f>
        <v>0.10685600430333123</v>
      </c>
      <c r="H10" s="11">
        <f>SUM(J10:BI10)</f>
        <v>51244</v>
      </c>
      <c r="I10" s="105">
        <f>H10/D10</f>
        <v>8.5872237313300279E-2</v>
      </c>
      <c r="J10" s="25">
        <v>360</v>
      </c>
      <c r="K10" s="25">
        <v>591</v>
      </c>
      <c r="L10" s="25">
        <v>662</v>
      </c>
      <c r="M10" s="25">
        <v>155</v>
      </c>
      <c r="N10" s="25">
        <v>4205</v>
      </c>
      <c r="O10" s="25">
        <v>656</v>
      </c>
      <c r="P10" s="25">
        <v>926</v>
      </c>
      <c r="Q10" s="25">
        <v>0</v>
      </c>
      <c r="R10" s="25">
        <v>0</v>
      </c>
      <c r="S10" s="25">
        <v>1100</v>
      </c>
      <c r="T10" s="25">
        <v>1597</v>
      </c>
      <c r="U10" s="25">
        <v>0</v>
      </c>
      <c r="V10" s="25">
        <v>0</v>
      </c>
      <c r="W10" s="25">
        <v>615</v>
      </c>
      <c r="X10" s="25">
        <v>711</v>
      </c>
      <c r="Y10" s="25">
        <v>392</v>
      </c>
      <c r="Z10" s="25">
        <v>83</v>
      </c>
      <c r="AA10" s="25">
        <v>94</v>
      </c>
      <c r="AB10" s="25">
        <v>0</v>
      </c>
      <c r="AC10" s="25">
        <v>76</v>
      </c>
      <c r="AD10" s="25">
        <v>13503</v>
      </c>
      <c r="AE10" s="25">
        <v>1376</v>
      </c>
      <c r="AF10" s="25">
        <v>126</v>
      </c>
      <c r="AG10" s="25">
        <v>87</v>
      </c>
      <c r="AH10" s="25">
        <v>0</v>
      </c>
      <c r="AI10" s="25">
        <v>272</v>
      </c>
      <c r="AJ10" s="25">
        <v>0</v>
      </c>
      <c r="AK10" s="25">
        <v>62</v>
      </c>
      <c r="AL10" s="25">
        <v>0</v>
      </c>
      <c r="AM10" s="25">
        <v>137</v>
      </c>
      <c r="AN10" s="25">
        <v>1924</v>
      </c>
      <c r="AO10" s="25">
        <v>61</v>
      </c>
      <c r="AP10" s="25">
        <v>3852</v>
      </c>
      <c r="AQ10" s="25">
        <v>1897</v>
      </c>
      <c r="AR10" s="25">
        <v>98</v>
      </c>
      <c r="AS10" s="25">
        <v>598</v>
      </c>
      <c r="AT10" s="25">
        <v>0</v>
      </c>
      <c r="AU10" s="25">
        <v>601</v>
      </c>
      <c r="AV10" s="25">
        <v>2378</v>
      </c>
      <c r="AW10" s="25">
        <v>249</v>
      </c>
      <c r="AX10" s="25">
        <v>380</v>
      </c>
      <c r="AY10" s="25">
        <v>0</v>
      </c>
      <c r="AZ10" s="25">
        <v>591</v>
      </c>
      <c r="BA10" s="25">
        <v>1180</v>
      </c>
      <c r="BB10" s="25">
        <v>0</v>
      </c>
      <c r="BC10" s="25">
        <v>199</v>
      </c>
      <c r="BD10" s="25">
        <v>7915</v>
      </c>
      <c r="BE10" s="25">
        <v>284</v>
      </c>
      <c r="BF10" s="25">
        <v>860</v>
      </c>
      <c r="BG10" s="25">
        <v>391</v>
      </c>
      <c r="BH10" s="25">
        <v>0</v>
      </c>
      <c r="BI10" s="25">
        <v>0</v>
      </c>
      <c r="BJ10" s="12">
        <v>1124</v>
      </c>
      <c r="BK10" s="12">
        <v>8281</v>
      </c>
      <c r="BL10" s="12">
        <v>6163</v>
      </c>
      <c r="BM10" s="34">
        <v>418</v>
      </c>
      <c r="BN10" s="34">
        <v>529</v>
      </c>
      <c r="BO10" s="34">
        <v>466</v>
      </c>
      <c r="BP10" s="34">
        <v>195</v>
      </c>
      <c r="BQ10" s="34">
        <v>1255</v>
      </c>
      <c r="BR10" s="34">
        <v>637</v>
      </c>
      <c r="BS10" s="34">
        <v>592</v>
      </c>
      <c r="BT10" s="34">
        <v>292</v>
      </c>
      <c r="BU10" s="34">
        <v>0</v>
      </c>
      <c r="BV10" s="34">
        <v>609</v>
      </c>
      <c r="BW10" s="34">
        <v>795</v>
      </c>
      <c r="BX10" s="34">
        <v>292</v>
      </c>
      <c r="BY10" s="34">
        <v>292</v>
      </c>
      <c r="BZ10" s="34">
        <v>373</v>
      </c>
      <c r="CA10" s="34">
        <v>461</v>
      </c>
      <c r="CB10" s="34">
        <v>377</v>
      </c>
      <c r="CC10" s="34">
        <v>137</v>
      </c>
      <c r="CD10" s="34">
        <v>155</v>
      </c>
      <c r="CE10" s="34">
        <v>292</v>
      </c>
      <c r="CF10" s="34">
        <v>121</v>
      </c>
      <c r="CG10" s="34">
        <v>2647</v>
      </c>
      <c r="CH10" s="34">
        <v>540</v>
      </c>
      <c r="CI10" s="34">
        <v>153</v>
      </c>
      <c r="CJ10" s="34">
        <v>105</v>
      </c>
      <c r="CK10" s="34">
        <v>292</v>
      </c>
      <c r="CL10" s="34">
        <v>371</v>
      </c>
      <c r="CM10" s="34">
        <v>292</v>
      </c>
      <c r="CN10" s="34">
        <v>103</v>
      </c>
      <c r="CO10" s="34">
        <v>292</v>
      </c>
      <c r="CP10" s="34">
        <v>136</v>
      </c>
      <c r="CQ10" s="34">
        <v>694</v>
      </c>
      <c r="CR10" s="34">
        <v>100</v>
      </c>
      <c r="CS10" s="34">
        <v>1325</v>
      </c>
      <c r="CT10" s="34">
        <v>1089</v>
      </c>
      <c r="CU10" s="34">
        <v>165</v>
      </c>
      <c r="CV10" s="34">
        <v>359</v>
      </c>
      <c r="CW10" s="34">
        <v>292</v>
      </c>
      <c r="CX10" s="34">
        <v>520</v>
      </c>
      <c r="CY10" s="34">
        <v>771</v>
      </c>
      <c r="CZ10" s="34">
        <v>206</v>
      </c>
      <c r="DA10" s="34">
        <v>339</v>
      </c>
      <c r="DB10" s="34">
        <v>292</v>
      </c>
      <c r="DC10" s="34">
        <v>543</v>
      </c>
      <c r="DD10" s="34">
        <v>605</v>
      </c>
      <c r="DE10" s="34">
        <v>292</v>
      </c>
      <c r="DF10" s="34">
        <v>245</v>
      </c>
      <c r="DG10" s="34">
        <v>1638</v>
      </c>
      <c r="DH10" s="34">
        <v>220</v>
      </c>
      <c r="DI10" s="34">
        <v>754</v>
      </c>
      <c r="DJ10" s="34">
        <v>325</v>
      </c>
      <c r="DK10" s="34">
        <v>292</v>
      </c>
      <c r="DL10" s="34">
        <v>292</v>
      </c>
      <c r="DM10" s="115">
        <v>27094669.90157425</v>
      </c>
      <c r="DN10" s="116">
        <v>247723.55162428383</v>
      </c>
      <c r="DO10" s="116">
        <v>1674624.6689375131</v>
      </c>
      <c r="DP10" s="116">
        <v>1310032.5728081258</v>
      </c>
      <c r="DQ10" s="116">
        <v>137947.37278190983</v>
      </c>
      <c r="DR10" s="116">
        <v>9977682.7852306142</v>
      </c>
      <c r="DS10" s="116">
        <v>977844.15829625155</v>
      </c>
      <c r="DT10" s="116">
        <v>280171.61685832165</v>
      </c>
      <c r="DU10" s="116">
        <v>0</v>
      </c>
      <c r="DV10" s="116">
        <v>0</v>
      </c>
      <c r="DW10" s="116">
        <v>786220.23548441031</v>
      </c>
      <c r="DX10" s="116">
        <v>866870.26924201334</v>
      </c>
      <c r="DY10" s="116">
        <v>0</v>
      </c>
      <c r="DZ10" s="116">
        <v>0</v>
      </c>
      <c r="EA10" s="116">
        <v>416435.06213926291</v>
      </c>
      <c r="EB10" s="116">
        <v>349623.09282558452</v>
      </c>
      <c r="EC10" s="116">
        <v>350315.37014758779</v>
      </c>
      <c r="ED10" s="116">
        <v>83040.953325667244</v>
      </c>
      <c r="EE10" s="116">
        <v>40192.229163511445</v>
      </c>
      <c r="EF10" s="116">
        <v>0</v>
      </c>
      <c r="EG10" s="116">
        <v>40207.400901133973</v>
      </c>
      <c r="EH10" s="116">
        <v>388560.72980443493</v>
      </c>
      <c r="EI10" s="116">
        <v>541387.98540199886</v>
      </c>
      <c r="EJ10" s="116">
        <v>59823.593794167646</v>
      </c>
      <c r="EK10" s="116">
        <v>80395.226063993803</v>
      </c>
      <c r="EL10" s="116">
        <v>0</v>
      </c>
      <c r="EM10" s="116">
        <v>222115.11459937954</v>
      </c>
      <c r="EN10" s="116">
        <v>0</v>
      </c>
      <c r="EO10" s="116">
        <v>65144.089848991571</v>
      </c>
      <c r="EP10" s="116">
        <v>0</v>
      </c>
      <c r="EQ10" s="116">
        <v>56512.278030705907</v>
      </c>
      <c r="ER10" s="116">
        <v>290534.94476415718</v>
      </c>
      <c r="ES10" s="116">
        <v>97500.099549153339</v>
      </c>
      <c r="ET10" s="116">
        <v>1196387.9799602446</v>
      </c>
      <c r="EU10" s="116">
        <v>441278.59127396235</v>
      </c>
      <c r="EV10" s="116">
        <v>128903.31389423741</v>
      </c>
      <c r="EW10" s="116">
        <v>196111.97587829194</v>
      </c>
      <c r="EX10" s="116">
        <v>0</v>
      </c>
      <c r="EY10" s="116">
        <v>1424721.5228639648</v>
      </c>
      <c r="EZ10" s="116">
        <v>225111.64852016812</v>
      </c>
      <c r="FA10" s="116">
        <v>89055.406628539029</v>
      </c>
      <c r="FB10" s="116">
        <v>154119.71504567267</v>
      </c>
      <c r="FC10" s="116">
        <v>0</v>
      </c>
      <c r="FD10" s="116">
        <v>334990.05904134404</v>
      </c>
      <c r="FE10" s="116">
        <v>1554017.9773769611</v>
      </c>
      <c r="FF10" s="116">
        <v>0</v>
      </c>
      <c r="FG10" s="116">
        <v>86738.578544340882</v>
      </c>
      <c r="FH10" s="116">
        <v>761468.86348072428</v>
      </c>
      <c r="FI10" s="116">
        <v>667709.91043750243</v>
      </c>
      <c r="FJ10" s="116">
        <v>217076.99482756047</v>
      </c>
      <c r="FK10" s="116">
        <v>276071.96217756526</v>
      </c>
      <c r="FL10" s="116">
        <v>0</v>
      </c>
      <c r="FM10" s="116">
        <v>0</v>
      </c>
      <c r="FN10" s="113">
        <f>J10*'Household Income - Delta'!E11/3</f>
        <v>2033748.2072837444</v>
      </c>
      <c r="FO10" s="113">
        <f>K10*'Household Income - Delta'!F11/3</f>
        <v>-921191.35970918636</v>
      </c>
      <c r="FP10" s="113">
        <f>L10*'Household Income - Delta'!G11/3</f>
        <v>2469017.6478384412</v>
      </c>
      <c r="FQ10" s="113">
        <f>M10*'Household Income - Delta'!H11/3</f>
        <v>1053478.2559138343</v>
      </c>
      <c r="FR10" s="113">
        <f>N10*'Household Income - Delta'!I11/3</f>
        <v>1112785.5878559591</v>
      </c>
      <c r="FS10" s="113">
        <f>O10*'Household Income - Delta'!J11/3</f>
        <v>218207.84438371204</v>
      </c>
      <c r="FT10" s="113">
        <f>P10*'Household Income - Delta'!K11/3</f>
        <v>-2445596.3334868131</v>
      </c>
      <c r="FU10" s="113">
        <f>Q10*'Household Income - Delta'!L11/3</f>
        <v>0</v>
      </c>
      <c r="FV10" s="113">
        <f>R10*'Household Income - Delta'!M11/3</f>
        <v>0</v>
      </c>
      <c r="FW10" s="113">
        <f>S10*'Household Income - Delta'!N11/3</f>
        <v>4142197.3000336639</v>
      </c>
      <c r="FX10" s="113">
        <f>T10*'Household Income - Delta'!O11/3</f>
        <v>7233293.0195337227</v>
      </c>
      <c r="FY10" s="113">
        <f>U10*'Household Income - Delta'!P11/3</f>
        <v>0</v>
      </c>
      <c r="FZ10" s="113">
        <f>V10*'Household Income - Delta'!Q11/3</f>
        <v>0</v>
      </c>
      <c r="GA10" s="113">
        <f>W10*'Household Income - Delta'!R11/3</f>
        <v>831869.85410973011</v>
      </c>
      <c r="GB10" s="113">
        <f>X10*'Household Income - Delta'!S11/3</f>
        <v>2991627.7093853951</v>
      </c>
      <c r="GC10" s="113">
        <f>Y10*'Household Income - Delta'!T11/3</f>
        <v>811035.15904229938</v>
      </c>
      <c r="GD10" s="113">
        <f>Z10*'Household Income - Delta'!U11/3</f>
        <v>337834.94779041887</v>
      </c>
      <c r="GE10" s="113">
        <f>AA10*'Household Income - Delta'!V11/3</f>
        <v>446935.58745742217</v>
      </c>
      <c r="GF10" s="113">
        <f>AB10*'Household Income - Delta'!W11/3</f>
        <v>0</v>
      </c>
      <c r="GG10" s="113">
        <f>AC10*'Household Income - Delta'!X11/3</f>
        <v>238789.51042656825</v>
      </c>
      <c r="GH10" s="113">
        <f>AD10*'Household Income - Delta'!Y11/3</f>
        <v>-32668700.325132221</v>
      </c>
      <c r="GI10" s="113">
        <f>AE10*'Household Income - Delta'!Z11/3</f>
        <v>-1121485.0743821326</v>
      </c>
      <c r="GJ10" s="113">
        <f>AF10*'Household Income - Delta'!AA11/3</f>
        <v>459223.87254931056</v>
      </c>
      <c r="GK10" s="113">
        <f>AG10*'Household Income - Delta'!AB11/3</f>
        <v>24299.150093571563</v>
      </c>
      <c r="GL10" s="113">
        <f>AH10*'Household Income - Delta'!AC11/3</f>
        <v>0</v>
      </c>
      <c r="GM10" s="113">
        <f>AI10*'Household Income - Delta'!AD11/3</f>
        <v>739740.42328105133</v>
      </c>
      <c r="GN10" s="113">
        <f>AJ10*'Household Income - Delta'!AE11/3</f>
        <v>0</v>
      </c>
      <c r="GO10" s="113">
        <f>AK10*'Household Income - Delta'!AF11/3</f>
        <v>151546.63569886709</v>
      </c>
      <c r="GP10" s="113">
        <f>AL10*'Household Income - Delta'!AG11/3</f>
        <v>0</v>
      </c>
      <c r="GQ10" s="113">
        <f>AM10*'Household Income - Delta'!AH11/3</f>
        <v>-328941.48778368614</v>
      </c>
      <c r="GR10" s="113">
        <f>AN10*'Household Income - Delta'!AI11/3</f>
        <v>-5033888.35885021</v>
      </c>
      <c r="GS10" s="113">
        <f>AO10*'Household Income - Delta'!AJ11/3</f>
        <v>272180.00178974558</v>
      </c>
      <c r="GT10" s="113">
        <f>AP10*'Household Income - Delta'!AK11/3</f>
        <v>8618081.8179360647</v>
      </c>
      <c r="GU10" s="113">
        <f>AQ10*'Household Income - Delta'!AL11/3</f>
        <v>9498849.1922701765</v>
      </c>
      <c r="GV10" s="113">
        <f>AR10*'Household Income - Delta'!AM11/3</f>
        <v>223861.45642724153</v>
      </c>
      <c r="GW10" s="113">
        <f>AS10*'Household Income - Delta'!AN11/3</f>
        <v>2202414.4109879979</v>
      </c>
      <c r="GX10" s="113">
        <f>AT10*'Household Income - Delta'!AO11/3</f>
        <v>0</v>
      </c>
      <c r="GY10" s="113">
        <f>AU10*'Household Income - Delta'!AP11/3</f>
        <v>1568590.3127153621</v>
      </c>
      <c r="GZ10" s="113">
        <f>AV10*'Household Income - Delta'!AQ11/3</f>
        <v>6940511.4358909568</v>
      </c>
      <c r="HA10" s="113">
        <f>AW10*'Household Income - Delta'!AR11/3</f>
        <v>439393.84337125655</v>
      </c>
      <c r="HB10" s="113">
        <f>AX10*'Household Income - Delta'!AS11/3</f>
        <v>2004740.8854661745</v>
      </c>
      <c r="HC10" s="113">
        <f>AY10*'Household Income - Delta'!AT11/3</f>
        <v>0</v>
      </c>
      <c r="HD10" s="113">
        <f>AZ10*'Household Income - Delta'!AU11/3</f>
        <v>3232947.6402908135</v>
      </c>
      <c r="HE10" s="113">
        <f>BA10*'Household Income - Delta'!AV11/3</f>
        <v>3718141.3460967182</v>
      </c>
      <c r="HF10" s="113">
        <f>BB10*'Household Income - Delta'!AW11/3</f>
        <v>0</v>
      </c>
      <c r="HG10" s="113">
        <f>BC10*'Household Income - Delta'!AX11/3</f>
        <v>305790.14791518095</v>
      </c>
      <c r="HH10" s="113">
        <f>BD10*'Household Income - Delta'!AY11/3</f>
        <v>-9427024.2759698983</v>
      </c>
      <c r="HI10" s="113">
        <f>BE10*'Household Income - Delta'!AZ11/3</f>
        <v>-327934.63647615717</v>
      </c>
      <c r="HJ10" s="113">
        <f>BF10*'Household Income - Delta'!BA11/3</f>
        <v>4712198.4951778343</v>
      </c>
      <c r="HK10" s="113">
        <f>BG10*'Household Income - Delta'!BB11/3</f>
        <v>741714.19179984462</v>
      </c>
      <c r="HL10" s="113">
        <f>BH10*'Household Income - Delta'!BC11/3</f>
        <v>0</v>
      </c>
    </row>
    <row r="11" spans="1:220">
      <c r="A11" s="28">
        <v>2010</v>
      </c>
      <c r="B11" s="28" t="s">
        <v>973</v>
      </c>
      <c r="C11" s="109" t="s">
        <v>17</v>
      </c>
      <c r="D11" s="110">
        <v>18647600</v>
      </c>
      <c r="E11" s="11">
        <v>15554008</v>
      </c>
      <c r="F11" s="11">
        <v>2459530</v>
      </c>
      <c r="G11" s="104">
        <f>F11/D11</f>
        <v>0.13189525729852636</v>
      </c>
      <c r="H11" s="11">
        <f>SUM(J11:BI11)</f>
        <v>495857</v>
      </c>
      <c r="I11" s="105">
        <f>H11/D11</f>
        <v>2.6590928591346874E-2</v>
      </c>
      <c r="J11" s="25">
        <v>15830</v>
      </c>
      <c r="K11" s="25">
        <v>5887</v>
      </c>
      <c r="L11" s="25">
        <v>3907</v>
      </c>
      <c r="M11" s="25">
        <v>3611</v>
      </c>
      <c r="N11" s="25">
        <v>22130</v>
      </c>
      <c r="O11" s="25">
        <v>6428</v>
      </c>
      <c r="P11" s="25">
        <v>11183</v>
      </c>
      <c r="Q11" s="25">
        <v>3099</v>
      </c>
      <c r="R11" s="25">
        <v>1110</v>
      </c>
      <c r="S11" s="25">
        <v>0</v>
      </c>
      <c r="T11" s="25">
        <v>35615</v>
      </c>
      <c r="U11" s="25">
        <v>2021</v>
      </c>
      <c r="V11" s="25">
        <v>884</v>
      </c>
      <c r="W11" s="25">
        <v>17432</v>
      </c>
      <c r="X11" s="25">
        <v>9030</v>
      </c>
      <c r="Y11" s="25">
        <v>2921</v>
      </c>
      <c r="Z11" s="25">
        <v>4136</v>
      </c>
      <c r="AA11" s="25">
        <v>6321</v>
      </c>
      <c r="AB11" s="25">
        <v>7232</v>
      </c>
      <c r="AC11" s="25">
        <v>5497</v>
      </c>
      <c r="AD11" s="25">
        <v>13241</v>
      </c>
      <c r="AE11" s="25">
        <v>13900</v>
      </c>
      <c r="AF11" s="25">
        <v>21359</v>
      </c>
      <c r="AG11" s="25">
        <v>5439</v>
      </c>
      <c r="AH11" s="25">
        <v>7929</v>
      </c>
      <c r="AI11" s="25">
        <v>7984</v>
      </c>
      <c r="AJ11" s="25">
        <v>338</v>
      </c>
      <c r="AK11" s="25">
        <v>1544</v>
      </c>
      <c r="AL11" s="25">
        <v>7050</v>
      </c>
      <c r="AM11" s="25">
        <v>3645</v>
      </c>
      <c r="AN11" s="25">
        <v>22344</v>
      </c>
      <c r="AO11" s="25">
        <v>900</v>
      </c>
      <c r="AP11" s="25">
        <v>55011</v>
      </c>
      <c r="AQ11" s="25">
        <v>19108</v>
      </c>
      <c r="AR11" s="25">
        <v>794</v>
      </c>
      <c r="AS11" s="25">
        <v>21047</v>
      </c>
      <c r="AT11" s="25">
        <v>3466</v>
      </c>
      <c r="AU11" s="25">
        <v>1655</v>
      </c>
      <c r="AV11" s="25">
        <v>19935</v>
      </c>
      <c r="AW11" s="25">
        <v>1982</v>
      </c>
      <c r="AX11" s="25">
        <v>10759</v>
      </c>
      <c r="AY11" s="25">
        <v>430</v>
      </c>
      <c r="AZ11" s="25">
        <v>12882</v>
      </c>
      <c r="BA11" s="25">
        <v>24039</v>
      </c>
      <c r="BB11" s="25">
        <v>2833</v>
      </c>
      <c r="BC11" s="25">
        <v>1442</v>
      </c>
      <c r="BD11" s="25">
        <v>20080</v>
      </c>
      <c r="BE11" s="25">
        <v>3573</v>
      </c>
      <c r="BF11" s="25">
        <v>5634</v>
      </c>
      <c r="BG11" s="25">
        <v>8081</v>
      </c>
      <c r="BH11" s="25">
        <v>191</v>
      </c>
      <c r="BI11" s="25">
        <v>12968</v>
      </c>
      <c r="BJ11" s="12">
        <v>7733</v>
      </c>
      <c r="BK11" s="12">
        <v>45602</v>
      </c>
      <c r="BL11" s="12">
        <v>38387</v>
      </c>
      <c r="BM11" s="34">
        <v>3829</v>
      </c>
      <c r="BN11" s="34">
        <v>2502</v>
      </c>
      <c r="BO11" s="34">
        <v>1463</v>
      </c>
      <c r="BP11" s="34">
        <v>1562</v>
      </c>
      <c r="BQ11" s="34">
        <v>3867</v>
      </c>
      <c r="BR11" s="34">
        <v>1941</v>
      </c>
      <c r="BS11" s="34">
        <v>2730</v>
      </c>
      <c r="BT11" s="34">
        <v>1603</v>
      </c>
      <c r="BU11" s="34">
        <v>564</v>
      </c>
      <c r="BV11" s="34">
        <v>0</v>
      </c>
      <c r="BW11" s="34">
        <v>5500</v>
      </c>
      <c r="BX11" s="34">
        <v>990</v>
      </c>
      <c r="BY11" s="34">
        <v>747</v>
      </c>
      <c r="BZ11" s="34">
        <v>3007</v>
      </c>
      <c r="CA11" s="34">
        <v>2849</v>
      </c>
      <c r="CB11" s="34">
        <v>1091</v>
      </c>
      <c r="CC11" s="34">
        <v>2062</v>
      </c>
      <c r="CD11" s="34">
        <v>1902</v>
      </c>
      <c r="CE11" s="34">
        <v>2781</v>
      </c>
      <c r="CF11" s="34">
        <v>1861</v>
      </c>
      <c r="CG11" s="34">
        <v>2929</v>
      </c>
      <c r="CH11" s="34">
        <v>2269</v>
      </c>
      <c r="CI11" s="34">
        <v>4622</v>
      </c>
      <c r="CJ11" s="34">
        <v>2349</v>
      </c>
      <c r="CK11" s="34">
        <v>3596</v>
      </c>
      <c r="CL11" s="34">
        <v>2232</v>
      </c>
      <c r="CM11" s="34">
        <v>289</v>
      </c>
      <c r="CN11" s="34">
        <v>1314</v>
      </c>
      <c r="CO11" s="34">
        <v>3281</v>
      </c>
      <c r="CP11" s="34">
        <v>1193</v>
      </c>
      <c r="CQ11" s="34">
        <v>3256</v>
      </c>
      <c r="CR11" s="34">
        <v>872</v>
      </c>
      <c r="CS11" s="34">
        <v>6848</v>
      </c>
      <c r="CT11" s="34">
        <v>3464</v>
      </c>
      <c r="CU11" s="34">
        <v>720</v>
      </c>
      <c r="CV11" s="34">
        <v>3825</v>
      </c>
      <c r="CW11" s="34">
        <v>1518</v>
      </c>
      <c r="CX11" s="34">
        <v>1187</v>
      </c>
      <c r="CY11" s="34">
        <v>3976</v>
      </c>
      <c r="CZ11" s="34">
        <v>813</v>
      </c>
      <c r="DA11" s="34">
        <v>2906</v>
      </c>
      <c r="DB11" s="34">
        <v>473</v>
      </c>
      <c r="DC11" s="34">
        <v>2482</v>
      </c>
      <c r="DD11" s="34">
        <v>5038</v>
      </c>
      <c r="DE11" s="34">
        <v>1249</v>
      </c>
      <c r="DF11" s="34">
        <v>935</v>
      </c>
      <c r="DG11" s="34">
        <v>4137</v>
      </c>
      <c r="DH11" s="34">
        <v>1239</v>
      </c>
      <c r="DI11" s="34">
        <v>2872</v>
      </c>
      <c r="DJ11" s="34">
        <v>2929</v>
      </c>
      <c r="DK11" s="34">
        <v>258</v>
      </c>
      <c r="DL11" s="34">
        <v>4149</v>
      </c>
      <c r="DM11" s="115">
        <v>447316466.98548996</v>
      </c>
      <c r="DN11" s="116">
        <v>2838807.1536818142</v>
      </c>
      <c r="DO11" s="116">
        <v>17824997.534816585</v>
      </c>
      <c r="DP11" s="116">
        <v>6399468.4829040999</v>
      </c>
      <c r="DQ11" s="116">
        <v>1993752.0172870329</v>
      </c>
      <c r="DR11" s="116">
        <v>48152759.925772369</v>
      </c>
      <c r="DS11" s="116">
        <v>8555822.9180156216</v>
      </c>
      <c r="DT11" s="116">
        <v>11338099.832822492</v>
      </c>
      <c r="DU11" s="116">
        <v>2417102.674251582</v>
      </c>
      <c r="DV11" s="116">
        <v>793367.69217063219</v>
      </c>
      <c r="DW11" s="116">
        <v>0</v>
      </c>
      <c r="DX11" s="116">
        <v>8144904.6216460224</v>
      </c>
      <c r="DY11" s="116">
        <v>9177338.7108803373</v>
      </c>
      <c r="DZ11" s="116">
        <v>1736839.555846418</v>
      </c>
      <c r="EA11" s="116">
        <v>12445264.675999705</v>
      </c>
      <c r="EB11" s="116">
        <v>5896692.8966680337</v>
      </c>
      <c r="EC11" s="116">
        <v>2713977.4511772264</v>
      </c>
      <c r="ED11" s="116">
        <v>3628648.9131079521</v>
      </c>
      <c r="EE11" s="116">
        <v>3393931.7144612358</v>
      </c>
      <c r="EF11" s="116">
        <v>2974838.0824196013</v>
      </c>
      <c r="EG11" s="116">
        <v>6830217.8778985785</v>
      </c>
      <c r="EH11" s="116">
        <v>9754959.3520516139</v>
      </c>
      <c r="EI11" s="116">
        <v>15309417.057588076</v>
      </c>
      <c r="EJ11" s="116">
        <v>18143458.013883188</v>
      </c>
      <c r="EK11" s="116">
        <v>6039061.595524055</v>
      </c>
      <c r="EL11" s="116">
        <v>2941132.7881574668</v>
      </c>
      <c r="EM11" s="116">
        <v>5742934.9506516941</v>
      </c>
      <c r="EN11" s="116">
        <v>626322.64016012114</v>
      </c>
      <c r="EO11" s="116">
        <v>1541554.4658720589</v>
      </c>
      <c r="EP11" s="116">
        <v>14711535.258860216</v>
      </c>
      <c r="EQ11" s="116">
        <v>4105716.4725234443</v>
      </c>
      <c r="ER11" s="116">
        <v>19253982.887886394</v>
      </c>
      <c r="ES11" s="116">
        <v>1172113.0867606588</v>
      </c>
      <c r="ET11" s="116">
        <v>56356408.889900528</v>
      </c>
      <c r="EU11" s="116">
        <v>9413287.8797727935</v>
      </c>
      <c r="EV11" s="116">
        <v>1137920.1321866568</v>
      </c>
      <c r="EW11" s="116">
        <v>13929960.831518561</v>
      </c>
      <c r="EX11" s="116">
        <v>2917324.4608519124</v>
      </c>
      <c r="EY11" s="116">
        <v>3832490.9132463583</v>
      </c>
      <c r="EZ11" s="116">
        <v>15861450.358313888</v>
      </c>
      <c r="FA11" s="116">
        <v>2106191.8052868424</v>
      </c>
      <c r="FB11" s="116">
        <v>3337077.835677797</v>
      </c>
      <c r="FC11" s="116">
        <v>559281.52353879763</v>
      </c>
      <c r="FD11" s="116">
        <v>5425752.7685327539</v>
      </c>
      <c r="FE11" s="116">
        <v>19286031.670077633</v>
      </c>
      <c r="FF11" s="116">
        <v>4809049.4859169396</v>
      </c>
      <c r="FG11" s="116">
        <v>1656173.5288945427</v>
      </c>
      <c r="FH11" s="116">
        <v>12605090.834031349</v>
      </c>
      <c r="FI11" s="116">
        <v>8372230.7657730663</v>
      </c>
      <c r="FJ11" s="116">
        <v>3193689.8926594211</v>
      </c>
      <c r="FK11" s="116">
        <v>7410467.4035694888</v>
      </c>
      <c r="FL11" s="116">
        <v>260264.18603041509</v>
      </c>
      <c r="FM11" s="116">
        <v>18247300.517964073</v>
      </c>
      <c r="FN11" s="113">
        <f>J11*'Household Income - Delta'!E12/3</f>
        <v>21562650.633756395</v>
      </c>
      <c r="FO11" s="113">
        <f>K11*'Household Income - Delta'!F12/3</f>
        <v>-34414587.327800132</v>
      </c>
      <c r="FP11" s="113">
        <f>L11*'Household Income - Delta'!G12/3</f>
        <v>-2178262.9966675364</v>
      </c>
      <c r="FQ11" s="113">
        <f>M11*'Household Income - Delta'!H12/3</f>
        <v>9061702.3747206368</v>
      </c>
      <c r="FR11" s="113">
        <f>N11*'Household Income - Delta'!I12/3</f>
        <v>-89018550.874392778</v>
      </c>
      <c r="FS11" s="113">
        <f>O11*'Household Income - Delta'!J12/3</f>
        <v>-25419707.794875588</v>
      </c>
      <c r="FT11" s="113">
        <f>P11*'Household Income - Delta'!K12/3</f>
        <v>-77478004.107772306</v>
      </c>
      <c r="FU11" s="113">
        <f>Q11*'Household Income - Delta'!L12/3</f>
        <v>-8313155.1450403621</v>
      </c>
      <c r="FV11" s="113">
        <f>R11*'Household Income - Delta'!M12/3</f>
        <v>-3357596.3927056477</v>
      </c>
      <c r="FW11" s="113">
        <f>S11*'Household Income - Delta'!N12/3</f>
        <v>0</v>
      </c>
      <c r="FX11" s="113">
        <f>T11*'Household Income - Delta'!O12/3</f>
        <v>8623758.5799895134</v>
      </c>
      <c r="FY11" s="113">
        <f>U11*'Household Income - Delta'!P12/3</f>
        <v>-7802801.3240163187</v>
      </c>
      <c r="FZ11" s="113">
        <f>V11*'Household Income - Delta'!Q12/3</f>
        <v>-799013.6677043176</v>
      </c>
      <c r="GA11" s="113">
        <f>W11*'Household Income - Delta'!R12/3</f>
        <v>-51154697.00688725</v>
      </c>
      <c r="GB11" s="113">
        <f>X11*'Household Income - Delta'!S12/3</f>
        <v>-718140.38390270073</v>
      </c>
      <c r="GC11" s="113">
        <f>Y11*'Household Income - Delta'!T12/3</f>
        <v>-6479347.4442281052</v>
      </c>
      <c r="GD11" s="113">
        <f>Z11*'Household Income - Delta'!U12/3</f>
        <v>-896939.63984734996</v>
      </c>
      <c r="GE11" s="113">
        <f>AA11*'Household Income - Delta'!V12/3</f>
        <v>2954888.7312681098</v>
      </c>
      <c r="GF11" s="113">
        <f>AB11*'Household Income - Delta'!W12/3</f>
        <v>-3294380.5333758951</v>
      </c>
      <c r="GG11" s="113">
        <f>AC11*'Household Income - Delta'!X12/3</f>
        <v>-6295136.6312639145</v>
      </c>
      <c r="GH11" s="113">
        <f>AD11*'Household Income - Delta'!Y12/3</f>
        <v>-88801140.978212148</v>
      </c>
      <c r="GI11" s="113">
        <f>AE11*'Household Income - Delta'!Z12/3</f>
        <v>-70920509.782530174</v>
      </c>
      <c r="GJ11" s="113">
        <f>AF11*'Household Income - Delta'!AA12/3</f>
        <v>-13723761.569189124</v>
      </c>
      <c r="GK11" s="113">
        <f>AG11*'Household Income - Delta'!AB12/3</f>
        <v>-21798759.324257676</v>
      </c>
      <c r="GL11" s="113">
        <f>AH11*'Household Income - Delta'!AC12/3</f>
        <v>23756381.254267495</v>
      </c>
      <c r="GM11" s="113">
        <f>AI11*'Household Income - Delta'!AD12/3</f>
        <v>-12515145.801226929</v>
      </c>
      <c r="GN11" s="113">
        <f>AJ11*'Household Income - Delta'!AE12/3</f>
        <v>408914.1074463884</v>
      </c>
      <c r="GO11" s="113">
        <f>AK11*'Household Income - Delta'!AF12/3</f>
        <v>-2845378.3336374052</v>
      </c>
      <c r="GP11" s="113">
        <f>AL11*'Household Income - Delta'!AG12/3</f>
        <v>-17313824.386103436</v>
      </c>
      <c r="GQ11" s="113">
        <f>AM11*'Household Income - Delta'!AH12/3</f>
        <v>-24378470.586857736</v>
      </c>
      <c r="GR11" s="113">
        <f>AN11*'Household Income - Delta'!AI12/3</f>
        <v>-154252435.92668018</v>
      </c>
      <c r="GS11" s="113">
        <f>AO11*'Household Income - Delta'!AJ12/3</f>
        <v>157324.54645488033</v>
      </c>
      <c r="GT11" s="113">
        <f>AP11*'Household Income - Delta'!AK12/3</f>
        <v>-112764937.30552286</v>
      </c>
      <c r="GU11" s="113">
        <f>AQ11*'Household Income - Delta'!AL12/3</f>
        <v>13760404.25962206</v>
      </c>
      <c r="GV11" s="113">
        <f>AR11*'Household Income - Delta'!AM12/3</f>
        <v>-1590272.1223498054</v>
      </c>
      <c r="GW11" s="113">
        <f>AS11*'Household Income - Delta'!AN12/3</f>
        <v>-12716491.078626817</v>
      </c>
      <c r="GX11" s="113">
        <f>AT11*'Household Income - Delta'!AO12/3</f>
        <v>-2092984.3577637607</v>
      </c>
      <c r="GY11" s="113">
        <f>AU11*'Household Income - Delta'!AP12/3</f>
        <v>-2775757.6395746367</v>
      </c>
      <c r="GZ11" s="113">
        <f>AV11*'Household Income - Delta'!AQ12/3</f>
        <v>-27281611.296024401</v>
      </c>
      <c r="HA11" s="113">
        <f>AW11*'Household Income - Delta'!AR12/3</f>
        <v>-4999651.0543626966</v>
      </c>
      <c r="HB11" s="113">
        <f>AX11*'Household Income - Delta'!AS12/3</f>
        <v>10634967.217008954</v>
      </c>
      <c r="HC11" s="113">
        <f>AY11*'Household Income - Delta'!AT12/3</f>
        <v>-252207.16113822383</v>
      </c>
      <c r="HD11" s="113">
        <f>AZ11*'Household Income - Delta'!AU12/3</f>
        <v>15241188.674924187</v>
      </c>
      <c r="HE11" s="113">
        <f>BA11*'Household Income - Delta'!AV12/3</f>
        <v>-27312990.364190146</v>
      </c>
      <c r="HF11" s="113">
        <f>BB11*'Household Income - Delta'!AW12/3</f>
        <v>-13621616.288770361</v>
      </c>
      <c r="HG11" s="113">
        <f>BC11*'Household Income - Delta'!AX12/3</f>
        <v>-3966261.7822356247</v>
      </c>
      <c r="HH11" s="113">
        <f>BD11*'Household Income - Delta'!AY12/3</f>
        <v>-110002154.56354</v>
      </c>
      <c r="HI11" s="113">
        <f>BE11*'Household Income - Delta'!AZ12/3</f>
        <v>-19443771.550574124</v>
      </c>
      <c r="HJ11" s="113">
        <f>BF11*'Household Income - Delta'!BA12/3</f>
        <v>6716507.6608075509</v>
      </c>
      <c r="HK11" s="113">
        <f>BG11*'Household Income - Delta'!BB12/3</f>
        <v>-19315165.377886791</v>
      </c>
      <c r="HL11" s="113">
        <f>BH11*'Household Income - Delta'!BC12/3</f>
        <v>-535028.23514124204</v>
      </c>
    </row>
    <row r="12" spans="1:220">
      <c r="A12" s="28">
        <v>2010</v>
      </c>
      <c r="B12" s="28" t="s">
        <v>974</v>
      </c>
      <c r="C12" s="109" t="s">
        <v>18</v>
      </c>
      <c r="D12" s="110">
        <v>9587237</v>
      </c>
      <c r="E12" s="11">
        <v>8015409</v>
      </c>
      <c r="F12" s="11">
        <v>1278548</v>
      </c>
      <c r="G12" s="104">
        <f>F12/D12</f>
        <v>0.13335938185318669</v>
      </c>
      <c r="H12" s="11">
        <f>SUM(J12:BI12)</f>
        <v>250469</v>
      </c>
      <c r="I12" s="105">
        <f>H12/D12</f>
        <v>2.6125253814002929E-2</v>
      </c>
      <c r="J12" s="25">
        <v>13840</v>
      </c>
      <c r="K12" s="25">
        <v>3645</v>
      </c>
      <c r="L12" s="25">
        <v>2554</v>
      </c>
      <c r="M12" s="25">
        <v>599</v>
      </c>
      <c r="N12" s="25">
        <v>8909</v>
      </c>
      <c r="O12" s="25">
        <v>3224</v>
      </c>
      <c r="P12" s="25">
        <v>2619</v>
      </c>
      <c r="Q12" s="25">
        <v>837</v>
      </c>
      <c r="R12" s="25">
        <v>1708</v>
      </c>
      <c r="S12" s="25">
        <v>49901</v>
      </c>
      <c r="T12" s="25">
        <v>0</v>
      </c>
      <c r="U12" s="25">
        <v>1040</v>
      </c>
      <c r="V12" s="25">
        <v>414</v>
      </c>
      <c r="W12" s="25">
        <v>9736</v>
      </c>
      <c r="X12" s="25">
        <v>2649</v>
      </c>
      <c r="Y12" s="25">
        <v>1096</v>
      </c>
      <c r="Z12" s="25">
        <v>1355</v>
      </c>
      <c r="AA12" s="25">
        <v>6525</v>
      </c>
      <c r="AB12" s="25">
        <v>3645</v>
      </c>
      <c r="AC12" s="25">
        <v>0</v>
      </c>
      <c r="AD12" s="25">
        <v>5382</v>
      </c>
      <c r="AE12" s="25">
        <v>3910</v>
      </c>
      <c r="AF12" s="25">
        <v>6857</v>
      </c>
      <c r="AG12" s="25">
        <v>1169</v>
      </c>
      <c r="AH12" s="25">
        <v>2380</v>
      </c>
      <c r="AI12" s="25">
        <v>3072</v>
      </c>
      <c r="AJ12" s="25">
        <v>52</v>
      </c>
      <c r="AK12" s="25">
        <v>148</v>
      </c>
      <c r="AL12" s="25">
        <v>1155</v>
      </c>
      <c r="AM12" s="25">
        <v>162</v>
      </c>
      <c r="AN12" s="25">
        <v>4151</v>
      </c>
      <c r="AO12" s="25">
        <v>826</v>
      </c>
      <c r="AP12" s="25">
        <v>12472</v>
      </c>
      <c r="AQ12" s="25">
        <v>15361</v>
      </c>
      <c r="AR12" s="25">
        <v>0</v>
      </c>
      <c r="AS12" s="25">
        <v>9323</v>
      </c>
      <c r="AT12" s="25">
        <v>2070</v>
      </c>
      <c r="AU12" s="25">
        <v>843</v>
      </c>
      <c r="AV12" s="25">
        <v>6294</v>
      </c>
      <c r="AW12" s="25">
        <v>43</v>
      </c>
      <c r="AX12" s="25">
        <v>15562</v>
      </c>
      <c r="AY12" s="25">
        <v>557</v>
      </c>
      <c r="AZ12" s="25">
        <v>14445</v>
      </c>
      <c r="BA12" s="25">
        <v>11424</v>
      </c>
      <c r="BB12" s="25">
        <v>380</v>
      </c>
      <c r="BC12" s="25">
        <v>361</v>
      </c>
      <c r="BD12" s="25">
        <v>8393</v>
      </c>
      <c r="BE12" s="25">
        <v>4495</v>
      </c>
      <c r="BF12" s="25">
        <v>358</v>
      </c>
      <c r="BG12" s="25">
        <v>3416</v>
      </c>
      <c r="BH12" s="25">
        <v>102</v>
      </c>
      <c r="BI12" s="25">
        <v>1010</v>
      </c>
      <c r="BJ12" s="12">
        <v>5924</v>
      </c>
      <c r="BK12" s="12">
        <v>37393</v>
      </c>
      <c r="BL12" s="12">
        <v>36794</v>
      </c>
      <c r="BM12" s="34">
        <v>2473</v>
      </c>
      <c r="BN12" s="34">
        <v>1932</v>
      </c>
      <c r="BO12" s="34">
        <v>1303</v>
      </c>
      <c r="BP12" s="34">
        <v>436</v>
      </c>
      <c r="BQ12" s="34">
        <v>2412</v>
      </c>
      <c r="BR12" s="34">
        <v>2058</v>
      </c>
      <c r="BS12" s="34">
        <v>1473</v>
      </c>
      <c r="BT12" s="34">
        <v>753</v>
      </c>
      <c r="BU12" s="34">
        <v>1278</v>
      </c>
      <c r="BV12" s="34">
        <v>5558</v>
      </c>
      <c r="BW12" s="34">
        <v>0</v>
      </c>
      <c r="BX12" s="34">
        <v>658</v>
      </c>
      <c r="BY12" s="34">
        <v>478</v>
      </c>
      <c r="BZ12" s="34">
        <v>3665</v>
      </c>
      <c r="CA12" s="34">
        <v>1023</v>
      </c>
      <c r="CB12" s="34">
        <v>821</v>
      </c>
      <c r="CC12" s="34">
        <v>1097</v>
      </c>
      <c r="CD12" s="34">
        <v>2248</v>
      </c>
      <c r="CE12" s="34">
        <v>1604</v>
      </c>
      <c r="CF12" s="34">
        <v>300</v>
      </c>
      <c r="CG12" s="34">
        <v>1767</v>
      </c>
      <c r="CH12" s="34">
        <v>2127</v>
      </c>
      <c r="CI12" s="34">
        <v>1831</v>
      </c>
      <c r="CJ12" s="34">
        <v>718</v>
      </c>
      <c r="CK12" s="34">
        <v>959</v>
      </c>
      <c r="CL12" s="34">
        <v>1087</v>
      </c>
      <c r="CM12" s="34">
        <v>92</v>
      </c>
      <c r="CN12" s="34">
        <v>139</v>
      </c>
      <c r="CO12" s="34">
        <v>684</v>
      </c>
      <c r="CP12" s="34">
        <v>161</v>
      </c>
      <c r="CQ12" s="34">
        <v>1203</v>
      </c>
      <c r="CR12" s="34">
        <v>509</v>
      </c>
      <c r="CS12" s="34">
        <v>2568</v>
      </c>
      <c r="CT12" s="34">
        <v>3426</v>
      </c>
      <c r="CU12" s="34">
        <v>300</v>
      </c>
      <c r="CV12" s="34">
        <v>2446</v>
      </c>
      <c r="CW12" s="34">
        <v>1458</v>
      </c>
      <c r="CX12" s="34">
        <v>626</v>
      </c>
      <c r="CY12" s="34">
        <v>1914</v>
      </c>
      <c r="CZ12" s="34">
        <v>70</v>
      </c>
      <c r="DA12" s="34">
        <v>3592</v>
      </c>
      <c r="DB12" s="34">
        <v>540</v>
      </c>
      <c r="DC12" s="34">
        <v>3273</v>
      </c>
      <c r="DD12" s="34">
        <v>2574</v>
      </c>
      <c r="DE12" s="34">
        <v>291</v>
      </c>
      <c r="DF12" s="34">
        <v>458</v>
      </c>
      <c r="DG12" s="34">
        <v>2087</v>
      </c>
      <c r="DH12" s="34">
        <v>2034</v>
      </c>
      <c r="DI12" s="34">
        <v>295</v>
      </c>
      <c r="DJ12" s="34">
        <v>2022</v>
      </c>
      <c r="DK12" s="34">
        <v>118</v>
      </c>
      <c r="DL12" s="34">
        <v>742</v>
      </c>
      <c r="DM12" s="115">
        <v>154669544.57154122</v>
      </c>
      <c r="DN12" s="116">
        <v>2013287.1734468271</v>
      </c>
      <c r="DO12" s="116">
        <v>10354110.376752658</v>
      </c>
      <c r="DP12" s="116">
        <v>4057288.9606886893</v>
      </c>
      <c r="DQ12" s="116">
        <v>272784.23558350984</v>
      </c>
      <c r="DR12" s="116">
        <v>18547828.803863049</v>
      </c>
      <c r="DS12" s="116">
        <v>3901121.2438158439</v>
      </c>
      <c r="DT12" s="116">
        <v>2212980.3519824808</v>
      </c>
      <c r="DU12" s="116">
        <v>517230.86950598849</v>
      </c>
      <c r="DV12" s="116">
        <v>927122.36685370002</v>
      </c>
      <c r="DW12" s="116">
        <v>11412014.194152974</v>
      </c>
      <c r="DX12" s="116">
        <v>0</v>
      </c>
      <c r="DY12" s="116">
        <v>4672247.5817215201</v>
      </c>
      <c r="DZ12" s="116">
        <v>758361.72557866108</v>
      </c>
      <c r="EA12" s="116">
        <v>4956501.0338918166</v>
      </c>
      <c r="EB12" s="116">
        <v>1131308.1160815773</v>
      </c>
      <c r="EC12" s="116">
        <v>810420.83065681183</v>
      </c>
      <c r="ED12" s="116">
        <v>983206.46847836685</v>
      </c>
      <c r="EE12" s="116">
        <v>2012648.5249340937</v>
      </c>
      <c r="EF12" s="116">
        <v>1671285.404022577</v>
      </c>
      <c r="EG12" s="116">
        <v>0</v>
      </c>
      <c r="EH12" s="116">
        <v>3060241.0347629036</v>
      </c>
      <c r="EI12" s="116">
        <v>3660712.9519301481</v>
      </c>
      <c r="EJ12" s="116">
        <v>4256687.1187136881</v>
      </c>
      <c r="EK12" s="116">
        <v>1053618.1485104037</v>
      </c>
      <c r="EL12" s="116">
        <v>832921.83825111866</v>
      </c>
      <c r="EM12" s="116">
        <v>1681532.5471327044</v>
      </c>
      <c r="EN12" s="116">
        <v>88093.875458644121</v>
      </c>
      <c r="EO12" s="116">
        <v>123344.72505292646</v>
      </c>
      <c r="EP12" s="116">
        <v>2296437.7742137946</v>
      </c>
      <c r="EQ12" s="116">
        <v>154250.94982950151</v>
      </c>
      <c r="ER12" s="116">
        <v>2880005.4803614835</v>
      </c>
      <c r="ES12" s="116">
        <v>1014749.6515387201</v>
      </c>
      <c r="ET12" s="116">
        <v>10506490.444266928</v>
      </c>
      <c r="EU12" s="116">
        <v>5457257.5011429572</v>
      </c>
      <c r="EV12" s="116">
        <v>0</v>
      </c>
      <c r="EW12" s="116">
        <v>4065906.4340456109</v>
      </c>
      <c r="EX12" s="116">
        <v>1563828.6897859818</v>
      </c>
      <c r="EY12" s="116">
        <v>1838446.9809918799</v>
      </c>
      <c r="EZ12" s="116">
        <v>3846548.8879578076</v>
      </c>
      <c r="FA12" s="116">
        <v>38711.85126949448</v>
      </c>
      <c r="FB12" s="116">
        <v>2998962.9072344247</v>
      </c>
      <c r="FC12" s="116">
        <v>626095.34165645216</v>
      </c>
      <c r="FD12" s="116">
        <v>3105301.3673690828</v>
      </c>
      <c r="FE12" s="116">
        <v>9341367.5020569954</v>
      </c>
      <c r="FF12" s="116">
        <v>600527.52625255892</v>
      </c>
      <c r="FG12" s="116">
        <v>347395.79400754353</v>
      </c>
      <c r="FH12" s="116">
        <v>3946218.4245308046</v>
      </c>
      <c r="FI12" s="116">
        <v>9871876.9677145295</v>
      </c>
      <c r="FJ12" s="116">
        <v>126422.10325984552</v>
      </c>
      <c r="FK12" s="116">
        <v>2385738.537568246</v>
      </c>
      <c r="FL12" s="116">
        <v>125210.94160947752</v>
      </c>
      <c r="FM12" s="116">
        <v>1562892.0110534467</v>
      </c>
      <c r="FN12" s="113">
        <f>J12*'Household Income - Delta'!E13/3</f>
        <v>19087212.655781221</v>
      </c>
      <c r="FO12" s="113">
        <f>K12*'Household Income - Delta'!F13/3</f>
        <v>-21246217.071508486</v>
      </c>
      <c r="FP12" s="113">
        <f>L12*'Household Income - Delta'!G13/3</f>
        <v>-1380520.7820665769</v>
      </c>
      <c r="FQ12" s="113">
        <f>M12*'Household Income - Delta'!H13/3</f>
        <v>1513353.8502514176</v>
      </c>
      <c r="FR12" s="113">
        <f>N12*'Household Income - Delta'!I13/3</f>
        <v>-35685291.75310538</v>
      </c>
      <c r="FS12" s="113">
        <f>O12*'Household Income - Delta'!J13/3</f>
        <v>-12694605.760917246</v>
      </c>
      <c r="FT12" s="113">
        <f>P12*'Household Income - Delta'!K13/3</f>
        <v>-18100431.414343134</v>
      </c>
      <c r="FU12" s="113">
        <f>Q12*'Household Income - Delta'!L13/3</f>
        <v>-2231050.9571612081</v>
      </c>
      <c r="FV12" s="113">
        <f>R12*'Household Income - Delta'!M13/3</f>
        <v>-5137435.3630004097</v>
      </c>
      <c r="FW12" s="113">
        <f>S12*'Household Income - Delta'!N13/3</f>
        <v>-25176691.465115216</v>
      </c>
      <c r="FX12" s="113">
        <f>T12*'Household Income - Delta'!O13/3</f>
        <v>0</v>
      </c>
      <c r="FY12" s="113">
        <f>U12*'Household Income - Delta'!P13/3</f>
        <v>-3997620.7830915842</v>
      </c>
      <c r="FZ12" s="113">
        <f>V12*'Household Income - Delta'!Q13/3</f>
        <v>-367162.58096145769</v>
      </c>
      <c r="GA12" s="113">
        <f>W12*'Household Income - Delta'!R13/3</f>
        <v>-28405099.382224038</v>
      </c>
      <c r="GB12" s="113">
        <f>X12*'Household Income - Delta'!S13/3</f>
        <v>-165649.39847077618</v>
      </c>
      <c r="GC12" s="113">
        <f>Y12*'Household Income - Delta'!T13/3</f>
        <v>-2412514.6201298493</v>
      </c>
      <c r="GD12" s="113">
        <f>Z12*'Household Income - Delta'!U13/3</f>
        <v>-270818.61643182399</v>
      </c>
      <c r="GE12" s="113">
        <f>AA12*'Household Income - Delta'!V13/3</f>
        <v>3161148.4522378952</v>
      </c>
      <c r="GF12" s="113">
        <f>AB12*'Household Income - Delta'!W13/3</f>
        <v>-1598452.0715084858</v>
      </c>
      <c r="GG12" s="113">
        <f>AC12*'Household Income - Delta'!X13/3</f>
        <v>0</v>
      </c>
      <c r="GH12" s="113">
        <f>AD12*'Household Income - Delta'!Y13/3</f>
        <v>-36003065.552498952</v>
      </c>
      <c r="GI12" s="113">
        <f>AE12*'Household Income - Delta'!Z13/3</f>
        <v>-19883129.931302655</v>
      </c>
      <c r="GJ12" s="113">
        <f>AF12*'Household Income - Delta'!AA13/3</f>
        <v>-4289278.4387746742</v>
      </c>
      <c r="GK12" s="113">
        <f>AG12*'Household Income - Delta'!AB13/3</f>
        <v>-4665322.5148404445</v>
      </c>
      <c r="GL12" s="113">
        <f>AH12*'Household Income - Delta'!AC13/3</f>
        <v>7171258.5925404122</v>
      </c>
      <c r="GM12" s="113">
        <f>AI12*'Household Income - Delta'!AD13/3</f>
        <v>-4763236.7746705264</v>
      </c>
      <c r="GN12" s="113">
        <f>AJ12*'Household Income - Delta'!AE13/3</f>
        <v>63793.627512087442</v>
      </c>
      <c r="GO12" s="113">
        <f>AK12*'Household Income - Delta'!AF13/3</f>
        <v>-270228.18836303317</v>
      </c>
      <c r="GP12" s="113">
        <f>AL12*'Household Income - Delta'!AG13/3</f>
        <v>-2816890.3889142112</v>
      </c>
      <c r="GQ12" s="113">
        <f>AM12*'Household Income - Delta'!AH13/3</f>
        <v>-1080734.314289266</v>
      </c>
      <c r="GR12" s="113">
        <f>AN12*'Household Income - Delta'!AI13/3</f>
        <v>-28585997.670461375</v>
      </c>
      <c r="GS12" s="113">
        <f>AO12*'Household Income - Delta'!AJ13/3</f>
        <v>158427.23701892747</v>
      </c>
      <c r="GT12" s="113">
        <f>AP12*'Household Income - Delta'!AK13/3</f>
        <v>-25353906.467998311</v>
      </c>
      <c r="GU12" s="113">
        <f>AQ12*'Household Income - Delta'!AL13/3</f>
        <v>11323113.26050978</v>
      </c>
      <c r="GV12" s="113">
        <f>AR12*'Household Income - Delta'!AM13/3</f>
        <v>0</v>
      </c>
      <c r="GW12" s="113">
        <f>AS12*'Household Income - Delta'!AN13/3</f>
        <v>-5474460.6674001683</v>
      </c>
      <c r="GX12" s="113">
        <f>AT12*'Household Income - Delta'!AO13/3</f>
        <v>-1214812.9048072884</v>
      </c>
      <c r="GY12" s="113">
        <f>AU12*'Household Income - Delta'!AP13/3</f>
        <v>-1399548.1539867362</v>
      </c>
      <c r="GZ12" s="113">
        <f>AV12*'Household Income - Delta'!AQ13/3</f>
        <v>-8506547.469979262</v>
      </c>
      <c r="HA12" s="113">
        <f>AW12*'Household Income - Delta'!AR13/3</f>
        <v>-107737.91058295332</v>
      </c>
      <c r="HB12" s="113">
        <f>AX12*'Household Income - Delta'!AS13/3</f>
        <v>15647080.500187913</v>
      </c>
      <c r="HC12" s="113">
        <f>AY12*'Household Income - Delta'!AT13/3</f>
        <v>-317229.77196988388</v>
      </c>
      <c r="HD12" s="113">
        <f>AZ12*'Household Income - Delta'!AU13/3</f>
        <v>17335933.642540444</v>
      </c>
      <c r="HE12" s="113">
        <f>BA12*'Household Income - Delta'!AV13/3</f>
        <v>-12785734.75580602</v>
      </c>
      <c r="HF12" s="113">
        <f>BB12*'Household Income - Delta'!AW13/3</f>
        <v>-1820655.7989501301</v>
      </c>
      <c r="HG12" s="113">
        <f>BC12*'Household Income - Delta'!AX13/3</f>
        <v>-986805.3423359571</v>
      </c>
      <c r="HH12" s="113">
        <f>BD12*'Household Income - Delta'!AY13/3</f>
        <v>-45835847.159443267</v>
      </c>
      <c r="HI12" s="113">
        <f>BE12*'Household Income - Delta'!AZ13/3</f>
        <v>-24384773.288458336</v>
      </c>
      <c r="HJ12" s="113">
        <f>BF12*'Household Income - Delta'!BA13/3</f>
        <v>432869.92274347384</v>
      </c>
      <c r="HK12" s="113">
        <f>BG12*'Household Income - Delta'!BB13/3</f>
        <v>-8106849.3926674863</v>
      </c>
      <c r="HL12" s="113">
        <f>BH12*'Household Income - Delta'!BC13/3</f>
        <v>-283988.34603398229</v>
      </c>
    </row>
    <row r="13" spans="1:220">
      <c r="A13" s="28">
        <v>2010</v>
      </c>
      <c r="B13" s="28" t="s">
        <v>975</v>
      </c>
      <c r="C13" s="37" t="s">
        <v>19</v>
      </c>
      <c r="D13" s="11">
        <v>1346274</v>
      </c>
      <c r="E13" s="11">
        <v>1140572</v>
      </c>
      <c r="F13" s="11">
        <v>134315</v>
      </c>
      <c r="G13" s="104">
        <f>F13/D13</f>
        <v>9.9767952140500368E-2</v>
      </c>
      <c r="H13" s="11">
        <f>SUM(J13:BI13)</f>
        <v>53581</v>
      </c>
      <c r="I13" s="105">
        <f>H13/D13</f>
        <v>3.9799476183897183E-2</v>
      </c>
      <c r="J13" s="25">
        <v>749</v>
      </c>
      <c r="K13" s="25">
        <v>743</v>
      </c>
      <c r="L13" s="25">
        <v>1398</v>
      </c>
      <c r="M13" s="25">
        <v>0</v>
      </c>
      <c r="N13" s="25">
        <v>12677</v>
      </c>
      <c r="O13" s="25">
        <v>1073</v>
      </c>
      <c r="P13" s="25">
        <v>307</v>
      </c>
      <c r="Q13" s="25">
        <v>0</v>
      </c>
      <c r="R13" s="25">
        <v>0</v>
      </c>
      <c r="S13" s="25">
        <v>4599</v>
      </c>
      <c r="T13" s="25">
        <v>2013</v>
      </c>
      <c r="U13" s="25">
        <v>0</v>
      </c>
      <c r="V13" s="25">
        <v>42</v>
      </c>
      <c r="W13" s="25">
        <v>715</v>
      </c>
      <c r="X13" s="25">
        <v>192</v>
      </c>
      <c r="Y13" s="25">
        <v>68</v>
      </c>
      <c r="Z13" s="25">
        <v>387</v>
      </c>
      <c r="AA13" s="25">
        <v>95</v>
      </c>
      <c r="AB13" s="25">
        <v>88</v>
      </c>
      <c r="AC13" s="25">
        <v>89</v>
      </c>
      <c r="AD13" s="25">
        <v>990</v>
      </c>
      <c r="AE13" s="25">
        <v>1283</v>
      </c>
      <c r="AF13" s="25">
        <v>627</v>
      </c>
      <c r="AG13" s="25">
        <v>476</v>
      </c>
      <c r="AH13" s="25">
        <v>234</v>
      </c>
      <c r="AI13" s="25">
        <v>170</v>
      </c>
      <c r="AJ13" s="25">
        <v>150</v>
      </c>
      <c r="AK13" s="25">
        <v>0</v>
      </c>
      <c r="AL13" s="25">
        <v>1925</v>
      </c>
      <c r="AM13" s="25">
        <v>496</v>
      </c>
      <c r="AN13" s="25">
        <v>443</v>
      </c>
      <c r="AO13" s="25">
        <v>11</v>
      </c>
      <c r="AP13" s="25">
        <v>1339</v>
      </c>
      <c r="AQ13" s="25">
        <v>1510</v>
      </c>
      <c r="AR13" s="25">
        <v>69</v>
      </c>
      <c r="AS13" s="25">
        <v>625</v>
      </c>
      <c r="AT13" s="25">
        <v>57</v>
      </c>
      <c r="AU13" s="25">
        <v>1834</v>
      </c>
      <c r="AV13" s="25">
        <v>553</v>
      </c>
      <c r="AW13" s="25">
        <v>644</v>
      </c>
      <c r="AX13" s="25">
        <v>322</v>
      </c>
      <c r="AY13" s="25">
        <v>267</v>
      </c>
      <c r="AZ13" s="25">
        <v>142</v>
      </c>
      <c r="BA13" s="25">
        <v>6694</v>
      </c>
      <c r="BB13" s="25">
        <v>467</v>
      </c>
      <c r="BC13" s="25">
        <v>0</v>
      </c>
      <c r="BD13" s="25">
        <v>2644</v>
      </c>
      <c r="BE13" s="25">
        <v>2705</v>
      </c>
      <c r="BF13" s="25">
        <v>483</v>
      </c>
      <c r="BG13" s="25">
        <v>1168</v>
      </c>
      <c r="BH13" s="25">
        <v>18</v>
      </c>
      <c r="BI13" s="25">
        <v>0</v>
      </c>
      <c r="BJ13" s="12">
        <v>1690</v>
      </c>
      <c r="BK13" s="12">
        <v>10422</v>
      </c>
      <c r="BL13" s="12">
        <v>9295</v>
      </c>
      <c r="BM13" s="34">
        <v>542</v>
      </c>
      <c r="BN13" s="34">
        <v>609</v>
      </c>
      <c r="BO13" s="34">
        <v>849</v>
      </c>
      <c r="BP13" s="34">
        <v>275</v>
      </c>
      <c r="BQ13" s="34">
        <v>2325</v>
      </c>
      <c r="BR13" s="34">
        <v>667</v>
      </c>
      <c r="BS13" s="34">
        <v>392</v>
      </c>
      <c r="BT13" s="34">
        <v>275</v>
      </c>
      <c r="BU13" s="34">
        <v>275</v>
      </c>
      <c r="BV13" s="34">
        <v>2610</v>
      </c>
      <c r="BW13" s="34">
        <v>1185</v>
      </c>
      <c r="BX13" s="34">
        <v>0</v>
      </c>
      <c r="BY13" s="34">
        <v>70</v>
      </c>
      <c r="BZ13" s="34">
        <v>412</v>
      </c>
      <c r="CA13" s="34">
        <v>209</v>
      </c>
      <c r="CB13" s="34">
        <v>118</v>
      </c>
      <c r="CC13" s="34">
        <v>345</v>
      </c>
      <c r="CD13" s="34">
        <v>159</v>
      </c>
      <c r="CE13" s="34">
        <v>151</v>
      </c>
      <c r="CF13" s="34">
        <v>145</v>
      </c>
      <c r="CG13" s="34">
        <v>737</v>
      </c>
      <c r="CH13" s="34">
        <v>944</v>
      </c>
      <c r="CI13" s="34">
        <v>548</v>
      </c>
      <c r="CJ13" s="34">
        <v>350</v>
      </c>
      <c r="CK13" s="34">
        <v>368</v>
      </c>
      <c r="CL13" s="34">
        <v>171</v>
      </c>
      <c r="CM13" s="34">
        <v>261</v>
      </c>
      <c r="CN13" s="34">
        <v>275</v>
      </c>
      <c r="CO13" s="34">
        <v>1184</v>
      </c>
      <c r="CP13" s="34">
        <v>685</v>
      </c>
      <c r="CQ13" s="34">
        <v>417</v>
      </c>
      <c r="CR13" s="34">
        <v>19</v>
      </c>
      <c r="CS13" s="34">
        <v>794</v>
      </c>
      <c r="CT13" s="34">
        <v>994</v>
      </c>
      <c r="CU13" s="34">
        <v>116</v>
      </c>
      <c r="CV13" s="34">
        <v>515</v>
      </c>
      <c r="CW13" s="34">
        <v>94</v>
      </c>
      <c r="CX13" s="34">
        <v>958</v>
      </c>
      <c r="CY13" s="34">
        <v>478</v>
      </c>
      <c r="CZ13" s="34">
        <v>829</v>
      </c>
      <c r="DA13" s="34">
        <v>378</v>
      </c>
      <c r="DB13" s="34">
        <v>380</v>
      </c>
      <c r="DC13" s="34">
        <v>205</v>
      </c>
      <c r="DD13" s="34">
        <v>2760</v>
      </c>
      <c r="DE13" s="34">
        <v>369</v>
      </c>
      <c r="DF13" s="34">
        <v>275</v>
      </c>
      <c r="DG13" s="34">
        <v>1136</v>
      </c>
      <c r="DH13" s="34">
        <v>883</v>
      </c>
      <c r="DI13" s="34">
        <v>782</v>
      </c>
      <c r="DJ13" s="34">
        <v>1133</v>
      </c>
      <c r="DK13" s="34">
        <v>33</v>
      </c>
      <c r="DL13" s="34">
        <v>275</v>
      </c>
      <c r="DM13" s="115">
        <v>194709085.33201984</v>
      </c>
      <c r="DN13" s="116">
        <v>3295206.5841978309</v>
      </c>
      <c r="DO13" s="116">
        <v>2088895.4667177342</v>
      </c>
      <c r="DP13" s="116">
        <v>4063206.549217036</v>
      </c>
      <c r="DQ13" s="116">
        <v>0</v>
      </c>
      <c r="DR13" s="116">
        <v>31187182.483431157</v>
      </c>
      <c r="DS13" s="116">
        <v>3583535.2687378842</v>
      </c>
      <c r="DT13" s="116">
        <v>1538328.0668825293</v>
      </c>
      <c r="DU13" s="116">
        <v>0</v>
      </c>
      <c r="DV13" s="116">
        <v>0</v>
      </c>
      <c r="DW13" s="116">
        <v>20884008.278742541</v>
      </c>
      <c r="DX13" s="116">
        <v>9043494.5980821345</v>
      </c>
      <c r="DY13" s="116">
        <v>0</v>
      </c>
      <c r="DZ13" s="116">
        <v>119019.46057911405</v>
      </c>
      <c r="EA13" s="116">
        <v>2969945.0417689797</v>
      </c>
      <c r="EB13" s="116">
        <v>833046.59910464333</v>
      </c>
      <c r="EC13" s="116">
        <v>268019.42164256988</v>
      </c>
      <c r="ED13" s="116">
        <v>1483888.8504534082</v>
      </c>
      <c r="EE13" s="116">
        <v>419833.67667911417</v>
      </c>
      <c r="EF13" s="116">
        <v>363941.33074990765</v>
      </c>
      <c r="EG13" s="116">
        <v>454866.96673506562</v>
      </c>
      <c r="EH13" s="116">
        <v>4808146.6761429822</v>
      </c>
      <c r="EI13" s="116">
        <v>6519860.2461053105</v>
      </c>
      <c r="EJ13" s="116">
        <v>2759450.2520942348</v>
      </c>
      <c r="EK13" s="116">
        <v>1889988.9400815624</v>
      </c>
      <c r="EL13" s="116">
        <v>977285.35619805194</v>
      </c>
      <c r="EM13" s="116">
        <v>683966.47688778711</v>
      </c>
      <c r="EN13" s="116">
        <v>463943.05097225856</v>
      </c>
      <c r="EO13" s="116">
        <v>0</v>
      </c>
      <c r="EP13" s="116">
        <v>4929616.7775663137</v>
      </c>
      <c r="EQ13" s="116">
        <v>2501872.2184363105</v>
      </c>
      <c r="ER13" s="116">
        <v>2183380.8143956051</v>
      </c>
      <c r="ES13" s="116">
        <v>35920.522167821757</v>
      </c>
      <c r="ET13" s="116">
        <v>6619067.1788832629</v>
      </c>
      <c r="EU13" s="116">
        <v>7227649.2252514185</v>
      </c>
      <c r="EV13" s="116">
        <v>249362.51074810771</v>
      </c>
      <c r="EW13" s="116">
        <v>2814300.5589512726</v>
      </c>
      <c r="EX13" s="116">
        <v>213075.79059340653</v>
      </c>
      <c r="EY13" s="116">
        <v>4694926.5134963375</v>
      </c>
      <c r="EZ13" s="116">
        <v>2664608.066525179</v>
      </c>
      <c r="FA13" s="116">
        <v>3267032.6189184277</v>
      </c>
      <c r="FB13" s="116">
        <v>1506324.9957101473</v>
      </c>
      <c r="FC13" s="116">
        <v>964429.81738725153</v>
      </c>
      <c r="FD13" s="116">
        <v>615394.99989901157</v>
      </c>
      <c r="FE13" s="116">
        <v>25097614.819887727</v>
      </c>
      <c r="FF13" s="116">
        <v>1397365.3179366332</v>
      </c>
      <c r="FG13" s="116">
        <v>0</v>
      </c>
      <c r="FH13" s="116">
        <v>12762835.545684671</v>
      </c>
      <c r="FI13" s="116">
        <v>7133556.3707555123</v>
      </c>
      <c r="FJ13" s="116">
        <v>2217745.1911488995</v>
      </c>
      <c r="FK13" s="116">
        <v>4853467.3045388609</v>
      </c>
      <c r="FL13" s="116">
        <v>60478.530933826463</v>
      </c>
      <c r="FM13" s="116">
        <v>0</v>
      </c>
      <c r="FN13" s="113">
        <f>J13*'Household Income - Delta'!E14/3</f>
        <v>4883237.2193957204</v>
      </c>
      <c r="FO13" s="113">
        <f>K13*'Household Income - Delta'!F14/3</f>
        <v>-511424.8357663285</v>
      </c>
      <c r="FP13" s="113">
        <f>L13*'Household Income - Delta'!G14/3</f>
        <v>6430812.8527572984</v>
      </c>
      <c r="FQ13" s="113">
        <f>M13*'Household Income - Delta'!H14/3</f>
        <v>0</v>
      </c>
      <c r="FR13" s="113">
        <f>N13*'Household Income - Delta'!I14/3</f>
        <v>14388511.548214788</v>
      </c>
      <c r="FS13" s="113">
        <f>O13*'Household Income - Delta'!J14/3</f>
        <v>1290828.8648130053</v>
      </c>
      <c r="FT13" s="113">
        <f>P13*'Household Income - Delta'!K14/3</f>
        <v>-543591.84420851886</v>
      </c>
      <c r="FU13" s="113">
        <f>Q13*'Household Income - Delta'!L14/3</f>
        <v>0</v>
      </c>
      <c r="FV13" s="113">
        <f>R13*'Household Income - Delta'!M14/3</f>
        <v>0</v>
      </c>
      <c r="FW13" s="113">
        <f>S13*'Household Income - Delta'!N14/3</f>
        <v>21321006.281710166</v>
      </c>
      <c r="FX13" s="113">
        <f>T13*'Household Income - Delta'!O14/3</f>
        <v>10869547.506867269</v>
      </c>
      <c r="FY13" s="113">
        <f>U13*'Household Income - Delta'!P14/3</f>
        <v>0</v>
      </c>
      <c r="FZ13" s="113">
        <f>V13*'Household Income - Delta'!Q14/3</f>
        <v>178654.38613433941</v>
      </c>
      <c r="GA13" s="113">
        <f>W13*'Household Income - Delta'!R14/3</f>
        <v>1589451.5734774452</v>
      </c>
      <c r="GB13" s="113">
        <f>X13*'Household Income - Delta'!S14/3</f>
        <v>974977.76518555172</v>
      </c>
      <c r="GC13" s="113">
        <f>Y13*'Household Income - Delta'!T14/3</f>
        <v>199875.29183654956</v>
      </c>
      <c r="GD13" s="113">
        <f>Z13*'Household Income - Delta'!U14/3</f>
        <v>1912041.5579521277</v>
      </c>
      <c r="GE13" s="113">
        <f>AA13*'Household Income - Delta'!V14/3</f>
        <v>534375.87339910108</v>
      </c>
      <c r="GF13" s="113">
        <f>AB13*'Household Income - Delta'!W14/3</f>
        <v>413776.80904337787</v>
      </c>
      <c r="GG13" s="113">
        <f>AC13*'Household Income - Delta'!X14/3</f>
        <v>357098.48490371928</v>
      </c>
      <c r="GH13" s="113">
        <f>AD13*'Household Income - Delta'!Y14/3</f>
        <v>-1533500.898261999</v>
      </c>
      <c r="GI13" s="113">
        <f>AE13*'Household Income - Delta'!Z14/3</f>
        <v>71004.462151369036</v>
      </c>
      <c r="GJ13" s="113">
        <f>AF13*'Household Income - Delta'!AA14/3</f>
        <v>2830910.7644340675</v>
      </c>
      <c r="GK13" s="113">
        <f>AG13*'Household Income - Delta'!AB14/3</f>
        <v>547245.70952251367</v>
      </c>
      <c r="GL13" s="113">
        <f>AH13*'Household Income - Delta'!AC14/3</f>
        <v>1907960.1513198912</v>
      </c>
      <c r="GM13" s="113">
        <f>AI13*'Household Income - Delta'!AD14/3</f>
        <v>610301.56292470719</v>
      </c>
      <c r="GN13" s="113">
        <f>AJ13*'Household Income - Delta'!AE14/3</f>
        <v>955101.37905121222</v>
      </c>
      <c r="GO13" s="113">
        <f>AK13*'Household Income - Delta'!AF14/3</f>
        <v>0</v>
      </c>
      <c r="GP13" s="113">
        <f>AL13*'Household Income - Delta'!AG14/3</f>
        <v>5200726.0311572244</v>
      </c>
      <c r="GQ13" s="113">
        <f>AM13*'Household Income - Delta'!AH14/3</f>
        <v>-759206.10660399136</v>
      </c>
      <c r="GR13" s="113">
        <f>AN13*'Household Income - Delta'!AI14/3</f>
        <v>-773473.92720208643</v>
      </c>
      <c r="GS13" s="113">
        <f>AO13*'Household Income - Delta'!AJ14/3</f>
        <v>58655.767797088898</v>
      </c>
      <c r="GT13" s="113">
        <f>AP13*'Household Income - Delta'!AK14/3</f>
        <v>4161177.9769971552</v>
      </c>
      <c r="GU13" s="113">
        <f>AQ13*'Household Income - Delta'!AL14/3</f>
        <v>8875290.5491155367</v>
      </c>
      <c r="GV13" s="113">
        <f>AR13*'Household Income - Delta'!AM14/3</f>
        <v>217672.63436355765</v>
      </c>
      <c r="GW13" s="113">
        <f>AS13*'Household Income - Delta'!AN14/3</f>
        <v>2845839.0793800508</v>
      </c>
      <c r="GX13" s="113">
        <f>AT13*'Household Income - Delta'!AO14/3</f>
        <v>259559.52403946067</v>
      </c>
      <c r="GY13" s="113">
        <f>AU13*'Household Income - Delta'!AP14/3</f>
        <v>6382948.1945328219</v>
      </c>
      <c r="GZ13" s="113">
        <f>AV13*'Household Income - Delta'!AQ14/3</f>
        <v>2095322.0841021361</v>
      </c>
      <c r="HA13" s="113">
        <f>AW13*'Household Income - Delta'!AR14/3</f>
        <v>1696945.9207265379</v>
      </c>
      <c r="HB13" s="113">
        <f>AX13*'Household Income - Delta'!AS14/3</f>
        <v>1979014.9603632691</v>
      </c>
      <c r="HC13" s="113">
        <f>AY13*'Household Income - Delta'!AT14/3</f>
        <v>1220459.4547111578</v>
      </c>
      <c r="HD13" s="113">
        <f>AZ13*'Household Income - Delta'!AU14/3</f>
        <v>900375.97216848098</v>
      </c>
      <c r="HE13" s="113">
        <f>BA13*'Household Income - Delta'!AV14/3</f>
        <v>26918866.875792101</v>
      </c>
      <c r="HF13" s="113">
        <f>BB13*'Household Income - Delta'!AW14/3</f>
        <v>163142.96011277425</v>
      </c>
      <c r="HG13" s="113">
        <f>BC13*'Household Income - Delta'!AX14/3</f>
        <v>0</v>
      </c>
      <c r="HH13" s="113">
        <f>BD13*'Household Income - Delta'!AY14/3</f>
        <v>-847818.35859063163</v>
      </c>
      <c r="HI13" s="113">
        <f>BE13*'Household Income - Delta'!AZ14/3</f>
        <v>-769096.79777647182</v>
      </c>
      <c r="HJ13" s="113">
        <f>BF13*'Household Income - Delta'!BA14/3</f>
        <v>3066893.4405449033</v>
      </c>
      <c r="HK13" s="113">
        <f>BG13*'Household Income - Delta'!BB14/3</f>
        <v>3232256.0715454393</v>
      </c>
      <c r="HL13" s="113">
        <f>BH13*'Household Income - Delta'!BC14/3</f>
        <v>42414.165486145474</v>
      </c>
    </row>
    <row r="14" spans="1:220">
      <c r="A14" s="28">
        <v>2010</v>
      </c>
      <c r="B14" s="28" t="s">
        <v>976</v>
      </c>
      <c r="C14" s="37" t="s">
        <v>20</v>
      </c>
      <c r="D14" s="11">
        <v>1550967</v>
      </c>
      <c r="E14" s="11">
        <v>1279856</v>
      </c>
      <c r="F14" s="11">
        <v>209272</v>
      </c>
      <c r="G14" s="104">
        <f>F14/D14</f>
        <v>0.13493001462958271</v>
      </c>
      <c r="H14" s="11">
        <f>SUM(J14:BI14)</f>
        <v>55871</v>
      </c>
      <c r="I14" s="105">
        <f>H14/D14</f>
        <v>3.6023332540279708E-2</v>
      </c>
      <c r="J14" s="25">
        <v>376</v>
      </c>
      <c r="K14" s="25">
        <v>3264</v>
      </c>
      <c r="L14" s="25">
        <v>3086</v>
      </c>
      <c r="M14" s="25">
        <v>45</v>
      </c>
      <c r="N14" s="25">
        <v>8932</v>
      </c>
      <c r="O14" s="25">
        <v>1372</v>
      </c>
      <c r="P14" s="25">
        <v>0</v>
      </c>
      <c r="Q14" s="25">
        <v>0</v>
      </c>
      <c r="R14" s="25">
        <v>144</v>
      </c>
      <c r="S14" s="25">
        <v>612</v>
      </c>
      <c r="T14" s="25">
        <v>313</v>
      </c>
      <c r="U14" s="25">
        <v>123</v>
      </c>
      <c r="V14" s="25">
        <v>0</v>
      </c>
      <c r="W14" s="25">
        <v>169</v>
      </c>
      <c r="X14" s="25">
        <v>132</v>
      </c>
      <c r="Y14" s="25">
        <v>773</v>
      </c>
      <c r="Z14" s="25">
        <v>422</v>
      </c>
      <c r="AA14" s="25">
        <v>315</v>
      </c>
      <c r="AB14" s="25">
        <v>59</v>
      </c>
      <c r="AC14" s="25">
        <v>202</v>
      </c>
      <c r="AD14" s="25">
        <v>44</v>
      </c>
      <c r="AE14" s="25">
        <v>115</v>
      </c>
      <c r="AF14" s="25">
        <v>427</v>
      </c>
      <c r="AG14" s="25">
        <v>465</v>
      </c>
      <c r="AH14" s="25">
        <v>37</v>
      </c>
      <c r="AI14" s="25">
        <v>425</v>
      </c>
      <c r="AJ14" s="25">
        <v>1509</v>
      </c>
      <c r="AK14" s="25">
        <v>0</v>
      </c>
      <c r="AL14" s="25">
        <v>2110</v>
      </c>
      <c r="AM14" s="25">
        <v>109</v>
      </c>
      <c r="AN14" s="25">
        <v>97</v>
      </c>
      <c r="AO14" s="25">
        <v>694</v>
      </c>
      <c r="AP14" s="25">
        <v>155</v>
      </c>
      <c r="AQ14" s="25">
        <v>134</v>
      </c>
      <c r="AR14" s="25">
        <v>96</v>
      </c>
      <c r="AS14" s="25">
        <v>325</v>
      </c>
      <c r="AT14" s="25">
        <v>711</v>
      </c>
      <c r="AU14" s="25">
        <v>3202</v>
      </c>
      <c r="AV14" s="25">
        <v>172</v>
      </c>
      <c r="AW14" s="25">
        <v>0</v>
      </c>
      <c r="AX14" s="25">
        <v>0</v>
      </c>
      <c r="AY14" s="25">
        <v>296</v>
      </c>
      <c r="AZ14" s="25">
        <v>1153</v>
      </c>
      <c r="BA14" s="25">
        <v>1746</v>
      </c>
      <c r="BB14" s="25">
        <v>8014</v>
      </c>
      <c r="BC14" s="25">
        <v>0</v>
      </c>
      <c r="BD14" s="25">
        <v>611</v>
      </c>
      <c r="BE14" s="25">
        <v>10876</v>
      </c>
      <c r="BF14" s="25">
        <v>133</v>
      </c>
      <c r="BG14" s="25">
        <v>233</v>
      </c>
      <c r="BH14" s="25">
        <v>1410</v>
      </c>
      <c r="BI14" s="25">
        <v>233</v>
      </c>
      <c r="BJ14" s="12">
        <v>1954</v>
      </c>
      <c r="BK14" s="12">
        <v>12606</v>
      </c>
      <c r="BL14" s="12">
        <v>10887</v>
      </c>
      <c r="BM14" s="34">
        <v>369</v>
      </c>
      <c r="BN14" s="34">
        <v>1813</v>
      </c>
      <c r="BO14" s="34">
        <v>2015</v>
      </c>
      <c r="BP14" s="34">
        <v>73</v>
      </c>
      <c r="BQ14" s="34">
        <v>2415</v>
      </c>
      <c r="BR14" s="34">
        <v>867</v>
      </c>
      <c r="BS14" s="34">
        <v>267</v>
      </c>
      <c r="BT14" s="34">
        <v>267</v>
      </c>
      <c r="BU14" s="34">
        <v>233</v>
      </c>
      <c r="BV14" s="34">
        <v>508</v>
      </c>
      <c r="BW14" s="34">
        <v>280</v>
      </c>
      <c r="BX14" s="34">
        <v>206</v>
      </c>
      <c r="BY14" s="34">
        <v>0</v>
      </c>
      <c r="BZ14" s="34">
        <v>236</v>
      </c>
      <c r="CA14" s="34">
        <v>133</v>
      </c>
      <c r="CB14" s="34">
        <v>470</v>
      </c>
      <c r="CC14" s="34">
        <v>415</v>
      </c>
      <c r="CD14" s="34">
        <v>272</v>
      </c>
      <c r="CE14" s="34">
        <v>102</v>
      </c>
      <c r="CF14" s="34">
        <v>272</v>
      </c>
      <c r="CG14" s="34">
        <v>73</v>
      </c>
      <c r="CH14" s="34">
        <v>135</v>
      </c>
      <c r="CI14" s="34">
        <v>363</v>
      </c>
      <c r="CJ14" s="34">
        <v>613</v>
      </c>
      <c r="CK14" s="34">
        <v>61</v>
      </c>
      <c r="CL14" s="34">
        <v>345</v>
      </c>
      <c r="CM14" s="34">
        <v>584</v>
      </c>
      <c r="CN14" s="34">
        <v>267</v>
      </c>
      <c r="CO14" s="34">
        <v>1061</v>
      </c>
      <c r="CP14" s="34">
        <v>147</v>
      </c>
      <c r="CQ14" s="34">
        <v>148</v>
      </c>
      <c r="CR14" s="34">
        <v>811</v>
      </c>
      <c r="CS14" s="34">
        <v>169</v>
      </c>
      <c r="CT14" s="34">
        <v>164</v>
      </c>
      <c r="CU14" s="34">
        <v>112</v>
      </c>
      <c r="CV14" s="34">
        <v>261</v>
      </c>
      <c r="CW14" s="34">
        <v>702</v>
      </c>
      <c r="CX14" s="34">
        <v>1259</v>
      </c>
      <c r="CY14" s="34">
        <v>206</v>
      </c>
      <c r="CZ14" s="34">
        <v>267</v>
      </c>
      <c r="DA14" s="34">
        <v>267</v>
      </c>
      <c r="DB14" s="34">
        <v>375</v>
      </c>
      <c r="DC14" s="34">
        <v>995</v>
      </c>
      <c r="DD14" s="34">
        <v>951</v>
      </c>
      <c r="DE14" s="34">
        <v>2403</v>
      </c>
      <c r="DF14" s="34">
        <v>267</v>
      </c>
      <c r="DG14" s="34">
        <v>662</v>
      </c>
      <c r="DH14" s="34">
        <v>2438</v>
      </c>
      <c r="DI14" s="34">
        <v>158</v>
      </c>
      <c r="DJ14" s="34">
        <v>292</v>
      </c>
      <c r="DK14" s="34">
        <v>723</v>
      </c>
      <c r="DL14" s="34">
        <v>374</v>
      </c>
      <c r="DM14" s="115">
        <v>39873989.900151163</v>
      </c>
      <c r="DN14" s="116">
        <v>673033.9273601016</v>
      </c>
      <c r="DO14" s="116">
        <v>4175731.0849541053</v>
      </c>
      <c r="DP14" s="116">
        <v>2271580.0326906643</v>
      </c>
      <c r="DQ14" s="116">
        <v>63584.104740340998</v>
      </c>
      <c r="DR14" s="116">
        <v>3960436.8232005676</v>
      </c>
      <c r="DS14" s="116">
        <v>872785.90382548119</v>
      </c>
      <c r="DT14" s="116">
        <v>0</v>
      </c>
      <c r="DU14" s="116">
        <v>0</v>
      </c>
      <c r="DV14" s="116">
        <v>294021.97268644796</v>
      </c>
      <c r="DW14" s="116">
        <v>1202427.3848167509</v>
      </c>
      <c r="DX14" s="116">
        <v>573350.77320319053</v>
      </c>
      <c r="DY14" s="116">
        <v>348556.99169597687</v>
      </c>
      <c r="DZ14" s="116">
        <v>0</v>
      </c>
      <c r="EA14" s="116">
        <v>234635.29143294535</v>
      </c>
      <c r="EB14" s="116">
        <v>206439.21286615785</v>
      </c>
      <c r="EC14" s="116">
        <v>891387.38527551212</v>
      </c>
      <c r="ED14" s="116">
        <v>467200.49116248917</v>
      </c>
      <c r="EE14" s="116">
        <v>525112.11605038785</v>
      </c>
      <c r="EF14" s="116">
        <v>96879.768115379367</v>
      </c>
      <c r="EG14" s="116">
        <v>460080.38108993322</v>
      </c>
      <c r="EH14" s="116">
        <v>90896.755156148109</v>
      </c>
      <c r="EI14" s="116">
        <v>259295.7892866258</v>
      </c>
      <c r="EJ14" s="116">
        <v>677206.50879756408</v>
      </c>
      <c r="EK14" s="116">
        <v>531321.19500365737</v>
      </c>
      <c r="EL14" s="116">
        <v>59515.927105125862</v>
      </c>
      <c r="EM14" s="116">
        <v>549454.18097667512</v>
      </c>
      <c r="EN14" s="116">
        <v>436924.40917836159</v>
      </c>
      <c r="EO14" s="116">
        <v>0</v>
      </c>
      <c r="EP14" s="116">
        <v>756249.68969143496</v>
      </c>
      <c r="EQ14" s="116">
        <v>241347.56505358324</v>
      </c>
      <c r="ER14" s="116">
        <v>205744.49842820561</v>
      </c>
      <c r="ES14" s="116">
        <v>535344.58507996856</v>
      </c>
      <c r="ET14" s="116">
        <v>328206.66065661435</v>
      </c>
      <c r="EU14" s="116">
        <v>274589.22087965347</v>
      </c>
      <c r="EV14" s="116">
        <v>74953.281773030496</v>
      </c>
      <c r="EW14" s="116">
        <v>557955.99491527735</v>
      </c>
      <c r="EX14" s="116">
        <v>809821.06412440143</v>
      </c>
      <c r="EY14" s="116">
        <v>1123820.1496509477</v>
      </c>
      <c r="EZ14" s="116">
        <v>346551.54358453007</v>
      </c>
      <c r="FA14" s="116">
        <v>0</v>
      </c>
      <c r="FB14" s="116">
        <v>0</v>
      </c>
      <c r="FC14" s="116">
        <v>233286.75511622033</v>
      </c>
      <c r="FD14" s="116">
        <v>1881679.9669106842</v>
      </c>
      <c r="FE14" s="116">
        <v>2388775.3643726991</v>
      </c>
      <c r="FF14" s="116">
        <v>2367170.7157132048</v>
      </c>
      <c r="FG14" s="116">
        <v>0</v>
      </c>
      <c r="FH14" s="116">
        <v>1257105.4276928238</v>
      </c>
      <c r="FI14" s="116">
        <v>4376563.9311880851</v>
      </c>
      <c r="FJ14" s="116">
        <v>242715.65715507205</v>
      </c>
      <c r="FK14" s="116">
        <v>312623.76276610501</v>
      </c>
      <c r="FL14" s="116">
        <v>852401.20265681262</v>
      </c>
      <c r="FM14" s="116">
        <v>785224.45207121875</v>
      </c>
      <c r="FN14" s="113">
        <f>J14*'Household Income - Delta'!E15/3</f>
        <v>886163.31625320937</v>
      </c>
      <c r="FO14" s="113">
        <f>K14*'Household Income - Delta'!F15/3</f>
        <v>-15834260.233376397</v>
      </c>
      <c r="FP14" s="113">
        <f>L14*'Household Income - Delta'!G15/3</f>
        <v>1349046.9484682733</v>
      </c>
      <c r="FQ14" s="113">
        <f>M14*'Household Income - Delta'!H15/3</f>
        <v>157686.77987072984</v>
      </c>
      <c r="FR14" s="113">
        <f>N14*'Household Income - Delta'!I15/3</f>
        <v>-27044750.270992026</v>
      </c>
      <c r="FS14" s="113">
        <f>O14*'Household Income - Delta'!J15/3</f>
        <v>-4060913.2892746367</v>
      </c>
      <c r="FT14" s="113">
        <f>P14*'Household Income - Delta'!K15/3</f>
        <v>0</v>
      </c>
      <c r="FU14" s="113">
        <f>Q14*'Household Income - Delta'!L15/3</f>
        <v>0</v>
      </c>
      <c r="FV14" s="113">
        <f>R14*'Household Income - Delta'!M15/3</f>
        <v>-292346.3044136645</v>
      </c>
      <c r="FW14" s="113">
        <f>S14*'Household Income - Delta'!N15/3</f>
        <v>289568.20624192589</v>
      </c>
      <c r="FX14" s="113">
        <f>T14*'Household Income - Delta'!O15/3</f>
        <v>387123.82443418755</v>
      </c>
      <c r="FY14" s="113">
        <f>U14*'Household Income - Delta'!P15/3</f>
        <v>-352540.46835333848</v>
      </c>
      <c r="FZ14" s="113">
        <f>V14*'Household Income - Delta'!Q15/3</f>
        <v>0</v>
      </c>
      <c r="GA14" s="113">
        <f>W14*'Household Income - Delta'!R15/3</f>
        <v>-327834.53781881457</v>
      </c>
      <c r="GB14" s="113">
        <f>X14*'Household Income - Delta'!S15/3</f>
        <v>120799.88762080755</v>
      </c>
      <c r="GC14" s="113">
        <f>Y14*'Household Income - Delta'!T15/3</f>
        <v>-945777.87022057408</v>
      </c>
      <c r="GD14" s="113">
        <f>Z14*'Household Income - Delta'!U15/3</f>
        <v>328238.91345439985</v>
      </c>
      <c r="GE14" s="113">
        <f>AA14*'Household Income - Delta'!V15/3</f>
        <v>460577.45909510885</v>
      </c>
      <c r="GF14" s="113">
        <f>AB14*'Household Income - Delta'!W15/3</f>
        <v>31809.88916384579</v>
      </c>
      <c r="GG14" s="113">
        <f>AC14*'Household Income - Delta'!X15/3</f>
        <v>-30404.232580279375</v>
      </c>
      <c r="GH14" s="113">
        <f>AD14*'Household Income - Delta'!Y15/3</f>
        <v>-251321.37079306415</v>
      </c>
      <c r="GI14" s="113">
        <f>AE14*'Household Income - Delta'!Z15/3</f>
        <v>-472364.34033035702</v>
      </c>
      <c r="GJ14" s="113">
        <f>AF14*'Household Income - Delta'!AA15/3</f>
        <v>150368.33344003651</v>
      </c>
      <c r="GK14" s="113">
        <f>AG14*'Household Income - Delta'!AB15/3</f>
        <v>-1401129.9413357917</v>
      </c>
      <c r="GL14" s="113">
        <f>AH14*'Household Income - Delta'!AC15/3</f>
        <v>147660.24122704452</v>
      </c>
      <c r="GM14" s="113">
        <f>AI14*'Household Income - Delta'!AD15/3</f>
        <v>-243460.96788755149</v>
      </c>
      <c r="GN14" s="113">
        <f>AJ14*'Household Income - Delta'!AE15/3</f>
        <v>3326566.3516651406</v>
      </c>
      <c r="GO14" s="113">
        <f>AK14*'Household Income - Delta'!AF15/3</f>
        <v>0</v>
      </c>
      <c r="GP14" s="113">
        <f>AL14*'Household Income - Delta'!AG15/3</f>
        <v>-3083095.4327280005</v>
      </c>
      <c r="GQ14" s="113">
        <f>AM14*'Household Income - Delta'!AH15/3</f>
        <v>-620593.24431312107</v>
      </c>
      <c r="GR14" s="113">
        <f>AN14*'Household Income - Delta'!AI15/3</f>
        <v>-573158.38561198232</v>
      </c>
      <c r="GS14" s="113">
        <f>AO14*'Household Income - Delta'!AJ15/3</f>
        <v>811621.89400636684</v>
      </c>
      <c r="GT14" s="113">
        <f>AP14*'Household Income - Delta'!AK15/3</f>
        <v>-163553.31377859719</v>
      </c>
      <c r="GU14" s="113">
        <f>AQ14*'Household Income - Delta'!AL15/3</f>
        <v>229785.52228172889</v>
      </c>
      <c r="GV14" s="113">
        <f>AR14*'Household Income - Delta'!AM15/3</f>
        <v>-96785.536275776336</v>
      </c>
      <c r="GW14" s="113">
        <f>AS14*'Household Income - Delta'!AN15/3</f>
        <v>126907.29906638218</v>
      </c>
      <c r="GX14" s="113">
        <f>AT14*'Household Income - Delta'!AO15/3</f>
        <v>277871.12195753149</v>
      </c>
      <c r="GY14" s="113">
        <f>AU14*'Household Income - Delta'!AP15/3</f>
        <v>-2185416.2411982897</v>
      </c>
      <c r="GZ14" s="113">
        <f>AV14*'Household Income - Delta'!AQ15/3</f>
        <v>-64302.085827432602</v>
      </c>
      <c r="HA14" s="113">
        <f>AW14*'Household Income - Delta'!AR15/3</f>
        <v>0</v>
      </c>
      <c r="HB14" s="113">
        <f>AX14*'Household Income - Delta'!AS15/3</f>
        <v>0</v>
      </c>
      <c r="HC14" s="113">
        <f>AY14*'Household Income - Delta'!AT15/3</f>
        <v>120812.59648302296</v>
      </c>
      <c r="HD14" s="113">
        <f>AZ14*'Household Income - Delta'!AU15/3</f>
        <v>2511023.3820211445</v>
      </c>
      <c r="HE14" s="113">
        <f>BA14*'Household Income - Delta'!AV15/3</f>
        <v>-247086.9410156821</v>
      </c>
      <c r="HF14" s="113">
        <f>BB14*'Household Income - Delta'!AW15/3</f>
        <v>-30561517.247021582</v>
      </c>
      <c r="HG14" s="113">
        <f>BC14*'Household Income - Delta'!AX15/3</f>
        <v>0</v>
      </c>
      <c r="HH14" s="113">
        <f>BD14*'Household Income - Delta'!AY15/3</f>
        <v>-2739428.2777552013</v>
      </c>
      <c r="HI14" s="113">
        <f>BE14*'Household Income - Delta'!AZ15/3</f>
        <v>-48367558.713909827</v>
      </c>
      <c r="HJ14" s="113">
        <f>BF14*'Household Income - Delta'!BA15/3</f>
        <v>290846.70495126821</v>
      </c>
      <c r="HK14" s="113">
        <f>BG14*'Household Income - Delta'!BB15/3</f>
        <v>-325155.22866933217</v>
      </c>
      <c r="HL14" s="113">
        <f>BH14*'Household Income - Delta'!BC15/3</f>
        <v>-2547187.5640504649</v>
      </c>
    </row>
    <row r="15" spans="1:220">
      <c r="A15" s="28">
        <v>2010</v>
      </c>
      <c r="B15" s="28" t="s">
        <v>977</v>
      </c>
      <c r="C15" s="109" t="s">
        <v>21</v>
      </c>
      <c r="D15" s="110">
        <v>12680126</v>
      </c>
      <c r="E15" s="11">
        <v>11009852</v>
      </c>
      <c r="F15" s="11">
        <v>1404525</v>
      </c>
      <c r="G15" s="104">
        <f>F15/D15</f>
        <v>0.11076585516579252</v>
      </c>
      <c r="H15" s="11">
        <f>SUM(J15:BI15)</f>
        <v>206014</v>
      </c>
      <c r="I15" s="105">
        <f>H15/D15</f>
        <v>1.6246999438333656E-2</v>
      </c>
      <c r="J15" s="25">
        <v>1397</v>
      </c>
      <c r="K15" s="25">
        <v>1764</v>
      </c>
      <c r="L15" s="25">
        <v>5921</v>
      </c>
      <c r="M15" s="25">
        <v>1194</v>
      </c>
      <c r="N15" s="25">
        <v>16205</v>
      </c>
      <c r="O15" s="25">
        <v>3850</v>
      </c>
      <c r="P15" s="25">
        <v>2264</v>
      </c>
      <c r="Q15" s="25">
        <v>56</v>
      </c>
      <c r="R15" s="25">
        <v>1047</v>
      </c>
      <c r="S15" s="25">
        <v>8051</v>
      </c>
      <c r="T15" s="25">
        <v>6781</v>
      </c>
      <c r="U15" s="25">
        <v>1224</v>
      </c>
      <c r="V15" s="25">
        <v>313</v>
      </c>
      <c r="W15" s="25">
        <v>0</v>
      </c>
      <c r="X15" s="25">
        <v>21918</v>
      </c>
      <c r="Y15" s="25">
        <v>9141</v>
      </c>
      <c r="Z15" s="25">
        <v>1970</v>
      </c>
      <c r="AA15" s="25">
        <v>2921</v>
      </c>
      <c r="AB15" s="25">
        <v>1419</v>
      </c>
      <c r="AC15" s="25">
        <v>55</v>
      </c>
      <c r="AD15" s="25">
        <v>1985</v>
      </c>
      <c r="AE15" s="25">
        <v>2811</v>
      </c>
      <c r="AF15" s="25">
        <v>11865</v>
      </c>
      <c r="AG15" s="25">
        <v>4300</v>
      </c>
      <c r="AH15" s="25">
        <v>1093</v>
      </c>
      <c r="AI15" s="25">
        <v>16703</v>
      </c>
      <c r="AJ15" s="25">
        <v>928</v>
      </c>
      <c r="AK15" s="25">
        <v>546</v>
      </c>
      <c r="AL15" s="25">
        <v>2541</v>
      </c>
      <c r="AM15" s="25">
        <v>206</v>
      </c>
      <c r="AN15" s="25">
        <v>2331</v>
      </c>
      <c r="AO15" s="25">
        <v>996</v>
      </c>
      <c r="AP15" s="25">
        <v>8479</v>
      </c>
      <c r="AQ15" s="25">
        <v>5504</v>
      </c>
      <c r="AR15" s="25">
        <v>1112</v>
      </c>
      <c r="AS15" s="25">
        <v>5103</v>
      </c>
      <c r="AT15" s="25">
        <v>1459</v>
      </c>
      <c r="AU15" s="25">
        <v>1224</v>
      </c>
      <c r="AV15" s="25">
        <v>5190</v>
      </c>
      <c r="AW15" s="25">
        <v>838</v>
      </c>
      <c r="AX15" s="25">
        <v>1565</v>
      </c>
      <c r="AY15" s="25">
        <v>292</v>
      </c>
      <c r="AZ15" s="25">
        <v>3999</v>
      </c>
      <c r="BA15" s="25">
        <v>12245</v>
      </c>
      <c r="BB15" s="25">
        <v>658</v>
      </c>
      <c r="BC15" s="25">
        <v>260</v>
      </c>
      <c r="BD15" s="25">
        <v>3831</v>
      </c>
      <c r="BE15" s="25">
        <v>1642</v>
      </c>
      <c r="BF15" s="25">
        <v>812</v>
      </c>
      <c r="BG15" s="25">
        <v>15364</v>
      </c>
      <c r="BH15" s="25">
        <v>586</v>
      </c>
      <c r="BI15" s="25">
        <v>2055</v>
      </c>
      <c r="BJ15" s="12">
        <v>5467</v>
      </c>
      <c r="BK15" s="12">
        <v>32636</v>
      </c>
      <c r="BL15" s="12">
        <v>28126</v>
      </c>
      <c r="BM15" s="34">
        <v>596</v>
      </c>
      <c r="BN15" s="34">
        <v>1078</v>
      </c>
      <c r="BO15" s="34">
        <v>1897</v>
      </c>
      <c r="BP15" s="34">
        <v>665</v>
      </c>
      <c r="BQ15" s="34">
        <v>3236</v>
      </c>
      <c r="BR15" s="34">
        <v>1360</v>
      </c>
      <c r="BS15" s="34">
        <v>1125</v>
      </c>
      <c r="BT15" s="34">
        <v>57</v>
      </c>
      <c r="BU15" s="34">
        <v>581</v>
      </c>
      <c r="BV15" s="34">
        <v>1715</v>
      </c>
      <c r="BW15" s="34">
        <v>2524</v>
      </c>
      <c r="BX15" s="34">
        <v>776</v>
      </c>
      <c r="BY15" s="34">
        <v>258</v>
      </c>
      <c r="BZ15" s="34">
        <v>0</v>
      </c>
      <c r="CA15" s="34">
        <v>4147</v>
      </c>
      <c r="CB15" s="34">
        <v>1866</v>
      </c>
      <c r="CC15" s="34">
        <v>991</v>
      </c>
      <c r="CD15" s="34">
        <v>831</v>
      </c>
      <c r="CE15" s="34">
        <v>687</v>
      </c>
      <c r="CF15" s="34">
        <v>93</v>
      </c>
      <c r="CG15" s="34">
        <v>1210</v>
      </c>
      <c r="CH15" s="34">
        <v>1111</v>
      </c>
      <c r="CI15" s="34">
        <v>2138</v>
      </c>
      <c r="CJ15" s="34">
        <v>1815</v>
      </c>
      <c r="CK15" s="34">
        <v>861</v>
      </c>
      <c r="CL15" s="34">
        <v>3325</v>
      </c>
      <c r="CM15" s="34">
        <v>937</v>
      </c>
      <c r="CN15" s="34">
        <v>373</v>
      </c>
      <c r="CO15" s="34">
        <v>1214</v>
      </c>
      <c r="CP15" s="34">
        <v>202</v>
      </c>
      <c r="CQ15" s="34">
        <v>1262</v>
      </c>
      <c r="CR15" s="34">
        <v>709</v>
      </c>
      <c r="CS15" s="34">
        <v>2555</v>
      </c>
      <c r="CT15" s="34">
        <v>2479</v>
      </c>
      <c r="CU15" s="34">
        <v>788</v>
      </c>
      <c r="CV15" s="34">
        <v>1201</v>
      </c>
      <c r="CW15" s="34">
        <v>777</v>
      </c>
      <c r="CX15" s="34">
        <v>789</v>
      </c>
      <c r="CY15" s="34">
        <v>1822</v>
      </c>
      <c r="CZ15" s="34">
        <v>643</v>
      </c>
      <c r="DA15" s="34">
        <v>787</v>
      </c>
      <c r="DB15" s="34">
        <v>264</v>
      </c>
      <c r="DC15" s="34">
        <v>1131</v>
      </c>
      <c r="DD15" s="34">
        <v>3113</v>
      </c>
      <c r="DE15" s="34">
        <v>427</v>
      </c>
      <c r="DF15" s="34">
        <v>257</v>
      </c>
      <c r="DG15" s="34">
        <v>1241</v>
      </c>
      <c r="DH15" s="34">
        <v>707</v>
      </c>
      <c r="DI15" s="34">
        <v>523</v>
      </c>
      <c r="DJ15" s="34">
        <v>2866</v>
      </c>
      <c r="DK15" s="34">
        <v>432</v>
      </c>
      <c r="DL15" s="34">
        <v>820</v>
      </c>
      <c r="DM15" s="115">
        <v>139129065.56323779</v>
      </c>
      <c r="DN15" s="116">
        <v>762123.53321836703</v>
      </c>
      <c r="DO15" s="116">
        <v>4116108.6156249098</v>
      </c>
      <c r="DP15" s="116">
        <v>7784921.7338621365</v>
      </c>
      <c r="DQ15" s="116">
        <v>451121.45831141068</v>
      </c>
      <c r="DR15" s="116">
        <v>27525412.100765843</v>
      </c>
      <c r="DS15" s="116">
        <v>3134394.4242768316</v>
      </c>
      <c r="DT15" s="116">
        <v>2029889.9813196484</v>
      </c>
      <c r="DU15" s="116">
        <v>42195.716154698879</v>
      </c>
      <c r="DV15" s="116">
        <v>708955.30091025739</v>
      </c>
      <c r="DW15" s="116">
        <v>5747867.4797196891</v>
      </c>
      <c r="DX15" s="116">
        <v>3452139.8429355389</v>
      </c>
      <c r="DY15" s="116">
        <v>5084213.6099653579</v>
      </c>
      <c r="DZ15" s="116">
        <v>434561.22022788104</v>
      </c>
      <c r="EA15" s="116">
        <v>0</v>
      </c>
      <c r="EB15" s="116">
        <v>4065859.7555709002</v>
      </c>
      <c r="EC15" s="116">
        <v>2211938.6920180754</v>
      </c>
      <c r="ED15" s="116">
        <v>641838.57914730243</v>
      </c>
      <c r="EE15" s="116">
        <v>814497.24195540149</v>
      </c>
      <c r="EF15" s="116">
        <v>925741.71271744184</v>
      </c>
      <c r="EG15" s="116">
        <v>58455.088252752575</v>
      </c>
      <c r="EH15" s="116">
        <v>1397586.5453490817</v>
      </c>
      <c r="EI15" s="116">
        <v>2760363.7627707054</v>
      </c>
      <c r="EJ15" s="116">
        <v>3950460.2484308877</v>
      </c>
      <c r="EK15" s="116">
        <v>1704862.5348026408</v>
      </c>
      <c r="EL15" s="116">
        <v>567524.34287079575</v>
      </c>
      <c r="EM15" s="116">
        <v>2670504.1500894218</v>
      </c>
      <c r="EN15" s="116">
        <v>1128027.1152253961</v>
      </c>
      <c r="EO15" s="116">
        <v>206725.60936424119</v>
      </c>
      <c r="EP15" s="116">
        <v>4064090.9832499544</v>
      </c>
      <c r="EQ15" s="116">
        <v>198571.9090300347</v>
      </c>
      <c r="ER15" s="116">
        <v>1835209.0559426367</v>
      </c>
      <c r="ES15" s="116">
        <v>929081.90477856458</v>
      </c>
      <c r="ET15" s="116">
        <v>7185401.3942249231</v>
      </c>
      <c r="EU15" s="116">
        <v>3638196.7247287869</v>
      </c>
      <c r="EV15" s="116">
        <v>821558.5755047421</v>
      </c>
      <c r="EW15" s="116">
        <v>1797212.2944856745</v>
      </c>
      <c r="EX15" s="116">
        <v>764911.17712159385</v>
      </c>
      <c r="EY15" s="116">
        <v>2115909.6349657141</v>
      </c>
      <c r="EZ15" s="116">
        <v>3504862.2425848474</v>
      </c>
      <c r="FA15" s="116">
        <v>805931.3918089252</v>
      </c>
      <c r="FB15" s="116">
        <v>972037.84433359466</v>
      </c>
      <c r="FC15" s="116">
        <v>184696.98624435926</v>
      </c>
      <c r="FD15" s="116">
        <v>1181859.4723648475</v>
      </c>
      <c r="FE15" s="116">
        <v>9815488.8540494815</v>
      </c>
      <c r="FF15" s="116">
        <v>770699.27842330304</v>
      </c>
      <c r="FG15" s="116">
        <v>240877.49597967102</v>
      </c>
      <c r="FH15" s="116">
        <v>2591044.9236287707</v>
      </c>
      <c r="FI15" s="116">
        <v>2836051.7826960352</v>
      </c>
      <c r="FJ15" s="116">
        <v>357879.78490107192</v>
      </c>
      <c r="FK15" s="116">
        <v>3479342.9792955094</v>
      </c>
      <c r="FL15" s="116">
        <v>470027.83377592074</v>
      </c>
      <c r="FM15" s="116">
        <v>4189830.6432611714</v>
      </c>
      <c r="FN15" s="113">
        <f>J15*'Household Income - Delta'!E16/3</f>
        <v>5004753.3695159992</v>
      </c>
      <c r="FO15" s="113">
        <f>K15*'Household Income - Delta'!F16/3</f>
        <v>-6395380.9020571066</v>
      </c>
      <c r="FP15" s="113">
        <f>L15*'Household Income - Delta'!G16/3</f>
        <v>9845639.8519953918</v>
      </c>
      <c r="FQ15" s="113">
        <f>M15*'Household Income - Delta'!H16/3</f>
        <v>5647421.7431654288</v>
      </c>
      <c r="FR15" s="113">
        <f>N15*'Household Income - Delta'!I16/3</f>
        <v>-29204100.747072231</v>
      </c>
      <c r="FS15" s="113">
        <f>O15*'Household Income - Delta'!J16/3</f>
        <v>-6676539.270362732</v>
      </c>
      <c r="FT15" s="113">
        <f>P15*'Household Income - Delta'!K16/3</f>
        <v>-10658533.25751547</v>
      </c>
      <c r="FU15" s="113">
        <f>Q15*'Household Income - Delta'!L16/3</f>
        <v>-25881.298478003377</v>
      </c>
      <c r="FV15" s="113">
        <f>R15*'Household Income - Delta'!M16/3</f>
        <v>-842310.84832981322</v>
      </c>
      <c r="FW15" s="113">
        <f>S15*'Household Income - Delta'!N16/3</f>
        <v>13677312.177742764</v>
      </c>
      <c r="FX15" s="113">
        <f>T15*'Household Income - Delta'!O16/3</f>
        <v>16698216.720607007</v>
      </c>
      <c r="FY15" s="113">
        <f>U15*'Household Income - Delta'!P16/3</f>
        <v>-2007971.238162074</v>
      </c>
      <c r="FZ15" s="113">
        <f>V15*'Household Income - Delta'!Q16/3</f>
        <v>412064.69481639779</v>
      </c>
      <c r="GA15" s="113">
        <f>W15*'Household Income - Delta'!R16/3</f>
        <v>0</v>
      </c>
      <c r="GB15" s="113">
        <f>X15*'Household Income - Delta'!S16/3</f>
        <v>46922798.642127179</v>
      </c>
      <c r="GC15" s="113">
        <f>Y15*'Household Income - Delta'!T16/3</f>
        <v>19811.189510198623</v>
      </c>
      <c r="GD15" s="113">
        <f>Z15*'Household Income - Delta'!U16/3</f>
        <v>3946896.2261607144</v>
      </c>
      <c r="GE15" s="113">
        <f>AA15*'Household Income - Delta'!V16/3</f>
        <v>7851162.9847455733</v>
      </c>
      <c r="GF15" s="113">
        <f>AB15*'Household Income - Delta'!W16/3</f>
        <v>2504299.3832091643</v>
      </c>
      <c r="GG15" s="113">
        <f>AC15*'Household Income - Delta'!X16/3</f>
        <v>59134.200899580021</v>
      </c>
      <c r="GH15" s="113">
        <f>AD15*'Household Income - Delta'!Y16/3</f>
        <v>-8905039.5978363696</v>
      </c>
      <c r="GI15" s="113">
        <f>AE15*'Household Income - Delta'!Z16/3</f>
        <v>-8100831.7503869198</v>
      </c>
      <c r="GJ15" s="113">
        <f>AF15*'Household Income - Delta'!AA16/3</f>
        <v>18720999.884973034</v>
      </c>
      <c r="GK15" s="113">
        <f>AG15*'Household Income - Delta'!AB16/3</f>
        <v>-7686247.3236085922</v>
      </c>
      <c r="GL15" s="113">
        <f>AH15*'Household Income - Delta'!AC16/3</f>
        <v>5701635.1803013505</v>
      </c>
      <c r="GM15" s="113">
        <f>AI15*'Household Income - Delta'!AD16/3</f>
        <v>10904285.562891243</v>
      </c>
      <c r="GN15" s="113">
        <f>AJ15*'Household Income - Delta'!AE16/3</f>
        <v>3183195.2442692774</v>
      </c>
      <c r="GO15" s="113">
        <f>AK15*'Household Income - Delta'!AF16/3</f>
        <v>206115.33983946708</v>
      </c>
      <c r="GP15" s="113">
        <f>AL15*'Household Income - Delta'!AG16/3</f>
        <v>-598403.91843940329</v>
      </c>
      <c r="GQ15" s="113">
        <f>AM15*'Household Income - Delta'!AH16/3</f>
        <v>-920373.53844884585</v>
      </c>
      <c r="GR15" s="113">
        <f>AN15*'Household Income - Delta'!AI16/3</f>
        <v>-10916460.049146891</v>
      </c>
      <c r="GS15" s="113">
        <f>AO15*'Household Income - Delta'!AJ16/3</f>
        <v>2385586.6199269402</v>
      </c>
      <c r="GT15" s="113">
        <f>AP15*'Household Income - Delta'!AK16/3</f>
        <v>1445674.7774704052</v>
      </c>
      <c r="GU15" s="113">
        <f>AQ15*'Household Income - Delta'!AL16/3</f>
        <v>16184515.425781002</v>
      </c>
      <c r="GV15" s="113">
        <f>AR15*'Household Income - Delta'!AM16/3</f>
        <v>241860.69212726629</v>
      </c>
      <c r="GW15" s="113">
        <f>AS15*'Household Income - Delta'!AN16/3</f>
        <v>8247301.6761919418</v>
      </c>
      <c r="GX15" s="113">
        <f>AT15*'Household Income - Delta'!AO16/3</f>
        <v>2358474.4081058288</v>
      </c>
      <c r="GY15" s="113">
        <f>AU15*'Household Income - Delta'!AP16/3</f>
        <v>664836.76183792611</v>
      </c>
      <c r="GZ15" s="113">
        <f>AV15*'Household Income - Delta'!AQ16/3</f>
        <v>4421018.230342187</v>
      </c>
      <c r="HA15" s="113">
        <f>AW15*'Household Income - Delta'!AR16/3</f>
        <v>-253215.14508155055</v>
      </c>
      <c r="HB15" s="113">
        <f>AX15*'Household Income - Delta'!AS16/3</f>
        <v>5021825.1407486554</v>
      </c>
      <c r="HC15" s="113">
        <f>AY15*'Household Income - Delta'!AT16/3</f>
        <v>477079.5150789824</v>
      </c>
      <c r="HD15" s="113">
        <f>AZ15*'Household Income - Delta'!AU16/3</f>
        <v>13610598.989044009</v>
      </c>
      <c r="HE15" s="113">
        <f>BA15*'Household Income - Delta'!AV16/3</f>
        <v>13275628.454824679</v>
      </c>
      <c r="HF15" s="113">
        <f>BB15*'Household Income - Delta'!AW16/3</f>
        <v>-1702793.9237832064</v>
      </c>
      <c r="HG15" s="113">
        <f>BC15*'Household Income - Delta'!AX16/3</f>
        <v>-137843.17150501569</v>
      </c>
      <c r="HH15" s="113">
        <f>BD15*'Household Income - Delta'!AY16/3</f>
        <v>-12480757.115521982</v>
      </c>
      <c r="HI15" s="113">
        <f>BE15*'Household Income - Delta'!AZ16/3</f>
        <v>-5289701.9779919321</v>
      </c>
      <c r="HJ15" s="113">
        <f>BF15*'Household Income - Delta'!BA16/3</f>
        <v>2770950.5054022842</v>
      </c>
      <c r="HK15" s="113">
        <f>BG15*'Household Income - Delta'!BB16/3</f>
        <v>-2609309.7705245935</v>
      </c>
      <c r="HL15" s="113">
        <f>BH15*'Household Income - Delta'!BC16/3</f>
        <v>-340367.96859720204</v>
      </c>
    </row>
    <row r="16" spans="1:220">
      <c r="A16" s="28">
        <v>2010</v>
      </c>
      <c r="B16" s="28" t="s">
        <v>978</v>
      </c>
      <c r="C16" s="37" t="s">
        <v>22</v>
      </c>
      <c r="D16" s="11">
        <v>6414862</v>
      </c>
      <c r="E16" s="11">
        <v>5431015</v>
      </c>
      <c r="F16" s="11">
        <v>833086</v>
      </c>
      <c r="G16" s="104">
        <f>F16/D16</f>
        <v>0.12986810939970336</v>
      </c>
      <c r="H16" s="11">
        <f>SUM(J16:BI16)</f>
        <v>127925</v>
      </c>
      <c r="I16" s="105">
        <f>H16/D16</f>
        <v>1.9941972251312653E-2</v>
      </c>
      <c r="J16" s="25">
        <v>1502</v>
      </c>
      <c r="K16" s="25">
        <v>177</v>
      </c>
      <c r="L16" s="25">
        <v>2210</v>
      </c>
      <c r="M16" s="25">
        <v>1548</v>
      </c>
      <c r="N16" s="25">
        <v>8959</v>
      </c>
      <c r="O16" s="25">
        <v>1362</v>
      </c>
      <c r="P16" s="25">
        <v>544</v>
      </c>
      <c r="Q16" s="25">
        <v>0</v>
      </c>
      <c r="R16" s="25">
        <v>181</v>
      </c>
      <c r="S16" s="25">
        <v>5496</v>
      </c>
      <c r="T16" s="25">
        <v>1623</v>
      </c>
      <c r="U16" s="25">
        <v>267</v>
      </c>
      <c r="V16" s="25">
        <v>772</v>
      </c>
      <c r="W16" s="25">
        <v>27950</v>
      </c>
      <c r="X16" s="25">
        <v>0</v>
      </c>
      <c r="Y16" s="25">
        <v>1885</v>
      </c>
      <c r="Z16" s="25">
        <v>1582</v>
      </c>
      <c r="AA16" s="25">
        <v>10643</v>
      </c>
      <c r="AB16" s="25">
        <v>749</v>
      </c>
      <c r="AC16" s="25">
        <v>30</v>
      </c>
      <c r="AD16" s="25">
        <v>1641</v>
      </c>
      <c r="AE16" s="25">
        <v>103</v>
      </c>
      <c r="AF16" s="25">
        <v>9361</v>
      </c>
      <c r="AG16" s="25">
        <v>916</v>
      </c>
      <c r="AH16" s="25">
        <v>270</v>
      </c>
      <c r="AI16" s="25">
        <v>3893</v>
      </c>
      <c r="AJ16" s="25">
        <v>164</v>
      </c>
      <c r="AK16" s="25">
        <v>705</v>
      </c>
      <c r="AL16" s="25">
        <v>227</v>
      </c>
      <c r="AM16" s="25">
        <v>114</v>
      </c>
      <c r="AN16" s="25">
        <v>1876</v>
      </c>
      <c r="AO16" s="25">
        <v>188</v>
      </c>
      <c r="AP16" s="25">
        <v>2564</v>
      </c>
      <c r="AQ16" s="25">
        <v>2828</v>
      </c>
      <c r="AR16" s="25">
        <v>0</v>
      </c>
      <c r="AS16" s="25">
        <v>13272</v>
      </c>
      <c r="AT16" s="25">
        <v>681</v>
      </c>
      <c r="AU16" s="25">
        <v>423</v>
      </c>
      <c r="AV16" s="25">
        <v>2668</v>
      </c>
      <c r="AW16" s="25">
        <v>174</v>
      </c>
      <c r="AX16" s="25">
        <v>584</v>
      </c>
      <c r="AY16" s="25">
        <v>216</v>
      </c>
      <c r="AZ16" s="25">
        <v>3093</v>
      </c>
      <c r="BA16" s="25">
        <v>6335</v>
      </c>
      <c r="BB16" s="25">
        <v>444</v>
      </c>
      <c r="BC16" s="25">
        <v>45</v>
      </c>
      <c r="BD16" s="25">
        <v>3673</v>
      </c>
      <c r="BE16" s="25">
        <v>571</v>
      </c>
      <c r="BF16" s="25">
        <v>669</v>
      </c>
      <c r="BG16" s="25">
        <v>1762</v>
      </c>
      <c r="BH16" s="25">
        <v>413</v>
      </c>
      <c r="BI16" s="25">
        <v>572</v>
      </c>
      <c r="BJ16" s="12">
        <v>4257</v>
      </c>
      <c r="BK16" s="12">
        <v>24897</v>
      </c>
      <c r="BL16" s="12">
        <v>22796</v>
      </c>
      <c r="BM16" s="34">
        <v>1110</v>
      </c>
      <c r="BN16" s="34">
        <v>143</v>
      </c>
      <c r="BO16" s="34">
        <v>914</v>
      </c>
      <c r="BP16" s="34">
        <v>1104</v>
      </c>
      <c r="BQ16" s="34">
        <v>2863</v>
      </c>
      <c r="BR16" s="34">
        <v>658</v>
      </c>
      <c r="BS16" s="34">
        <v>404</v>
      </c>
      <c r="BT16" s="34">
        <v>267</v>
      </c>
      <c r="BU16" s="34">
        <v>156</v>
      </c>
      <c r="BV16" s="34">
        <v>1564</v>
      </c>
      <c r="BW16" s="34">
        <v>913</v>
      </c>
      <c r="BX16" s="34">
        <v>316</v>
      </c>
      <c r="BY16" s="34">
        <v>604</v>
      </c>
      <c r="BZ16" s="34">
        <v>4658</v>
      </c>
      <c r="CA16" s="34">
        <v>0</v>
      </c>
      <c r="CB16" s="34">
        <v>1191</v>
      </c>
      <c r="CC16" s="34">
        <v>996</v>
      </c>
      <c r="CD16" s="34">
        <v>2402</v>
      </c>
      <c r="CE16" s="34">
        <v>599</v>
      </c>
      <c r="CF16" s="34">
        <v>50</v>
      </c>
      <c r="CG16" s="34">
        <v>950</v>
      </c>
      <c r="CH16" s="34">
        <v>135</v>
      </c>
      <c r="CI16" s="34">
        <v>1837</v>
      </c>
      <c r="CJ16" s="34">
        <v>385</v>
      </c>
      <c r="CK16" s="34">
        <v>255</v>
      </c>
      <c r="CL16" s="34">
        <v>2531</v>
      </c>
      <c r="CM16" s="34">
        <v>201</v>
      </c>
      <c r="CN16" s="34">
        <v>654</v>
      </c>
      <c r="CO16" s="34">
        <v>239</v>
      </c>
      <c r="CP16" s="34">
        <v>134</v>
      </c>
      <c r="CQ16" s="34">
        <v>1526</v>
      </c>
      <c r="CR16" s="34">
        <v>229</v>
      </c>
      <c r="CS16" s="34">
        <v>952</v>
      </c>
      <c r="CT16" s="34">
        <v>1141</v>
      </c>
      <c r="CU16" s="34">
        <v>267</v>
      </c>
      <c r="CV16" s="34">
        <v>2750</v>
      </c>
      <c r="CW16" s="34">
        <v>563</v>
      </c>
      <c r="CX16" s="34">
        <v>380</v>
      </c>
      <c r="CY16" s="34">
        <v>1128</v>
      </c>
      <c r="CZ16" s="34">
        <v>284</v>
      </c>
      <c r="DA16" s="34">
        <v>405</v>
      </c>
      <c r="DB16" s="34">
        <v>258</v>
      </c>
      <c r="DC16" s="34">
        <v>1261</v>
      </c>
      <c r="DD16" s="34">
        <v>1643</v>
      </c>
      <c r="DE16" s="34">
        <v>432</v>
      </c>
      <c r="DF16" s="34">
        <v>73</v>
      </c>
      <c r="DG16" s="34">
        <v>1633</v>
      </c>
      <c r="DH16" s="34">
        <v>340</v>
      </c>
      <c r="DI16" s="34">
        <v>562</v>
      </c>
      <c r="DJ16" s="34">
        <v>893</v>
      </c>
      <c r="DK16" s="34">
        <v>403</v>
      </c>
      <c r="DL16" s="34">
        <v>457</v>
      </c>
      <c r="DM16" s="115">
        <v>67535354.908462733</v>
      </c>
      <c r="DN16" s="116">
        <v>766703.78056906769</v>
      </c>
      <c r="DO16" s="116">
        <v>435315.53794821765</v>
      </c>
      <c r="DP16" s="116">
        <v>3307699.4203196079</v>
      </c>
      <c r="DQ16" s="116">
        <v>747905.31074943475</v>
      </c>
      <c r="DR16" s="116">
        <v>16865321.505500376</v>
      </c>
      <c r="DS16" s="116">
        <v>1360705.732777684</v>
      </c>
      <c r="DT16" s="116">
        <v>390474.69207339815</v>
      </c>
      <c r="DU16" s="116">
        <v>0</v>
      </c>
      <c r="DV16" s="116">
        <v>89003.909706653722</v>
      </c>
      <c r="DW16" s="116">
        <v>3588950.6268092482</v>
      </c>
      <c r="DX16" s="116">
        <v>693134.41766719508</v>
      </c>
      <c r="DY16" s="116">
        <v>1158455.4268798947</v>
      </c>
      <c r="DZ16" s="116">
        <v>1207356.6085808626</v>
      </c>
      <c r="EA16" s="116">
        <v>5184815.2280411832</v>
      </c>
      <c r="EB16" s="116">
        <v>0</v>
      </c>
      <c r="EC16" s="116">
        <v>774385.7618129974</v>
      </c>
      <c r="ED16" s="116">
        <v>807550.69038846705</v>
      </c>
      <c r="EE16" s="116">
        <v>1365314.5399465801</v>
      </c>
      <c r="EF16" s="116">
        <v>527291.43202533398</v>
      </c>
      <c r="EG16" s="116">
        <v>26855.524046053972</v>
      </c>
      <c r="EH16" s="116">
        <v>851016.6206267029</v>
      </c>
      <c r="EI16" s="116">
        <v>82942.389481036953</v>
      </c>
      <c r="EJ16" s="116">
        <v>2069057.1894268913</v>
      </c>
      <c r="EK16" s="116">
        <v>460981.32275464502</v>
      </c>
      <c r="EL16" s="116">
        <v>151967.98755234346</v>
      </c>
      <c r="EM16" s="116">
        <v>1296781.8476862016</v>
      </c>
      <c r="EN16" s="116">
        <v>226088.93616313051</v>
      </c>
      <c r="EO16" s="116">
        <v>395338.0602080588</v>
      </c>
      <c r="EP16" s="116">
        <v>404750.36973306432</v>
      </c>
      <c r="EQ16" s="116">
        <v>90244.906005155251</v>
      </c>
      <c r="ER16" s="116">
        <v>1131888.5617268337</v>
      </c>
      <c r="ES16" s="116">
        <v>209585.86630147498</v>
      </c>
      <c r="ET16" s="116">
        <v>1727284.5105168279</v>
      </c>
      <c r="EU16" s="116">
        <v>1395474.1631631223</v>
      </c>
      <c r="EV16" s="116">
        <v>0</v>
      </c>
      <c r="EW16" s="116">
        <v>2222163.2970419633</v>
      </c>
      <c r="EX16" s="116">
        <v>469011.33862133772</v>
      </c>
      <c r="EY16" s="116">
        <v>803887.66501780646</v>
      </c>
      <c r="EZ16" s="116">
        <v>1311042.7733517995</v>
      </c>
      <c r="FA16" s="116">
        <v>136220.24542683258</v>
      </c>
      <c r="FB16" s="116">
        <v>285050.85853773006</v>
      </c>
      <c r="FC16" s="116">
        <v>171364.7487450559</v>
      </c>
      <c r="FD16" s="116">
        <v>776411.83618810284</v>
      </c>
      <c r="FE16" s="116">
        <v>5868756.6556145726</v>
      </c>
      <c r="FF16" s="116">
        <v>601137.22123494488</v>
      </c>
      <c r="FG16" s="116">
        <v>34273.254950927723</v>
      </c>
      <c r="FH16" s="116">
        <v>1816594.6450262512</v>
      </c>
      <c r="FI16" s="116">
        <v>1080631.3099363737</v>
      </c>
      <c r="FJ16" s="116">
        <v>174628.28941454648</v>
      </c>
      <c r="FK16" s="116">
        <v>499224.51498736173</v>
      </c>
      <c r="FL16" s="116">
        <v>406538.47028313082</v>
      </c>
      <c r="FM16" s="116">
        <v>1087774.9068962617</v>
      </c>
      <c r="FN16" s="113">
        <f>J16*'Household Income - Delta'!E17/3</f>
        <v>3083697.8190250522</v>
      </c>
      <c r="FO16" s="113">
        <f>K16*'Household Income - Delta'!F17/3</f>
        <v>-912424.17978200119</v>
      </c>
      <c r="FP16" s="113">
        <f>L16*'Household Income - Delta'!G17/3</f>
        <v>294801.76656371396</v>
      </c>
      <c r="FQ16" s="113">
        <f>M16*'Household Income - Delta'!H17/3</f>
        <v>4954210.6310591083</v>
      </c>
      <c r="FR16" s="113">
        <f>N16*'Household Income - Delta'!I17/3</f>
        <v>-29847853.992468636</v>
      </c>
      <c r="FS16" s="113">
        <f>O16*'Household Income - Delta'!J17/3</f>
        <v>-4445030.7393394662</v>
      </c>
      <c r="FT16" s="113">
        <f>P16*'Household Income - Delta'!K17/3</f>
        <v>-3393076.0779740601</v>
      </c>
      <c r="FU16" s="113">
        <f>Q16*'Household Income - Delta'!L17/3</f>
        <v>0</v>
      </c>
      <c r="FV16" s="113">
        <f>R16*'Household Income - Delta'!M17/3</f>
        <v>-422442.93525730068</v>
      </c>
      <c r="FW16" s="113">
        <f>S16*'Household Income - Delta'!N17/3</f>
        <v>930991.97693853918</v>
      </c>
      <c r="FX16" s="113">
        <f>T16*'Household Income - Delta'!O17/3</f>
        <v>1514358.2158972432</v>
      </c>
      <c r="FY16" s="113">
        <f>U16*'Household Income - Delta'!P17/3</f>
        <v>-846373.67797623912</v>
      </c>
      <c r="FZ16" s="113">
        <f>V16*'Household Income - Delta'!Q17/3</f>
        <v>-164388.80673279616</v>
      </c>
      <c r="GA16" s="113">
        <f>W16*'Household Income - Delta'!R17/3</f>
        <v>-62708774.716988325</v>
      </c>
      <c r="GB16" s="113">
        <f>X16*'Household Income - Delta'!S17/3</f>
        <v>0</v>
      </c>
      <c r="GC16" s="113">
        <f>Y16*'Household Income - Delta'!T17/3</f>
        <v>-2878908.1010682047</v>
      </c>
      <c r="GD16" s="113">
        <f>Z16*'Household Income - Delta'!U17/3</f>
        <v>749964.70951906277</v>
      </c>
      <c r="GE16" s="113">
        <f>AA16*'Household Income - Delta'!V17/3</f>
        <v>12328792.285763623</v>
      </c>
      <c r="GF16" s="113">
        <f>AB16*'Household Income - Delta'!W17/3</f>
        <v>176310.45391684244</v>
      </c>
      <c r="GG16" s="113">
        <f>AC16*'Household Income - Delta'!X17/3</f>
        <v>-13628.166064745965</v>
      </c>
      <c r="GH16" s="113">
        <f>AD16*'Household Income - Delta'!Y17/3</f>
        <v>-9871608.6837416049</v>
      </c>
      <c r="GI16" s="113">
        <f>AE16*'Household Income - Delta'!Z17/3</f>
        <v>-454361.03682229453</v>
      </c>
      <c r="GJ16" s="113">
        <f>AF16*'Household Income - Delta'!AA17/3</f>
        <v>453020.58226376743</v>
      </c>
      <c r="GK16" s="113">
        <f>AG16*'Household Income - Delta'!AB17/3</f>
        <v>-3038316.0038435771</v>
      </c>
      <c r="GL16" s="113">
        <f>AH16*'Household Income - Delta'!AC17/3</f>
        <v>995506.5054172863</v>
      </c>
      <c r="GM16" s="113">
        <f>AI16*'Household Income - Delta'!AD17/3</f>
        <v>-3412625.3496685345</v>
      </c>
      <c r="GN16" s="113">
        <f>AJ16*'Household Income - Delta'!AE17/3</f>
        <v>311719.3588460554</v>
      </c>
      <c r="GO16" s="113">
        <f>AK16*'Household Income - Delta'!AF17/3</f>
        <v>-812116.90252153017</v>
      </c>
      <c r="GP16" s="113">
        <f>AL16*'Household Income - Delta'!AG17/3</f>
        <v>-400641.12322324445</v>
      </c>
      <c r="GQ16" s="113">
        <f>AM16*'Household Income - Delta'!AH17/3</f>
        <v>-683689.03104603465</v>
      </c>
      <c r="GR16" s="113">
        <f>AN16*'Household Income - Delta'!AI17/3</f>
        <v>-11654847.984582113</v>
      </c>
      <c r="GS16" s="113">
        <f>AO16*'Household Income - Delta'!AJ17/3</f>
        <v>162756.82599425863</v>
      </c>
      <c r="GT16" s="113">
        <f>AP16*'Household Income - Delta'!AK17/3</f>
        <v>-3484319.2596669551</v>
      </c>
      <c r="GU16" s="113">
        <f>AQ16*'Household Income - Delta'!AL17/3</f>
        <v>3990480.8789632805</v>
      </c>
      <c r="GV16" s="113">
        <f>AR16*'Household Income - Delta'!AM17/3</f>
        <v>0</v>
      </c>
      <c r="GW16" s="113">
        <f>AS16*'Household Income - Delta'!AN17/3</f>
        <v>1151051.3329563851</v>
      </c>
      <c r="GX16" s="113">
        <f>AT16*'Household Income - Delta'!AO17/3</f>
        <v>59288.630330266598</v>
      </c>
      <c r="GY16" s="113">
        <f>AU16*'Household Income - Delta'!AP17/3</f>
        <v>-417193.14151291811</v>
      </c>
      <c r="GZ16" s="113">
        <f>AV16*'Household Income - Delta'!AQ17/3</f>
        <v>-1807851.568691408</v>
      </c>
      <c r="HA16" s="113">
        <f>AW16*'Household Income - Delta'!AR17/3</f>
        <v>-318699.36317552661</v>
      </c>
      <c r="HB16" s="113">
        <f>AX16*'Household Income - Delta'!AS17/3</f>
        <v>980766.36727294524</v>
      </c>
      <c r="HC16" s="113">
        <f>AY16*'Household Income - Delta'!AT17/3</f>
        <v>22549.204333829053</v>
      </c>
      <c r="HD16" s="113">
        <f>AZ16*'Household Income - Delta'!AU17/3</f>
        <v>5796471.0787246907</v>
      </c>
      <c r="HE16" s="113">
        <f>BA16*'Household Income - Delta'!AV17/3</f>
        <v>-2820799.4006721894</v>
      </c>
      <c r="HF16" s="113">
        <f>BB16*'Household Income - Delta'!AW17/3</f>
        <v>-1828068.8577582401</v>
      </c>
      <c r="HG16" s="113">
        <f>BC16*'Household Income - Delta'!AX17/3</f>
        <v>-92682.249097118955</v>
      </c>
      <c r="HH16" s="113">
        <f>BD16*'Household Income - Delta'!AY17/3</f>
        <v>-17583650.798527066</v>
      </c>
      <c r="HI16" s="113">
        <f>BE16*'Household Income - Delta'!AZ17/3</f>
        <v>-2712786.0940989982</v>
      </c>
      <c r="HJ16" s="113">
        <f>BF16*'Household Income - Delta'!BA17/3</f>
        <v>1259767.896756165</v>
      </c>
      <c r="HK16" s="113">
        <f>BG16*'Household Income - Delta'!BB17/3</f>
        <v>-2994117.6202027462</v>
      </c>
      <c r="HL16" s="113">
        <f>BH16*'Household Income - Delta'!BC17/3</f>
        <v>-871542.4194913361</v>
      </c>
    </row>
    <row r="17" spans="1:220">
      <c r="A17" s="28">
        <v>2010</v>
      </c>
      <c r="B17" s="28" t="s">
        <v>979</v>
      </c>
      <c r="C17" s="37" t="s">
        <v>23</v>
      </c>
      <c r="D17" s="11">
        <v>3013053</v>
      </c>
      <c r="E17" s="11">
        <v>2553210</v>
      </c>
      <c r="F17" s="11">
        <v>375650</v>
      </c>
      <c r="G17" s="104">
        <f>F17/D17</f>
        <v>0.12467420918251355</v>
      </c>
      <c r="H17" s="11">
        <f>SUM(J17:BI17)</f>
        <v>72706</v>
      </c>
      <c r="I17" s="105">
        <f>H17/D17</f>
        <v>2.4130342214358658E-2</v>
      </c>
      <c r="J17" s="25">
        <v>330</v>
      </c>
      <c r="K17" s="25">
        <v>519</v>
      </c>
      <c r="L17" s="25">
        <v>1483</v>
      </c>
      <c r="M17" s="25">
        <v>247</v>
      </c>
      <c r="N17" s="25">
        <v>2847</v>
      </c>
      <c r="O17" s="25">
        <v>2554</v>
      </c>
      <c r="P17" s="25">
        <v>114</v>
      </c>
      <c r="Q17" s="25">
        <v>0</v>
      </c>
      <c r="R17" s="25">
        <v>53</v>
      </c>
      <c r="S17" s="25">
        <v>1364</v>
      </c>
      <c r="T17" s="25">
        <v>973</v>
      </c>
      <c r="U17" s="25">
        <v>866</v>
      </c>
      <c r="V17" s="25">
        <v>315</v>
      </c>
      <c r="W17" s="25">
        <v>17016</v>
      </c>
      <c r="X17" s="25">
        <v>1710</v>
      </c>
      <c r="Y17" s="25">
        <v>0</v>
      </c>
      <c r="Z17" s="25">
        <v>1520</v>
      </c>
      <c r="AA17" s="25">
        <v>334</v>
      </c>
      <c r="AB17" s="25">
        <v>315</v>
      </c>
      <c r="AC17" s="25">
        <v>0</v>
      </c>
      <c r="AD17" s="25">
        <v>134</v>
      </c>
      <c r="AE17" s="25">
        <v>189</v>
      </c>
      <c r="AF17" s="25">
        <v>1439</v>
      </c>
      <c r="AG17" s="25">
        <v>7564</v>
      </c>
      <c r="AH17" s="25">
        <v>117</v>
      </c>
      <c r="AI17" s="25">
        <v>6031</v>
      </c>
      <c r="AJ17" s="25">
        <v>836</v>
      </c>
      <c r="AK17" s="25">
        <v>4783</v>
      </c>
      <c r="AL17" s="25">
        <v>623</v>
      </c>
      <c r="AM17" s="25">
        <v>381</v>
      </c>
      <c r="AN17" s="25">
        <v>472</v>
      </c>
      <c r="AO17" s="25">
        <v>492</v>
      </c>
      <c r="AP17" s="25">
        <v>273</v>
      </c>
      <c r="AQ17" s="25">
        <v>1123</v>
      </c>
      <c r="AR17" s="25">
        <v>601</v>
      </c>
      <c r="AS17" s="25">
        <v>632</v>
      </c>
      <c r="AT17" s="25">
        <v>679</v>
      </c>
      <c r="AU17" s="25">
        <v>1071</v>
      </c>
      <c r="AV17" s="25">
        <v>378</v>
      </c>
      <c r="AW17" s="25">
        <v>0</v>
      </c>
      <c r="AX17" s="25">
        <v>591</v>
      </c>
      <c r="AY17" s="25">
        <v>1992</v>
      </c>
      <c r="AZ17" s="25">
        <v>1617</v>
      </c>
      <c r="BA17" s="25">
        <v>4131</v>
      </c>
      <c r="BB17" s="25">
        <v>146</v>
      </c>
      <c r="BC17" s="25">
        <v>45</v>
      </c>
      <c r="BD17" s="25">
        <v>303</v>
      </c>
      <c r="BE17" s="25">
        <v>538</v>
      </c>
      <c r="BF17" s="25">
        <v>0</v>
      </c>
      <c r="BG17" s="25">
        <v>2705</v>
      </c>
      <c r="BH17" s="25">
        <v>111</v>
      </c>
      <c r="BI17" s="25">
        <v>149</v>
      </c>
      <c r="BJ17" s="12">
        <v>2381</v>
      </c>
      <c r="BK17" s="12">
        <v>15158</v>
      </c>
      <c r="BL17" s="12">
        <v>12448</v>
      </c>
      <c r="BM17" s="34">
        <v>202</v>
      </c>
      <c r="BN17" s="34">
        <v>407</v>
      </c>
      <c r="BO17" s="34">
        <v>623</v>
      </c>
      <c r="BP17" s="34">
        <v>190</v>
      </c>
      <c r="BQ17" s="34">
        <v>1227</v>
      </c>
      <c r="BR17" s="34">
        <v>865</v>
      </c>
      <c r="BS17" s="34">
        <v>155</v>
      </c>
      <c r="BT17" s="34">
        <v>228</v>
      </c>
      <c r="BU17" s="34">
        <v>85</v>
      </c>
      <c r="BV17" s="34">
        <v>573</v>
      </c>
      <c r="BW17" s="34">
        <v>472</v>
      </c>
      <c r="BX17" s="34">
        <v>651</v>
      </c>
      <c r="BY17" s="34">
        <v>415</v>
      </c>
      <c r="BZ17" s="34">
        <v>2840</v>
      </c>
      <c r="CA17" s="34">
        <v>917</v>
      </c>
      <c r="CB17" s="34">
        <v>0</v>
      </c>
      <c r="CC17" s="34">
        <v>741</v>
      </c>
      <c r="CD17" s="34">
        <v>377</v>
      </c>
      <c r="CE17" s="34">
        <v>384</v>
      </c>
      <c r="CF17" s="34">
        <v>228</v>
      </c>
      <c r="CG17" s="34">
        <v>156</v>
      </c>
      <c r="CH17" s="34">
        <v>175</v>
      </c>
      <c r="CI17" s="34">
        <v>652</v>
      </c>
      <c r="CJ17" s="34">
        <v>1722</v>
      </c>
      <c r="CK17" s="34">
        <v>138</v>
      </c>
      <c r="CL17" s="34">
        <v>2253</v>
      </c>
      <c r="CM17" s="34">
        <v>743</v>
      </c>
      <c r="CN17" s="34">
        <v>1799</v>
      </c>
      <c r="CO17" s="34">
        <v>371</v>
      </c>
      <c r="CP17" s="34">
        <v>531</v>
      </c>
      <c r="CQ17" s="34">
        <v>405</v>
      </c>
      <c r="CR17" s="34">
        <v>490</v>
      </c>
      <c r="CS17" s="34">
        <v>270</v>
      </c>
      <c r="CT17" s="34">
        <v>744</v>
      </c>
      <c r="CU17" s="34">
        <v>617</v>
      </c>
      <c r="CV17" s="34">
        <v>421</v>
      </c>
      <c r="CW17" s="34">
        <v>491</v>
      </c>
      <c r="CX17" s="34">
        <v>568</v>
      </c>
      <c r="CY17" s="34">
        <v>242</v>
      </c>
      <c r="CZ17" s="34">
        <v>228</v>
      </c>
      <c r="DA17" s="34">
        <v>442</v>
      </c>
      <c r="DB17" s="34">
        <v>980</v>
      </c>
      <c r="DC17" s="34">
        <v>1222</v>
      </c>
      <c r="DD17" s="34">
        <v>1470</v>
      </c>
      <c r="DE17" s="34">
        <v>156</v>
      </c>
      <c r="DF17" s="34">
        <v>81</v>
      </c>
      <c r="DG17" s="34">
        <v>329</v>
      </c>
      <c r="DH17" s="34">
        <v>365</v>
      </c>
      <c r="DI17" s="34">
        <v>228</v>
      </c>
      <c r="DJ17" s="34">
        <v>1206</v>
      </c>
      <c r="DK17" s="34">
        <v>119</v>
      </c>
      <c r="DL17" s="34">
        <v>176</v>
      </c>
      <c r="DM17" s="115">
        <v>40406376.317900501</v>
      </c>
      <c r="DN17" s="116">
        <v>248464.98927647786</v>
      </c>
      <c r="DO17" s="116">
        <v>1090977.2065378837</v>
      </c>
      <c r="DP17" s="116">
        <v>1711447.5002849705</v>
      </c>
      <c r="DQ17" s="116">
        <v>118126.99337910957</v>
      </c>
      <c r="DR17" s="116">
        <v>4218233.3073769966</v>
      </c>
      <c r="DS17" s="116">
        <v>1556173.5221976093</v>
      </c>
      <c r="DT17" s="116">
        <v>122906.55348795133</v>
      </c>
      <c r="DU17" s="116">
        <v>0</v>
      </c>
      <c r="DV17" s="116">
        <v>47364.06790260753</v>
      </c>
      <c r="DW17" s="116">
        <v>1267328.0532029227</v>
      </c>
      <c r="DX17" s="116">
        <v>719470.31772726087</v>
      </c>
      <c r="DY17" s="116">
        <v>3413306.1638597869</v>
      </c>
      <c r="DZ17" s="116">
        <v>363243.24238264724</v>
      </c>
      <c r="EA17" s="116">
        <v>4117530.771620126</v>
      </c>
      <c r="EB17" s="116">
        <v>702493.18445635308</v>
      </c>
      <c r="EC17" s="116">
        <v>0</v>
      </c>
      <c r="ED17" s="116">
        <v>313473.65904063359</v>
      </c>
      <c r="EE17" s="116">
        <v>173287.01137250965</v>
      </c>
      <c r="EF17" s="116">
        <v>246307.77808023314</v>
      </c>
      <c r="EG17" s="116">
        <v>0</v>
      </c>
      <c r="EH17" s="116">
        <v>123137.45569846602</v>
      </c>
      <c r="EI17" s="116">
        <v>218602.14103840254</v>
      </c>
      <c r="EJ17" s="116">
        <v>677223.63779553282</v>
      </c>
      <c r="EK17" s="116">
        <v>1764145.7617410023</v>
      </c>
      <c r="EL17" s="116">
        <v>78301.299077032672</v>
      </c>
      <c r="EM17" s="116">
        <v>1336269.9531593912</v>
      </c>
      <c r="EN17" s="116">
        <v>814046.39165348792</v>
      </c>
      <c r="EO17" s="116">
        <v>810451.0120908859</v>
      </c>
      <c r="EP17" s="116">
        <v>860548.89032336115</v>
      </c>
      <c r="EQ17" s="116">
        <v>430069.80860723252</v>
      </c>
      <c r="ER17" s="116">
        <v>465998.26939123508</v>
      </c>
      <c r="ES17" s="116">
        <v>383153.90104397002</v>
      </c>
      <c r="ET17" s="116">
        <v>277949.5629065971</v>
      </c>
      <c r="EU17" s="116">
        <v>1010612.7887763985</v>
      </c>
      <c r="EV17" s="116">
        <v>303716.03206885984</v>
      </c>
      <c r="EW17" s="116">
        <v>357821.5723956243</v>
      </c>
      <c r="EX17" s="116">
        <v>320709.43975765718</v>
      </c>
      <c r="EY17" s="116">
        <v>1596042.1287535476</v>
      </c>
      <c r="EZ17" s="116">
        <v>331507.90577320021</v>
      </c>
      <c r="FA17" s="116">
        <v>0</v>
      </c>
      <c r="FB17" s="116">
        <v>509608.33831631904</v>
      </c>
      <c r="FC17" s="116">
        <v>778202.02352358599</v>
      </c>
      <c r="FD17" s="116">
        <v>848330.57254932611</v>
      </c>
      <c r="FE17" s="116">
        <v>3368378.0189732946</v>
      </c>
      <c r="FF17" s="116">
        <v>138739.08398767558</v>
      </c>
      <c r="FG17" s="116">
        <v>48476.249567615552</v>
      </c>
      <c r="FH17" s="116">
        <v>274084.42508502799</v>
      </c>
      <c r="FI17" s="116">
        <v>799437.09157711663</v>
      </c>
      <c r="FJ17" s="116">
        <v>0</v>
      </c>
      <c r="FK17" s="116">
        <v>646624.13088611164</v>
      </c>
      <c r="FL17" s="116">
        <v>64553.270306016086</v>
      </c>
      <c r="FM17" s="116">
        <v>339500.83889044484</v>
      </c>
      <c r="FN17" s="113">
        <f>J17*'Household Income - Delta'!E18/3</f>
        <v>993967.51107182866</v>
      </c>
      <c r="FO17" s="113">
        <f>K17*'Household Income - Delta'!F18/3</f>
        <v>-2177712.1871324875</v>
      </c>
      <c r="FP17" s="113">
        <f>L17*'Household Income - Delta'!G18/3</f>
        <v>1619964.0876349148</v>
      </c>
      <c r="FQ17" s="113">
        <f>M17*'Household Income - Delta'!H18/3</f>
        <v>1027360.9552567928</v>
      </c>
      <c r="FR17" s="113">
        <f>N17*'Household Income - Delta'!I18/3</f>
        <v>-6754917.1999348598</v>
      </c>
      <c r="FS17" s="113">
        <f>O17*'Household Income - Delta'!J18/3</f>
        <v>-5886060.5355228782</v>
      </c>
      <c r="FT17" s="113">
        <f>P17*'Household Income - Delta'!K18/3</f>
        <v>-601727.40526609553</v>
      </c>
      <c r="FU17" s="113">
        <f>Q17*'Household Income - Delta'!L18/3</f>
        <v>0</v>
      </c>
      <c r="FV17" s="113">
        <f>R17*'Household Income - Delta'!M18/3</f>
        <v>-72873.793676342684</v>
      </c>
      <c r="FW17" s="113">
        <f>S17*'Household Income - Delta'!N18/3</f>
        <v>1539077.712430225</v>
      </c>
      <c r="FX17" s="113">
        <f>T17*'Household Income - Delta'!O18/3</f>
        <v>1840938.1462814827</v>
      </c>
      <c r="FY17" s="113">
        <f>U17*'Household Income - Delta'!P18/3</f>
        <v>-1914706.2891266558</v>
      </c>
      <c r="FZ17" s="113">
        <f>V17*'Household Income - Delta'!Q18/3</f>
        <v>234997.16965947277</v>
      </c>
      <c r="GA17" s="113">
        <f>W17*'Household Income - Delta'!R18/3</f>
        <v>-21859500.701823529</v>
      </c>
      <c r="GB17" s="113">
        <f>X17*'Household Income - Delta'!S18/3</f>
        <v>2685308.9210085664</v>
      </c>
      <c r="GC17" s="113">
        <f>Y17*'Household Income - Delta'!T18/3</f>
        <v>0</v>
      </c>
      <c r="GD17" s="113">
        <f>Z17*'Household Income - Delta'!U18/3</f>
        <v>2178194.5964520592</v>
      </c>
      <c r="GE17" s="113">
        <f>AA17*'Household Income - Delta'!V18/3</f>
        <v>707196.9354484569</v>
      </c>
      <c r="GF17" s="113">
        <f>AB17*'Household Income - Delta'!W18/3</f>
        <v>376222.16965947277</v>
      </c>
      <c r="GG17" s="113">
        <f>AC17*'Household Income - Delta'!X18/3</f>
        <v>0</v>
      </c>
      <c r="GH17" s="113">
        <f>AD17*'Household Income - Delta'!Y18/3</f>
        <v>-677590.28338295443</v>
      </c>
      <c r="GI17" s="113">
        <f>AE17*'Household Income - Delta'!Z18/3</f>
        <v>-652486.69820431632</v>
      </c>
      <c r="GJ17" s="113">
        <f>AF17*'Household Income - Delta'!AA18/3</f>
        <v>1449585.4194920042</v>
      </c>
      <c r="GK17" s="113">
        <f>AG17*'Household Income - Delta'!AB18/3</f>
        <v>-17835739.837129358</v>
      </c>
      <c r="GL17" s="113">
        <f>AH17*'Household Income - Delta'!AC18/3</f>
        <v>543584.66301637562</v>
      </c>
      <c r="GM17" s="113">
        <f>AI17*'Household Income - Delta'!AD18/3</f>
        <v>496689.60386120743</v>
      </c>
      <c r="GN17" s="113">
        <f>AJ17*'Household Income - Delta'!AE18/3</f>
        <v>2390700.3613819662</v>
      </c>
      <c r="GO17" s="113">
        <f>AK17*'Household Income - Delta'!AF18/3</f>
        <v>-923010.13498013234</v>
      </c>
      <c r="GP17" s="113">
        <f>AL17*'Household Income - Delta'!AG18/3</f>
        <v>-502123.82000682055</v>
      </c>
      <c r="GQ17" s="113">
        <f>AM17*'Household Income - Delta'!AH18/3</f>
        <v>-1919596.3281261614</v>
      </c>
      <c r="GR17" s="113">
        <f>AN17*'Household Income - Delta'!AI18/3</f>
        <v>-2479719.9235578696</v>
      </c>
      <c r="GS17" s="113">
        <f>AO17*'Household Income - Delta'!AJ18/3</f>
        <v>897747.19832527172</v>
      </c>
      <c r="GT17" s="113">
        <f>AP17*'Household Income - Delta'!AK18/3</f>
        <v>-109193.78629512359</v>
      </c>
      <c r="GU17" s="113">
        <f>AQ17*'Household Income - Delta'!AL18/3</f>
        <v>2661535.5604050411</v>
      </c>
      <c r="GV17" s="113">
        <f>AR17*'Household Income - Delta'!AM18/3</f>
        <v>-212139.32074494241</v>
      </c>
      <c r="GW17" s="113">
        <f>AS17*'Household Income - Delta'!AN18/3</f>
        <v>660875.71817392635</v>
      </c>
      <c r="GX17" s="113">
        <f>AT17*'Household Income - Delta'!AO18/3</f>
        <v>710249.45459930797</v>
      </c>
      <c r="GY17" s="113">
        <f>AU17*'Household Income - Delta'!AP18/3</f>
        <v>-29249.623157792535</v>
      </c>
      <c r="GZ17" s="113">
        <f>AV17*'Household Income - Delta'!AQ18/3</f>
        <v>106352.60359136733</v>
      </c>
      <c r="HA17" s="113">
        <f>AW17*'Household Income - Delta'!AR18/3</f>
        <v>0</v>
      </c>
      <c r="HB17" s="113">
        <f>AX17*'Household Income - Delta'!AS18/3</f>
        <v>1559268.4516468204</v>
      </c>
      <c r="HC17" s="113">
        <f>AY17*'Household Income - Delta'!AT18/3</f>
        <v>2118205.3395608566</v>
      </c>
      <c r="HD17" s="113">
        <f>AZ17*'Household Income - Delta'!AU18/3</f>
        <v>4580997.8042519605</v>
      </c>
      <c r="HE17" s="113">
        <f>BA17*'Household Income - Delta'!AV18/3</f>
        <v>2122051.0249628001</v>
      </c>
      <c r="HF17" s="113">
        <f>BB17*'Household Income - Delta'!AW18/3</f>
        <v>-461113.34358640312</v>
      </c>
      <c r="HG17" s="113">
        <f>BC17*'Household Income - Delta'!AX18/3</f>
        <v>-49528.975762932467</v>
      </c>
      <c r="HH17" s="113">
        <f>BD17*'Household Income - Delta'!AY18/3</f>
        <v>-1159978.1034704119</v>
      </c>
      <c r="HI17" s="113">
        <f>BE17*'Household Income - Delta'!AZ18/3</f>
        <v>-2040083.7546768368</v>
      </c>
      <c r="HJ17" s="113">
        <f>BF17*'Household Income - Delta'!BA18/3</f>
        <v>0</v>
      </c>
      <c r="HK17" s="113">
        <f>BG17*'Household Income - Delta'!BB18/3</f>
        <v>-2002540.0986384957</v>
      </c>
      <c r="HL17" s="113">
        <f>BH17*'Household Income - Delta'!BC18/3</f>
        <v>-127795.47354856673</v>
      </c>
    </row>
    <row r="18" spans="1:220">
      <c r="A18" s="28">
        <v>2010</v>
      </c>
      <c r="B18" s="28" t="s">
        <v>980</v>
      </c>
      <c r="C18" s="37" t="s">
        <v>24</v>
      </c>
      <c r="D18" s="11">
        <v>2820894</v>
      </c>
      <c r="E18" s="11">
        <v>2341401</v>
      </c>
      <c r="F18" s="11">
        <v>372161</v>
      </c>
      <c r="G18" s="104">
        <f>F18/D18</f>
        <v>0.13193016114749437</v>
      </c>
      <c r="H18" s="11">
        <f>SUM(J18:BI18)</f>
        <v>95127</v>
      </c>
      <c r="I18" s="105">
        <f>H18/D18</f>
        <v>3.3722288040599895E-2</v>
      </c>
      <c r="J18" s="25">
        <v>44</v>
      </c>
      <c r="K18" s="25">
        <v>1050</v>
      </c>
      <c r="L18" s="25">
        <v>2238</v>
      </c>
      <c r="M18" s="25">
        <v>1596</v>
      </c>
      <c r="N18" s="25">
        <v>6125</v>
      </c>
      <c r="O18" s="25">
        <v>6022</v>
      </c>
      <c r="P18" s="25">
        <v>85</v>
      </c>
      <c r="Q18" s="25">
        <v>238</v>
      </c>
      <c r="R18" s="25">
        <v>0</v>
      </c>
      <c r="S18" s="25">
        <v>2863</v>
      </c>
      <c r="T18" s="25">
        <v>1916</v>
      </c>
      <c r="U18" s="25">
        <v>128</v>
      </c>
      <c r="V18" s="25">
        <v>398</v>
      </c>
      <c r="W18" s="25">
        <v>2943</v>
      </c>
      <c r="X18" s="25">
        <v>1544</v>
      </c>
      <c r="Y18" s="25">
        <v>1875</v>
      </c>
      <c r="Z18" s="25">
        <v>0</v>
      </c>
      <c r="AA18" s="25">
        <v>1048</v>
      </c>
      <c r="AB18" s="25">
        <v>890</v>
      </c>
      <c r="AC18" s="25">
        <v>0</v>
      </c>
      <c r="AD18" s="25">
        <v>1369</v>
      </c>
      <c r="AE18" s="25">
        <v>100</v>
      </c>
      <c r="AF18" s="25">
        <v>806</v>
      </c>
      <c r="AG18" s="25">
        <v>1562</v>
      </c>
      <c r="AH18" s="25">
        <v>167</v>
      </c>
      <c r="AI18" s="25">
        <v>23384</v>
      </c>
      <c r="AJ18" s="25">
        <v>289</v>
      </c>
      <c r="AK18" s="25">
        <v>2678</v>
      </c>
      <c r="AL18" s="25">
        <v>1318</v>
      </c>
      <c r="AM18" s="25">
        <v>76</v>
      </c>
      <c r="AN18" s="25">
        <v>1743</v>
      </c>
      <c r="AO18" s="25">
        <v>873</v>
      </c>
      <c r="AP18" s="25">
        <v>2390</v>
      </c>
      <c r="AQ18" s="25">
        <v>1083</v>
      </c>
      <c r="AR18" s="25">
        <v>225</v>
      </c>
      <c r="AS18" s="25">
        <v>1509</v>
      </c>
      <c r="AT18" s="25">
        <v>7568</v>
      </c>
      <c r="AU18" s="25">
        <v>514</v>
      </c>
      <c r="AV18" s="25">
        <v>563</v>
      </c>
      <c r="AW18" s="25">
        <v>39</v>
      </c>
      <c r="AX18" s="25">
        <v>137</v>
      </c>
      <c r="AY18" s="25">
        <v>352</v>
      </c>
      <c r="AZ18" s="25">
        <v>1152</v>
      </c>
      <c r="BA18" s="25">
        <v>9217</v>
      </c>
      <c r="BB18" s="25">
        <v>238</v>
      </c>
      <c r="BC18" s="25">
        <v>75</v>
      </c>
      <c r="BD18" s="25">
        <v>1648</v>
      </c>
      <c r="BE18" s="25">
        <v>1175</v>
      </c>
      <c r="BF18" s="25">
        <v>0</v>
      </c>
      <c r="BG18" s="25">
        <v>1233</v>
      </c>
      <c r="BH18" s="25">
        <v>573</v>
      </c>
      <c r="BI18" s="25">
        <v>68</v>
      </c>
      <c r="BJ18" s="12">
        <v>2731</v>
      </c>
      <c r="BK18" s="12">
        <v>17752</v>
      </c>
      <c r="BL18" s="12">
        <v>15608</v>
      </c>
      <c r="BM18" s="34">
        <v>75</v>
      </c>
      <c r="BN18" s="34">
        <v>697</v>
      </c>
      <c r="BO18" s="34">
        <v>878</v>
      </c>
      <c r="BP18" s="34">
        <v>1073</v>
      </c>
      <c r="BQ18" s="34">
        <v>1459</v>
      </c>
      <c r="BR18" s="34">
        <v>2519</v>
      </c>
      <c r="BS18" s="34">
        <v>140</v>
      </c>
      <c r="BT18" s="34">
        <v>275</v>
      </c>
      <c r="BU18" s="34">
        <v>248</v>
      </c>
      <c r="BV18" s="34">
        <v>1848</v>
      </c>
      <c r="BW18" s="34">
        <v>1039</v>
      </c>
      <c r="BX18" s="34">
        <v>154</v>
      </c>
      <c r="BY18" s="34">
        <v>407</v>
      </c>
      <c r="BZ18" s="34">
        <v>1096</v>
      </c>
      <c r="CA18" s="34">
        <v>859</v>
      </c>
      <c r="CB18" s="34">
        <v>1184</v>
      </c>
      <c r="CC18" s="34">
        <v>0</v>
      </c>
      <c r="CD18" s="34">
        <v>1402</v>
      </c>
      <c r="CE18" s="34">
        <v>580</v>
      </c>
      <c r="CF18" s="34">
        <v>248</v>
      </c>
      <c r="CG18" s="34">
        <v>1103</v>
      </c>
      <c r="CH18" s="34">
        <v>120</v>
      </c>
      <c r="CI18" s="34">
        <v>457</v>
      </c>
      <c r="CJ18" s="34">
        <v>1147</v>
      </c>
      <c r="CK18" s="34">
        <v>146</v>
      </c>
      <c r="CL18" s="34">
        <v>3524</v>
      </c>
      <c r="CM18" s="34">
        <v>318</v>
      </c>
      <c r="CN18" s="34">
        <v>875</v>
      </c>
      <c r="CO18" s="34">
        <v>1245</v>
      </c>
      <c r="CP18" s="34">
        <v>130</v>
      </c>
      <c r="CQ18" s="34">
        <v>1236</v>
      </c>
      <c r="CR18" s="34">
        <v>580</v>
      </c>
      <c r="CS18" s="34">
        <v>1235</v>
      </c>
      <c r="CT18" s="34">
        <v>649</v>
      </c>
      <c r="CU18" s="34">
        <v>373</v>
      </c>
      <c r="CV18" s="34">
        <v>1127</v>
      </c>
      <c r="CW18" s="34">
        <v>2302</v>
      </c>
      <c r="CX18" s="34">
        <v>610</v>
      </c>
      <c r="CY18" s="34">
        <v>537</v>
      </c>
      <c r="CZ18" s="34">
        <v>79</v>
      </c>
      <c r="DA18" s="34">
        <v>211</v>
      </c>
      <c r="DB18" s="34">
        <v>227</v>
      </c>
      <c r="DC18" s="34">
        <v>821</v>
      </c>
      <c r="DD18" s="34">
        <v>2824</v>
      </c>
      <c r="DE18" s="34">
        <v>298</v>
      </c>
      <c r="DF18" s="34">
        <v>126</v>
      </c>
      <c r="DG18" s="34">
        <v>934</v>
      </c>
      <c r="DH18" s="34">
        <v>792</v>
      </c>
      <c r="DI18" s="34">
        <v>248</v>
      </c>
      <c r="DJ18" s="34">
        <v>898</v>
      </c>
      <c r="DK18" s="34">
        <v>531</v>
      </c>
      <c r="DL18" s="34">
        <v>88</v>
      </c>
      <c r="DM18" s="115">
        <v>56863345.201213725</v>
      </c>
      <c r="DN18" s="116">
        <v>30727.028742609669</v>
      </c>
      <c r="DO18" s="116">
        <v>2271864.5797298825</v>
      </c>
      <c r="DP18" s="116">
        <v>2217300.9005062636</v>
      </c>
      <c r="DQ18" s="116">
        <v>560817.15795776062</v>
      </c>
      <c r="DR18" s="116">
        <v>8487799.5374500304</v>
      </c>
      <c r="DS18" s="116">
        <v>3009547.3251182097</v>
      </c>
      <c r="DT18" s="116">
        <v>103754.32065725718</v>
      </c>
      <c r="DU18" s="116">
        <v>256564.78436288718</v>
      </c>
      <c r="DV18" s="116">
        <v>0</v>
      </c>
      <c r="DW18" s="116">
        <v>2511804.1194942133</v>
      </c>
      <c r="DX18" s="116">
        <v>1390275.7148373069</v>
      </c>
      <c r="DY18" s="116">
        <v>490795.27870293608</v>
      </c>
      <c r="DZ18" s="116">
        <v>440629.84711533342</v>
      </c>
      <c r="EA18" s="116">
        <v>958848.19209670625</v>
      </c>
      <c r="EB18" s="116">
        <v>788153.1390390601</v>
      </c>
      <c r="EC18" s="116">
        <v>386686.25704025524</v>
      </c>
      <c r="ED18" s="116">
        <v>0</v>
      </c>
      <c r="EE18" s="116">
        <v>613323.53384669672</v>
      </c>
      <c r="EF18" s="116">
        <v>575466.32331882999</v>
      </c>
      <c r="EG18" s="116">
        <v>0</v>
      </c>
      <c r="EH18" s="116">
        <v>1407155.0960784564</v>
      </c>
      <c r="EI18" s="116">
        <v>130465.77208760154</v>
      </c>
      <c r="EJ18" s="116">
        <v>510529.24393106892</v>
      </c>
      <c r="EK18" s="116">
        <v>668830.41682674398</v>
      </c>
      <c r="EL18" s="116">
        <v>93315.420568693196</v>
      </c>
      <c r="EM18" s="116">
        <v>4463189.0014071045</v>
      </c>
      <c r="EN18" s="116">
        <v>282033.08221201238</v>
      </c>
      <c r="EO18" s="116">
        <v>358055.3650885261</v>
      </c>
      <c r="EP18" s="116">
        <v>1697713.963513351</v>
      </c>
      <c r="EQ18" s="116">
        <v>97559.150134424417</v>
      </c>
      <c r="ER18" s="116">
        <v>1940145.7348948629</v>
      </c>
      <c r="ES18" s="116">
        <v>531780.95024259575</v>
      </c>
      <c r="ET18" s="116">
        <v>2792981.7226958442</v>
      </c>
      <c r="EU18" s="116">
        <v>1039373.6723060679</v>
      </c>
      <c r="EV18" s="116">
        <v>133792.96216894401</v>
      </c>
      <c r="EW18" s="116">
        <v>1022665.0473680361</v>
      </c>
      <c r="EX18" s="116">
        <v>2022565.8486080235</v>
      </c>
      <c r="EY18" s="116">
        <v>748102.31919036282</v>
      </c>
      <c r="EZ18" s="116">
        <v>563624.92889502819</v>
      </c>
      <c r="FA18" s="116">
        <v>50142.536355461787</v>
      </c>
      <c r="FB18" s="116">
        <v>120909.26327193675</v>
      </c>
      <c r="FC18" s="116">
        <v>154716.34142677576</v>
      </c>
      <c r="FD18" s="116">
        <v>605496.50482825935</v>
      </c>
      <c r="FE18" s="116">
        <v>5696391.4617650555</v>
      </c>
      <c r="FF18" s="116">
        <v>206196.25166438418</v>
      </c>
      <c r="FG18" s="116">
        <v>93050.819864368008</v>
      </c>
      <c r="FH18" s="116">
        <v>1636079.566124558</v>
      </c>
      <c r="FI18" s="116">
        <v>1729399.5894051481</v>
      </c>
      <c r="FJ18" s="116">
        <v>0</v>
      </c>
      <c r="FK18" s="116">
        <v>529324.27894571377</v>
      </c>
      <c r="FL18" s="116">
        <v>289017.88329504948</v>
      </c>
      <c r="FM18" s="116">
        <v>154382.96603303083</v>
      </c>
      <c r="FN18" s="113">
        <f>J18*'Household Income - Delta'!E19/3</f>
        <v>89082.629334025158</v>
      </c>
      <c r="FO18" s="113">
        <f>K18*'Household Income - Delta'!F19/3</f>
        <v>-5442564.5272562178</v>
      </c>
      <c r="FP18" s="113">
        <f>L18*'Household Income - Delta'!G19/3</f>
        <v>234852.46476246219</v>
      </c>
      <c r="FQ18" s="113">
        <f>M18*'Household Income - Delta'!H19/3</f>
        <v>5062413.9185705492</v>
      </c>
      <c r="FR18" s="113">
        <f>N18*'Household Income - Delta'!I19/3</f>
        <v>-20580376.408994604</v>
      </c>
      <c r="FS18" s="113">
        <f>O18*'Household Income - Delta'!J19/3</f>
        <v>-19824794.079178039</v>
      </c>
      <c r="FT18" s="113">
        <f>P18*'Household Income - Delta'!K19/3</f>
        <v>-532586.89030169381</v>
      </c>
      <c r="FU18" s="113">
        <f>Q18*'Household Income - Delta'!L19/3</f>
        <v>-480774.62617807597</v>
      </c>
      <c r="FV18" s="113">
        <f>R18*'Household Income - Delta'!M19/3</f>
        <v>0</v>
      </c>
      <c r="FW18" s="113">
        <f>S18*'Household Income - Delta'!N19/3</f>
        <v>403507.05568138039</v>
      </c>
      <c r="FX18" s="113">
        <f>T18*'Household Income - Delta'!O19/3</f>
        <v>1733223.5864543689</v>
      </c>
      <c r="FY18" s="113">
        <f>U18*'Household Income - Delta'!P19/3</f>
        <v>-409394.53284647223</v>
      </c>
      <c r="FZ18" s="113">
        <f>V18*'Household Income - Delta'!Q19/3</f>
        <v>-96075.125569499578</v>
      </c>
      <c r="GA18" s="113">
        <f>W18*'Household Income - Delta'!R19/3</f>
        <v>-6686676.8606809983</v>
      </c>
      <c r="GB18" s="113">
        <f>X18*'Household Income - Delta'!S19/3</f>
        <v>900057.11420609534</v>
      </c>
      <c r="GC18" s="113">
        <f>Y18*'Household Income - Delta'!T19/3</f>
        <v>-2916990.2272432451</v>
      </c>
      <c r="GD18" s="113">
        <f>Z18*'Household Income - Delta'!U19/3</f>
        <v>0</v>
      </c>
      <c r="GE18" s="113">
        <f>AA18*'Household Income - Delta'!V19/3</f>
        <v>1184175.595652842</v>
      </c>
      <c r="GF18" s="113">
        <f>AB18*'Household Income - Delta'!W19/3</f>
        <v>184175.30546853947</v>
      </c>
      <c r="GG18" s="113">
        <f>AC18*'Household Income - Delta'!X19/3</f>
        <v>0</v>
      </c>
      <c r="GH18" s="113">
        <f>AD18*'Household Income - Delta'!Y19/3</f>
        <v>-8274320.131251201</v>
      </c>
      <c r="GI18" s="113">
        <f>AE18*'Household Income - Delta'!Z19/3</f>
        <v>-443972.81211963977</v>
      </c>
      <c r="GJ18" s="113">
        <f>AF18*'Household Income - Delta'!AA19/3</f>
        <v>16070.467649036867</v>
      </c>
      <c r="GK18" s="113">
        <f>AG18*'Household Income - Delta'!AB19/3</f>
        <v>-5225506.6586421067</v>
      </c>
      <c r="GL18" s="113">
        <f>AH18*'Household Income - Delta'!AC19/3</f>
        <v>610987.07042686827</v>
      </c>
      <c r="GM18" s="113">
        <f>AI18*'Household Income - Delta'!AD19/3</f>
        <v>-21163957.052723229</v>
      </c>
      <c r="GN18" s="113">
        <f>AJ18*'Household Income - Delta'!AE19/3</f>
        <v>541086.57297424111</v>
      </c>
      <c r="GO18" s="113">
        <f>AK18*'Household Income - Delta'!AF19/3</f>
        <v>-3161097.2418972864</v>
      </c>
      <c r="GP18" s="113">
        <f>AL18*'Household Income - Delta'!AG19/3</f>
        <v>-2363694.3304035184</v>
      </c>
      <c r="GQ18" s="113">
        <f>AM18*'Household Income - Delta'!AH19/3</f>
        <v>-457955.33721092623</v>
      </c>
      <c r="GR18" s="113">
        <f>AN18*'Household Income - Delta'!AI19/3</f>
        <v>-10878170.115245322</v>
      </c>
      <c r="GS18" s="113">
        <f>AO18*'Household Income - Delta'!AJ19/3</f>
        <v>730938.35019554489</v>
      </c>
      <c r="GT18" s="113">
        <f>AP18*'Household Income - Delta'!AK19/3</f>
        <v>-3315873.5429927236</v>
      </c>
      <c r="GU18" s="113">
        <f>AQ18*'Household Income - Delta'!AL19/3</f>
        <v>1497361.4447443013</v>
      </c>
      <c r="GV18" s="113">
        <f>AR18*'Household Income - Delta'!AM19/3</f>
        <v>-301588.82726918947</v>
      </c>
      <c r="GW18" s="113">
        <f>AS18*'Household Income - Delta'!AN19/3</f>
        <v>87932.265114636029</v>
      </c>
      <c r="GX18" s="113">
        <f>AT18*'Household Income - Delta'!AO19/3</f>
        <v>443524.24545232969</v>
      </c>
      <c r="GY18" s="113">
        <f>AU18*'Household Income - Delta'!AP19/3</f>
        <v>-521570.25429494836</v>
      </c>
      <c r="GZ18" s="113">
        <f>AV18*'Household Income - Delta'!AQ19/3</f>
        <v>-397512.59890023852</v>
      </c>
      <c r="HA18" s="113">
        <f>AW18*'Household Income - Delta'!AR19/3</f>
        <v>-72542.396726659514</v>
      </c>
      <c r="HB18" s="113">
        <f>AX18*'Household Income - Delta'!AS19/3</f>
        <v>226178.58072942685</v>
      </c>
      <c r="HC18" s="113">
        <f>AY18*'Household Income - Delta'!AT19/3</f>
        <v>26730.36800553471</v>
      </c>
      <c r="HD18" s="113">
        <f>AZ18*'Household Income - Delta'!AU19/3</f>
        <v>2126137.20438175</v>
      </c>
      <c r="HE18" s="113">
        <f>BA18*'Household Income - Delta'!AV19/3</f>
        <v>-4366352.0930671962</v>
      </c>
      <c r="HF18" s="113">
        <f>BB18*'Household Income - Delta'!AW19/3</f>
        <v>-986683.29284474265</v>
      </c>
      <c r="HG18" s="113">
        <f>BC18*'Household Income - Delta'!AX19/3</f>
        <v>-156604.60908972981</v>
      </c>
      <c r="HH18" s="113">
        <f>BD18*'Household Income - Delta'!AY19/3</f>
        <v>-7936319.9437316628</v>
      </c>
      <c r="HI18" s="113">
        <f>BE18*'Household Income - Delta'!AZ19/3</f>
        <v>-5615788.8757391004</v>
      </c>
      <c r="HJ18" s="113">
        <f>BF18*'Household Income - Delta'!BA19/3</f>
        <v>0</v>
      </c>
      <c r="HK18" s="113">
        <f>BG18*'Household Income - Delta'!BB19/3</f>
        <v>-2130288.7734351582</v>
      </c>
      <c r="HL18" s="113">
        <f>BH18*'Household Income - Delta'!BC19/3</f>
        <v>-1225491.2134455359</v>
      </c>
    </row>
    <row r="19" spans="1:220">
      <c r="A19" s="28">
        <v>2010</v>
      </c>
      <c r="B19" s="28" t="s">
        <v>981</v>
      </c>
      <c r="C19" s="37" t="s">
        <v>25</v>
      </c>
      <c r="D19" s="11">
        <v>4296639</v>
      </c>
      <c r="E19" s="11">
        <v>3638259</v>
      </c>
      <c r="F19" s="11">
        <v>519887</v>
      </c>
      <c r="G19" s="104">
        <f>F19/D19</f>
        <v>0.1209985293155883</v>
      </c>
      <c r="H19" s="11">
        <f>SUM(J19:BI19)</f>
        <v>118622</v>
      </c>
      <c r="I19" s="105">
        <f>H19/D19</f>
        <v>2.7608090882198854E-2</v>
      </c>
      <c r="J19" s="25">
        <v>2161</v>
      </c>
      <c r="K19" s="25">
        <v>3017</v>
      </c>
      <c r="L19" s="25">
        <v>2598</v>
      </c>
      <c r="M19" s="25">
        <v>558</v>
      </c>
      <c r="N19" s="25">
        <v>3779</v>
      </c>
      <c r="O19" s="25">
        <v>329</v>
      </c>
      <c r="P19" s="25">
        <v>698</v>
      </c>
      <c r="Q19" s="25">
        <v>38</v>
      </c>
      <c r="R19" s="25">
        <v>147</v>
      </c>
      <c r="S19" s="25">
        <v>10119</v>
      </c>
      <c r="T19" s="25">
        <v>6397</v>
      </c>
      <c r="U19" s="25">
        <v>520</v>
      </c>
      <c r="V19" s="25">
        <v>71</v>
      </c>
      <c r="W19" s="25">
        <v>4659</v>
      </c>
      <c r="X19" s="25">
        <v>11906</v>
      </c>
      <c r="Y19" s="25">
        <v>656</v>
      </c>
      <c r="Z19" s="25">
        <v>1109</v>
      </c>
      <c r="AA19" s="25">
        <v>0</v>
      </c>
      <c r="AB19" s="25">
        <v>437</v>
      </c>
      <c r="AC19" s="25">
        <v>0</v>
      </c>
      <c r="AD19" s="25">
        <v>1395</v>
      </c>
      <c r="AE19" s="25">
        <v>1036</v>
      </c>
      <c r="AF19" s="25">
        <v>4672</v>
      </c>
      <c r="AG19" s="25">
        <v>930</v>
      </c>
      <c r="AH19" s="25">
        <v>1442</v>
      </c>
      <c r="AI19" s="25">
        <v>3153</v>
      </c>
      <c r="AJ19" s="25">
        <v>0</v>
      </c>
      <c r="AK19" s="25">
        <v>858</v>
      </c>
      <c r="AL19" s="25">
        <v>76</v>
      </c>
      <c r="AM19" s="25">
        <v>0</v>
      </c>
      <c r="AN19" s="25">
        <v>1147</v>
      </c>
      <c r="AO19" s="25">
        <v>122</v>
      </c>
      <c r="AP19" s="25">
        <v>2057</v>
      </c>
      <c r="AQ19" s="25">
        <v>3758</v>
      </c>
      <c r="AR19" s="25">
        <v>0</v>
      </c>
      <c r="AS19" s="25">
        <v>15598</v>
      </c>
      <c r="AT19" s="25">
        <v>1153</v>
      </c>
      <c r="AU19" s="25">
        <v>181</v>
      </c>
      <c r="AV19" s="25">
        <v>2618</v>
      </c>
      <c r="AW19" s="25">
        <v>289</v>
      </c>
      <c r="AX19" s="25">
        <v>1286</v>
      </c>
      <c r="AY19" s="25">
        <v>163</v>
      </c>
      <c r="AZ19" s="25">
        <v>11153</v>
      </c>
      <c r="BA19" s="25">
        <v>5758</v>
      </c>
      <c r="BB19" s="25">
        <v>905</v>
      </c>
      <c r="BC19" s="25">
        <v>525</v>
      </c>
      <c r="BD19" s="25">
        <v>3671</v>
      </c>
      <c r="BE19" s="25">
        <v>716</v>
      </c>
      <c r="BF19" s="25">
        <v>2297</v>
      </c>
      <c r="BG19" s="25">
        <v>1993</v>
      </c>
      <c r="BH19" s="25">
        <v>292</v>
      </c>
      <c r="BI19" s="25">
        <v>179</v>
      </c>
      <c r="BJ19" s="12">
        <v>3389</v>
      </c>
      <c r="BK19" s="12">
        <v>20337</v>
      </c>
      <c r="BL19" s="12">
        <v>18955</v>
      </c>
      <c r="BM19" s="34">
        <v>871</v>
      </c>
      <c r="BN19" s="34">
        <v>2024</v>
      </c>
      <c r="BO19" s="34">
        <v>1483</v>
      </c>
      <c r="BP19" s="34">
        <v>547</v>
      </c>
      <c r="BQ19" s="34">
        <v>1387</v>
      </c>
      <c r="BR19" s="34">
        <v>363</v>
      </c>
      <c r="BS19" s="34">
        <v>710</v>
      </c>
      <c r="BT19" s="34">
        <v>64</v>
      </c>
      <c r="BU19" s="34">
        <v>210</v>
      </c>
      <c r="BV19" s="34">
        <v>2893</v>
      </c>
      <c r="BW19" s="34">
        <v>2093</v>
      </c>
      <c r="BX19" s="34">
        <v>520</v>
      </c>
      <c r="BY19" s="34">
        <v>119</v>
      </c>
      <c r="BZ19" s="34">
        <v>1887</v>
      </c>
      <c r="CA19" s="34">
        <v>2334</v>
      </c>
      <c r="CB19" s="34">
        <v>788</v>
      </c>
      <c r="CC19" s="34">
        <v>1031</v>
      </c>
      <c r="CD19" s="34">
        <v>0</v>
      </c>
      <c r="CE19" s="34">
        <v>435</v>
      </c>
      <c r="CF19" s="34">
        <v>271</v>
      </c>
      <c r="CG19" s="34">
        <v>995</v>
      </c>
      <c r="CH19" s="34">
        <v>738</v>
      </c>
      <c r="CI19" s="34">
        <v>1897</v>
      </c>
      <c r="CJ19" s="34">
        <v>781</v>
      </c>
      <c r="CK19" s="34">
        <v>917</v>
      </c>
      <c r="CL19" s="34">
        <v>1147</v>
      </c>
      <c r="CM19" s="34">
        <v>271</v>
      </c>
      <c r="CN19" s="34">
        <v>809</v>
      </c>
      <c r="CO19" s="34">
        <v>129</v>
      </c>
      <c r="CP19" s="34">
        <v>271</v>
      </c>
      <c r="CQ19" s="34">
        <v>807</v>
      </c>
      <c r="CR19" s="34">
        <v>189</v>
      </c>
      <c r="CS19" s="34">
        <v>1057</v>
      </c>
      <c r="CT19" s="34">
        <v>1216</v>
      </c>
      <c r="CU19" s="34">
        <v>271</v>
      </c>
      <c r="CV19" s="34">
        <v>2549</v>
      </c>
      <c r="CW19" s="34">
        <v>900</v>
      </c>
      <c r="CX19" s="34">
        <v>220</v>
      </c>
      <c r="CY19" s="34">
        <v>1480</v>
      </c>
      <c r="CZ19" s="34">
        <v>381</v>
      </c>
      <c r="DA19" s="34">
        <v>741</v>
      </c>
      <c r="DB19" s="34">
        <v>262</v>
      </c>
      <c r="DC19" s="34">
        <v>3003</v>
      </c>
      <c r="DD19" s="34">
        <v>1631</v>
      </c>
      <c r="DE19" s="34">
        <v>721</v>
      </c>
      <c r="DF19" s="34">
        <v>515</v>
      </c>
      <c r="DG19" s="34">
        <v>1981</v>
      </c>
      <c r="DH19" s="34">
        <v>599</v>
      </c>
      <c r="DI19" s="34">
        <v>1276</v>
      </c>
      <c r="DJ19" s="34">
        <v>1413</v>
      </c>
      <c r="DK19" s="34">
        <v>462</v>
      </c>
      <c r="DL19" s="34">
        <v>240</v>
      </c>
      <c r="DM19" s="115">
        <v>64424961.558042087</v>
      </c>
      <c r="DN19" s="116">
        <v>885338.32331164682</v>
      </c>
      <c r="DO19" s="116">
        <v>7801676.9210326346</v>
      </c>
      <c r="DP19" s="116">
        <v>4033791.1251316406</v>
      </c>
      <c r="DQ19" s="116">
        <v>264887.66775900574</v>
      </c>
      <c r="DR19" s="116">
        <v>7443585.4915742688</v>
      </c>
      <c r="DS19" s="116">
        <v>356467.34266635228</v>
      </c>
      <c r="DT19" s="116">
        <v>482207.1369458806</v>
      </c>
      <c r="DU19" s="116">
        <v>19330.457429106144</v>
      </c>
      <c r="DV19" s="116">
        <v>62853.805181235977</v>
      </c>
      <c r="DW19" s="116">
        <v>5433190.1627326757</v>
      </c>
      <c r="DX19" s="116">
        <v>1973166.6841384517</v>
      </c>
      <c r="DY19" s="116">
        <v>2298036.9670856777</v>
      </c>
      <c r="DZ19" s="116">
        <v>118358.60393516679</v>
      </c>
      <c r="EA19" s="116">
        <v>1299124.4951284544</v>
      </c>
      <c r="EB19" s="116">
        <v>1527335.7993614567</v>
      </c>
      <c r="EC19" s="116">
        <v>340348.14209690515</v>
      </c>
      <c r="ED19" s="116">
        <v>649022.70900380402</v>
      </c>
      <c r="EE19" s="116">
        <v>0</v>
      </c>
      <c r="EF19" s="116">
        <v>281837.4246256919</v>
      </c>
      <c r="EG19" s="116">
        <v>0</v>
      </c>
      <c r="EH19" s="116">
        <v>636276.48098627734</v>
      </c>
      <c r="EI19" s="116">
        <v>810350.48380152846</v>
      </c>
      <c r="EJ19" s="116">
        <v>1466732.8040886689</v>
      </c>
      <c r="EK19" s="116">
        <v>585914.35985935305</v>
      </c>
      <c r="EL19" s="116">
        <v>728549.61524427228</v>
      </c>
      <c r="EM19" s="116">
        <v>1248879.6036321342</v>
      </c>
      <c r="EN19" s="116">
        <v>0</v>
      </c>
      <c r="EO19" s="116">
        <v>562392.88192739675</v>
      </c>
      <c r="EP19" s="116">
        <v>142223.50369558003</v>
      </c>
      <c r="EQ19" s="116">
        <v>0</v>
      </c>
      <c r="ER19" s="116">
        <v>641360.78665732814</v>
      </c>
      <c r="ES19" s="116">
        <v>143118.45802027927</v>
      </c>
      <c r="ET19" s="116">
        <v>1358461.2472134575</v>
      </c>
      <c r="EU19" s="116">
        <v>1436282.0309198305</v>
      </c>
      <c r="EV19" s="116">
        <v>0</v>
      </c>
      <c r="EW19" s="116">
        <v>2467401.0615393026</v>
      </c>
      <c r="EX19" s="116">
        <v>833985.82396956626</v>
      </c>
      <c r="EY19" s="116">
        <v>363356.50543422165</v>
      </c>
      <c r="EZ19" s="116">
        <v>1180591.4636605836</v>
      </c>
      <c r="FA19" s="116">
        <v>218054.048882642</v>
      </c>
      <c r="FB19" s="116">
        <v>463353.50693042984</v>
      </c>
      <c r="FC19" s="116">
        <v>147918.01749878819</v>
      </c>
      <c r="FD19" s="116">
        <v>1949491.550041677</v>
      </c>
      <c r="FE19" s="116">
        <v>5268766.5700672567</v>
      </c>
      <c r="FF19" s="116">
        <v>1308231.5528115497</v>
      </c>
      <c r="FG19" s="116">
        <v>400650.19148186268</v>
      </c>
      <c r="FH19" s="116">
        <v>1499553.8263571244</v>
      </c>
      <c r="FI19" s="116">
        <v>1435396.0337633088</v>
      </c>
      <c r="FJ19" s="116">
        <v>404392.43565048021</v>
      </c>
      <c r="FK19" s="116">
        <v>820150.6399313343</v>
      </c>
      <c r="FL19" s="116">
        <v>314627.11945946061</v>
      </c>
      <c r="FM19" s="116">
        <v>317939.69537632965</v>
      </c>
      <c r="FN19" s="113">
        <f>J19*'Household Income - Delta'!E20/3</f>
        <v>809894.54685704969</v>
      </c>
      <c r="FO19" s="113">
        <f>K19*'Household Income - Delta'!F20/3</f>
        <v>-20615831.766835853</v>
      </c>
      <c r="FP19" s="113">
        <f>L19*'Household Income - Delta'!G20/3</f>
        <v>-4013621.610951127</v>
      </c>
      <c r="FQ19" s="113">
        <f>M19*'Household Income - Delta'!H20/3</f>
        <v>849337.94037308358</v>
      </c>
      <c r="FR19" s="113">
        <f>N19*'Household Income - Delta'!I20/3</f>
        <v>-18932370.514928523</v>
      </c>
      <c r="FS19" s="113">
        <f>O19*'Household Income - Delta'!J20/3</f>
        <v>-1625881.4796008163</v>
      </c>
      <c r="FT19" s="113">
        <f>P19*'Household Income - Delta'!K20/3</f>
        <v>-5525057.8523648521</v>
      </c>
      <c r="FU19" s="113">
        <f>Q19*'Household Income - Delta'!L20/3</f>
        <v>-139455.78183839217</v>
      </c>
      <c r="FV19" s="113">
        <f>R19*'Household Income - Delta'!M20/3</f>
        <v>-589796.6823748328</v>
      </c>
      <c r="FW19" s="113">
        <f>S19*'Household Income - Delta'!N20/3</f>
        <v>-15268447.747965531</v>
      </c>
      <c r="FX19" s="113">
        <f>T19*'Household Income - Delta'!O20/3</f>
        <v>-4767187.2391279284</v>
      </c>
      <c r="FY19" s="113">
        <f>U19*'Household Income - Delta'!P20/3</f>
        <v>-2521075.6111218575</v>
      </c>
      <c r="FZ19" s="113">
        <f>V19*'Household Income - Delta'!Q20/3</f>
        <v>-134276.78536471518</v>
      </c>
      <c r="GA19" s="113">
        <f>W19*'Household Income - Delta'!R20/3</f>
        <v>-18272080.83118603</v>
      </c>
      <c r="GB19" s="113">
        <f>X19*'Household Income - Delta'!S20/3</f>
        <v>-12702380.383365711</v>
      </c>
      <c r="GC19" s="113">
        <f>Y19*'Household Income - Delta'!T20/3</f>
        <v>-2102844.5145434714</v>
      </c>
      <c r="GD19" s="113">
        <f>Z19*'Household Income - Delta'!U20/3</f>
        <v>-1335482.5629502693</v>
      </c>
      <c r="GE19" s="113">
        <f>AA19*'Household Income - Delta'!V20/3</f>
        <v>0</v>
      </c>
      <c r="GF19" s="113">
        <f>AB19*'Household Income - Delta'!W20/3</f>
        <v>-630542.49114150985</v>
      </c>
      <c r="GG19" s="113">
        <f>AC19*'Household Income - Delta'!X20/3</f>
        <v>0</v>
      </c>
      <c r="GH19" s="113">
        <f>AD19*'Household Income - Delta'!Y20/3</f>
        <v>-10732975.149067292</v>
      </c>
      <c r="GI19" s="113">
        <f>AE19*'Household Income - Delta'!Z20/3</f>
        <v>-6308779.6662607267</v>
      </c>
      <c r="GJ19" s="113">
        <f>AF19*'Household Income - Delta'!AA20/3</f>
        <v>-7614841.3881307403</v>
      </c>
      <c r="GK19" s="113">
        <f>AG19*'Household Income - Delta'!AB20/3</f>
        <v>-4645556.7660448607</v>
      </c>
      <c r="GL19" s="113">
        <f>AH19*'Household Income - Delta'!AC20/3</f>
        <v>2896657.4014659259</v>
      </c>
      <c r="GM19" s="113">
        <f>AI19*'Household Income - Delta'!AD20/3</f>
        <v>-8055565.0035908008</v>
      </c>
      <c r="GN19" s="113">
        <f>AJ19*'Household Income - Delta'!AE20/3</f>
        <v>0</v>
      </c>
      <c r="GO19" s="113">
        <f>AK19*'Household Income - Delta'!AF20/3</f>
        <v>-2428330.7583510648</v>
      </c>
      <c r="GP19" s="113">
        <f>AL19*'Household Income - Delta'!AG20/3</f>
        <v>-261684.89701011765</v>
      </c>
      <c r="GQ19" s="113">
        <f>AM19*'Household Income - Delta'!AH20/3</f>
        <v>0</v>
      </c>
      <c r="GR19" s="113">
        <f>AN19*'Household Income - Delta'!AI20/3</f>
        <v>-9050849.6781219952</v>
      </c>
      <c r="GS19" s="113">
        <f>AO19*'Household Income - Delta'!AJ20/3</f>
        <v>-99131.790814487089</v>
      </c>
      <c r="GT19" s="113">
        <f>AP19*'Household Income - Delta'!AK20/3</f>
        <v>-6247566.3309185794</v>
      </c>
      <c r="GU19" s="113">
        <f>AQ19*'Household Income - Delta'!AL20/3</f>
        <v>-1004221.5126845014</v>
      </c>
      <c r="GV19" s="113">
        <f>AR19*'Household Income - Delta'!AM20/3</f>
        <v>0</v>
      </c>
      <c r="GW19" s="113">
        <f>AS19*'Household Income - Delta'!AN20/3</f>
        <v>-24825085.222330898</v>
      </c>
      <c r="GX19" s="113">
        <f>AT19*'Household Income - Delta'!AO20/3</f>
        <v>-1834679.3454298109</v>
      </c>
      <c r="GY19" s="113">
        <f>AU19*'Household Income - Delta'!AP20/3</f>
        <v>-482284.57489690301</v>
      </c>
      <c r="GZ19" s="113">
        <f>AV19*'Household Income - Delta'!AQ20/3</f>
        <v>-6167717.3908660701</v>
      </c>
      <c r="HA19" s="113">
        <f>AW19*'Household Income - Delta'!AR20/3</f>
        <v>-1014357.9197709298</v>
      </c>
      <c r="HB19" s="113">
        <f>AX19*'Household Income - Delta'!AS20/3</f>
        <v>1428.7514691497054</v>
      </c>
      <c r="HC19" s="113">
        <f>AY19*'Household Income - Delta'!AT20/3</f>
        <v>-256543.90630678739</v>
      </c>
      <c r="HD19" s="113">
        <f>AZ19*'Household Income - Delta'!AU20/3</f>
        <v>2183508.363765236</v>
      </c>
      <c r="HE19" s="113">
        <f>BA19*'Household Income - Delta'!AV20/3</f>
        <v>-12227433.504178824</v>
      </c>
      <c r="HF19" s="113">
        <f>BB19*'Household Income - Delta'!AW20/3</f>
        <v>-5244977.8744845148</v>
      </c>
      <c r="HG19" s="113">
        <f>BC19*'Household Income - Delta'!AX20/3</f>
        <v>-1962391.7227672599</v>
      </c>
      <c r="HH19" s="113">
        <f>BD19*'Household Income - Delta'!AY20/3</f>
        <v>-23735054.836721167</v>
      </c>
      <c r="HI19" s="113">
        <f>BE19*'Household Income - Delta'!AZ20/3</f>
        <v>-4603323.1876216345</v>
      </c>
      <c r="HJ19" s="113">
        <f>BF19*'Household Income - Delta'!BA20/3</f>
        <v>470374.31010210229</v>
      </c>
      <c r="HK19" s="113">
        <f>BG19*'Household Income - Delta'!BB20/3</f>
        <v>-6731468.4351907605</v>
      </c>
      <c r="HL19" s="113">
        <f>BH19*'Household Income - Delta'!BC20/3</f>
        <v>-1106258.253424838</v>
      </c>
    </row>
    <row r="20" spans="1:220">
      <c r="A20" s="28">
        <v>2010</v>
      </c>
      <c r="B20" s="28" t="s">
        <v>982</v>
      </c>
      <c r="C20" s="37" t="s">
        <v>26</v>
      </c>
      <c r="D20" s="11">
        <v>4483529</v>
      </c>
      <c r="E20" s="11">
        <v>3826390</v>
      </c>
      <c r="F20" s="11">
        <v>547291</v>
      </c>
      <c r="G20" s="104">
        <f>F20/D20</f>
        <v>0.12206701462174105</v>
      </c>
      <c r="H20" s="11">
        <f>SUM(J20:BI20)</f>
        <v>98291</v>
      </c>
      <c r="I20" s="105">
        <f>H20/D20</f>
        <v>2.1922686348186886E-2</v>
      </c>
      <c r="J20" s="25">
        <v>5740</v>
      </c>
      <c r="K20" s="25">
        <v>1504</v>
      </c>
      <c r="L20" s="25">
        <v>1960</v>
      </c>
      <c r="M20" s="25">
        <v>2382</v>
      </c>
      <c r="N20" s="25">
        <v>5751</v>
      </c>
      <c r="O20" s="25">
        <v>1215</v>
      </c>
      <c r="P20" s="25">
        <v>89</v>
      </c>
      <c r="Q20" s="25">
        <v>0</v>
      </c>
      <c r="R20" s="25">
        <v>264</v>
      </c>
      <c r="S20" s="25">
        <v>9394</v>
      </c>
      <c r="T20" s="25">
        <v>5766</v>
      </c>
      <c r="U20" s="25">
        <v>342</v>
      </c>
      <c r="V20" s="25">
        <v>202</v>
      </c>
      <c r="W20" s="25">
        <v>2131</v>
      </c>
      <c r="X20" s="25">
        <v>948</v>
      </c>
      <c r="Y20" s="25">
        <v>625</v>
      </c>
      <c r="Z20" s="25">
        <v>706</v>
      </c>
      <c r="AA20" s="25">
        <v>1656</v>
      </c>
      <c r="AB20" s="25">
        <v>0</v>
      </c>
      <c r="AC20" s="25">
        <v>162</v>
      </c>
      <c r="AD20" s="25">
        <v>963</v>
      </c>
      <c r="AE20" s="25">
        <v>995</v>
      </c>
      <c r="AF20" s="25">
        <v>1301</v>
      </c>
      <c r="AG20" s="25">
        <v>569</v>
      </c>
      <c r="AH20" s="25">
        <v>7032</v>
      </c>
      <c r="AI20" s="25">
        <v>2852</v>
      </c>
      <c r="AJ20" s="25">
        <v>40</v>
      </c>
      <c r="AK20" s="25">
        <v>119</v>
      </c>
      <c r="AL20" s="25">
        <v>1552</v>
      </c>
      <c r="AM20" s="25">
        <v>462</v>
      </c>
      <c r="AN20" s="25">
        <v>171</v>
      </c>
      <c r="AO20" s="25">
        <v>294</v>
      </c>
      <c r="AP20" s="25">
        <v>2161</v>
      </c>
      <c r="AQ20" s="25">
        <v>1443</v>
      </c>
      <c r="AR20" s="25">
        <v>438</v>
      </c>
      <c r="AS20" s="25">
        <v>1100</v>
      </c>
      <c r="AT20" s="25">
        <v>1074</v>
      </c>
      <c r="AU20" s="25">
        <v>281</v>
      </c>
      <c r="AV20" s="25">
        <v>1350</v>
      </c>
      <c r="AW20" s="25">
        <v>0</v>
      </c>
      <c r="AX20" s="25">
        <v>1130</v>
      </c>
      <c r="AY20" s="25">
        <v>0</v>
      </c>
      <c r="AZ20" s="25">
        <v>1853</v>
      </c>
      <c r="BA20" s="25">
        <v>26134</v>
      </c>
      <c r="BB20" s="25">
        <v>473</v>
      </c>
      <c r="BC20" s="25">
        <v>0</v>
      </c>
      <c r="BD20" s="25">
        <v>1278</v>
      </c>
      <c r="BE20" s="25">
        <v>1509</v>
      </c>
      <c r="BF20" s="25">
        <v>210</v>
      </c>
      <c r="BG20" s="25">
        <v>237</v>
      </c>
      <c r="BH20" s="25">
        <v>31</v>
      </c>
      <c r="BI20" s="25">
        <v>402</v>
      </c>
      <c r="BJ20" s="12">
        <v>3720</v>
      </c>
      <c r="BK20" s="12">
        <v>25103</v>
      </c>
      <c r="BL20" s="12">
        <v>22645</v>
      </c>
      <c r="BM20" s="34">
        <v>2537</v>
      </c>
      <c r="BN20" s="34">
        <v>922</v>
      </c>
      <c r="BO20" s="34">
        <v>1204</v>
      </c>
      <c r="BP20" s="34">
        <v>1114</v>
      </c>
      <c r="BQ20" s="34">
        <v>1933</v>
      </c>
      <c r="BR20" s="34">
        <v>567</v>
      </c>
      <c r="BS20" s="34">
        <v>120</v>
      </c>
      <c r="BT20" s="34">
        <v>281</v>
      </c>
      <c r="BU20" s="34">
        <v>228</v>
      </c>
      <c r="BV20" s="34">
        <v>2799</v>
      </c>
      <c r="BW20" s="34">
        <v>1868</v>
      </c>
      <c r="BX20" s="34">
        <v>502</v>
      </c>
      <c r="BY20" s="34">
        <v>205</v>
      </c>
      <c r="BZ20" s="34">
        <v>1394</v>
      </c>
      <c r="CA20" s="34">
        <v>651</v>
      </c>
      <c r="CB20" s="34">
        <v>656</v>
      </c>
      <c r="CC20" s="34">
        <v>483</v>
      </c>
      <c r="CD20" s="34">
        <v>1093</v>
      </c>
      <c r="CE20" s="34">
        <v>0</v>
      </c>
      <c r="CF20" s="34">
        <v>269</v>
      </c>
      <c r="CG20" s="34">
        <v>699</v>
      </c>
      <c r="CH20" s="34">
        <v>702</v>
      </c>
      <c r="CI20" s="34">
        <v>886</v>
      </c>
      <c r="CJ20" s="34">
        <v>513</v>
      </c>
      <c r="CK20" s="34">
        <v>2217</v>
      </c>
      <c r="CL20" s="34">
        <v>1534</v>
      </c>
      <c r="CM20" s="34">
        <v>72</v>
      </c>
      <c r="CN20" s="34">
        <v>193</v>
      </c>
      <c r="CO20" s="34">
        <v>785</v>
      </c>
      <c r="CP20" s="34">
        <v>427</v>
      </c>
      <c r="CQ20" s="34">
        <v>249</v>
      </c>
      <c r="CR20" s="34">
        <v>256</v>
      </c>
      <c r="CS20" s="34">
        <v>822</v>
      </c>
      <c r="CT20" s="34">
        <v>686</v>
      </c>
      <c r="CU20" s="34">
        <v>514</v>
      </c>
      <c r="CV20" s="34">
        <v>774</v>
      </c>
      <c r="CW20" s="34">
        <v>675</v>
      </c>
      <c r="CX20" s="34">
        <v>277</v>
      </c>
      <c r="CY20" s="34">
        <v>747</v>
      </c>
      <c r="CZ20" s="34">
        <v>281</v>
      </c>
      <c r="DA20" s="34">
        <v>706</v>
      </c>
      <c r="DB20" s="34">
        <v>281</v>
      </c>
      <c r="DC20" s="34">
        <v>621</v>
      </c>
      <c r="DD20" s="34">
        <v>3903</v>
      </c>
      <c r="DE20" s="34">
        <v>380</v>
      </c>
      <c r="DF20" s="34">
        <v>281</v>
      </c>
      <c r="DG20" s="34">
        <v>733</v>
      </c>
      <c r="DH20" s="34">
        <v>1126</v>
      </c>
      <c r="DI20" s="34">
        <v>254</v>
      </c>
      <c r="DJ20" s="34">
        <v>229</v>
      </c>
      <c r="DK20" s="34">
        <v>67</v>
      </c>
      <c r="DL20" s="34">
        <v>285</v>
      </c>
      <c r="DM20" s="115">
        <v>70123782.95680967</v>
      </c>
      <c r="DN20" s="116">
        <v>1823318.3768984338</v>
      </c>
      <c r="DO20" s="116">
        <v>4201126.3262055404</v>
      </c>
      <c r="DP20" s="116">
        <v>2430387.5373643986</v>
      </c>
      <c r="DQ20" s="116">
        <v>724431.39518407243</v>
      </c>
      <c r="DR20" s="116">
        <v>10380618.494529782</v>
      </c>
      <c r="DS20" s="116">
        <v>1225566.5516838124</v>
      </c>
      <c r="DT20" s="116">
        <v>114929.38056132119</v>
      </c>
      <c r="DU20" s="116">
        <v>0</v>
      </c>
      <c r="DV20" s="116">
        <v>262091.27526344953</v>
      </c>
      <c r="DW20" s="116">
        <v>3864163.2945588683</v>
      </c>
      <c r="DX20" s="116">
        <v>2643794.6885032044</v>
      </c>
      <c r="DY20" s="116">
        <v>1414408.3535962321</v>
      </c>
      <c r="DZ20" s="116">
        <v>331690.05354757007</v>
      </c>
      <c r="EA20" s="116">
        <v>1390243.5446094915</v>
      </c>
      <c r="EB20" s="116">
        <v>667386.21837118373</v>
      </c>
      <c r="EC20" s="116">
        <v>488705.90888935147</v>
      </c>
      <c r="ED20" s="116">
        <v>456493.51040797075</v>
      </c>
      <c r="EE20" s="116">
        <v>1068015.5038447273</v>
      </c>
      <c r="EF20" s="116">
        <v>0</v>
      </c>
      <c r="EG20" s="116">
        <v>244415.26974071132</v>
      </c>
      <c r="EH20" s="116">
        <v>982114.83210450842</v>
      </c>
      <c r="EI20" s="116">
        <v>1376768.4000248641</v>
      </c>
      <c r="EJ20" s="116">
        <v>1202971.619702101</v>
      </c>
      <c r="EK20" s="116">
        <v>573113.14451470214</v>
      </c>
      <c r="EL20" s="116">
        <v>993448.38375523919</v>
      </c>
      <c r="EM20" s="116">
        <v>1610919.9813295065</v>
      </c>
      <c r="EN20" s="116">
        <v>63033.98041572349</v>
      </c>
      <c r="EO20" s="116">
        <v>92854.322034993733</v>
      </c>
      <c r="EP20" s="116">
        <v>2670960.2191664996</v>
      </c>
      <c r="EQ20" s="116">
        <v>643759.50323510566</v>
      </c>
      <c r="ER20" s="116">
        <v>195450.3678033764</v>
      </c>
      <c r="ES20" s="116">
        <v>272423.68991165765</v>
      </c>
      <c r="ET20" s="116">
        <v>2763866.9079079996</v>
      </c>
      <c r="EU20" s="116">
        <v>1173873.2418533303</v>
      </c>
      <c r="EV20" s="116">
        <v>543652.97173055797</v>
      </c>
      <c r="EW20" s="116">
        <v>883222.33874208247</v>
      </c>
      <c r="EX20" s="116">
        <v>542669.83626212948</v>
      </c>
      <c r="EY20" s="116">
        <v>559280.39268786495</v>
      </c>
      <c r="EZ20" s="116">
        <v>1418960.8949981607</v>
      </c>
      <c r="FA20" s="116">
        <v>0</v>
      </c>
      <c r="FB20" s="116">
        <v>724674.80721380142</v>
      </c>
      <c r="FC20" s="116">
        <v>0</v>
      </c>
      <c r="FD20" s="116">
        <v>871342.16073647747</v>
      </c>
      <c r="FE20" s="116">
        <v>10218795.414382972</v>
      </c>
      <c r="FF20" s="116">
        <v>642704.32944854931</v>
      </c>
      <c r="FG20" s="116">
        <v>0</v>
      </c>
      <c r="FH20" s="116">
        <v>1184092.1013874009</v>
      </c>
      <c r="FI20" s="116">
        <v>3072017.8741908921</v>
      </c>
      <c r="FJ20" s="116">
        <v>161773.67414753302</v>
      </c>
      <c r="FK20" s="116">
        <v>208144.3442973264</v>
      </c>
      <c r="FL20" s="116">
        <v>32871.624734307523</v>
      </c>
      <c r="FM20" s="116">
        <v>712235.91432987642</v>
      </c>
      <c r="FN20" s="113">
        <f>J20*'Household Income - Delta'!E21/3</f>
        <v>-1300344.8839191827</v>
      </c>
      <c r="FO20" s="113">
        <f>K20*'Household Income - Delta'!F21/3</f>
        <v>-11181549.544497291</v>
      </c>
      <c r="FP20" s="113">
        <f>L20*'Household Income - Delta'!G21/3</f>
        <v>-4206566.870931753</v>
      </c>
      <c r="FQ20" s="113">
        <f>M20*'Household Income - Delta'!H21/3</f>
        <v>2193327.5272655934</v>
      </c>
      <c r="FR20" s="113">
        <f>N20*'Household Income - Delta'!I21/3</f>
        <v>-32270054.834045161</v>
      </c>
      <c r="FS20" s="113">
        <f>O20*'Household Income - Delta'!J21/3</f>
        <v>-6734997.218460246</v>
      </c>
      <c r="FT20" s="113">
        <f>P20*'Household Income - Delta'!K21/3</f>
        <v>-758001.80859503022</v>
      </c>
      <c r="FU20" s="113">
        <f>Q20*'Household Income - Delta'!L21/3</f>
        <v>0</v>
      </c>
      <c r="FV20" s="113">
        <f>R20*'Household Income - Delta'!M21/3</f>
        <v>-1217974.8030234606</v>
      </c>
      <c r="FW20" s="113">
        <f>S20*'Household Income - Delta'!N21/3</f>
        <v>-19823290.074251477</v>
      </c>
      <c r="FX20" s="113">
        <f>T20*'Household Income - Delta'!O21/3</f>
        <v>-7764154.9478533119</v>
      </c>
      <c r="FY20" s="113">
        <f>U20*'Household Income - Delta'!P21/3</f>
        <v>-1863742.9948258467</v>
      </c>
      <c r="FZ20" s="113">
        <f>V20*'Household Income - Delta'!Q21/3</f>
        <v>-503493.26594976918</v>
      </c>
      <c r="GA20" s="113">
        <f>W20*'Household Income - Delta'!R21/3</f>
        <v>-9638955.3683446776</v>
      </c>
      <c r="GB20" s="113">
        <f>X20*'Household Income - Delta'!S21/3</f>
        <v>-1581460.7926751543</v>
      </c>
      <c r="GC20" s="113">
        <f>Y20*'Household Income - Delta'!T21/3</f>
        <v>-2379296.4086729656</v>
      </c>
      <c r="GD20" s="113">
        <f>Z20*'Household Income - Delta'!U21/3</f>
        <v>-1274711.8899036485</v>
      </c>
      <c r="GE20" s="113">
        <f>AA20*'Household Income - Delta'!V21/3</f>
        <v>-1856719.7644198898</v>
      </c>
      <c r="GF20" s="113">
        <f>AB20*'Household Income - Delta'!W21/3</f>
        <v>0</v>
      </c>
      <c r="GG20" s="113">
        <f>AC20*'Household Income - Delta'!X21/3</f>
        <v>-442887.62912803265</v>
      </c>
      <c r="GH20" s="113">
        <f>AD20*'Household Income - Delta'!Y21/3</f>
        <v>-7988284.9064833047</v>
      </c>
      <c r="GI20" s="113">
        <f>AE20*'Household Income - Delta'!Z21/3</f>
        <v>-6657419.8826073604</v>
      </c>
      <c r="GJ20" s="113">
        <f>AF20*'Household Income - Delta'!AA21/3</f>
        <v>-2902801.0709603117</v>
      </c>
      <c r="GK20" s="113">
        <f>AG20*'Household Income - Delta'!AB21/3</f>
        <v>-3184431.7837892012</v>
      </c>
      <c r="GL20" s="113">
        <f>AH20*'Household Income - Delta'!AC21/3</f>
        <v>9897252.24673873</v>
      </c>
      <c r="GM20" s="113">
        <f>AI20*'Household Income - Delta'!AD21/3</f>
        <v>-9001504.0387231428</v>
      </c>
      <c r="GN20" s="113">
        <f>AJ20*'Household Income - Delta'!AE21/3</f>
        <v>-15154.970155069799</v>
      </c>
      <c r="GO20" s="113">
        <f>AK20*'Household Income - Delta'!AF21/3</f>
        <v>-408353.36954466597</v>
      </c>
      <c r="GP20" s="113">
        <f>AL20*'Household Income - Delta'!AG21/3</f>
        <v>-6277127.5086833751</v>
      </c>
      <c r="GQ20" s="113">
        <f>AM20*'Household Income - Delta'!AH21/3</f>
        <v>-3823915.9052910563</v>
      </c>
      <c r="GR20" s="113">
        <f>AN20*'Household Income - Delta'!AI21/3</f>
        <v>-1452167.4974129235</v>
      </c>
      <c r="GS20" s="113">
        <f>AO20*'Household Income - Delta'!AJ21/3</f>
        <v>-415679.03063976299</v>
      </c>
      <c r="GT20" s="113">
        <f>AP20*'Household Income - Delta'!AK21/3</f>
        <v>-7862886.9292943133</v>
      </c>
      <c r="GU20" s="113">
        <f>AQ20*'Household Income - Delta'!AL21/3</f>
        <v>-1253304.548344143</v>
      </c>
      <c r="GV20" s="113">
        <f>AR20*'Household Income - Delta'!AM21/3</f>
        <v>-1573094.9231980143</v>
      </c>
      <c r="GW20" s="113">
        <f>AS20*'Household Income - Delta'!AN21/3</f>
        <v>-2412161.6792644192</v>
      </c>
      <c r="GX20" s="113">
        <f>AT20*'Household Income - Delta'!AO21/3</f>
        <v>-2354788.948663624</v>
      </c>
      <c r="GY20" s="113">
        <f>AU20*'Household Income - Delta'!AP21/3</f>
        <v>-917710.66533936525</v>
      </c>
      <c r="GZ20" s="113">
        <f>AV20*'Household Income - Delta'!AQ21/3</f>
        <v>-3992230.2427336057</v>
      </c>
      <c r="HA20" s="113">
        <f>AW20*'Household Income - Delta'!AR21/3</f>
        <v>0</v>
      </c>
      <c r="HB20" s="113">
        <f>AX20*'Household Income - Delta'!AS21/3</f>
        <v>-678234.57354738854</v>
      </c>
      <c r="HC20" s="113">
        <f>AY20*'Household Income - Delta'!AT21/3</f>
        <v>0</v>
      </c>
      <c r="HD20" s="113">
        <f>AZ20*'Household Income - Delta'!AU21/3</f>
        <v>-751467.32576694165</v>
      </c>
      <c r="HE20" s="113">
        <f>BA20*'Household Income - Delta'!AV21/3</f>
        <v>-71211863.750814855</v>
      </c>
      <c r="HF20" s="113">
        <f>BB20*'Household Income - Delta'!AW21/3</f>
        <v>-3025721.5220837002</v>
      </c>
      <c r="HG20" s="113">
        <f>BC20*'Household Income - Delta'!AX21/3</f>
        <v>0</v>
      </c>
      <c r="HH20" s="113">
        <f>BD20*'Household Income - Delta'!AY21/3</f>
        <v>-9031465.2964544799</v>
      </c>
      <c r="HI20" s="113">
        <f>BE20*'Household Income - Delta'!AZ21/3</f>
        <v>-10609086.249100009</v>
      </c>
      <c r="HJ20" s="113">
        <f>BF20*'Household Income - Delta'!BA21/3</f>
        <v>-83273.593314116442</v>
      </c>
      <c r="HK20" s="113">
        <f>BG20*'Household Income - Delta'!BB21/3</f>
        <v>-942993.19816878857</v>
      </c>
      <c r="HL20" s="113">
        <f>BH20*'Household Income - Delta'!BC21/3</f>
        <v>-136086.10187017909</v>
      </c>
    </row>
    <row r="21" spans="1:220">
      <c r="A21" s="28">
        <v>2010</v>
      </c>
      <c r="B21" s="28" t="s">
        <v>983</v>
      </c>
      <c r="C21" s="37" t="s">
        <v>27</v>
      </c>
      <c r="D21" s="11">
        <v>1313902</v>
      </c>
      <c r="E21" s="11">
        <v>1136780</v>
      </c>
      <c r="F21" s="11">
        <v>146735</v>
      </c>
      <c r="G21" s="104">
        <f>F21/D21</f>
        <v>0.11167880100646775</v>
      </c>
      <c r="H21" s="11">
        <f>SUM(J21:BI21)</f>
        <v>27962</v>
      </c>
      <c r="I21" s="105">
        <f>H21/D21</f>
        <v>2.1281648098564428E-2</v>
      </c>
      <c r="J21" s="25">
        <v>402</v>
      </c>
      <c r="K21" s="25">
        <v>424</v>
      </c>
      <c r="L21" s="25">
        <v>254</v>
      </c>
      <c r="M21" s="25">
        <v>67</v>
      </c>
      <c r="N21" s="25">
        <v>1066</v>
      </c>
      <c r="O21" s="25">
        <v>478</v>
      </c>
      <c r="P21" s="25">
        <v>1361</v>
      </c>
      <c r="Q21" s="25">
        <v>174</v>
      </c>
      <c r="R21" s="25">
        <v>55</v>
      </c>
      <c r="S21" s="25">
        <v>3025</v>
      </c>
      <c r="T21" s="25">
        <v>844</v>
      </c>
      <c r="U21" s="25">
        <v>62</v>
      </c>
      <c r="V21" s="25">
        <v>0</v>
      </c>
      <c r="W21" s="25">
        <v>311</v>
      </c>
      <c r="X21" s="25">
        <v>259</v>
      </c>
      <c r="Y21" s="25">
        <v>337</v>
      </c>
      <c r="Z21" s="25">
        <v>56</v>
      </c>
      <c r="AA21" s="25">
        <v>484</v>
      </c>
      <c r="AB21" s="25">
        <v>115</v>
      </c>
      <c r="AC21" s="25">
        <v>0</v>
      </c>
      <c r="AD21" s="25">
        <v>243</v>
      </c>
      <c r="AE21" s="25">
        <v>3521</v>
      </c>
      <c r="AF21" s="25">
        <v>122</v>
      </c>
      <c r="AG21" s="25">
        <v>91</v>
      </c>
      <c r="AH21" s="25">
        <v>0</v>
      </c>
      <c r="AI21" s="25">
        <v>201</v>
      </c>
      <c r="AJ21" s="25">
        <v>275</v>
      </c>
      <c r="AK21" s="25">
        <v>204</v>
      </c>
      <c r="AL21" s="25">
        <v>345</v>
      </c>
      <c r="AM21" s="25">
        <v>4058</v>
      </c>
      <c r="AN21" s="25">
        <v>902</v>
      </c>
      <c r="AO21" s="25">
        <v>234</v>
      </c>
      <c r="AP21" s="25">
        <v>2339</v>
      </c>
      <c r="AQ21" s="25">
        <v>1001</v>
      </c>
      <c r="AR21" s="25">
        <v>55</v>
      </c>
      <c r="AS21" s="25">
        <v>315</v>
      </c>
      <c r="AT21" s="25">
        <v>124</v>
      </c>
      <c r="AU21" s="25">
        <v>0</v>
      </c>
      <c r="AV21" s="25">
        <v>375</v>
      </c>
      <c r="AW21" s="25">
        <v>379</v>
      </c>
      <c r="AX21" s="25">
        <v>148</v>
      </c>
      <c r="AY21" s="25">
        <v>0</v>
      </c>
      <c r="AZ21" s="25">
        <v>249</v>
      </c>
      <c r="BA21" s="25">
        <v>458</v>
      </c>
      <c r="BB21" s="25">
        <v>390</v>
      </c>
      <c r="BC21" s="25">
        <v>420</v>
      </c>
      <c r="BD21" s="25">
        <v>654</v>
      </c>
      <c r="BE21" s="25">
        <v>381</v>
      </c>
      <c r="BF21" s="25">
        <v>0</v>
      </c>
      <c r="BG21" s="25">
        <v>0</v>
      </c>
      <c r="BH21" s="25">
        <v>500</v>
      </c>
      <c r="BI21" s="25">
        <v>204</v>
      </c>
      <c r="BJ21" s="12">
        <v>1878</v>
      </c>
      <c r="BK21" s="12">
        <v>8034</v>
      </c>
      <c r="BL21" s="12">
        <v>7677</v>
      </c>
      <c r="BM21" s="34">
        <v>311</v>
      </c>
      <c r="BN21" s="34">
        <v>439</v>
      </c>
      <c r="BO21" s="34">
        <v>290</v>
      </c>
      <c r="BP21" s="34">
        <v>112</v>
      </c>
      <c r="BQ21" s="34">
        <v>740</v>
      </c>
      <c r="BR21" s="34">
        <v>377</v>
      </c>
      <c r="BS21" s="34">
        <v>689</v>
      </c>
      <c r="BT21" s="34">
        <v>229</v>
      </c>
      <c r="BU21" s="34">
        <v>89</v>
      </c>
      <c r="BV21" s="34">
        <v>924</v>
      </c>
      <c r="BW21" s="34">
        <v>817</v>
      </c>
      <c r="BX21" s="34">
        <v>102</v>
      </c>
      <c r="BY21" s="34">
        <v>230</v>
      </c>
      <c r="BZ21" s="34">
        <v>251</v>
      </c>
      <c r="CA21" s="34">
        <v>379</v>
      </c>
      <c r="CB21" s="34">
        <v>561</v>
      </c>
      <c r="CC21" s="34">
        <v>92</v>
      </c>
      <c r="CD21" s="34">
        <v>643</v>
      </c>
      <c r="CE21" s="34">
        <v>211</v>
      </c>
      <c r="CF21" s="34">
        <v>0</v>
      </c>
      <c r="CG21" s="34">
        <v>223</v>
      </c>
      <c r="CH21" s="34">
        <v>958</v>
      </c>
      <c r="CI21" s="34">
        <v>133</v>
      </c>
      <c r="CJ21" s="34">
        <v>109</v>
      </c>
      <c r="CK21" s="34">
        <v>230</v>
      </c>
      <c r="CL21" s="34">
        <v>260</v>
      </c>
      <c r="CM21" s="34">
        <v>335</v>
      </c>
      <c r="CN21" s="34">
        <v>283</v>
      </c>
      <c r="CO21" s="34">
        <v>344</v>
      </c>
      <c r="CP21" s="34">
        <v>1966</v>
      </c>
      <c r="CQ21" s="34">
        <v>508</v>
      </c>
      <c r="CR21" s="34">
        <v>298</v>
      </c>
      <c r="CS21" s="34">
        <v>962</v>
      </c>
      <c r="CT21" s="34">
        <v>1161</v>
      </c>
      <c r="CU21" s="34">
        <v>89</v>
      </c>
      <c r="CV21" s="34">
        <v>362</v>
      </c>
      <c r="CW21" s="34">
        <v>215</v>
      </c>
      <c r="CX21" s="34">
        <v>230</v>
      </c>
      <c r="CY21" s="34">
        <v>287</v>
      </c>
      <c r="CZ21" s="34">
        <v>284</v>
      </c>
      <c r="DA21" s="34">
        <v>160</v>
      </c>
      <c r="DB21" s="34">
        <v>230</v>
      </c>
      <c r="DC21" s="34">
        <v>231</v>
      </c>
      <c r="DD21" s="34">
        <v>327</v>
      </c>
      <c r="DE21" s="34">
        <v>427</v>
      </c>
      <c r="DF21" s="34">
        <v>368</v>
      </c>
      <c r="DG21" s="34">
        <v>307</v>
      </c>
      <c r="DH21" s="34">
        <v>533</v>
      </c>
      <c r="DI21" s="34">
        <v>230</v>
      </c>
      <c r="DJ21" s="34">
        <v>230</v>
      </c>
      <c r="DK21" s="34">
        <v>766</v>
      </c>
      <c r="DL21" s="34">
        <v>355</v>
      </c>
      <c r="DM21" s="115">
        <v>24026168.883074552</v>
      </c>
      <c r="DN21" s="116">
        <v>487664.72080243565</v>
      </c>
      <c r="DO21" s="116">
        <v>1199134.2272320974</v>
      </c>
      <c r="DP21" s="116">
        <v>601021.15305115038</v>
      </c>
      <c r="DQ21" s="116">
        <v>91298.518265368897</v>
      </c>
      <c r="DR21" s="116">
        <v>2838407.6583752776</v>
      </c>
      <c r="DS21" s="116">
        <v>870176.5385557554</v>
      </c>
      <c r="DT21" s="116">
        <v>312016.61446224549</v>
      </c>
      <c r="DU21" s="116">
        <v>80627.973229865354</v>
      </c>
      <c r="DV21" s="116">
        <v>29097.461178452217</v>
      </c>
      <c r="DW21" s="116">
        <v>3758670.0164895761</v>
      </c>
      <c r="DX21" s="116">
        <v>901978.81568724266</v>
      </c>
      <c r="DY21" s="116">
        <v>316873.61727611313</v>
      </c>
      <c r="DZ21" s="116">
        <v>0</v>
      </c>
      <c r="EA21" s="116">
        <v>330536.95357465546</v>
      </c>
      <c r="EB21" s="116">
        <v>231852.69093093264</v>
      </c>
      <c r="EC21" s="116">
        <v>409721.01863743196</v>
      </c>
      <c r="ED21" s="116">
        <v>77194.994521983259</v>
      </c>
      <c r="EE21" s="116">
        <v>430426.31782254024</v>
      </c>
      <c r="EF21" s="116">
        <v>173504.66679124569</v>
      </c>
      <c r="EG21" s="116">
        <v>0</v>
      </c>
      <c r="EH21" s="116">
        <v>122950.23760836424</v>
      </c>
      <c r="EI21" s="116">
        <v>527773.2531653737</v>
      </c>
      <c r="EJ21" s="116">
        <v>91167.465549796543</v>
      </c>
      <c r="EK21" s="116">
        <v>104047.90206667216</v>
      </c>
      <c r="EL21" s="116">
        <v>0</v>
      </c>
      <c r="EM21" s="116">
        <v>245519.37884708468</v>
      </c>
      <c r="EN21" s="116">
        <v>557966.75564284844</v>
      </c>
      <c r="EO21" s="116">
        <v>282586.55417625658</v>
      </c>
      <c r="EP21" s="116">
        <v>883725.14990314399</v>
      </c>
      <c r="EQ21" s="116">
        <v>473342.98764879664</v>
      </c>
      <c r="ER21" s="116">
        <v>343544.96401810896</v>
      </c>
      <c r="ES21" s="116">
        <v>464793.93391884613</v>
      </c>
      <c r="ET21" s="116">
        <v>538646.68642455654</v>
      </c>
      <c r="EU21" s="116">
        <v>753096.95672456676</v>
      </c>
      <c r="EV21" s="116">
        <v>82486.199644422362</v>
      </c>
      <c r="EW21" s="116">
        <v>233212.54243106605</v>
      </c>
      <c r="EX21" s="116">
        <v>196286.23498378636</v>
      </c>
      <c r="EY21" s="116">
        <v>0</v>
      </c>
      <c r="EZ21" s="116">
        <v>171959.85232374768</v>
      </c>
      <c r="FA21" s="116">
        <v>72419.050786402775</v>
      </c>
      <c r="FB21" s="116">
        <v>138004.75598823282</v>
      </c>
      <c r="FC21" s="116">
        <v>0</v>
      </c>
      <c r="FD21" s="116">
        <v>262863.64156837174</v>
      </c>
      <c r="FE21" s="116">
        <v>826387.6046304896</v>
      </c>
      <c r="FF21" s="116">
        <v>832364.56392340164</v>
      </c>
      <c r="FG21" s="116">
        <v>58186.640210926824</v>
      </c>
      <c r="FH21" s="116">
        <v>402282.16459393001</v>
      </c>
      <c r="FI21" s="116">
        <v>960658.60315620224</v>
      </c>
      <c r="FJ21" s="116">
        <v>0</v>
      </c>
      <c r="FK21" s="116">
        <v>0</v>
      </c>
      <c r="FL21" s="116">
        <v>889313.18366597267</v>
      </c>
      <c r="FM21" s="116">
        <v>370377.66258881713</v>
      </c>
      <c r="FN21" s="113">
        <f>J21*'Household Income - Delta'!E22/3</f>
        <v>1065369.5475558762</v>
      </c>
      <c r="FO21" s="113">
        <f>K21*'Household Income - Delta'!F22/3</f>
        <v>-1932518.6463589761</v>
      </c>
      <c r="FP21" s="113">
        <f>L21*'Household Income - Delta'!G22/3</f>
        <v>185548.6096497328</v>
      </c>
      <c r="FQ21" s="113">
        <f>M21*'Household Income - Delta'!H22/3</f>
        <v>254432.92459264604</v>
      </c>
      <c r="FR21" s="113">
        <f>N21*'Household Income - Delta'!I22/3</f>
        <v>-2914970.2445408851</v>
      </c>
      <c r="FS21" s="113">
        <f>O21*'Household Income - Delta'!J22/3</f>
        <v>-1274583.9708166446</v>
      </c>
      <c r="FT21" s="113">
        <f>P21*'Household Income - Delta'!K22/3</f>
        <v>-7676258.2083991356</v>
      </c>
      <c r="FU21" s="113">
        <f>Q21*'Household Income - Delta'!L22/3</f>
        <v>-242641.89732656101</v>
      </c>
      <c r="FV21" s="113">
        <f>R21*'Household Income - Delta'!M22/3</f>
        <v>-95525.484787131354</v>
      </c>
      <c r="FW21" s="113">
        <f>S21*'Household Income - Delta'!N22/3</f>
        <v>2318681.670041109</v>
      </c>
      <c r="FX21" s="113">
        <f>T21*'Household Income - Delta'!O22/3</f>
        <v>1291466.0152665661</v>
      </c>
      <c r="FY21" s="113">
        <f>U21*'Household Income - Delta'!P22/3</f>
        <v>-159515.27376003898</v>
      </c>
      <c r="FZ21" s="113">
        <f>V21*'Household Income - Delta'!Q22/3</f>
        <v>0</v>
      </c>
      <c r="GA21" s="113">
        <f>W21*'Household Income - Delta'!R22/3</f>
        <v>-512059.52912965789</v>
      </c>
      <c r="GB21" s="113">
        <f>X21*'Household Income - Delta'!S22/3</f>
        <v>313003.1413357511</v>
      </c>
      <c r="GC21" s="113">
        <f>Y21*'Household Income - Delta'!T22/3</f>
        <v>-313464.03102902911</v>
      </c>
      <c r="GD21" s="113">
        <f>Z21*'Household Income - Delta'!U22/3</f>
        <v>59985.688216738985</v>
      </c>
      <c r="GE21" s="113">
        <f>AA21*'Household Income - Delta'!V22/3</f>
        <v>849665.0672065774</v>
      </c>
      <c r="GF21" s="113">
        <f>AB21*'Household Income - Delta'!W22/3</f>
        <v>95738.22877842233</v>
      </c>
      <c r="GG21" s="113">
        <f>AC21*'Household Income - Delta'!X22/3</f>
        <v>0</v>
      </c>
      <c r="GH21" s="113">
        <f>AD21*'Household Income - Delta'!Y22/3</f>
        <v>-1316693.9600595075</v>
      </c>
      <c r="GI21" s="113">
        <f>AE21*'Household Income - Delta'!Z22/3</f>
        <v>-13429658.520039203</v>
      </c>
      <c r="GJ21" s="113">
        <f>AF21*'Household Income - Delta'!AA22/3</f>
        <v>78751.773138848032</v>
      </c>
      <c r="GK21" s="113">
        <f>AG21*'Household Income - Delta'!AB22/3</f>
        <v>-247504.25664779916</v>
      </c>
      <c r="GL21" s="113">
        <f>AH21*'Household Income - Delta'!AC22/3</f>
        <v>0</v>
      </c>
      <c r="GM21" s="113">
        <f>AI21*'Household Income - Delta'!AD22/3</f>
        <v>-56178.226222061865</v>
      </c>
      <c r="GN21" s="113">
        <f>AJ21*'Household Income - Delta'!AE22/3</f>
        <v>686905.90939767659</v>
      </c>
      <c r="GO21" s="113">
        <f>AK21*'Household Income - Delta'!AF22/3</f>
        <v>-113184.70721045084</v>
      </c>
      <c r="GP21" s="113">
        <f>AL21*'Household Income - Delta'!AG22/3</f>
        <v>-402900.31366473302</v>
      </c>
      <c r="GQ21" s="113">
        <f>AM21*'Household Income - Delta'!AH22/3</f>
        <v>-21913850.616960831</v>
      </c>
      <c r="GR21" s="113">
        <f>AN21*'Household Income - Delta'!AI22/3</f>
        <v>-5065175.283842287</v>
      </c>
      <c r="GS21" s="113">
        <f>AO21*'Household Income - Delta'!AJ22/3</f>
        <v>342304.4829056593</v>
      </c>
      <c r="GT21" s="113">
        <f>AP21*'Household Income - Delta'!AK22/3</f>
        <v>-1781913.3439472772</v>
      </c>
      <c r="GU21" s="113">
        <f>AQ21*'Household Income - Delta'!AL22/3</f>
        <v>2010181.1768742094</v>
      </c>
      <c r="GV21" s="113">
        <f>AR21*'Household Income - Delta'!AM22/3</f>
        <v>-39315.484787131354</v>
      </c>
      <c r="GW21" s="113">
        <f>AS21*'Household Income - Delta'!AN22/3</f>
        <v>215409.49621915678</v>
      </c>
      <c r="GX21" s="113">
        <f>AT21*'Household Income - Delta'!AO22/3</f>
        <v>84837.452479922038</v>
      </c>
      <c r="GY21" s="113">
        <f>AU21*'Household Income - Delta'!AP22/3</f>
        <v>0</v>
      </c>
      <c r="GZ21" s="113">
        <f>AV21*'Household Income - Delta'!AQ22/3</f>
        <v>-30185.123548622869</v>
      </c>
      <c r="HA21" s="113">
        <f>AW21*'Household Income - Delta'!AR22/3</f>
        <v>-467873.09819980821</v>
      </c>
      <c r="HB21" s="113">
        <f>AX21*'Household Income - Delta'!AS22/3</f>
        <v>336922.93790614349</v>
      </c>
      <c r="HC21" s="113">
        <f>AY21*'Household Income - Delta'!AT22/3</f>
        <v>0</v>
      </c>
      <c r="HD21" s="113">
        <f>AZ21*'Household Income - Delta'!AU22/3</f>
        <v>615322.07796371437</v>
      </c>
      <c r="HE21" s="113">
        <f>BA21*'Household Income - Delta'!AV22/3</f>
        <v>69542.569105948598</v>
      </c>
      <c r="HF21" s="113">
        <f>BB21*'Household Income - Delta'!AW22/3</f>
        <v>-1372862.5284905678</v>
      </c>
      <c r="HG21" s="113">
        <f>BC21*'Household Income - Delta'!AX22/3</f>
        <v>-614247.33837445767</v>
      </c>
      <c r="HH21" s="113">
        <f>BD21*'Household Income - Delta'!AY22/3</f>
        <v>-2740364.8554687984</v>
      </c>
      <c r="HI21" s="113">
        <f>BE21*'Household Income - Delta'!AZ22/3</f>
        <v>-1582608.0855254009</v>
      </c>
      <c r="HJ21" s="113">
        <f>BF21*'Household Income - Delta'!BA22/3</f>
        <v>0</v>
      </c>
      <c r="HK21" s="113">
        <f>BG21*'Household Income - Delta'!BB22/3</f>
        <v>0</v>
      </c>
      <c r="HL21" s="113">
        <f>BH21*'Household Income - Delta'!BC22/3</f>
        <v>-756580.16473149706</v>
      </c>
    </row>
    <row r="22" spans="1:220">
      <c r="A22" s="28">
        <v>2010</v>
      </c>
      <c r="B22" s="28" t="s">
        <v>984</v>
      </c>
      <c r="C22" s="37" t="s">
        <v>28</v>
      </c>
      <c r="D22" s="11">
        <v>5716785</v>
      </c>
      <c r="E22" s="11">
        <v>4917637</v>
      </c>
      <c r="F22" s="11">
        <v>588879</v>
      </c>
      <c r="G22" s="104">
        <f>F22/D22</f>
        <v>0.10300877153854833</v>
      </c>
      <c r="H22" s="11">
        <f>SUM(J22:BI22)</f>
        <v>165096</v>
      </c>
      <c r="I22" s="105">
        <f>H22/D22</f>
        <v>2.8879168973470228E-2</v>
      </c>
      <c r="J22" s="25">
        <v>1641</v>
      </c>
      <c r="K22" s="25">
        <v>2672</v>
      </c>
      <c r="L22" s="25">
        <v>1124</v>
      </c>
      <c r="M22" s="25">
        <v>273</v>
      </c>
      <c r="N22" s="25">
        <v>8206</v>
      </c>
      <c r="O22" s="25">
        <v>2501</v>
      </c>
      <c r="P22" s="25">
        <v>1603</v>
      </c>
      <c r="Q22" s="25">
        <v>8340</v>
      </c>
      <c r="R22" s="25">
        <v>23202</v>
      </c>
      <c r="S22" s="25">
        <v>6564</v>
      </c>
      <c r="T22" s="25">
        <v>3454</v>
      </c>
      <c r="U22" s="25">
        <v>422</v>
      </c>
      <c r="V22" s="25">
        <v>357</v>
      </c>
      <c r="W22" s="25">
        <v>3300</v>
      </c>
      <c r="X22" s="25">
        <v>431</v>
      </c>
      <c r="Y22" s="25">
        <v>160</v>
      </c>
      <c r="Z22" s="25">
        <v>781</v>
      </c>
      <c r="AA22" s="25">
        <v>396</v>
      </c>
      <c r="AB22" s="25">
        <v>1376</v>
      </c>
      <c r="AC22" s="25">
        <v>53</v>
      </c>
      <c r="AD22" s="25">
        <v>0</v>
      </c>
      <c r="AE22" s="25">
        <v>1983</v>
      </c>
      <c r="AF22" s="25">
        <v>3572</v>
      </c>
      <c r="AG22" s="25">
        <v>820</v>
      </c>
      <c r="AH22" s="25">
        <v>403</v>
      </c>
      <c r="AI22" s="25">
        <v>1147</v>
      </c>
      <c r="AJ22" s="25">
        <v>86</v>
      </c>
      <c r="AK22" s="25">
        <v>54</v>
      </c>
      <c r="AL22" s="25">
        <v>979</v>
      </c>
      <c r="AM22" s="25">
        <v>1369</v>
      </c>
      <c r="AN22" s="25">
        <v>9058</v>
      </c>
      <c r="AO22" s="25">
        <v>238</v>
      </c>
      <c r="AP22" s="25">
        <v>10736</v>
      </c>
      <c r="AQ22" s="25">
        <v>5787</v>
      </c>
      <c r="AR22" s="25">
        <v>0</v>
      </c>
      <c r="AS22" s="25">
        <v>3277</v>
      </c>
      <c r="AT22" s="25">
        <v>607</v>
      </c>
      <c r="AU22" s="25">
        <v>723</v>
      </c>
      <c r="AV22" s="25">
        <v>13467</v>
      </c>
      <c r="AW22" s="25">
        <v>782</v>
      </c>
      <c r="AX22" s="25">
        <v>1710</v>
      </c>
      <c r="AY22" s="25">
        <v>49</v>
      </c>
      <c r="AZ22" s="25">
        <v>2669</v>
      </c>
      <c r="BA22" s="25">
        <v>5883</v>
      </c>
      <c r="BB22" s="25">
        <v>655</v>
      </c>
      <c r="BC22" s="25">
        <v>350</v>
      </c>
      <c r="BD22" s="25">
        <v>24765</v>
      </c>
      <c r="BE22" s="25">
        <v>1542</v>
      </c>
      <c r="BF22" s="25">
        <v>4363</v>
      </c>
      <c r="BG22" s="25">
        <v>324</v>
      </c>
      <c r="BH22" s="25">
        <v>230</v>
      </c>
      <c r="BI22" s="25">
        <v>612</v>
      </c>
      <c r="BJ22" s="12">
        <v>3648</v>
      </c>
      <c r="BK22" s="12">
        <v>22981</v>
      </c>
      <c r="BL22" s="12">
        <v>20180</v>
      </c>
      <c r="BM22" s="34">
        <v>1004</v>
      </c>
      <c r="BN22" s="34">
        <v>1268</v>
      </c>
      <c r="BO22" s="34">
        <v>770</v>
      </c>
      <c r="BP22" s="34">
        <v>418</v>
      </c>
      <c r="BQ22" s="34">
        <v>2230</v>
      </c>
      <c r="BR22" s="34">
        <v>1523</v>
      </c>
      <c r="BS22" s="34">
        <v>798</v>
      </c>
      <c r="BT22" s="34">
        <v>3099</v>
      </c>
      <c r="BU22" s="34">
        <v>3764</v>
      </c>
      <c r="BV22" s="34">
        <v>1906</v>
      </c>
      <c r="BW22" s="34">
        <v>1271</v>
      </c>
      <c r="BX22" s="34">
        <v>439</v>
      </c>
      <c r="BY22" s="34">
        <v>415</v>
      </c>
      <c r="BZ22" s="34">
        <v>1310</v>
      </c>
      <c r="CA22" s="34">
        <v>330</v>
      </c>
      <c r="CB22" s="34">
        <v>190</v>
      </c>
      <c r="CC22" s="34">
        <v>822</v>
      </c>
      <c r="CD22" s="34">
        <v>362</v>
      </c>
      <c r="CE22" s="34">
        <v>695</v>
      </c>
      <c r="CF22" s="34">
        <v>96</v>
      </c>
      <c r="CG22" s="34">
        <v>0</v>
      </c>
      <c r="CH22" s="34">
        <v>730</v>
      </c>
      <c r="CI22" s="34">
        <v>1269</v>
      </c>
      <c r="CJ22" s="34">
        <v>543</v>
      </c>
      <c r="CK22" s="34">
        <v>383</v>
      </c>
      <c r="CL22" s="34">
        <v>633</v>
      </c>
      <c r="CM22" s="34">
        <v>106</v>
      </c>
      <c r="CN22" s="34">
        <v>88</v>
      </c>
      <c r="CO22" s="34">
        <v>800</v>
      </c>
      <c r="CP22" s="34">
        <v>1276</v>
      </c>
      <c r="CQ22" s="34">
        <v>2330</v>
      </c>
      <c r="CR22" s="34">
        <v>287</v>
      </c>
      <c r="CS22" s="34">
        <v>2103</v>
      </c>
      <c r="CT22" s="34">
        <v>2059</v>
      </c>
      <c r="CU22" s="34">
        <v>289</v>
      </c>
      <c r="CV22" s="34">
        <v>1497</v>
      </c>
      <c r="CW22" s="34">
        <v>541</v>
      </c>
      <c r="CX22" s="34">
        <v>654</v>
      </c>
      <c r="CY22" s="34">
        <v>3147</v>
      </c>
      <c r="CZ22" s="34">
        <v>626</v>
      </c>
      <c r="DA22" s="34">
        <v>852</v>
      </c>
      <c r="DB22" s="34">
        <v>81</v>
      </c>
      <c r="DC22" s="34">
        <v>1332</v>
      </c>
      <c r="DD22" s="34">
        <v>1511</v>
      </c>
      <c r="DE22" s="34">
        <v>451</v>
      </c>
      <c r="DF22" s="34">
        <v>328</v>
      </c>
      <c r="DG22" s="34">
        <v>4735</v>
      </c>
      <c r="DH22" s="34">
        <v>1004</v>
      </c>
      <c r="DI22" s="34">
        <v>1701</v>
      </c>
      <c r="DJ22" s="34">
        <v>241</v>
      </c>
      <c r="DK22" s="34">
        <v>299</v>
      </c>
      <c r="DL22" s="34">
        <v>678</v>
      </c>
      <c r="DM22" s="115">
        <v>90671352.116582006</v>
      </c>
      <c r="DN22" s="116">
        <v>1171714.0275618972</v>
      </c>
      <c r="DO22" s="116">
        <v>7610775.2626183163</v>
      </c>
      <c r="DP22" s="116">
        <v>2255966.2539693443</v>
      </c>
      <c r="DQ22" s="116">
        <v>250814.6886966514</v>
      </c>
      <c r="DR22" s="116">
        <v>19684615.743804336</v>
      </c>
      <c r="DS22" s="116">
        <v>3794454.5094607226</v>
      </c>
      <c r="DT22" s="116">
        <v>445940.09354304994</v>
      </c>
      <c r="DU22" s="116">
        <v>444292.5282525876</v>
      </c>
      <c r="DV22" s="116">
        <v>667658.00584481226</v>
      </c>
      <c r="DW22" s="116">
        <v>4835854.7833899856</v>
      </c>
      <c r="DX22" s="116">
        <v>1963967.3976349069</v>
      </c>
      <c r="DY22" s="116">
        <v>2049533.2296286246</v>
      </c>
      <c r="DZ22" s="116">
        <v>737503.2179714744</v>
      </c>
      <c r="EA22" s="116">
        <v>2323443.6270287</v>
      </c>
      <c r="EB22" s="116">
        <v>223515.02954912186</v>
      </c>
      <c r="EC22" s="116">
        <v>147029.79784891463</v>
      </c>
      <c r="ED22" s="116">
        <v>802767.07818646787</v>
      </c>
      <c r="EE22" s="116">
        <v>180620.42040900775</v>
      </c>
      <c r="EF22" s="116">
        <v>1403312.5742220182</v>
      </c>
      <c r="EG22" s="116">
        <v>26816.306968079443</v>
      </c>
      <c r="EH22" s="116">
        <v>0</v>
      </c>
      <c r="EI22" s="116">
        <v>730169.91065123049</v>
      </c>
      <c r="EJ22" s="116">
        <v>1766333.5231125914</v>
      </c>
      <c r="EK22" s="116">
        <v>774965.71853505261</v>
      </c>
      <c r="EL22" s="116">
        <v>360739.97116690839</v>
      </c>
      <c r="EM22" s="116">
        <v>968570.62728145032</v>
      </c>
      <c r="EN22" s="116">
        <v>159910.19939583613</v>
      </c>
      <c r="EO22" s="116">
        <v>58148.203498203438</v>
      </c>
      <c r="EP22" s="116">
        <v>2250625.6800397341</v>
      </c>
      <c r="EQ22" s="116">
        <v>533484.92610491149</v>
      </c>
      <c r="ER22" s="116">
        <v>1140080.267819535</v>
      </c>
      <c r="ES22" s="116">
        <v>387091.37620968348</v>
      </c>
      <c r="ET22" s="116">
        <v>3128093.2088999306</v>
      </c>
      <c r="EU22" s="116">
        <v>1447633.2464958716</v>
      </c>
      <c r="EV22" s="116">
        <v>0</v>
      </c>
      <c r="EW22" s="116">
        <v>1159784.5506478711</v>
      </c>
      <c r="EX22" s="116">
        <v>715829.96428799699</v>
      </c>
      <c r="EY22" s="116">
        <v>1730588.3439105109</v>
      </c>
      <c r="EZ22" s="116">
        <v>1226637.5732071414</v>
      </c>
      <c r="FA22" s="116">
        <v>259389.1615949616</v>
      </c>
      <c r="FB22" s="116">
        <v>729965.94194912829</v>
      </c>
      <c r="FC22" s="116">
        <v>62783.210016636825</v>
      </c>
      <c r="FD22" s="116">
        <v>1589397.5559589071</v>
      </c>
      <c r="FE22" s="116">
        <v>7914983.7132685175</v>
      </c>
      <c r="FF22" s="116">
        <v>1223887.7241633106</v>
      </c>
      <c r="FG22" s="116">
        <v>146011.97237135371</v>
      </c>
      <c r="FH22" s="116">
        <v>2765006.3502220726</v>
      </c>
      <c r="FI22" s="116">
        <v>3659113.233126957</v>
      </c>
      <c r="FJ22" s="116">
        <v>1226477.8983429642</v>
      </c>
      <c r="FK22" s="116">
        <v>236006.87475206918</v>
      </c>
      <c r="FL22" s="116">
        <v>344793.46381394839</v>
      </c>
      <c r="FM22" s="116">
        <v>954253.14914772403</v>
      </c>
      <c r="FN22" s="113">
        <f>J22*'Household Income - Delta'!E23/3</f>
        <v>13248705.873667309</v>
      </c>
      <c r="FO22" s="113">
        <f>K22*'Household Income - Delta'!F23/3</f>
        <v>2312766.4097739509</v>
      </c>
      <c r="FP22" s="113">
        <f>L22*'Household Income - Delta'!G23/3</f>
        <v>6916971.9378440315</v>
      </c>
      <c r="FQ22" s="113">
        <f>M22*'Household Income - Delta'!H23/3</f>
        <v>2517302.8674656767</v>
      </c>
      <c r="FR22" s="113">
        <f>N22*'Household Income - Delta'!I23/3</f>
        <v>22065028.257960971</v>
      </c>
      <c r="FS22" s="113">
        <f>O22*'Household Income - Delta'!J23/3</f>
        <v>6894980.9506654134</v>
      </c>
      <c r="FT22" s="113">
        <f>P22*'Household Income - Delta'!K23/3</f>
        <v>-347493.59872717928</v>
      </c>
      <c r="FU22" s="113">
        <f>Q22*'Household Income - Delta'!L23/3</f>
        <v>33600939.467632763</v>
      </c>
      <c r="FV22" s="113">
        <f>R22*'Household Income - Delta'!M23/3</f>
        <v>85535479.065709278</v>
      </c>
      <c r="FW22" s="113">
        <f>S22*'Household Income - Delta'!N23/3</f>
        <v>40630435.494669244</v>
      </c>
      <c r="FX22" s="113">
        <f>T22*'Household Income - Delta'!O23/3</f>
        <v>24017583.429400906</v>
      </c>
      <c r="FY22" s="113">
        <f>U22*'Household Income - Delta'!P23/3</f>
        <v>1202934.7548370536</v>
      </c>
      <c r="FZ22" s="113">
        <f>V22*'Household Income - Delta'!Q23/3</f>
        <v>2073297.5959166542</v>
      </c>
      <c r="GA22" s="113">
        <f>W22*'Household Income - Delta'!R23/3</f>
        <v>12463735.760574117</v>
      </c>
      <c r="GB22" s="113">
        <f>X22*'Household Income - Delta'!S23/3</f>
        <v>2858344.4281234681</v>
      </c>
      <c r="GC22" s="113">
        <f>Y22*'Household Income - Delta'!T23/3</f>
        <v>718915.67323995719</v>
      </c>
      <c r="GD22" s="113">
        <f>Z22*'Household Income - Delta'!U23/3</f>
        <v>5072248.4633358745</v>
      </c>
      <c r="GE22" s="113">
        <f>AA22*'Household Income - Delta'!V23/3</f>
        <v>2842840.291268894</v>
      </c>
      <c r="GF22" s="113">
        <f>AB22*'Household Income - Delta'!W23/3</f>
        <v>8608104.1231969651</v>
      </c>
      <c r="GG22" s="113">
        <f>AC22*'Household Income - Delta'!X23/3</f>
        <v>295009.81676073582</v>
      </c>
      <c r="GH22" s="113">
        <f>AD22*'Household Income - Delta'!Y23/3</f>
        <v>0</v>
      </c>
      <c r="GI22" s="113">
        <f>AE22*'Household Income - Delta'!Z23/3</f>
        <v>3191089.125217719</v>
      </c>
      <c r="GJ22" s="113">
        <f>AF22*'Household Income - Delta'!AA23/3</f>
        <v>21678073.738415379</v>
      </c>
      <c r="GK22" s="113">
        <f>AG22*'Household Income - Delta'!AB23/3</f>
        <v>2216916.1586881136</v>
      </c>
      <c r="GL22" s="113">
        <f>AH22*'Household Income - Delta'!AC23/3</f>
        <v>3912145.185306475</v>
      </c>
      <c r="GM22" s="113">
        <f>AI22*'Household Income - Delta'!AD23/3</f>
        <v>5900041.3992056092</v>
      </c>
      <c r="GN22" s="113">
        <f>AJ22*'Household Income - Delta'!AE23/3</f>
        <v>681225.17436647695</v>
      </c>
      <c r="GO22" s="113">
        <f>AK22*'Household Income - Delta'!AF23/3</f>
        <v>262902.03971848555</v>
      </c>
      <c r="GP22" s="113">
        <f>AL22*'Household Income - Delta'!AG23/3</f>
        <v>4166189.6089703212</v>
      </c>
      <c r="GQ22" s="113">
        <f>AM22*'Household Income - Delta'!AH23/3</f>
        <v>31792.229159383394</v>
      </c>
      <c r="GR22" s="113">
        <f>AN22*'Household Income - Delta'!AI23/3</f>
        <v>-1740135.7820362591</v>
      </c>
      <c r="GS22" s="113">
        <f>AO22*'Household Income - Delta'!AJ23/3</f>
        <v>1638921.0639444364</v>
      </c>
      <c r="GT22" s="113">
        <f>AP22*'Household Income - Delta'!AK23/3</f>
        <v>50046468.341067791</v>
      </c>
      <c r="GU22" s="113">
        <f>AQ22*'Household Income - Delta'!AL23/3</f>
        <v>43006416.256497703</v>
      </c>
      <c r="GV22" s="113">
        <f>AR22*'Household Income - Delta'!AM23/3</f>
        <v>0</v>
      </c>
      <c r="GW22" s="113">
        <f>AS22*'Household Income - Delta'!AN23/3</f>
        <v>20013369.632545874</v>
      </c>
      <c r="GX22" s="113">
        <f>AT22*'Household Income - Delta'!AO23/3</f>
        <v>3707286.6686874204</v>
      </c>
      <c r="GY22" s="113">
        <f>AU22*'Household Income - Delta'!AP23/3</f>
        <v>3639743.1984530562</v>
      </c>
      <c r="GZ22" s="113">
        <f>AV22*'Household Income - Delta'!AQ23/3</f>
        <v>71952694.572015643</v>
      </c>
      <c r="HA22" s="113">
        <f>AW22*'Household Income - Delta'!AR23/3</f>
        <v>3275711.6862936239</v>
      </c>
      <c r="HB22" s="113">
        <f>AX22*'Household Income - Delta'!AS23/3</f>
        <v>13166811.25775204</v>
      </c>
      <c r="HC22" s="113">
        <f>AY22*'Household Income - Delta'!AT23/3</f>
        <v>300119.59159640357</v>
      </c>
      <c r="HD22" s="113">
        <f>AZ22*'Household Income - Delta'!AU23/3</f>
        <v>21070570.740900703</v>
      </c>
      <c r="HE22" s="113">
        <f>BA22*'Household Income - Delta'!AV23/3</f>
        <v>32799036.660441678</v>
      </c>
      <c r="HF22" s="113">
        <f>BB22*'Household Income - Delta'!AW23/3</f>
        <v>1246611.0373260747</v>
      </c>
      <c r="HG22" s="113">
        <f>BC22*'Household Income - Delta'!AX23/3</f>
        <v>1386311.3685457397</v>
      </c>
      <c r="HH22" s="113">
        <f>BD22*'Household Income - Delta'!AY23/3</f>
        <v>30540766.548672121</v>
      </c>
      <c r="HI22" s="113">
        <f>BE22*'Household Income - Delta'!AZ23/3</f>
        <v>1957655.8008500871</v>
      </c>
      <c r="HJ22" s="113">
        <f>BF22*'Household Income - Delta'!BA23/3</f>
        <v>34483216.097995415</v>
      </c>
      <c r="HK22" s="113">
        <f>BG22*'Household Income - Delta'!BB23/3</f>
        <v>1400076.2383109133</v>
      </c>
      <c r="HL22" s="113">
        <f>BH22*'Household Income - Delta'!BC23/3</f>
        <v>899351.28028243838</v>
      </c>
    </row>
    <row r="23" spans="1:220">
      <c r="A23" s="28">
        <v>2010</v>
      </c>
      <c r="B23" s="28" t="s">
        <v>985</v>
      </c>
      <c r="C23" s="37" t="s">
        <v>29</v>
      </c>
      <c r="D23" s="11">
        <v>6489250</v>
      </c>
      <c r="E23" s="11">
        <v>5583650</v>
      </c>
      <c r="F23" s="11">
        <v>706624</v>
      </c>
      <c r="G23" s="104">
        <f>F23/D23</f>
        <v>0.10889147436144393</v>
      </c>
      <c r="H23" s="11">
        <f>SUM(J23:BI23)</f>
        <v>143247</v>
      </c>
      <c r="I23" s="105">
        <f>H23/D23</f>
        <v>2.2074507839889047E-2</v>
      </c>
      <c r="J23" s="25">
        <v>583</v>
      </c>
      <c r="K23" s="25">
        <v>1891</v>
      </c>
      <c r="L23" s="25">
        <v>1572</v>
      </c>
      <c r="M23" s="25">
        <v>206</v>
      </c>
      <c r="N23" s="25">
        <v>14971</v>
      </c>
      <c r="O23" s="25">
        <v>1051</v>
      </c>
      <c r="P23" s="25">
        <v>13270</v>
      </c>
      <c r="Q23" s="25">
        <v>131</v>
      </c>
      <c r="R23" s="25">
        <v>1539</v>
      </c>
      <c r="S23" s="25">
        <v>11118</v>
      </c>
      <c r="T23" s="25">
        <v>1409</v>
      </c>
      <c r="U23" s="25">
        <v>682</v>
      </c>
      <c r="V23" s="25">
        <v>79</v>
      </c>
      <c r="W23" s="25">
        <v>2842</v>
      </c>
      <c r="X23" s="25">
        <v>1891</v>
      </c>
      <c r="Y23" s="25">
        <v>307</v>
      </c>
      <c r="Z23" s="25">
        <v>0</v>
      </c>
      <c r="AA23" s="25">
        <v>340</v>
      </c>
      <c r="AB23" s="25">
        <v>0</v>
      </c>
      <c r="AC23" s="25">
        <v>4666</v>
      </c>
      <c r="AD23" s="25">
        <v>3660</v>
      </c>
      <c r="AE23" s="25">
        <v>0</v>
      </c>
      <c r="AF23" s="25">
        <v>1624</v>
      </c>
      <c r="AG23" s="25">
        <v>2185</v>
      </c>
      <c r="AH23" s="25">
        <v>453</v>
      </c>
      <c r="AI23" s="25">
        <v>1957</v>
      </c>
      <c r="AJ23" s="25">
        <v>388</v>
      </c>
      <c r="AK23" s="25">
        <v>46</v>
      </c>
      <c r="AL23" s="25">
        <v>792</v>
      </c>
      <c r="AM23" s="25">
        <v>9911</v>
      </c>
      <c r="AN23" s="25">
        <v>4709</v>
      </c>
      <c r="AO23" s="25">
        <v>161</v>
      </c>
      <c r="AP23" s="25">
        <v>20002</v>
      </c>
      <c r="AQ23" s="25">
        <v>2798</v>
      </c>
      <c r="AR23" s="25">
        <v>0</v>
      </c>
      <c r="AS23" s="25">
        <v>2163</v>
      </c>
      <c r="AT23" s="25">
        <v>158</v>
      </c>
      <c r="AU23" s="25">
        <v>228</v>
      </c>
      <c r="AV23" s="25">
        <v>5316</v>
      </c>
      <c r="AW23" s="25">
        <v>6965</v>
      </c>
      <c r="AX23" s="25">
        <v>1659</v>
      </c>
      <c r="AY23" s="25">
        <v>0</v>
      </c>
      <c r="AZ23" s="25">
        <v>918</v>
      </c>
      <c r="BA23" s="25">
        <v>7073</v>
      </c>
      <c r="BB23" s="25">
        <v>207</v>
      </c>
      <c r="BC23" s="25">
        <v>1526</v>
      </c>
      <c r="BD23" s="25">
        <v>4542</v>
      </c>
      <c r="BE23" s="25">
        <v>1627</v>
      </c>
      <c r="BF23" s="25">
        <v>0</v>
      </c>
      <c r="BG23" s="25">
        <v>546</v>
      </c>
      <c r="BH23" s="25">
        <v>0</v>
      </c>
      <c r="BI23" s="25">
        <v>3085</v>
      </c>
      <c r="BJ23" s="12">
        <v>3528</v>
      </c>
      <c r="BK23" s="12">
        <v>23686</v>
      </c>
      <c r="BL23" s="12">
        <v>22760</v>
      </c>
      <c r="BM23" s="34">
        <v>382</v>
      </c>
      <c r="BN23" s="34">
        <v>1205</v>
      </c>
      <c r="BO23" s="34">
        <v>1170</v>
      </c>
      <c r="BP23" s="34">
        <v>343</v>
      </c>
      <c r="BQ23" s="34">
        <v>3388</v>
      </c>
      <c r="BR23" s="34">
        <v>527</v>
      </c>
      <c r="BS23" s="34">
        <v>2422</v>
      </c>
      <c r="BT23" s="34">
        <v>214</v>
      </c>
      <c r="BU23" s="34">
        <v>649</v>
      </c>
      <c r="BV23" s="34">
        <v>2520</v>
      </c>
      <c r="BW23" s="34">
        <v>612</v>
      </c>
      <c r="BX23" s="34">
        <v>598</v>
      </c>
      <c r="BY23" s="34">
        <v>128</v>
      </c>
      <c r="BZ23" s="34">
        <v>1071</v>
      </c>
      <c r="CA23" s="34">
        <v>857</v>
      </c>
      <c r="CB23" s="34">
        <v>253</v>
      </c>
      <c r="CC23" s="34">
        <v>285</v>
      </c>
      <c r="CD23" s="34">
        <v>397</v>
      </c>
      <c r="CE23" s="34">
        <v>285</v>
      </c>
      <c r="CF23" s="34">
        <v>1266</v>
      </c>
      <c r="CG23" s="34">
        <v>1356</v>
      </c>
      <c r="CH23" s="34">
        <v>0</v>
      </c>
      <c r="CI23" s="34">
        <v>931</v>
      </c>
      <c r="CJ23" s="34">
        <v>2035</v>
      </c>
      <c r="CK23" s="34">
        <v>534</v>
      </c>
      <c r="CL23" s="34">
        <v>1987</v>
      </c>
      <c r="CM23" s="34">
        <v>356</v>
      </c>
      <c r="CN23" s="34">
        <v>77</v>
      </c>
      <c r="CO23" s="34">
        <v>705</v>
      </c>
      <c r="CP23" s="34">
        <v>1876</v>
      </c>
      <c r="CQ23" s="34">
        <v>1295</v>
      </c>
      <c r="CR23" s="34">
        <v>271</v>
      </c>
      <c r="CS23" s="34">
        <v>3186</v>
      </c>
      <c r="CT23" s="34">
        <v>1277</v>
      </c>
      <c r="CU23" s="34">
        <v>285</v>
      </c>
      <c r="CV23" s="34">
        <v>975</v>
      </c>
      <c r="CW23" s="34">
        <v>204</v>
      </c>
      <c r="CX23" s="34">
        <v>217</v>
      </c>
      <c r="CY23" s="34">
        <v>1681</v>
      </c>
      <c r="CZ23" s="34">
        <v>1573</v>
      </c>
      <c r="DA23" s="34">
        <v>1086</v>
      </c>
      <c r="DB23" s="34">
        <v>285</v>
      </c>
      <c r="DC23" s="34">
        <v>591</v>
      </c>
      <c r="DD23" s="34">
        <v>2465</v>
      </c>
      <c r="DE23" s="34">
        <v>159</v>
      </c>
      <c r="DF23" s="34">
        <v>673</v>
      </c>
      <c r="DG23" s="34">
        <v>1704</v>
      </c>
      <c r="DH23" s="34">
        <v>791</v>
      </c>
      <c r="DI23" s="34">
        <v>285</v>
      </c>
      <c r="DJ23" s="34">
        <v>404</v>
      </c>
      <c r="DK23" s="34">
        <v>285</v>
      </c>
      <c r="DL23" s="34">
        <v>1219</v>
      </c>
      <c r="DM23" s="115">
        <v>123986082.86393546</v>
      </c>
      <c r="DN23" s="116">
        <v>630514.27007199812</v>
      </c>
      <c r="DO23" s="116">
        <v>5439685.5279513802</v>
      </c>
      <c r="DP23" s="116">
        <v>3608381.6358794542</v>
      </c>
      <c r="DQ23" s="116">
        <v>258886.99561839309</v>
      </c>
      <c r="DR23" s="116">
        <v>39298105.293973863</v>
      </c>
      <c r="DS23" s="116">
        <v>1855775.6119754384</v>
      </c>
      <c r="DT23" s="116">
        <v>1228827.9190530728</v>
      </c>
      <c r="DU23" s="116">
        <v>42150.567019135618</v>
      </c>
      <c r="DV23" s="116">
        <v>605520.42844017176</v>
      </c>
      <c r="DW23" s="116">
        <v>12245330.852249226</v>
      </c>
      <c r="DX23" s="116">
        <v>1319167.4039052632</v>
      </c>
      <c r="DY23" s="116">
        <v>3465740.2087636958</v>
      </c>
      <c r="DZ23" s="116">
        <v>178124.93350994293</v>
      </c>
      <c r="EA23" s="116">
        <v>2790805.3410865683</v>
      </c>
      <c r="EB23" s="116">
        <v>1522757.849598455</v>
      </c>
      <c r="EC23" s="116">
        <v>355083.90105179668</v>
      </c>
      <c r="ED23" s="116">
        <v>0</v>
      </c>
      <c r="EE23" s="116">
        <v>265945.13947154407</v>
      </c>
      <c r="EF23" s="116">
        <v>0</v>
      </c>
      <c r="EG23" s="116">
        <v>699400.73821915186</v>
      </c>
      <c r="EH23" s="116">
        <v>1347666.0983275357</v>
      </c>
      <c r="EI23" s="116">
        <v>0</v>
      </c>
      <c r="EJ23" s="116">
        <v>1115267.7670506958</v>
      </c>
      <c r="EK23" s="116">
        <v>2430849.5231700568</v>
      </c>
      <c r="EL23" s="116">
        <v>568603.24458990782</v>
      </c>
      <c r="EM23" s="116">
        <v>2225757.6152570741</v>
      </c>
      <c r="EN23" s="116">
        <v>782822.0065970351</v>
      </c>
      <c r="EO23" s="116">
        <v>60944.749358915644</v>
      </c>
      <c r="EP23" s="116">
        <v>1998862.7946398503</v>
      </c>
      <c r="EQ23" s="116">
        <v>629190.73460647732</v>
      </c>
      <c r="ER23" s="116">
        <v>1142000.8475306751</v>
      </c>
      <c r="ES23" s="116">
        <v>308107.18335050292</v>
      </c>
      <c r="ET23" s="116">
        <v>2778932.1897003632</v>
      </c>
      <c r="EU23" s="116">
        <v>1704754.4661888469</v>
      </c>
      <c r="EV23" s="116">
        <v>0</v>
      </c>
      <c r="EW23" s="116">
        <v>1389738.6816544954</v>
      </c>
      <c r="EX23" s="116">
        <v>235888.29289900209</v>
      </c>
      <c r="EY23" s="116">
        <v>583790.65131969517</v>
      </c>
      <c r="EZ23" s="116">
        <v>1782057.9533330097</v>
      </c>
      <c r="FA23" s="116">
        <v>286927.77751452057</v>
      </c>
      <c r="FB23" s="116">
        <v>1312827.5362307578</v>
      </c>
      <c r="FC23" s="116">
        <v>0</v>
      </c>
      <c r="FD23" s="116">
        <v>864326.19120396487</v>
      </c>
      <c r="FE23" s="116">
        <v>11981914.865832202</v>
      </c>
      <c r="FF23" s="116">
        <v>433367.62053390767</v>
      </c>
      <c r="FG23" s="116">
        <v>231928.16554931607</v>
      </c>
      <c r="FH23" s="116">
        <v>2152799.9166202298</v>
      </c>
      <c r="FI23" s="116">
        <v>4098830.0577234291</v>
      </c>
      <c r="FJ23" s="116">
        <v>0</v>
      </c>
      <c r="FK23" s="116">
        <v>507772.97334278695</v>
      </c>
      <c r="FL23" s="116">
        <v>0</v>
      </c>
      <c r="FM23" s="116">
        <v>5219948.34197162</v>
      </c>
      <c r="FN23" s="113">
        <f>J23*'Household Income - Delta'!E24/3</f>
        <v>4072033.9603431597</v>
      </c>
      <c r="FO23" s="113">
        <f>K23*'Household Income - Delta'!F24/3</f>
        <v>-422409.95710306248</v>
      </c>
      <c r="FP23" s="113">
        <f>L23*'Household Income - Delta'!G24/3</f>
        <v>7962107.9891242655</v>
      </c>
      <c r="FQ23" s="113">
        <f>M23*'Household Income - Delta'!H24/3</f>
        <v>1675182.5634603044</v>
      </c>
      <c r="FR23" s="113">
        <f>N23*'Household Income - Delta'!I24/3</f>
        <v>23952914.201768052</v>
      </c>
      <c r="FS23" s="113">
        <f>O23*'Household Income - Delta'!J24/3</f>
        <v>1753019.855324175</v>
      </c>
      <c r="FT23" s="113">
        <f>P23*'Household Income - Delta'!K24/3</f>
        <v>-17326804.544733461</v>
      </c>
      <c r="FU23" s="113">
        <f>Q23*'Household Income - Delta'!L24/3</f>
        <v>385133.99909368879</v>
      </c>
      <c r="FV23" s="113">
        <f>R23*'Household Income - Delta'!M24/3</f>
        <v>3997738.5008029547</v>
      </c>
      <c r="FW23" s="113">
        <f>S23*'Household Income - Delta'!N24/3</f>
        <v>56712408.701707117</v>
      </c>
      <c r="FX23" s="113">
        <f>T23*'Household Income - Delta'!O24/3</f>
        <v>8263250.7892341539</v>
      </c>
      <c r="FY23" s="113">
        <f>U23*'Household Income - Delta'!P24/3</f>
        <v>1201425.4253070923</v>
      </c>
      <c r="FZ23" s="113">
        <f>V23*'Household Income - Delta'!Q24/3</f>
        <v>372771.04779950186</v>
      </c>
      <c r="GA23" s="113">
        <f>W23*'Household Income - Delta'!R24/3</f>
        <v>7639165.812398958</v>
      </c>
      <c r="GB23" s="113">
        <f>X23*'Household Income - Delta'!S24/3</f>
        <v>10481726.376230272</v>
      </c>
      <c r="GC23" s="113">
        <f>Y23*'Household Income - Delta'!T24/3</f>
        <v>1045116.2701406804</v>
      </c>
      <c r="GD23" s="113">
        <f>Z23*'Household Income - Delta'!U24/3</f>
        <v>0</v>
      </c>
      <c r="GE23" s="113">
        <f>AA23*'Household Income - Delta'!V24/3</f>
        <v>2070584.4251286581</v>
      </c>
      <c r="GF23" s="113">
        <f>AB23*'Household Income - Delta'!W24/3</f>
        <v>0</v>
      </c>
      <c r="GG23" s="113">
        <f>AC23*'Household Income - Delta'!X24/3</f>
        <v>20891023.591128387</v>
      </c>
      <c r="GH23" s="113">
        <f>AD23*'Household Income - Delta'!Y24/3</f>
        <v>-3967607.6589091532</v>
      </c>
      <c r="GI23" s="113">
        <f>AE23*'Household Income - Delta'!Z24/3</f>
        <v>0</v>
      </c>
      <c r="GJ23" s="113">
        <f>AF23*'Household Income - Delta'!AA24/3</f>
        <v>8087445.607085119</v>
      </c>
      <c r="GK23" s="113">
        <f>AG23*'Household Income - Delta'!AB24/3</f>
        <v>3527946.5752140712</v>
      </c>
      <c r="GL23" s="113">
        <f>AH23*'Household Income - Delta'!AC24/3</f>
        <v>3904235.248774359</v>
      </c>
      <c r="GM23" s="113">
        <f>AI23*'Household Income - Delta'!AD24/3</f>
        <v>7935545.3528728932</v>
      </c>
      <c r="GN23" s="113">
        <f>AJ23*'Household Income - Delta'!AE24/3</f>
        <v>2650927.5596566251</v>
      </c>
      <c r="GO23" s="113">
        <f>AK23*'Household Income - Delta'!AF24/3</f>
        <v>173862.55947819096</v>
      </c>
      <c r="GP23" s="113">
        <f>AL23*'Household Income - Delta'!AG24/3</f>
        <v>2507963.719711462</v>
      </c>
      <c r="GQ23" s="113">
        <f>AM23*'Household Income - Delta'!AH24/3</f>
        <v>-10562276.340832956</v>
      </c>
      <c r="GR23" s="113">
        <f>AN23*'Household Income - Delta'!AI24/3</f>
        <v>-6032444.7119680876</v>
      </c>
      <c r="GS23" s="113">
        <f>AO23*'Household Income - Delta'!AJ24/3</f>
        <v>933363.29150700162</v>
      </c>
      <c r="GT23" s="113">
        <f>AP23*'Household Income - Delta'!AK24/3</f>
        <v>71459562.406147301</v>
      </c>
      <c r="GU23" s="113">
        <f>AQ23*'Household Income - Delta'!AL24/3</f>
        <v>17746653.161303878</v>
      </c>
      <c r="GV23" s="113">
        <f>AR23*'Household Income - Delta'!AM24/3</f>
        <v>0</v>
      </c>
      <c r="GW23" s="113">
        <f>AS23*'Household Income - Delta'!AN24/3</f>
        <v>10854555.916333197</v>
      </c>
      <c r="GX23" s="113">
        <f>AT23*'Household Income - Delta'!AO24/3</f>
        <v>792942.09559900372</v>
      </c>
      <c r="GY23" s="113">
        <f>AU23*'Household Income - Delta'!AP24/3</f>
        <v>899525.55567451182</v>
      </c>
      <c r="GZ23" s="113">
        <f>AV23*'Household Income - Delta'!AQ24/3</f>
        <v>22614020.48230572</v>
      </c>
      <c r="HA23" s="113">
        <f>AW23*'Household Income - Delta'!AR24/3</f>
        <v>21591180.94417971</v>
      </c>
      <c r="HB23" s="113">
        <f>AX23*'Household Income - Delta'!AS24/3</f>
        <v>10967573.003789539</v>
      </c>
      <c r="HC23" s="113">
        <f>AY23*'Household Income - Delta'!AT24/3</f>
        <v>0</v>
      </c>
      <c r="HD23" s="113">
        <f>AZ23*'Household Income - Delta'!AU24/3</f>
        <v>6247559.9478473766</v>
      </c>
      <c r="HE23" s="113">
        <f>BA23*'Household Income - Delta'!AV24/3</f>
        <v>31731511.663534302</v>
      </c>
      <c r="HF23" s="113">
        <f>BB23*'Household Income - Delta'!AW24/3</f>
        <v>168557.51765185935</v>
      </c>
      <c r="HG23" s="113">
        <f>BC23*'Household Income - Delta'!AX24/3</f>
        <v>4382602.0963127408</v>
      </c>
      <c r="HH23" s="113">
        <f>BD23*'Household Income - Delta'!AY24/3</f>
        <v>655353.93804224755</v>
      </c>
      <c r="HI23" s="113">
        <f>BE23*'Household Income - Delta'!AZ24/3</f>
        <v>293870.13632645021</v>
      </c>
      <c r="HJ23" s="113">
        <f>BF23*'Household Income - Delta'!BA24/3</f>
        <v>0</v>
      </c>
      <c r="HK23" s="113">
        <f>BG23*'Household Income - Delta'!BB24/3</f>
        <v>1764828.9885889625</v>
      </c>
      <c r="HL23" s="113">
        <f>BH23*'Household Income - Delta'!BC24/3</f>
        <v>0</v>
      </c>
    </row>
    <row r="24" spans="1:220">
      <c r="A24" s="28">
        <v>2010</v>
      </c>
      <c r="B24" s="28" t="s">
        <v>986</v>
      </c>
      <c r="C24" s="109" t="s">
        <v>30</v>
      </c>
      <c r="D24" s="110">
        <v>9762127</v>
      </c>
      <c r="E24" s="11">
        <v>8310098</v>
      </c>
      <c r="F24" s="11">
        <v>1291901</v>
      </c>
      <c r="G24" s="104">
        <f>F24/D24</f>
        <v>0.13233806525975333</v>
      </c>
      <c r="H24" s="11">
        <f>SUM(J24:BI24)</f>
        <v>117581</v>
      </c>
      <c r="I24" s="105">
        <f>H24/D24</f>
        <v>1.2044608721029752E-2</v>
      </c>
      <c r="J24" s="25">
        <v>2403</v>
      </c>
      <c r="K24" s="25">
        <v>1040</v>
      </c>
      <c r="L24" s="25">
        <v>3197</v>
      </c>
      <c r="M24" s="25">
        <v>636</v>
      </c>
      <c r="N24" s="25">
        <v>6726</v>
      </c>
      <c r="O24" s="25">
        <v>2031</v>
      </c>
      <c r="P24" s="25">
        <v>277</v>
      </c>
      <c r="Q24" s="25">
        <v>167</v>
      </c>
      <c r="R24" s="25">
        <v>471</v>
      </c>
      <c r="S24" s="25">
        <v>11646</v>
      </c>
      <c r="T24" s="25">
        <v>3913</v>
      </c>
      <c r="U24" s="25">
        <v>313</v>
      </c>
      <c r="V24" s="25">
        <v>66</v>
      </c>
      <c r="W24" s="25">
        <v>10651</v>
      </c>
      <c r="X24" s="25">
        <v>7816</v>
      </c>
      <c r="Y24" s="25">
        <v>758</v>
      </c>
      <c r="Z24" s="25">
        <v>640</v>
      </c>
      <c r="AA24" s="25">
        <v>2353</v>
      </c>
      <c r="AB24" s="25">
        <v>1342</v>
      </c>
      <c r="AC24" s="25">
        <v>645</v>
      </c>
      <c r="AD24" s="25">
        <v>620</v>
      </c>
      <c r="AE24" s="25">
        <v>1206</v>
      </c>
      <c r="AF24" s="25">
        <v>0</v>
      </c>
      <c r="AG24" s="25">
        <v>1275</v>
      </c>
      <c r="AH24" s="25">
        <v>656</v>
      </c>
      <c r="AI24" s="25">
        <v>2921</v>
      </c>
      <c r="AJ24" s="25">
        <v>312</v>
      </c>
      <c r="AK24" s="25">
        <v>213</v>
      </c>
      <c r="AL24" s="25">
        <v>1874</v>
      </c>
      <c r="AM24" s="25">
        <v>437</v>
      </c>
      <c r="AN24" s="25">
        <v>1676</v>
      </c>
      <c r="AO24" s="25">
        <v>669</v>
      </c>
      <c r="AP24" s="25">
        <v>3135</v>
      </c>
      <c r="AQ24" s="25">
        <v>2444</v>
      </c>
      <c r="AR24" s="25">
        <v>53</v>
      </c>
      <c r="AS24" s="25">
        <v>9783</v>
      </c>
      <c r="AT24" s="25">
        <v>2276</v>
      </c>
      <c r="AU24" s="25">
        <v>537</v>
      </c>
      <c r="AV24" s="25">
        <v>3134</v>
      </c>
      <c r="AW24" s="25">
        <v>653</v>
      </c>
      <c r="AX24" s="25">
        <v>1446</v>
      </c>
      <c r="AY24" s="25">
        <v>706</v>
      </c>
      <c r="AZ24" s="25">
        <v>4453</v>
      </c>
      <c r="BA24" s="25">
        <v>7184</v>
      </c>
      <c r="BB24" s="25">
        <v>545</v>
      </c>
      <c r="BC24" s="25">
        <v>45</v>
      </c>
      <c r="BD24" s="25">
        <v>2073</v>
      </c>
      <c r="BE24" s="25">
        <v>1427</v>
      </c>
      <c r="BF24" s="25">
        <v>446</v>
      </c>
      <c r="BG24" s="25">
        <v>6291</v>
      </c>
      <c r="BH24" s="25">
        <v>568</v>
      </c>
      <c r="BI24" s="25">
        <v>1432</v>
      </c>
      <c r="BJ24" s="12">
        <v>4595</v>
      </c>
      <c r="BK24" s="12">
        <v>29394</v>
      </c>
      <c r="BL24" s="12">
        <v>28130</v>
      </c>
      <c r="BM24" s="34">
        <v>1803</v>
      </c>
      <c r="BN24" s="34">
        <v>758</v>
      </c>
      <c r="BO24" s="34">
        <v>1076</v>
      </c>
      <c r="BP24" s="34">
        <v>434</v>
      </c>
      <c r="BQ24" s="34">
        <v>2018</v>
      </c>
      <c r="BR24" s="34">
        <v>695</v>
      </c>
      <c r="BS24" s="34">
        <v>303</v>
      </c>
      <c r="BT24" s="34">
        <v>160</v>
      </c>
      <c r="BU24" s="34">
        <v>272</v>
      </c>
      <c r="BV24" s="34">
        <v>2178</v>
      </c>
      <c r="BW24" s="34">
        <v>1925</v>
      </c>
      <c r="BX24" s="34">
        <v>337</v>
      </c>
      <c r="BY24" s="34">
        <v>79</v>
      </c>
      <c r="BZ24" s="34">
        <v>1903</v>
      </c>
      <c r="CA24" s="34">
        <v>2004</v>
      </c>
      <c r="CB24" s="34">
        <v>493</v>
      </c>
      <c r="CC24" s="34">
        <v>469</v>
      </c>
      <c r="CD24" s="34">
        <v>1473</v>
      </c>
      <c r="CE24" s="34">
        <v>747</v>
      </c>
      <c r="CF24" s="34">
        <v>477</v>
      </c>
      <c r="CG24" s="34">
        <v>428</v>
      </c>
      <c r="CH24" s="34">
        <v>574</v>
      </c>
      <c r="CI24" s="34">
        <v>0</v>
      </c>
      <c r="CJ24" s="34">
        <v>646</v>
      </c>
      <c r="CK24" s="34">
        <v>474</v>
      </c>
      <c r="CL24" s="34">
        <v>1486</v>
      </c>
      <c r="CM24" s="34">
        <v>235</v>
      </c>
      <c r="CN24" s="34">
        <v>214</v>
      </c>
      <c r="CO24" s="34">
        <v>1028</v>
      </c>
      <c r="CP24" s="34">
        <v>357</v>
      </c>
      <c r="CQ24" s="34">
        <v>861</v>
      </c>
      <c r="CR24" s="34">
        <v>411</v>
      </c>
      <c r="CS24" s="34">
        <v>871</v>
      </c>
      <c r="CT24" s="34">
        <v>903</v>
      </c>
      <c r="CU24" s="34">
        <v>71</v>
      </c>
      <c r="CV24" s="34">
        <v>1851</v>
      </c>
      <c r="CW24" s="34">
        <v>1296</v>
      </c>
      <c r="CX24" s="34">
        <v>341</v>
      </c>
      <c r="CY24" s="34">
        <v>1226</v>
      </c>
      <c r="CZ24" s="34">
        <v>702</v>
      </c>
      <c r="DA24" s="34">
        <v>869</v>
      </c>
      <c r="DB24" s="34">
        <v>521</v>
      </c>
      <c r="DC24" s="34">
        <v>1559</v>
      </c>
      <c r="DD24" s="34">
        <v>2265</v>
      </c>
      <c r="DE24" s="34">
        <v>388</v>
      </c>
      <c r="DF24" s="34">
        <v>77</v>
      </c>
      <c r="DG24" s="34">
        <v>807</v>
      </c>
      <c r="DH24" s="34">
        <v>666</v>
      </c>
      <c r="DI24" s="34">
        <v>319</v>
      </c>
      <c r="DJ24" s="34">
        <v>1731</v>
      </c>
      <c r="DK24" s="34">
        <v>429</v>
      </c>
      <c r="DL24" s="34">
        <v>1082</v>
      </c>
      <c r="DM24" s="115">
        <v>88880711.218140796</v>
      </c>
      <c r="DN24" s="116">
        <v>1733975.681135928</v>
      </c>
      <c r="DO24" s="116">
        <v>2464094.575531269</v>
      </c>
      <c r="DP24" s="116">
        <v>5175902.4331786381</v>
      </c>
      <c r="DQ24" s="116">
        <v>439042.63015795458</v>
      </c>
      <c r="DR24" s="116">
        <v>13059539.673084931</v>
      </c>
      <c r="DS24" s="116">
        <v>2191788.3218526701</v>
      </c>
      <c r="DT24" s="116">
        <v>169161.72142065069</v>
      </c>
      <c r="DU24" s="116">
        <v>88765.208114021167</v>
      </c>
      <c r="DV24" s="116">
        <v>223626.29108772191</v>
      </c>
      <c r="DW24" s="116">
        <v>9892724.9416959416</v>
      </c>
      <c r="DX24" s="116">
        <v>2429111.3745846082</v>
      </c>
      <c r="DY24" s="116">
        <v>1377524.6075047776</v>
      </c>
      <c r="DZ24" s="116">
        <v>104673.60557526752</v>
      </c>
      <c r="EA24" s="116">
        <v>3546258.0788906347</v>
      </c>
      <c r="EB24" s="116">
        <v>1727566.6053370987</v>
      </c>
      <c r="EC24" s="116">
        <v>356730.7279006351</v>
      </c>
      <c r="ED24" s="116">
        <v>405383.02247628302</v>
      </c>
      <c r="EE24" s="116">
        <v>738703.40068934881</v>
      </c>
      <c r="EF24" s="116">
        <v>1240882.3317757261</v>
      </c>
      <c r="EG24" s="116">
        <v>481991.92852146534</v>
      </c>
      <c r="EH24" s="116">
        <v>306586.44578102091</v>
      </c>
      <c r="EI24" s="116">
        <v>828209.93045759795</v>
      </c>
      <c r="EJ24" s="116">
        <v>0</v>
      </c>
      <c r="EK24" s="116">
        <v>576302.77828162955</v>
      </c>
      <c r="EL24" s="116">
        <v>514052.44143863354</v>
      </c>
      <c r="EM24" s="116">
        <v>1436492.5399398683</v>
      </c>
      <c r="EN24" s="116">
        <v>427041.33814675774</v>
      </c>
      <c r="EO24" s="116">
        <v>136242.40483169843</v>
      </c>
      <c r="EP24" s="116">
        <v>3449442.98096016</v>
      </c>
      <c r="EQ24" s="116">
        <v>287630.00089363073</v>
      </c>
      <c r="ER24" s="116">
        <v>897518.48615845817</v>
      </c>
      <c r="ES24" s="116">
        <v>829202.96277337999</v>
      </c>
      <c r="ET24" s="116">
        <v>1717927.1376155119</v>
      </c>
      <c r="EU24" s="116">
        <v>1403789.9412042713</v>
      </c>
      <c r="EV24" s="116">
        <v>44648.413513158841</v>
      </c>
      <c r="EW24" s="116">
        <v>2030623.1116884544</v>
      </c>
      <c r="EX24" s="116">
        <v>1947759.0159685451</v>
      </c>
      <c r="EY24" s="116">
        <v>1023776.8001396202</v>
      </c>
      <c r="EZ24" s="116">
        <v>1353619.0172064474</v>
      </c>
      <c r="FA24" s="116">
        <v>440118.48521306232</v>
      </c>
      <c r="FB24" s="116">
        <v>914550.16312340449</v>
      </c>
      <c r="FC24" s="116">
        <v>563305.27179081249</v>
      </c>
      <c r="FD24" s="116">
        <v>2087520.0108357202</v>
      </c>
      <c r="FE24" s="116">
        <v>8102346.8574412232</v>
      </c>
      <c r="FF24" s="116">
        <v>768228.69511822332</v>
      </c>
      <c r="FG24" s="116">
        <v>27400.918183134792</v>
      </c>
      <c r="FH24" s="116">
        <v>1076514.1210958811</v>
      </c>
      <c r="FI24" s="116">
        <v>2684210.9494176917</v>
      </c>
      <c r="FJ24" s="116">
        <v>151259.69537897926</v>
      </c>
      <c r="FK24" s="116">
        <v>1546208.6174264161</v>
      </c>
      <c r="FL24" s="116">
        <v>593642.46878181188</v>
      </c>
      <c r="FM24" s="116">
        <v>2867092.0568200359</v>
      </c>
      <c r="FN24" s="113">
        <f>J24*'Household Income - Delta'!E25/3</f>
        <v>5043296.5768961841</v>
      </c>
      <c r="FO24" s="113">
        <f>K24*'Household Income - Delta'!F25/3</f>
        <v>-5313619.8585218349</v>
      </c>
      <c r="FP24" s="113">
        <f>L24*'Household Income - Delta'!G25/3</f>
        <v>572529.85157598846</v>
      </c>
      <c r="FQ24" s="113">
        <f>M24*'Household Income - Delta'!H25/3</f>
        <v>2064509.0865193394</v>
      </c>
      <c r="FR24" s="113">
        <f>N24*'Household Income - Delta'!I25/3</f>
        <v>-22101074.585017171</v>
      </c>
      <c r="FS24" s="113">
        <f>O24*'Household Income - Delta'!J25/3</f>
        <v>-6535588.4737094678</v>
      </c>
      <c r="FT24" s="113">
        <f>P24*'Household Income - Delta'!K25/3</f>
        <v>-1715068.5456511683</v>
      </c>
      <c r="FU24" s="113">
        <f>Q24*'Household Income - Delta'!L25/3</f>
        <v>-324968.06061520486</v>
      </c>
      <c r="FV24" s="113">
        <f>R24*'Household Income - Delta'!M25/3</f>
        <v>-1077765.6859267156</v>
      </c>
      <c r="FW24" s="113">
        <f>S24*'Household Income - Delta'!N25/3</f>
        <v>2504862.0842833784</v>
      </c>
      <c r="FX24" s="113">
        <f>T24*'Household Income - Delta'!O25/3</f>
        <v>3829849.2823115974</v>
      </c>
      <c r="FY24" s="113">
        <f>U24*'Household Income - Delta'!P25/3</f>
        <v>-977890.20742051362</v>
      </c>
      <c r="FZ24" s="113">
        <f>V24*'Household Income - Delta'!Q25/3</f>
        <v>-11038.491021577967</v>
      </c>
      <c r="GA24" s="113">
        <f>W24*'Household Income - Delta'!R25/3</f>
        <v>-23410008.967739802</v>
      </c>
      <c r="GB24" s="113">
        <f>X24*'Household Income - Delta'!S25/3</f>
        <v>5135764.3965961607</v>
      </c>
      <c r="GC24" s="113">
        <f>Y24*'Household Income - Delta'!T25/3</f>
        <v>-1123040.0635508501</v>
      </c>
      <c r="GD24" s="113">
        <f>Z24*'Household Income - Delta'!U25/3</f>
        <v>332640.0870634864</v>
      </c>
      <c r="GE24" s="113">
        <f>AA24*'Household Income - Delta'!V25/3</f>
        <v>2833208.4034276824</v>
      </c>
      <c r="GF24" s="113">
        <f>AB24*'Household Income - Delta'!W25/3</f>
        <v>377214.01589458133</v>
      </c>
      <c r="GG24" s="113">
        <f>AC24*'Household Income - Delta'!X25/3</f>
        <v>-263536.16225633014</v>
      </c>
      <c r="GH24" s="113">
        <f>AD24*'Household Income - Delta'!Y25/3</f>
        <v>-3701348.2489905809</v>
      </c>
      <c r="GI24" s="113">
        <f>AE24*'Household Income - Delta'!Z25/3</f>
        <v>-5264893.3359397426</v>
      </c>
      <c r="GJ24" s="113">
        <f>AF24*'Household Income - Delta'!AA25/3</f>
        <v>0</v>
      </c>
      <c r="GK24" s="113">
        <f>AG24*'Household Income - Delta'!AB25/3</f>
        <v>-4170843.5765532106</v>
      </c>
      <c r="GL24" s="113">
        <f>AH24*'Household Income - Delta'!AC25/3</f>
        <v>2448684.0892400737</v>
      </c>
      <c r="GM24" s="113">
        <f>AI24*'Household Income - Delta'!AD25/3</f>
        <v>-2427107.1859701402</v>
      </c>
      <c r="GN24" s="113">
        <f>AJ24*'Household Income - Delta'!AE25/3</f>
        <v>607282.04244344961</v>
      </c>
      <c r="GO24" s="113">
        <f>AK24*'Household Income - Delta'!AF25/3</f>
        <v>-235631.22102418344</v>
      </c>
      <c r="GP24" s="113">
        <f>AL24*'Household Income - Delta'!AG25/3</f>
        <v>-3221874.245067229</v>
      </c>
      <c r="GQ24" s="113">
        <f>AM24*'Household Income - Delta'!AH25/3</f>
        <v>-2600841.8572186301</v>
      </c>
      <c r="GR24" s="113">
        <f>AN24*'Household Income - Delta'!AI25/3</f>
        <v>-10335752.105335828</v>
      </c>
      <c r="GS24" s="113">
        <f>AO24*'Household Income - Delta'!AJ25/3</f>
        <v>609737.8410085506</v>
      </c>
      <c r="GT24" s="113">
        <f>AP24*'Household Income - Delta'!AK25/3</f>
        <v>-4117038.3235249533</v>
      </c>
      <c r="GU24" s="113">
        <f>AQ24*'Household Income - Delta'!AL25/3</f>
        <v>3560297.3324736883</v>
      </c>
      <c r="GV24" s="113">
        <f>AR24*'Household Income - Delta'!AM25/3</f>
        <v>-67111.242790055039</v>
      </c>
      <c r="GW24" s="113">
        <f>AS24*'Household Income - Delta'!AN25/3</f>
        <v>1295433.5808470112</v>
      </c>
      <c r="GX24" s="113">
        <f>AT24*'Household Income - Delta'!AO25/3</f>
        <v>302139.30961952341</v>
      </c>
      <c r="GY24" s="113">
        <f>AU24*'Household Income - Delta'!AP25/3</f>
        <v>-505093.1769482934</v>
      </c>
      <c r="GZ24" s="113">
        <f>AV24*'Household Income - Delta'!AQ25/3</f>
        <v>-1980426.4069943235</v>
      </c>
      <c r="HA24" s="113">
        <f>AW24*'Household Income - Delta'!AR25/3</f>
        <v>-1166203.4945013698</v>
      </c>
      <c r="HB24" s="113">
        <f>AX24*'Household Income - Delta'!AS25/3</f>
        <v>2494470.6967090643</v>
      </c>
      <c r="HC24" s="113">
        <f>AY24*'Household Income - Delta'!AT25/3</f>
        <v>105958.92937524174</v>
      </c>
      <c r="HD24" s="113">
        <f>AZ24*'Household Income - Delta'!AU25/3</f>
        <v>8548647.3557714131</v>
      </c>
      <c r="HE24" s="113">
        <f>BA24*'Household Income - Delta'!AV25/3</f>
        <v>-2870605.6893790322</v>
      </c>
      <c r="HF24" s="113">
        <f>BB24*'Household Income - Delta'!AW25/3</f>
        <v>-2219012.8425266664</v>
      </c>
      <c r="HG24" s="113">
        <f>BC24*'Household Income - Delta'!AX25/3</f>
        <v>-90626.243878348614</v>
      </c>
      <c r="HH24" s="113">
        <f>BD24*'Household Income - Delta'!AY25/3</f>
        <v>-9829301.9679959267</v>
      </c>
      <c r="HI24" s="113">
        <f>BE24*'Household Income - Delta'!AZ25/3</f>
        <v>-6714391.5558756329</v>
      </c>
      <c r="HJ24" s="113">
        <f>BF24*'Household Income - Delta'!BA25/3</f>
        <v>860222.56067236699</v>
      </c>
      <c r="HK24" s="113">
        <f>BG24*'Household Income - Delta'!BB25/3</f>
        <v>-10402691.894193137</v>
      </c>
      <c r="HL24" s="113">
        <f>BH24*'Household Income - Delta'!BC25/3</f>
        <v>-1172683.2560644893</v>
      </c>
    </row>
    <row r="25" spans="1:220">
      <c r="A25" s="28">
        <v>2010</v>
      </c>
      <c r="B25" s="28" t="s">
        <v>987</v>
      </c>
      <c r="C25" s="37" t="s">
        <v>31</v>
      </c>
      <c r="D25" s="11">
        <v>5244256</v>
      </c>
      <c r="E25" s="11">
        <v>4480630</v>
      </c>
      <c r="F25" s="11">
        <v>647946</v>
      </c>
      <c r="G25" s="104">
        <f>F25/D25</f>
        <v>0.12355346497196171</v>
      </c>
      <c r="H25" s="11">
        <f>SUM(J25:BI25)</f>
        <v>89911</v>
      </c>
      <c r="I25" s="105">
        <f>H25/D25</f>
        <v>1.7144662655675085E-2</v>
      </c>
      <c r="J25" s="25">
        <v>266</v>
      </c>
      <c r="K25" s="25">
        <v>1169</v>
      </c>
      <c r="L25" s="25">
        <v>4165</v>
      </c>
      <c r="M25" s="25">
        <v>279</v>
      </c>
      <c r="N25" s="25">
        <v>6233</v>
      </c>
      <c r="O25" s="25">
        <v>2521</v>
      </c>
      <c r="P25" s="25">
        <v>211</v>
      </c>
      <c r="Q25" s="25">
        <v>176</v>
      </c>
      <c r="R25" s="25">
        <v>306</v>
      </c>
      <c r="S25" s="25">
        <v>2575</v>
      </c>
      <c r="T25" s="25">
        <v>1776</v>
      </c>
      <c r="U25" s="25">
        <v>227</v>
      </c>
      <c r="V25" s="25">
        <v>231</v>
      </c>
      <c r="W25" s="25">
        <v>6641</v>
      </c>
      <c r="X25" s="25">
        <v>1120</v>
      </c>
      <c r="Y25" s="25">
        <v>4948</v>
      </c>
      <c r="Z25" s="25">
        <v>1067</v>
      </c>
      <c r="AA25" s="25">
        <v>402</v>
      </c>
      <c r="AB25" s="25">
        <v>519</v>
      </c>
      <c r="AC25" s="25">
        <v>172</v>
      </c>
      <c r="AD25" s="25">
        <v>1259</v>
      </c>
      <c r="AE25" s="25">
        <v>1092</v>
      </c>
      <c r="AF25" s="25">
        <v>2631</v>
      </c>
      <c r="AG25" s="25">
        <v>0</v>
      </c>
      <c r="AH25" s="25">
        <v>196</v>
      </c>
      <c r="AI25" s="25">
        <v>1549</v>
      </c>
      <c r="AJ25" s="25">
        <v>1020</v>
      </c>
      <c r="AK25" s="25">
        <v>734</v>
      </c>
      <c r="AL25" s="25">
        <v>540</v>
      </c>
      <c r="AM25" s="25">
        <v>183</v>
      </c>
      <c r="AN25" s="25">
        <v>513</v>
      </c>
      <c r="AO25" s="25">
        <v>151</v>
      </c>
      <c r="AP25" s="25">
        <v>1309</v>
      </c>
      <c r="AQ25" s="25">
        <v>1673</v>
      </c>
      <c r="AR25" s="25">
        <v>7316</v>
      </c>
      <c r="AS25" s="25">
        <v>1035</v>
      </c>
      <c r="AT25" s="25">
        <v>284</v>
      </c>
      <c r="AU25" s="25">
        <v>738</v>
      </c>
      <c r="AV25" s="25">
        <v>730</v>
      </c>
      <c r="AW25" s="25">
        <v>123</v>
      </c>
      <c r="AX25" s="25">
        <v>1597</v>
      </c>
      <c r="AY25" s="25">
        <v>3237</v>
      </c>
      <c r="AZ25" s="25">
        <v>1155</v>
      </c>
      <c r="BA25" s="25">
        <v>2619</v>
      </c>
      <c r="BB25" s="25">
        <v>1013</v>
      </c>
      <c r="BC25" s="25">
        <v>0</v>
      </c>
      <c r="BD25" s="25">
        <v>2371</v>
      </c>
      <c r="BE25" s="25">
        <v>1328</v>
      </c>
      <c r="BF25" s="25">
        <v>200</v>
      </c>
      <c r="BG25" s="25">
        <v>17929</v>
      </c>
      <c r="BH25" s="25">
        <v>343</v>
      </c>
      <c r="BI25" s="25">
        <v>39</v>
      </c>
      <c r="BJ25" s="12">
        <v>3049</v>
      </c>
      <c r="BK25" s="12">
        <v>17843</v>
      </c>
      <c r="BL25" s="12">
        <v>16565</v>
      </c>
      <c r="BM25" s="34">
        <v>342</v>
      </c>
      <c r="BN25" s="34">
        <v>851</v>
      </c>
      <c r="BO25" s="34">
        <v>1655</v>
      </c>
      <c r="BP25" s="34">
        <v>321</v>
      </c>
      <c r="BQ25" s="34">
        <v>1680</v>
      </c>
      <c r="BR25" s="34">
        <v>1122</v>
      </c>
      <c r="BS25" s="34">
        <v>259</v>
      </c>
      <c r="BT25" s="34">
        <v>171</v>
      </c>
      <c r="BU25" s="34">
        <v>353</v>
      </c>
      <c r="BV25" s="34">
        <v>951</v>
      </c>
      <c r="BW25" s="34">
        <v>1237</v>
      </c>
      <c r="BX25" s="34">
        <v>253</v>
      </c>
      <c r="BY25" s="34">
        <v>314</v>
      </c>
      <c r="BZ25" s="34">
        <v>2137</v>
      </c>
      <c r="CA25" s="34">
        <v>433</v>
      </c>
      <c r="CB25" s="34">
        <v>2094</v>
      </c>
      <c r="CC25" s="34">
        <v>576</v>
      </c>
      <c r="CD25" s="34">
        <v>273</v>
      </c>
      <c r="CE25" s="34">
        <v>402</v>
      </c>
      <c r="CF25" s="34">
        <v>199</v>
      </c>
      <c r="CG25" s="34">
        <v>797</v>
      </c>
      <c r="CH25" s="34">
        <v>531</v>
      </c>
      <c r="CI25" s="34">
        <v>1867</v>
      </c>
      <c r="CJ25" s="34">
        <v>0</v>
      </c>
      <c r="CK25" s="34">
        <v>169</v>
      </c>
      <c r="CL25" s="34">
        <v>898</v>
      </c>
      <c r="CM25" s="34">
        <v>547</v>
      </c>
      <c r="CN25" s="34">
        <v>415</v>
      </c>
      <c r="CO25" s="34">
        <v>364</v>
      </c>
      <c r="CP25" s="34">
        <v>142</v>
      </c>
      <c r="CQ25" s="34">
        <v>416</v>
      </c>
      <c r="CR25" s="34">
        <v>137</v>
      </c>
      <c r="CS25" s="34">
        <v>650</v>
      </c>
      <c r="CT25" s="34">
        <v>808</v>
      </c>
      <c r="CU25" s="34">
        <v>1621</v>
      </c>
      <c r="CV25" s="34">
        <v>669</v>
      </c>
      <c r="CW25" s="34">
        <v>299</v>
      </c>
      <c r="CX25" s="34">
        <v>390</v>
      </c>
      <c r="CY25" s="34">
        <v>459</v>
      </c>
      <c r="CZ25" s="34">
        <v>148</v>
      </c>
      <c r="DA25" s="34">
        <v>1554</v>
      </c>
      <c r="DB25" s="34">
        <v>922</v>
      </c>
      <c r="DC25" s="34">
        <v>1037</v>
      </c>
      <c r="DD25" s="34">
        <v>1241</v>
      </c>
      <c r="DE25" s="34">
        <v>792</v>
      </c>
      <c r="DF25" s="34">
        <v>211</v>
      </c>
      <c r="DG25" s="34">
        <v>1485</v>
      </c>
      <c r="DH25" s="34">
        <v>604</v>
      </c>
      <c r="DI25" s="34">
        <v>211</v>
      </c>
      <c r="DJ25" s="34">
        <v>2252</v>
      </c>
      <c r="DK25" s="34">
        <v>280</v>
      </c>
      <c r="DL25" s="34">
        <v>62</v>
      </c>
      <c r="DM25" s="115">
        <v>63093326.602848023</v>
      </c>
      <c r="DN25" s="116">
        <v>250412.84375214271</v>
      </c>
      <c r="DO25" s="116">
        <v>2286746.4133278057</v>
      </c>
      <c r="DP25" s="116">
        <v>5349826.9021903891</v>
      </c>
      <c r="DQ25" s="116">
        <v>196906.18666134385</v>
      </c>
      <c r="DR25" s="116">
        <v>9470029.6270192545</v>
      </c>
      <c r="DS25" s="116">
        <v>1777382.6912663139</v>
      </c>
      <c r="DT25" s="116">
        <v>220739.84306366308</v>
      </c>
      <c r="DU25" s="116">
        <v>173075.84526596731</v>
      </c>
      <c r="DV25" s="116">
        <v>282769.41581128858</v>
      </c>
      <c r="DW25" s="116">
        <v>2859088.7311039609</v>
      </c>
      <c r="DX25" s="116">
        <v>1600706.4429037443</v>
      </c>
      <c r="DY25" s="116">
        <v>901318.25503889634</v>
      </c>
      <c r="DZ25" s="116">
        <v>263946.65816310723</v>
      </c>
      <c r="EA25" s="116">
        <v>2633021.4171219389</v>
      </c>
      <c r="EB25" s="116">
        <v>563645.28546419484</v>
      </c>
      <c r="EC25" s="116">
        <v>1154018.1423974722</v>
      </c>
      <c r="ED25" s="116">
        <v>456877.11571967718</v>
      </c>
      <c r="EE25" s="116">
        <v>253266.20716501068</v>
      </c>
      <c r="EF25" s="116">
        <v>522751.70826560701</v>
      </c>
      <c r="EG25" s="116">
        <v>196661.96874140232</v>
      </c>
      <c r="EH25" s="116">
        <v>1189855.9019946721</v>
      </c>
      <c r="EI25" s="116">
        <v>1214868.5031129071</v>
      </c>
      <c r="EJ25" s="116">
        <v>1189217.7330658566</v>
      </c>
      <c r="EK25" s="116">
        <v>0</v>
      </c>
      <c r="EL25" s="116">
        <v>173965.54099524586</v>
      </c>
      <c r="EM25" s="116">
        <v>685264.44723630324</v>
      </c>
      <c r="EN25" s="116">
        <v>935453.69503183651</v>
      </c>
      <c r="EO25" s="116">
        <v>248773.35766585183</v>
      </c>
      <c r="EP25" s="116">
        <v>765831.8181712199</v>
      </c>
      <c r="EQ25" s="116">
        <v>196459.98112035898</v>
      </c>
      <c r="ER25" s="116">
        <v>505637.11339409521</v>
      </c>
      <c r="ES25" s="116">
        <v>140242.37742086439</v>
      </c>
      <c r="ET25" s="116">
        <v>1276178.7335618173</v>
      </c>
      <c r="EU25" s="116">
        <v>1651094.4938277195</v>
      </c>
      <c r="EV25" s="116">
        <v>2862565.5814282466</v>
      </c>
      <c r="EW25" s="116">
        <v>639864.45764518494</v>
      </c>
      <c r="EX25" s="116">
        <v>197267.19076227545</v>
      </c>
      <c r="EY25" s="116">
        <v>1074854.7993539071</v>
      </c>
      <c r="EZ25" s="116">
        <v>645163.25758772797</v>
      </c>
      <c r="FA25" s="116">
        <v>136082.94021709371</v>
      </c>
      <c r="FB25" s="116">
        <v>1581301.577617228</v>
      </c>
      <c r="FC25" s="116">
        <v>1161274.7090630571</v>
      </c>
      <c r="FD25" s="116">
        <v>797582.72331771231</v>
      </c>
      <c r="FE25" s="116">
        <v>2736904.9746082732</v>
      </c>
      <c r="FF25" s="116">
        <v>1005248.3789889493</v>
      </c>
      <c r="FG25" s="116">
        <v>0</v>
      </c>
      <c r="FH25" s="116">
        <v>2272604.4877815507</v>
      </c>
      <c r="FI25" s="116">
        <v>1897736.5085102532</v>
      </c>
      <c r="FJ25" s="116">
        <v>149062.5778906905</v>
      </c>
      <c r="FK25" s="116">
        <v>4033961.2421869282</v>
      </c>
      <c r="FL25" s="116">
        <v>222029.21898500502</v>
      </c>
      <c r="FM25" s="116">
        <v>93786.579862009894</v>
      </c>
      <c r="FN25" s="113">
        <f>J25*'Household Income - Delta'!E26/3</f>
        <v>1094266.4403818527</v>
      </c>
      <c r="FO25" s="113">
        <f>K25*'Household Income - Delta'!F26/3</f>
        <v>-3617138.9593744893</v>
      </c>
      <c r="FP25" s="113">
        <f>L25*'Household Income - Delta'!G26/3</f>
        <v>9138497.070891289</v>
      </c>
      <c r="FQ25" s="113">
        <f>M25*'Household Income - Delta'!H26/3</f>
        <v>1467851.6273178079</v>
      </c>
      <c r="FR25" s="113">
        <f>N25*'Household Income - Delta'!I26/3</f>
        <v>-7921414.0893480405</v>
      </c>
      <c r="FS25" s="113">
        <f>O25*'Household Income - Delta'!J26/3</f>
        <v>-3032468.1847018148</v>
      </c>
      <c r="FT25" s="113">
        <f>P25*'Household Income - Delta'!K26/3</f>
        <v>-881251.99152667576</v>
      </c>
      <c r="FU25" s="113">
        <f>Q25*'Household Income - Delta'!L26/3</f>
        <v>12164.582107291013</v>
      </c>
      <c r="FV25" s="113">
        <f>R25*'Household Income - Delta'!M26/3</f>
        <v>-83604.215199823579</v>
      </c>
      <c r="FW25" s="113">
        <f>S25*'Household Income - Delta'!N26/3</f>
        <v>5742551.1302629225</v>
      </c>
      <c r="FX25" s="113">
        <f>T25*'Household Income - Delta'!O26/3</f>
        <v>5316959.6921735732</v>
      </c>
      <c r="FY25" s="113">
        <f>U25*'Household Income - Delta'!P26/3</f>
        <v>-251792.1204260129</v>
      </c>
      <c r="FZ25" s="113">
        <f>V25*'Household Income - Delta'!Q26/3</f>
        <v>426838.01401581947</v>
      </c>
      <c r="GA25" s="113">
        <f>W25*'Household Income - Delta'!R26/3</f>
        <v>-1214526.3762811385</v>
      </c>
      <c r="GB25" s="113">
        <f>X25*'Household Income - Delta'!S26/3</f>
        <v>2992770.977046397</v>
      </c>
      <c r="GC25" s="113">
        <f>Y25*'Household Income - Delta'!T26/3</f>
        <v>2639511.9712133105</v>
      </c>
      <c r="GD25" s="113">
        <f>Z25*'Household Income - Delta'!U26/3</f>
        <v>2704614.1123587852</v>
      </c>
      <c r="GE25" s="113">
        <f>AA25*'Household Income - Delta'!V26/3</f>
        <v>1294085.0114041532</v>
      </c>
      <c r="GF25" s="113">
        <f>AB25*'Household Income - Delta'!W26/3</f>
        <v>1191684.6938277502</v>
      </c>
      <c r="GG25" s="113">
        <f>AC25*'Household Income - Delta'!X26/3</f>
        <v>276309.4476654586</v>
      </c>
      <c r="GH25" s="113">
        <f>AD25*'Household Income - Delta'!Y26/3</f>
        <v>-4979197.767766594</v>
      </c>
      <c r="GI25" s="113">
        <f>AE25*'Household Income - Delta'!Z26/3</f>
        <v>-2566800.2973797624</v>
      </c>
      <c r="GJ25" s="113">
        <f>AF25*'Household Income - Delta'!AA26/3</f>
        <v>5549086.6791152423</v>
      </c>
      <c r="GK25" s="113">
        <f>AG25*'Household Income - Delta'!AB26/3</f>
        <v>0</v>
      </c>
      <c r="GL25" s="113">
        <f>AH25*'Household Income - Delta'!AC26/3</f>
        <v>1126565.5876497861</v>
      </c>
      <c r="GM25" s="113">
        <f>AI25*'Household Income - Delta'!AD26/3</f>
        <v>1834197.1459329193</v>
      </c>
      <c r="GN25" s="113">
        <f>AJ25*'Household Income - Delta'!AE26/3</f>
        <v>4040679.282667255</v>
      </c>
      <c r="GO25" s="113">
        <f>AK25*'Household Income - Delta'!AF26/3</f>
        <v>667047.1700762402</v>
      </c>
      <c r="GP25" s="113">
        <f>AL25*'Household Income - Delta'!AG26/3</f>
        <v>159723.14964737016</v>
      </c>
      <c r="GQ25" s="113">
        <f>AM25*'Household Income - Delta'!AH26/3</f>
        <v>-720388.59928616893</v>
      </c>
      <c r="GR25" s="113">
        <f>AN25*'Household Income - Delta'!AI26/3</f>
        <v>-2129916.0078349984</v>
      </c>
      <c r="GS25" s="113">
        <f>AO25*'Household Income - Delta'!AJ26/3</f>
        <v>441893.99184583873</v>
      </c>
      <c r="GT25" s="113">
        <f>AP25*'Household Income - Delta'!AK26/3</f>
        <v>918634.74608964368</v>
      </c>
      <c r="GU25" s="113">
        <f>AQ25*'Household Income - Delta'!AL26/3</f>
        <v>5808293.9802963892</v>
      </c>
      <c r="GV25" s="113">
        <f>AR25*'Household Income - Delta'!AM26/3</f>
        <v>5478100.894111407</v>
      </c>
      <c r="GW25" s="113">
        <f>AS25*'Household Income - Delta'!AN26/3</f>
        <v>2222611.0368241263</v>
      </c>
      <c r="GX25" s="113">
        <f>AT25*'Household Income - Delta'!AO26/3</f>
        <v>609970.54537009832</v>
      </c>
      <c r="GY25" s="113">
        <f>AU25*'Household Income - Delta'!AP26/3</f>
        <v>792944.30451807252</v>
      </c>
      <c r="GZ25" s="113">
        <f>AV25*'Household Income - Delta'!AQ26/3</f>
        <v>1009675.3689677411</v>
      </c>
      <c r="HA25" s="113">
        <f>AW25*'Household Income - Delta'!AR26/3</f>
        <v>28181.384086345424</v>
      </c>
      <c r="HB25" s="113">
        <f>AX25*'Household Income - Delta'!AS26/3</f>
        <v>5972966.759234908</v>
      </c>
      <c r="HC25" s="113">
        <f>AY25*'Household Income - Delta'!AT26/3</f>
        <v>7008483.5470528463</v>
      </c>
      <c r="HD25" s="113">
        <f>AZ25*'Household Income - Delta'!AU26/3</f>
        <v>4544675.0700790975</v>
      </c>
      <c r="HE25" s="113">
        <f>BA25*'Household Income - Delta'!AV26/3</f>
        <v>4230864.2757897452</v>
      </c>
      <c r="HF25" s="113">
        <f>BB25*'Household Income - Delta'!AW26/3</f>
        <v>-2083284.8692726186</v>
      </c>
      <c r="HG25" s="113">
        <f>BC25*'Household Income - Delta'!AX26/3</f>
        <v>0</v>
      </c>
      <c r="HH25" s="113">
        <f>BD25*'Household Income - Delta'!AY26/3</f>
        <v>-6464649.3929371946</v>
      </c>
      <c r="HI25" s="113">
        <f>BE25*'Household Income - Delta'!AZ26/3</f>
        <v>-3572607.3653116524</v>
      </c>
      <c r="HJ25" s="113">
        <f>BF25*'Household Income - Delta'!BA26/3</f>
        <v>788756.72209161858</v>
      </c>
      <c r="HK25" s="113">
        <f>BG25*'Household Income - Delta'!BB26/3</f>
        <v>6480442.0185698131</v>
      </c>
      <c r="HL25" s="113">
        <f>BH25*'Household Income - Delta'!BC26/3</f>
        <v>-16995.554946207474</v>
      </c>
    </row>
    <row r="26" spans="1:220">
      <c r="A26" s="28">
        <v>2010</v>
      </c>
      <c r="B26" s="28" t="s">
        <v>988</v>
      </c>
      <c r="C26" s="37" t="s">
        <v>32</v>
      </c>
      <c r="D26" s="11">
        <v>2931228</v>
      </c>
      <c r="E26" s="11">
        <v>2510729</v>
      </c>
      <c r="F26" s="11">
        <v>340266</v>
      </c>
      <c r="G26" s="104">
        <f>F26/D26</f>
        <v>0.11608308872595377</v>
      </c>
      <c r="H26" s="11">
        <f>SUM(J26:BI26)</f>
        <v>73135</v>
      </c>
      <c r="I26" s="105">
        <f>H26/D26</f>
        <v>2.4950293870009431E-2</v>
      </c>
      <c r="J26" s="25">
        <v>8306</v>
      </c>
      <c r="K26" s="25">
        <v>1192</v>
      </c>
      <c r="L26" s="25">
        <v>187</v>
      </c>
      <c r="M26" s="25">
        <v>4941</v>
      </c>
      <c r="N26" s="25">
        <v>3000</v>
      </c>
      <c r="O26" s="25">
        <v>1167</v>
      </c>
      <c r="P26" s="25">
        <v>71</v>
      </c>
      <c r="Q26" s="25">
        <v>0</v>
      </c>
      <c r="R26" s="25">
        <v>0</v>
      </c>
      <c r="S26" s="25">
        <v>4814</v>
      </c>
      <c r="T26" s="25">
        <v>4014</v>
      </c>
      <c r="U26" s="25">
        <v>276</v>
      </c>
      <c r="V26" s="25">
        <v>121</v>
      </c>
      <c r="W26" s="25">
        <v>3030</v>
      </c>
      <c r="X26" s="25">
        <v>1403</v>
      </c>
      <c r="Y26" s="25">
        <v>114</v>
      </c>
      <c r="Z26" s="25">
        <v>330</v>
      </c>
      <c r="AA26" s="25">
        <v>407</v>
      </c>
      <c r="AB26" s="25">
        <v>7390</v>
      </c>
      <c r="AC26" s="25">
        <v>0</v>
      </c>
      <c r="AD26" s="25">
        <v>649</v>
      </c>
      <c r="AE26" s="25">
        <v>107</v>
      </c>
      <c r="AF26" s="25">
        <v>2495</v>
      </c>
      <c r="AG26" s="25">
        <v>863</v>
      </c>
      <c r="AH26" s="25">
        <v>0</v>
      </c>
      <c r="AI26" s="25">
        <v>959</v>
      </c>
      <c r="AJ26" s="25">
        <v>314</v>
      </c>
      <c r="AK26" s="25">
        <v>0</v>
      </c>
      <c r="AL26" s="25">
        <v>408</v>
      </c>
      <c r="AM26" s="25">
        <v>0</v>
      </c>
      <c r="AN26" s="25">
        <v>403</v>
      </c>
      <c r="AO26" s="25">
        <v>633</v>
      </c>
      <c r="AP26" s="25">
        <v>1026</v>
      </c>
      <c r="AQ26" s="25">
        <v>2227</v>
      </c>
      <c r="AR26" s="25">
        <v>0</v>
      </c>
      <c r="AS26" s="25">
        <v>1312</v>
      </c>
      <c r="AT26" s="25">
        <v>663</v>
      </c>
      <c r="AU26" s="25">
        <v>0</v>
      </c>
      <c r="AV26" s="25">
        <v>750</v>
      </c>
      <c r="AW26" s="25">
        <v>145</v>
      </c>
      <c r="AX26" s="25">
        <v>1860</v>
      </c>
      <c r="AY26" s="25">
        <v>56</v>
      </c>
      <c r="AZ26" s="25">
        <v>8158</v>
      </c>
      <c r="BA26" s="25">
        <v>5755</v>
      </c>
      <c r="BB26" s="25">
        <v>232</v>
      </c>
      <c r="BC26" s="25">
        <v>0</v>
      </c>
      <c r="BD26" s="25">
        <v>572</v>
      </c>
      <c r="BE26" s="25">
        <v>508</v>
      </c>
      <c r="BF26" s="25">
        <v>94</v>
      </c>
      <c r="BG26" s="25">
        <v>879</v>
      </c>
      <c r="BH26" s="25">
        <v>490</v>
      </c>
      <c r="BI26" s="25">
        <v>814</v>
      </c>
      <c r="BJ26" s="12">
        <v>3253</v>
      </c>
      <c r="BK26" s="12">
        <v>16977</v>
      </c>
      <c r="BL26" s="12">
        <v>16300</v>
      </c>
      <c r="BM26" s="34">
        <v>2433</v>
      </c>
      <c r="BN26" s="34">
        <v>1055</v>
      </c>
      <c r="BO26" s="34">
        <v>188</v>
      </c>
      <c r="BP26" s="34">
        <v>2495</v>
      </c>
      <c r="BQ26" s="34">
        <v>1221</v>
      </c>
      <c r="BR26" s="34">
        <v>854</v>
      </c>
      <c r="BS26" s="34">
        <v>140</v>
      </c>
      <c r="BT26" s="34">
        <v>287</v>
      </c>
      <c r="BU26" s="34">
        <v>287</v>
      </c>
      <c r="BV26" s="34">
        <v>1372</v>
      </c>
      <c r="BW26" s="34">
        <v>1632</v>
      </c>
      <c r="BX26" s="34">
        <v>383</v>
      </c>
      <c r="BY26" s="34">
        <v>172</v>
      </c>
      <c r="BZ26" s="34">
        <v>1391</v>
      </c>
      <c r="CA26" s="34">
        <v>1445</v>
      </c>
      <c r="CB26" s="34">
        <v>136</v>
      </c>
      <c r="CC26" s="34">
        <v>360</v>
      </c>
      <c r="CD26" s="34">
        <v>350</v>
      </c>
      <c r="CE26" s="34">
        <v>1780</v>
      </c>
      <c r="CF26" s="34">
        <v>287</v>
      </c>
      <c r="CG26" s="34">
        <v>529</v>
      </c>
      <c r="CH26" s="34">
        <v>154</v>
      </c>
      <c r="CI26" s="34">
        <v>1469</v>
      </c>
      <c r="CJ26" s="34">
        <v>996</v>
      </c>
      <c r="CK26" s="34">
        <v>0</v>
      </c>
      <c r="CL26" s="34">
        <v>544</v>
      </c>
      <c r="CM26" s="34">
        <v>278</v>
      </c>
      <c r="CN26" s="34">
        <v>287</v>
      </c>
      <c r="CO26" s="34">
        <v>323</v>
      </c>
      <c r="CP26" s="34">
        <v>287</v>
      </c>
      <c r="CQ26" s="34">
        <v>398</v>
      </c>
      <c r="CR26" s="34">
        <v>669</v>
      </c>
      <c r="CS26" s="34">
        <v>524</v>
      </c>
      <c r="CT26" s="34">
        <v>1080</v>
      </c>
      <c r="CU26" s="34">
        <v>287</v>
      </c>
      <c r="CV26" s="34">
        <v>783</v>
      </c>
      <c r="CW26" s="34">
        <v>520</v>
      </c>
      <c r="CX26" s="34">
        <v>287</v>
      </c>
      <c r="CY26" s="34">
        <v>499</v>
      </c>
      <c r="CZ26" s="34">
        <v>241</v>
      </c>
      <c r="DA26" s="34">
        <v>982</v>
      </c>
      <c r="DB26" s="34">
        <v>99</v>
      </c>
      <c r="DC26" s="34">
        <v>2173</v>
      </c>
      <c r="DD26" s="34">
        <v>1663</v>
      </c>
      <c r="DE26" s="34">
        <v>229</v>
      </c>
      <c r="DF26" s="34">
        <v>287</v>
      </c>
      <c r="DG26" s="34">
        <v>350</v>
      </c>
      <c r="DH26" s="34">
        <v>492</v>
      </c>
      <c r="DI26" s="34">
        <v>177</v>
      </c>
      <c r="DJ26" s="34">
        <v>630</v>
      </c>
      <c r="DK26" s="34">
        <v>422</v>
      </c>
      <c r="DL26" s="34">
        <v>728</v>
      </c>
      <c r="DM26" s="115">
        <v>43162660.379104167</v>
      </c>
      <c r="DN26" s="116">
        <v>1881756.9759578651</v>
      </c>
      <c r="DO26" s="116">
        <v>3243741.2199393469</v>
      </c>
      <c r="DP26" s="116">
        <v>237626.39687367808</v>
      </c>
      <c r="DQ26" s="116">
        <v>1026946.2370201858</v>
      </c>
      <c r="DR26" s="116">
        <v>5417232.2142859045</v>
      </c>
      <c r="DS26" s="116">
        <v>1134880.7893463387</v>
      </c>
      <c r="DT26" s="116">
        <v>82546.599539964052</v>
      </c>
      <c r="DU26" s="116">
        <v>0</v>
      </c>
      <c r="DV26" s="116">
        <v>0</v>
      </c>
      <c r="DW26" s="116">
        <v>1785674.5166086573</v>
      </c>
      <c r="DX26" s="116">
        <v>1404768.1759411723</v>
      </c>
      <c r="DY26" s="116">
        <v>1152695.5483361639</v>
      </c>
      <c r="DZ26" s="116">
        <v>194633.16701946565</v>
      </c>
      <c r="EA26" s="116">
        <v>1573283.4024689032</v>
      </c>
      <c r="EB26" s="116">
        <v>789670.69087384397</v>
      </c>
      <c r="EC26" s="116">
        <v>76293.573459672858</v>
      </c>
      <c r="ED26" s="116">
        <v>184395.7412435255</v>
      </c>
      <c r="EE26" s="116">
        <v>205630.8553428702</v>
      </c>
      <c r="EF26" s="116">
        <v>1044024.9652945418</v>
      </c>
      <c r="EG26" s="116">
        <v>0</v>
      </c>
      <c r="EH26" s="116">
        <v>580943.52676755225</v>
      </c>
      <c r="EI26" s="116">
        <v>134305.8436448568</v>
      </c>
      <c r="EJ26" s="116">
        <v>1955123.2338252908</v>
      </c>
      <c r="EK26" s="116">
        <v>765980.92795355699</v>
      </c>
      <c r="EL26" s="116">
        <v>0</v>
      </c>
      <c r="EM26" s="116">
        <v>429756.53543280071</v>
      </c>
      <c r="EN26" s="116">
        <v>476722.42426678468</v>
      </c>
      <c r="EO26" s="116">
        <v>0</v>
      </c>
      <c r="EP26" s="116">
        <v>700671.77522280579</v>
      </c>
      <c r="EQ26" s="116">
        <v>0</v>
      </c>
      <c r="ER26" s="116">
        <v>409586.30156843882</v>
      </c>
      <c r="ES26" s="116">
        <v>589586.18336743105</v>
      </c>
      <c r="ET26" s="116">
        <v>1176419.7680133057</v>
      </c>
      <c r="EU26" s="116">
        <v>1564657.8772915604</v>
      </c>
      <c r="EV26" s="116">
        <v>0</v>
      </c>
      <c r="EW26" s="116">
        <v>870383.81517481885</v>
      </c>
      <c r="EX26" s="116">
        <v>314586.46766076842</v>
      </c>
      <c r="EY26" s="116">
        <v>0</v>
      </c>
      <c r="EZ26" s="116">
        <v>690675.16166807665</v>
      </c>
      <c r="FA26" s="116">
        <v>177222.19762441915</v>
      </c>
      <c r="FB26" s="116">
        <v>1006553.9169264722</v>
      </c>
      <c r="FC26" s="116">
        <v>55881.846832020616</v>
      </c>
      <c r="FD26" s="116">
        <v>2695825.6456962768</v>
      </c>
      <c r="FE26" s="116">
        <v>2693103.0395191717</v>
      </c>
      <c r="FF26" s="116">
        <v>309626.41511577135</v>
      </c>
      <c r="FG26" s="116">
        <v>0</v>
      </c>
      <c r="FH26" s="116">
        <v>461551.62007812812</v>
      </c>
      <c r="FI26" s="116">
        <v>1013280.6510709547</v>
      </c>
      <c r="FJ26" s="116">
        <v>59895.086470835049</v>
      </c>
      <c r="FK26" s="116">
        <v>655466.21125108516</v>
      </c>
      <c r="FL26" s="116">
        <v>496221.08239823871</v>
      </c>
      <c r="FM26" s="116">
        <v>1442831.7547106415</v>
      </c>
      <c r="FN26" s="113">
        <f>J26*'Household Income - Delta'!E27/3</f>
        <v>-5040066.0231179679</v>
      </c>
      <c r="FO26" s="113">
        <f>K26*'Household Income - Delta'!F27/3</f>
        <v>-9315239.4793590922</v>
      </c>
      <c r="FP26" s="113">
        <f>L26*'Household Income - Delta'!G27/3</f>
        <v>-472448.93398222892</v>
      </c>
      <c r="FQ26" s="113">
        <f>M26*'Household Income - Delta'!H27/3</f>
        <v>2670783.9903412135</v>
      </c>
      <c r="FR26" s="113">
        <f>N26*'Household Income - Delta'!I27/3</f>
        <v>-17974394.662816506</v>
      </c>
      <c r="FS26" s="113">
        <f>O26*'Household Income - Delta'!J27/3</f>
        <v>-6912683.5238356208</v>
      </c>
      <c r="FT26" s="113">
        <f>P26*'Household Income - Delta'!K27/3</f>
        <v>-631696.34035332396</v>
      </c>
      <c r="FU26" s="113">
        <f>Q26*'Household Income - Delta'!L27/3</f>
        <v>0</v>
      </c>
      <c r="FV26" s="113">
        <f>R26*'Household Income - Delta'!M27/3</f>
        <v>0</v>
      </c>
      <c r="FW26" s="113">
        <f>S26*'Household Income - Delta'!N27/3</f>
        <v>-11989097.968932888</v>
      </c>
      <c r="FX26" s="113">
        <f>T26*'Household Income - Delta'!O27/3</f>
        <v>-6931368.0588484863</v>
      </c>
      <c r="FY26" s="113">
        <f>U26*'Household Income - Delta'!P27/3</f>
        <v>-1609024.3089791185</v>
      </c>
      <c r="FZ26" s="113">
        <f>V26*'Household Income - Delta'!Q27/3</f>
        <v>-347608.5847335991</v>
      </c>
      <c r="GA26" s="113">
        <f>W26*'Household Income - Delta'!R27/3</f>
        <v>-14857498.609444672</v>
      </c>
      <c r="GB26" s="113">
        <f>X26*'Household Income - Delta'!S27/3</f>
        <v>-2873996.2373105194</v>
      </c>
      <c r="GC26" s="113">
        <f>Y26*'Household Income - Delta'!T27/3</f>
        <v>-477332.99718702724</v>
      </c>
      <c r="GD26" s="113">
        <f>Z26*'Household Income - Delta'!U27/3</f>
        <v>-721313.41290981567</v>
      </c>
      <c r="GE26" s="113">
        <f>AA26*'Household Income - Delta'!V27/3</f>
        <v>-611096.20925543935</v>
      </c>
      <c r="GF26" s="113">
        <f>AB26*'Household Income - Delta'!W27/3</f>
        <v>-17916795.519404661</v>
      </c>
      <c r="GG26" s="113">
        <f>AC26*'Household Income - Delta'!X27/3</f>
        <v>0</v>
      </c>
      <c r="GH26" s="113">
        <f>AD26*'Household Income - Delta'!Y27/3</f>
        <v>-5630376.7120559709</v>
      </c>
      <c r="GI26" s="113">
        <f>AE26*'Household Income - Delta'!Z27/3</f>
        <v>-756611.07630712213</v>
      </c>
      <c r="GJ26" s="113">
        <f>AF26*'Household Income - Delta'!AA27/3</f>
        <v>-6515604.894575729</v>
      </c>
      <c r="GK26" s="113">
        <f>AG26*'Household Income - Delta'!AB27/3</f>
        <v>-5157976.8646702152</v>
      </c>
      <c r="GL26" s="113">
        <f>AH26*'Household Income - Delta'!AC27/3</f>
        <v>0</v>
      </c>
      <c r="GM26" s="113">
        <f>AI26*'Household Income - Delta'!AD27/3</f>
        <v>-3391469.8272136766</v>
      </c>
      <c r="GN26" s="113">
        <f>AJ26*'Household Income - Delta'!AE27/3</f>
        <v>-238367.30804146104</v>
      </c>
      <c r="GO26" s="113">
        <f>AK26*'Household Income - Delta'!AF27/3</f>
        <v>0</v>
      </c>
      <c r="GP26" s="113">
        <f>AL26*'Household Income - Delta'!AG27/3</f>
        <v>-1805317.674143045</v>
      </c>
      <c r="GQ26" s="113">
        <f>AM26*'Household Income - Delta'!AH27/3</f>
        <v>0</v>
      </c>
      <c r="GR26" s="113">
        <f>AN26*'Household Income - Delta'!AI27/3</f>
        <v>-3575603.3497050176</v>
      </c>
      <c r="GS26" s="113">
        <f>AO26*'Household Income - Delta'!AJ27/3</f>
        <v>-1135685.2738542829</v>
      </c>
      <c r="GT26" s="113">
        <f>AP26*'Household Income - Delta'!AK27/3</f>
        <v>-4123286.9746832452</v>
      </c>
      <c r="GU26" s="113">
        <f>AQ26*'Household Income - Delta'!AL27/3</f>
        <v>-2781073.638030787</v>
      </c>
      <c r="GV26" s="113">
        <f>AR26*'Household Income - Delta'!AM27/3</f>
        <v>0</v>
      </c>
      <c r="GW26" s="113">
        <f>AS26*'Household Income - Delta'!AN27/3</f>
        <v>-3375948.5992050855</v>
      </c>
      <c r="GX26" s="113">
        <f>AT26*'Household Income - Delta'!AO27/3</f>
        <v>-1705765.2204824481</v>
      </c>
      <c r="GY26" s="113">
        <f>AU26*'Household Income - Delta'!AP27/3</f>
        <v>0</v>
      </c>
      <c r="GZ26" s="113">
        <f>AV26*'Household Income - Delta'!AQ27/3</f>
        <v>-2503098.6657041269</v>
      </c>
      <c r="HA26" s="113">
        <f>AW26*'Household Income - Delta'!AR27/3</f>
        <v>-651262.40870279784</v>
      </c>
      <c r="HB26" s="113">
        <f>AX26*'Household Income - Delta'!AS27/3</f>
        <v>-1823664.6909462342</v>
      </c>
      <c r="HC26" s="113">
        <f>AY26*'Household Income - Delta'!AT27/3</f>
        <v>-143106.03370590814</v>
      </c>
      <c r="HD26" s="113">
        <f>AZ26*'Household Income - Delta'!AU27/3</f>
        <v>-6410541.8864190206</v>
      </c>
      <c r="HE26" s="113">
        <f>BA26*'Household Income - Delta'!AV27/3</f>
        <v>-17870032.094836332</v>
      </c>
      <c r="HF26" s="113">
        <f>BB26*'Household Income - Delta'!AW27/3</f>
        <v>-1572294.5205911433</v>
      </c>
      <c r="HG26" s="113">
        <f>BC26*'Household Income - Delta'!AX27/3</f>
        <v>0</v>
      </c>
      <c r="HH26" s="113">
        <f>BD26*'Household Income - Delta'!AY27/3</f>
        <v>-4259759.2490436807</v>
      </c>
      <c r="HI26" s="113">
        <f>BE26*'Household Income - Delta'!AZ27/3</f>
        <v>-3764685.4962369283</v>
      </c>
      <c r="HJ26" s="113">
        <f>BF26*'Household Income - Delta'!BA27/3</f>
        <v>-73019.032768250545</v>
      </c>
      <c r="HK26" s="113">
        <f>BG26*'Household Income - Delta'!BB27/3</f>
        <v>-3831676.6362052369</v>
      </c>
      <c r="HL26" s="113">
        <f>BH26*'Household Income - Delta'!BC27/3</f>
        <v>-2337364.461593363</v>
      </c>
    </row>
    <row r="27" spans="1:220">
      <c r="A27" s="28">
        <v>2010</v>
      </c>
      <c r="B27" s="28" t="s">
        <v>989</v>
      </c>
      <c r="C27" s="37" t="s">
        <v>33</v>
      </c>
      <c r="D27" s="11">
        <v>5920858</v>
      </c>
      <c r="E27" s="11">
        <v>4968921</v>
      </c>
      <c r="F27" s="11">
        <v>786726</v>
      </c>
      <c r="G27" s="104">
        <f>F27/D27</f>
        <v>0.13287364770443744</v>
      </c>
      <c r="H27" s="11">
        <f>SUM(J27:BI27)</f>
        <v>146093</v>
      </c>
      <c r="I27" s="105">
        <f>H27/D27</f>
        <v>2.4674295515953938E-2</v>
      </c>
      <c r="J27" s="25">
        <v>819</v>
      </c>
      <c r="K27" s="25">
        <v>1051</v>
      </c>
      <c r="L27" s="25">
        <v>2988</v>
      </c>
      <c r="M27" s="25">
        <v>4381</v>
      </c>
      <c r="N27" s="25">
        <v>9840</v>
      </c>
      <c r="O27" s="25">
        <v>1903</v>
      </c>
      <c r="P27" s="25">
        <v>243</v>
      </c>
      <c r="Q27" s="25">
        <v>314</v>
      </c>
      <c r="R27" s="25">
        <v>478</v>
      </c>
      <c r="S27" s="25">
        <v>8317</v>
      </c>
      <c r="T27" s="25">
        <v>2492</v>
      </c>
      <c r="U27" s="25">
        <v>380</v>
      </c>
      <c r="V27" s="25">
        <v>830</v>
      </c>
      <c r="W27" s="25">
        <v>21277</v>
      </c>
      <c r="X27" s="25">
        <v>3351</v>
      </c>
      <c r="Y27" s="25">
        <v>4708</v>
      </c>
      <c r="Z27" s="25">
        <v>23427</v>
      </c>
      <c r="AA27" s="25">
        <v>2552</v>
      </c>
      <c r="AB27" s="25">
        <v>2238</v>
      </c>
      <c r="AC27" s="25">
        <v>171</v>
      </c>
      <c r="AD27" s="25">
        <v>1359</v>
      </c>
      <c r="AE27" s="25">
        <v>1395</v>
      </c>
      <c r="AF27" s="25">
        <v>2610</v>
      </c>
      <c r="AG27" s="25">
        <v>1701</v>
      </c>
      <c r="AH27" s="25">
        <v>1183</v>
      </c>
      <c r="AI27" s="25">
        <v>0</v>
      </c>
      <c r="AJ27" s="25">
        <v>220</v>
      </c>
      <c r="AK27" s="25">
        <v>2636</v>
      </c>
      <c r="AL27" s="25">
        <v>1060</v>
      </c>
      <c r="AM27" s="25">
        <v>108</v>
      </c>
      <c r="AN27" s="25">
        <v>1320</v>
      </c>
      <c r="AO27" s="25">
        <v>150</v>
      </c>
      <c r="AP27" s="25">
        <v>2630</v>
      </c>
      <c r="AQ27" s="25">
        <v>1825</v>
      </c>
      <c r="AR27" s="25">
        <v>848</v>
      </c>
      <c r="AS27" s="25">
        <v>2163</v>
      </c>
      <c r="AT27" s="25">
        <v>4647</v>
      </c>
      <c r="AU27" s="25">
        <v>314</v>
      </c>
      <c r="AV27" s="25">
        <v>1639</v>
      </c>
      <c r="AW27" s="25">
        <v>0</v>
      </c>
      <c r="AX27" s="25">
        <v>954</v>
      </c>
      <c r="AY27" s="25">
        <v>512</v>
      </c>
      <c r="AZ27" s="25">
        <v>3311</v>
      </c>
      <c r="BA27" s="25">
        <v>12884</v>
      </c>
      <c r="BB27" s="25">
        <v>1319</v>
      </c>
      <c r="BC27" s="25">
        <v>498</v>
      </c>
      <c r="BD27" s="25">
        <v>3206</v>
      </c>
      <c r="BE27" s="25">
        <v>1107</v>
      </c>
      <c r="BF27" s="25">
        <v>177</v>
      </c>
      <c r="BG27" s="25">
        <v>1331</v>
      </c>
      <c r="BH27" s="25">
        <v>359</v>
      </c>
      <c r="BI27" s="25">
        <v>867</v>
      </c>
      <c r="BJ27" s="12">
        <v>4730</v>
      </c>
      <c r="BK27" s="12">
        <v>23164</v>
      </c>
      <c r="BL27" s="12">
        <v>21904</v>
      </c>
      <c r="BM27" s="34">
        <v>561</v>
      </c>
      <c r="BN27" s="34">
        <v>822</v>
      </c>
      <c r="BO27" s="34">
        <v>1145</v>
      </c>
      <c r="BP27" s="34">
        <v>1133</v>
      </c>
      <c r="BQ27" s="34">
        <v>2218</v>
      </c>
      <c r="BR27" s="34">
        <v>781</v>
      </c>
      <c r="BS27" s="34">
        <v>282</v>
      </c>
      <c r="BT27" s="34">
        <v>322</v>
      </c>
      <c r="BU27" s="34">
        <v>322</v>
      </c>
      <c r="BV27" s="34">
        <v>2320</v>
      </c>
      <c r="BW27" s="34">
        <v>1119</v>
      </c>
      <c r="BX27" s="34">
        <v>294</v>
      </c>
      <c r="BY27" s="34">
        <v>909</v>
      </c>
      <c r="BZ27" s="34">
        <v>3689</v>
      </c>
      <c r="CA27" s="34">
        <v>1123</v>
      </c>
      <c r="CB27" s="34">
        <v>1328</v>
      </c>
      <c r="CC27" s="34">
        <v>3689</v>
      </c>
      <c r="CD27" s="34">
        <v>1075</v>
      </c>
      <c r="CE27" s="34">
        <v>2007</v>
      </c>
      <c r="CF27" s="34">
        <v>179</v>
      </c>
      <c r="CG27" s="34">
        <v>812</v>
      </c>
      <c r="CH27" s="34">
        <v>931</v>
      </c>
      <c r="CI27" s="34">
        <v>954</v>
      </c>
      <c r="CJ27" s="34">
        <v>810</v>
      </c>
      <c r="CK27" s="34">
        <v>510</v>
      </c>
      <c r="CL27" s="34">
        <v>0</v>
      </c>
      <c r="CM27" s="34">
        <v>192</v>
      </c>
      <c r="CN27" s="34">
        <v>1240</v>
      </c>
      <c r="CO27" s="34">
        <v>648</v>
      </c>
      <c r="CP27" s="34">
        <v>180</v>
      </c>
      <c r="CQ27" s="34">
        <v>804</v>
      </c>
      <c r="CR27" s="34">
        <v>147</v>
      </c>
      <c r="CS27" s="34">
        <v>1474</v>
      </c>
      <c r="CT27" s="34">
        <v>760</v>
      </c>
      <c r="CU27" s="34">
        <v>1186</v>
      </c>
      <c r="CV27" s="34">
        <v>847</v>
      </c>
      <c r="CW27" s="34">
        <v>1478</v>
      </c>
      <c r="CX27" s="34">
        <v>204</v>
      </c>
      <c r="CY27" s="34">
        <v>755</v>
      </c>
      <c r="CZ27" s="34">
        <v>259</v>
      </c>
      <c r="DA27" s="34">
        <v>578</v>
      </c>
      <c r="DB27" s="34">
        <v>445</v>
      </c>
      <c r="DC27" s="34">
        <v>1272</v>
      </c>
      <c r="DD27" s="34">
        <v>3043</v>
      </c>
      <c r="DE27" s="34">
        <v>664</v>
      </c>
      <c r="DF27" s="34">
        <v>524</v>
      </c>
      <c r="DG27" s="34">
        <v>1413</v>
      </c>
      <c r="DH27" s="34">
        <v>748</v>
      </c>
      <c r="DI27" s="34">
        <v>231</v>
      </c>
      <c r="DJ27" s="34">
        <v>693</v>
      </c>
      <c r="DK27" s="34">
        <v>496</v>
      </c>
      <c r="DL27" s="34">
        <v>658</v>
      </c>
      <c r="DM27" s="115">
        <v>85861303.075201616</v>
      </c>
      <c r="DN27" s="116">
        <v>442874.6765460897</v>
      </c>
      <c r="DO27" s="116">
        <v>2426392.3893035613</v>
      </c>
      <c r="DP27" s="116">
        <v>3479281.814812155</v>
      </c>
      <c r="DQ27" s="116">
        <v>1159243.8409496569</v>
      </c>
      <c r="DR27" s="116">
        <v>15513133.172407934</v>
      </c>
      <c r="DS27" s="116">
        <v>1314253.3931155035</v>
      </c>
      <c r="DT27" s="116">
        <v>255286.75451889922</v>
      </c>
      <c r="DU27" s="116">
        <v>281193.71837176895</v>
      </c>
      <c r="DV27" s="116">
        <v>390334.64992096846</v>
      </c>
      <c r="DW27" s="116">
        <v>5982463.6754221115</v>
      </c>
      <c r="DX27" s="116">
        <v>1364055.6990412434</v>
      </c>
      <c r="DY27" s="116">
        <v>1528866.2424550536</v>
      </c>
      <c r="DZ27" s="116">
        <v>1073051.6946132714</v>
      </c>
      <c r="EA27" s="116">
        <v>3401803.0773784728</v>
      </c>
      <c r="EB27" s="116">
        <v>1116238.3692772826</v>
      </c>
      <c r="EC27" s="116">
        <v>1043136.9490091881</v>
      </c>
      <c r="ED27" s="116">
        <v>4471396.1997932028</v>
      </c>
      <c r="EE27" s="116">
        <v>1010828.0204469415</v>
      </c>
      <c r="EF27" s="116">
        <v>1264109.0176070952</v>
      </c>
      <c r="EG27" s="116">
        <v>208874.69543707202</v>
      </c>
      <c r="EH27" s="116">
        <v>1147591.5278774987</v>
      </c>
      <c r="EI27" s="116">
        <v>1586577.3496594881</v>
      </c>
      <c r="EJ27" s="116">
        <v>1283548.6234998482</v>
      </c>
      <c r="EK27" s="116">
        <v>752507.95658421668</v>
      </c>
      <c r="EL27" s="116">
        <v>530137.62400104618</v>
      </c>
      <c r="EM27" s="116">
        <v>0</v>
      </c>
      <c r="EN27" s="116">
        <v>252282.66032245805</v>
      </c>
      <c r="EO27" s="116">
        <v>754077.73335385101</v>
      </c>
      <c r="EP27" s="116">
        <v>1567687.5857802762</v>
      </c>
      <c r="EQ27" s="116">
        <v>121094.65592341607</v>
      </c>
      <c r="ER27" s="116">
        <v>1234694.4449501855</v>
      </c>
      <c r="ES27" s="116">
        <v>117429.28728755462</v>
      </c>
      <c r="ET27" s="116">
        <v>2640784.7611527536</v>
      </c>
      <c r="EU27" s="116">
        <v>1403169.2981950068</v>
      </c>
      <c r="EV27" s="116">
        <v>607183.07747596409</v>
      </c>
      <c r="EW27" s="116">
        <v>1080996.9578967367</v>
      </c>
      <c r="EX27" s="116">
        <v>1693546.3154496793</v>
      </c>
      <c r="EY27" s="116">
        <v>514780.58885069977</v>
      </c>
      <c r="EZ27" s="116">
        <v>1349900.0923633708</v>
      </c>
      <c r="FA27" s="116">
        <v>0</v>
      </c>
      <c r="FB27" s="116">
        <v>663393.97708837129</v>
      </c>
      <c r="FC27" s="116">
        <v>297875.87610043294</v>
      </c>
      <c r="FD27" s="116">
        <v>1125567.9772690735</v>
      </c>
      <c r="FE27" s="116">
        <v>8446902.9431840349</v>
      </c>
      <c r="FF27" s="116">
        <v>1393921.050403758</v>
      </c>
      <c r="FG27" s="116">
        <v>540604.3582261448</v>
      </c>
      <c r="FH27" s="116">
        <v>2579074.0142859579</v>
      </c>
      <c r="FI27" s="116">
        <v>1826650.3114288799</v>
      </c>
      <c r="FJ27" s="116">
        <v>100901.693124627</v>
      </c>
      <c r="FK27" s="116">
        <v>456704.75258422922</v>
      </c>
      <c r="FL27" s="116">
        <v>248718.80203131115</v>
      </c>
      <c r="FM27" s="116">
        <v>1816178.7284232876</v>
      </c>
      <c r="FN27" s="113">
        <f>J27*'Household Income - Delta'!E28/3</f>
        <v>1593369.3355707405</v>
      </c>
      <c r="FO27" s="113">
        <f>K27*'Household Income - Delta'!F28/3</f>
        <v>-5530881.2946460946</v>
      </c>
      <c r="FP27" s="113">
        <f>L27*'Household Income - Delta'!G28/3</f>
        <v>77207.641862482298</v>
      </c>
      <c r="FQ27" s="113">
        <f>M27*'Household Income - Delta'!H28/3</f>
        <v>13549728.69979904</v>
      </c>
      <c r="FR27" s="113">
        <f>N27*'Household Income - Delta'!I28/3</f>
        <v>-33841341.902300261</v>
      </c>
      <c r="FS27" s="113">
        <f>O27*'Household Income - Delta'!J28/3</f>
        <v>-6415318.9309021747</v>
      </c>
      <c r="FT27" s="113">
        <f>P27*'Household Income - Delta'!K28/3</f>
        <v>-1541793.0652702199</v>
      </c>
      <c r="FU27" s="113">
        <f>Q27*'Household Income - Delta'!L28/3</f>
        <v>-659136.47940267087</v>
      </c>
      <c r="FV27" s="113">
        <f>R27*'Household Income - Delta'!M28/3</f>
        <v>-1167034.1777743418</v>
      </c>
      <c r="FW27" s="113">
        <f>S27*'Household Income - Delta'!N28/3</f>
        <v>514316.93887893745</v>
      </c>
      <c r="FX27" s="113">
        <f>T27*'Household Income - Delta'!O28/3</f>
        <v>2057160.7133605443</v>
      </c>
      <c r="FY27" s="113">
        <f>U27*'Household Income - Delta'!P28/3</f>
        <v>-1245447.7563896442</v>
      </c>
      <c r="FZ27" s="113">
        <f>V27*'Household Income - Delta'!Q28/3</f>
        <v>-266010.09948264383</v>
      </c>
      <c r="GA27" s="113">
        <f>W27*'Household Income - Delta'!R28/3</f>
        <v>-50025647.542199455</v>
      </c>
      <c r="GB27" s="113">
        <f>X27*'Household Income - Delta'!S28/3</f>
        <v>1688365.285100796</v>
      </c>
      <c r="GC27" s="113">
        <f>Y27*'Household Income - Delta'!T28/3</f>
        <v>-7696767.5361818718</v>
      </c>
      <c r="GD27" s="113">
        <f>Z27*'Household Income - Delta'!U28/3</f>
        <v>8586133.8185784388</v>
      </c>
      <c r="GE27" s="113">
        <f>AA27*'Household Income - Delta'!V28/3</f>
        <v>2681741.7342814775</v>
      </c>
      <c r="GF27" s="113">
        <f>AB27*'Household Income - Delta'!W28/3</f>
        <v>286104.21368414839</v>
      </c>
      <c r="GG27" s="113">
        <f>AC27*'Household Income - Delta'!X28/3</f>
        <v>-96072.490375339868</v>
      </c>
      <c r="GH27" s="113">
        <f>AD27*'Household Income - Delta'!Y28/3</f>
        <v>-8321375.4761408595</v>
      </c>
      <c r="GI27" s="113">
        <f>AE27*'Household Income - Delta'!Z28/3</f>
        <v>-6303764.263588299</v>
      </c>
      <c r="GJ27" s="113">
        <f>AF27*'Household Income - Delta'!AA28/3</f>
        <v>-154409.58993939799</v>
      </c>
      <c r="GK27" s="113">
        <f>AG27*'Household Income - Delta'!AB28/3</f>
        <v>-5825064.4568915395</v>
      </c>
      <c r="GL27" s="113">
        <f>AH27*'Household Income - Delta'!AC28/3</f>
        <v>4234555.4847132917</v>
      </c>
      <c r="GM27" s="113">
        <f>AI27*'Household Income - Delta'!AD28/3</f>
        <v>0</v>
      </c>
      <c r="GN27" s="113">
        <f>AJ27*'Household Income - Delta'!AE28/3</f>
        <v>394497.96559897793</v>
      </c>
      <c r="GO27" s="113">
        <f>AK27*'Household Income - Delta'!AF28/3</f>
        <v>-3320026.4364292156</v>
      </c>
      <c r="GP27" s="113">
        <f>AL27*'Household Income - Delta'!AG28/3</f>
        <v>-1984843.7415079549</v>
      </c>
      <c r="GQ27" s="113">
        <f>AM27*'Household Income - Delta'!AH28/3</f>
        <v>-659321.36234231992</v>
      </c>
      <c r="GR27" s="113">
        <f>AN27*'Household Income - Delta'!AI28/3</f>
        <v>-8342612.2064061323</v>
      </c>
      <c r="GS27" s="113">
        <f>AO27*'Household Income - Delta'!AJ28/3</f>
        <v>113725.88563566678</v>
      </c>
      <c r="GT27" s="113">
        <f>AP27*'Household Income - Delta'!AK28/3</f>
        <v>-3856879.4718546425</v>
      </c>
      <c r="GU27" s="113">
        <f>AQ27*'Household Income - Delta'!AL28/3</f>
        <v>2378898.2752339458</v>
      </c>
      <c r="GV27" s="113">
        <f>AR27*'Household Income - Delta'!AM28/3</f>
        <v>-1203730.9932063639</v>
      </c>
      <c r="GW27" s="113">
        <f>AS27*'Household Income - Delta'!AN28/3</f>
        <v>-45049.729133685003</v>
      </c>
      <c r="GX27" s="113">
        <f>AT27*'Household Income - Delta'!AO28/3</f>
        <v>-95236.063007043093</v>
      </c>
      <c r="GY27" s="113">
        <f>AU27*'Household Income - Delta'!AP28/3</f>
        <v>-343461.81273600418</v>
      </c>
      <c r="GZ27" s="113">
        <f>AV27*'Household Income - Delta'!AQ28/3</f>
        <v>-1286878.4896209475</v>
      </c>
      <c r="HA27" s="113">
        <f>AW27*'Household Income - Delta'!AR28/3</f>
        <v>0</v>
      </c>
      <c r="HB27" s="113">
        <f>AX27*'Household Income - Delta'!AS28/3</f>
        <v>1499534.6326428407</v>
      </c>
      <c r="HC27" s="113">
        <f>AY27*'Household Income - Delta'!AT28/3</f>
        <v>-1618.3103635907173</v>
      </c>
      <c r="HD27" s="113">
        <f>AZ27*'Household Income - Delta'!AU28/3</f>
        <v>5848901.0489312848</v>
      </c>
      <c r="HE27" s="113">
        <f>BA27*'Household Income - Delta'!AV28/3</f>
        <v>-7122628.5964671271</v>
      </c>
      <c r="HF27" s="113">
        <f>BB27*'Household Income - Delta'!AW28/3</f>
        <v>-5572547.378977037</v>
      </c>
      <c r="HG27" s="113">
        <f>BC27*'Household Income - Delta'!AX28/3</f>
        <v>-1079246.0596895863</v>
      </c>
      <c r="HH27" s="113">
        <f>BD27*'Household Income - Delta'!AY28/3</f>
        <v>-15692816.737680348</v>
      </c>
      <c r="HI27" s="113">
        <f>BE27*'Household Income - Delta'!AZ28/3</f>
        <v>-5378352.9640087793</v>
      </c>
      <c r="HJ27" s="113">
        <f>BF27*'Household Income - Delta'!BA28/3</f>
        <v>314264.5450500868</v>
      </c>
      <c r="HK27" s="113">
        <f>BG27*'Household Income - Delta'!BB28/3</f>
        <v>-2404887.3081261837</v>
      </c>
      <c r="HL27" s="113">
        <f>BH27*'Household Income - Delta'!BC28/3</f>
        <v>-796200.04704530409</v>
      </c>
    </row>
    <row r="28" spans="1:220">
      <c r="A28" s="28">
        <v>2010</v>
      </c>
      <c r="B28" s="28" t="s">
        <v>990</v>
      </c>
      <c r="C28" s="37" t="s">
        <v>34</v>
      </c>
      <c r="D28" s="11">
        <v>978507</v>
      </c>
      <c r="E28" s="11">
        <v>821709</v>
      </c>
      <c r="F28" s="11">
        <v>117752</v>
      </c>
      <c r="G28" s="104">
        <f>F28/D28</f>
        <v>0.12033843396112649</v>
      </c>
      <c r="H28" s="11">
        <f>SUM(J28:BI28)</f>
        <v>35641</v>
      </c>
      <c r="I28" s="105">
        <f>H28/D28</f>
        <v>3.6423857979554566E-2</v>
      </c>
      <c r="J28" s="25">
        <v>212</v>
      </c>
      <c r="K28" s="25">
        <v>650</v>
      </c>
      <c r="L28" s="25">
        <v>1909</v>
      </c>
      <c r="M28" s="25">
        <v>672</v>
      </c>
      <c r="N28" s="25">
        <v>5756</v>
      </c>
      <c r="O28" s="25">
        <v>2185</v>
      </c>
      <c r="P28" s="25">
        <v>128</v>
      </c>
      <c r="Q28" s="25">
        <v>71</v>
      </c>
      <c r="R28" s="25">
        <v>0</v>
      </c>
      <c r="S28" s="25">
        <v>1373</v>
      </c>
      <c r="T28" s="25">
        <v>46</v>
      </c>
      <c r="U28" s="25">
        <v>0</v>
      </c>
      <c r="V28" s="25">
        <v>1458</v>
      </c>
      <c r="W28" s="25">
        <v>1094</v>
      </c>
      <c r="X28" s="25">
        <v>251</v>
      </c>
      <c r="Y28" s="25">
        <v>169</v>
      </c>
      <c r="Z28" s="25">
        <v>60</v>
      </c>
      <c r="AA28" s="25">
        <v>321</v>
      </c>
      <c r="AB28" s="25">
        <v>85</v>
      </c>
      <c r="AC28" s="25">
        <v>76</v>
      </c>
      <c r="AD28" s="25">
        <v>51</v>
      </c>
      <c r="AE28" s="25">
        <v>59</v>
      </c>
      <c r="AF28" s="25">
        <v>648</v>
      </c>
      <c r="AG28" s="25">
        <v>1323</v>
      </c>
      <c r="AH28" s="25">
        <v>242</v>
      </c>
      <c r="AI28" s="25">
        <v>564</v>
      </c>
      <c r="AJ28" s="25">
        <v>0</v>
      </c>
      <c r="AK28" s="25">
        <v>340</v>
      </c>
      <c r="AL28" s="25">
        <v>548</v>
      </c>
      <c r="AM28" s="25">
        <v>0</v>
      </c>
      <c r="AN28" s="25">
        <v>0</v>
      </c>
      <c r="AO28" s="25">
        <v>660</v>
      </c>
      <c r="AP28" s="25">
        <v>246</v>
      </c>
      <c r="AQ28" s="25">
        <v>1072</v>
      </c>
      <c r="AR28" s="25">
        <v>1677</v>
      </c>
      <c r="AS28" s="25">
        <v>89</v>
      </c>
      <c r="AT28" s="25">
        <v>182</v>
      </c>
      <c r="AU28" s="25">
        <v>1620</v>
      </c>
      <c r="AV28" s="25">
        <v>419</v>
      </c>
      <c r="AW28" s="25">
        <v>0</v>
      </c>
      <c r="AX28" s="25">
        <v>110</v>
      </c>
      <c r="AY28" s="25">
        <v>295</v>
      </c>
      <c r="AZ28" s="25">
        <v>111</v>
      </c>
      <c r="BA28" s="25">
        <v>2101</v>
      </c>
      <c r="BB28" s="25">
        <v>964</v>
      </c>
      <c r="BC28" s="25">
        <v>0</v>
      </c>
      <c r="BD28" s="25">
        <v>497</v>
      </c>
      <c r="BE28" s="25">
        <v>3250</v>
      </c>
      <c r="BF28" s="25">
        <v>0</v>
      </c>
      <c r="BG28" s="25">
        <v>357</v>
      </c>
      <c r="BH28" s="25">
        <v>1689</v>
      </c>
      <c r="BI28" s="25">
        <v>11</v>
      </c>
      <c r="BJ28" s="12">
        <v>1744</v>
      </c>
      <c r="BK28" s="12">
        <v>7063</v>
      </c>
      <c r="BL28" s="12">
        <v>6986</v>
      </c>
      <c r="BM28" s="34">
        <v>332</v>
      </c>
      <c r="BN28" s="34">
        <v>561</v>
      </c>
      <c r="BO28" s="34">
        <v>1125</v>
      </c>
      <c r="BP28" s="34">
        <v>487</v>
      </c>
      <c r="BQ28" s="34">
        <v>1903</v>
      </c>
      <c r="BR28" s="34">
        <v>870</v>
      </c>
      <c r="BS28" s="34">
        <v>148</v>
      </c>
      <c r="BT28" s="34">
        <v>120</v>
      </c>
      <c r="BU28" s="34">
        <v>237</v>
      </c>
      <c r="BV28" s="34">
        <v>1173</v>
      </c>
      <c r="BW28" s="34">
        <v>87</v>
      </c>
      <c r="BX28" s="34">
        <v>237</v>
      </c>
      <c r="BY28" s="34">
        <v>859</v>
      </c>
      <c r="BZ28" s="34">
        <v>789</v>
      </c>
      <c r="CA28" s="34">
        <v>233</v>
      </c>
      <c r="CB28" s="34">
        <v>198</v>
      </c>
      <c r="CC28" s="34">
        <v>93</v>
      </c>
      <c r="CD28" s="34">
        <v>490</v>
      </c>
      <c r="CE28" s="34">
        <v>118</v>
      </c>
      <c r="CF28" s="34">
        <v>102</v>
      </c>
      <c r="CG28" s="34">
        <v>86</v>
      </c>
      <c r="CH28" s="34">
        <v>97</v>
      </c>
      <c r="CI28" s="34">
        <v>534</v>
      </c>
      <c r="CJ28" s="34">
        <v>603</v>
      </c>
      <c r="CK28" s="34">
        <v>356</v>
      </c>
      <c r="CL28" s="34">
        <v>481</v>
      </c>
      <c r="CM28" s="34">
        <v>0</v>
      </c>
      <c r="CN28" s="34">
        <v>424</v>
      </c>
      <c r="CO28" s="34">
        <v>386</v>
      </c>
      <c r="CP28" s="34">
        <v>237</v>
      </c>
      <c r="CQ28" s="34">
        <v>237</v>
      </c>
      <c r="CR28" s="34">
        <v>688</v>
      </c>
      <c r="CS28" s="34">
        <v>282</v>
      </c>
      <c r="CT28" s="34">
        <v>1127</v>
      </c>
      <c r="CU28" s="34">
        <v>1012</v>
      </c>
      <c r="CV28" s="34">
        <v>118</v>
      </c>
      <c r="CW28" s="34">
        <v>174</v>
      </c>
      <c r="CX28" s="34">
        <v>861</v>
      </c>
      <c r="CY28" s="34">
        <v>319</v>
      </c>
      <c r="CZ28" s="34">
        <v>237</v>
      </c>
      <c r="DA28" s="34">
        <v>150</v>
      </c>
      <c r="DB28" s="34">
        <v>258</v>
      </c>
      <c r="DC28" s="34">
        <v>193</v>
      </c>
      <c r="DD28" s="34">
        <v>1013</v>
      </c>
      <c r="DE28" s="34">
        <v>618</v>
      </c>
      <c r="DF28" s="34">
        <v>237</v>
      </c>
      <c r="DG28" s="34">
        <v>401</v>
      </c>
      <c r="DH28" s="34">
        <v>1281</v>
      </c>
      <c r="DI28" s="34">
        <v>237</v>
      </c>
      <c r="DJ28" s="34">
        <v>267</v>
      </c>
      <c r="DK28" s="34">
        <v>672</v>
      </c>
      <c r="DL28" s="34">
        <v>19</v>
      </c>
      <c r="DM28" s="115">
        <v>32921362.426954966</v>
      </c>
      <c r="DN28" s="116">
        <v>354927.88186462637</v>
      </c>
      <c r="DO28" s="116">
        <v>800726.01004175027</v>
      </c>
      <c r="DP28" s="116">
        <v>1733389.4825372386</v>
      </c>
      <c r="DQ28" s="116">
        <v>882219.84754418314</v>
      </c>
      <c r="DR28" s="116">
        <v>4217488.2018372165</v>
      </c>
      <c r="DS28" s="116">
        <v>1290553.2417428633</v>
      </c>
      <c r="DT28" s="116">
        <v>250521.99349516773</v>
      </c>
      <c r="DU28" s="116">
        <v>134852.7375944689</v>
      </c>
      <c r="DV28" s="116">
        <v>0</v>
      </c>
      <c r="DW28" s="116">
        <v>2544204.0974551667</v>
      </c>
      <c r="DX28" s="116">
        <v>77929.197521108261</v>
      </c>
      <c r="DY28" s="116">
        <v>0</v>
      </c>
      <c r="DZ28" s="116">
        <v>422157.58023992792</v>
      </c>
      <c r="EA28" s="116">
        <v>1329807.8276471803</v>
      </c>
      <c r="EB28" s="116">
        <v>346026.3596155229</v>
      </c>
      <c r="EC28" s="116">
        <v>164562.00979598021</v>
      </c>
      <c r="ED28" s="116">
        <v>58553.581082078694</v>
      </c>
      <c r="EE28" s="116">
        <v>478964.02921673842</v>
      </c>
      <c r="EF28" s="116">
        <v>133947.20838341242</v>
      </c>
      <c r="EG28" s="116">
        <v>154201.72155947812</v>
      </c>
      <c r="EH28" s="116">
        <v>94830.467083577241</v>
      </c>
      <c r="EI28" s="116">
        <v>119037.36698253885</v>
      </c>
      <c r="EJ28" s="116">
        <v>886932.00999711221</v>
      </c>
      <c r="EK28" s="116">
        <v>1213338.4691442351</v>
      </c>
      <c r="EL28" s="116">
        <v>367410.27602726716</v>
      </c>
      <c r="EM28" s="116">
        <v>646761.00191757432</v>
      </c>
      <c r="EN28" s="116">
        <v>0</v>
      </c>
      <c r="EO28" s="116">
        <v>292652.99085159937</v>
      </c>
      <c r="EP28" s="116">
        <v>353501.45572536229</v>
      </c>
      <c r="EQ28" s="116">
        <v>0</v>
      </c>
      <c r="ER28" s="116">
        <v>0</v>
      </c>
      <c r="ES28" s="116">
        <v>538698.05952880729</v>
      </c>
      <c r="ET28" s="116">
        <v>463122.00254672352</v>
      </c>
      <c r="EU28" s="116">
        <v>2006282.4448852146</v>
      </c>
      <c r="EV28" s="116">
        <v>892981.74809850205</v>
      </c>
      <c r="EW28" s="116">
        <v>135277.54364970746</v>
      </c>
      <c r="EX28" s="116">
        <v>195524.67960901468</v>
      </c>
      <c r="EY28" s="116">
        <v>879707.12242321996</v>
      </c>
      <c r="EZ28" s="116">
        <v>754466.6553638794</v>
      </c>
      <c r="FA28" s="116">
        <v>0</v>
      </c>
      <c r="FB28" s="116">
        <v>201642.80127207289</v>
      </c>
      <c r="FC28" s="116">
        <v>172650.13615791933</v>
      </c>
      <c r="FD28" s="116">
        <v>164765.19858065096</v>
      </c>
      <c r="FE28" s="116">
        <v>2862472.9703708179</v>
      </c>
      <c r="FF28" s="116">
        <v>388388.71108857432</v>
      </c>
      <c r="FG28" s="116">
        <v>0</v>
      </c>
      <c r="FH28" s="116">
        <v>926136.88788653887</v>
      </c>
      <c r="FI28" s="116">
        <v>1672205.3240401733</v>
      </c>
      <c r="FJ28" s="116">
        <v>0</v>
      </c>
      <c r="FK28" s="116">
        <v>403842.86686021026</v>
      </c>
      <c r="FL28" s="116">
        <v>878043.58406516269</v>
      </c>
      <c r="FM28" s="116">
        <v>35656.643624395801</v>
      </c>
      <c r="FN28" s="113">
        <f>J28*'Household Income - Delta'!E29/3</f>
        <v>91834.581254904202</v>
      </c>
      <c r="FO28" s="113">
        <f>K28*'Household Income - Delta'!F29/3</f>
        <v>-4403631.7084165672</v>
      </c>
      <c r="FP28" s="113">
        <f>L28*'Household Income - Delta'!G29/3</f>
        <v>-2837699.2533854772</v>
      </c>
      <c r="FQ28" s="113">
        <f>M28*'Household Income - Delta'!H29/3</f>
        <v>1062106.2952985642</v>
      </c>
      <c r="FR28" s="113">
        <f>N28*'Household Income - Delta'!I29/3</f>
        <v>-28500745.815865275</v>
      </c>
      <c r="FS28" s="113">
        <f>O28*'Household Income - Delta'!J29/3</f>
        <v>-10670414.024959281</v>
      </c>
      <c r="FT28" s="113">
        <f>P28*'Household Income - Delta'!K29/3</f>
        <v>-1005715.372324083</v>
      </c>
      <c r="FU28" s="113">
        <f>Q28*'Household Income - Delta'!L29/3</f>
        <v>-256415.41225268145</v>
      </c>
      <c r="FV28" s="113">
        <f>R28*'Household Income - Delta'!M29/3</f>
        <v>0</v>
      </c>
      <c r="FW28" s="113">
        <f>S28*'Household Income - Delta'!N29/3</f>
        <v>-1991515.4651117132</v>
      </c>
      <c r="FX28" s="113">
        <f>T28*'Household Income - Delta'!O29/3</f>
        <v>-31593.628595633996</v>
      </c>
      <c r="FY28" s="113">
        <f>U28*'Household Income - Delta'!P29/3</f>
        <v>0</v>
      </c>
      <c r="FZ28" s="113">
        <f>V28*'Household Income - Delta'!Q29/3</f>
        <v>-2672248.6628790079</v>
      </c>
      <c r="GA28" s="113">
        <f>W28*'Household Income - Delta'!R29/3</f>
        <v>-4226652.2394990632</v>
      </c>
      <c r="GB28" s="113">
        <f>X28*'Household Income - Delta'!S29/3</f>
        <v>-253129.65458342317</v>
      </c>
      <c r="GC28" s="113">
        <f>Y28*'Household Income - Delta'!T29/3</f>
        <v>-531868.57752164081</v>
      </c>
      <c r="GD28" s="113">
        <f>Z28*'Household Income - Delta'!U29/3</f>
        <v>-68749.080776913906</v>
      </c>
      <c r="GE28" s="113">
        <f>AA28*'Household Income - Delta'!V29/3</f>
        <v>-148136.5821564894</v>
      </c>
      <c r="GF28" s="113">
        <f>AB28*'Household Income - Delta'!W29/3</f>
        <v>-117681.19776729471</v>
      </c>
      <c r="GG28" s="113">
        <f>AC28*'Household Income - Delta'!X29/3</f>
        <v>-157635.50231742428</v>
      </c>
      <c r="GH28" s="113">
        <f>AD28*'Household Income - Delta'!Y29/3</f>
        <v>-389409.71866037679</v>
      </c>
      <c r="GI28" s="113">
        <f>AE28*'Household Income - Delta'!Z29/3</f>
        <v>-355837.92943063198</v>
      </c>
      <c r="GJ28" s="113">
        <f>AF28*'Household Income - Delta'!AA29/3</f>
        <v>-1018322.0723906703</v>
      </c>
      <c r="GK28" s="113">
        <f>AG28*'Household Income - Delta'!AB29/3</f>
        <v>-6531410.2311309511</v>
      </c>
      <c r="GL28" s="113">
        <f>AH28*'Household Income - Delta'!AC29/3</f>
        <v>500258.04086644721</v>
      </c>
      <c r="GM28" s="113">
        <f>AI28*'Household Income - Delta'!AD29/3</f>
        <v>-1408017.3593029908</v>
      </c>
      <c r="GN28" s="113">
        <f>AJ28*'Household Income - Delta'!AE29/3</f>
        <v>0</v>
      </c>
      <c r="GO28" s="113">
        <f>AK28*'Household Income - Delta'!AF29/3</f>
        <v>-942418.12440251221</v>
      </c>
      <c r="GP28" s="113">
        <f>AL28*'Household Income - Delta'!AG29/3</f>
        <v>-1854880.2710958135</v>
      </c>
      <c r="GQ28" s="113">
        <f>AM28*'Household Income - Delta'!AH29/3</f>
        <v>0</v>
      </c>
      <c r="GR28" s="113">
        <f>AN28*'Household Income - Delta'!AI29/3</f>
        <v>0</v>
      </c>
      <c r="GS28" s="113">
        <f>AO28*'Household Income - Delta'!AJ29/3</f>
        <v>-497739.88854605303</v>
      </c>
      <c r="GT28" s="113">
        <f>AP28*'Household Income - Delta'!AK29/3</f>
        <v>-732789.23118534696</v>
      </c>
      <c r="GU28" s="113">
        <f>AQ28*'Household Income - Delta'!AL29/3</f>
        <v>-223852.90988086179</v>
      </c>
      <c r="GV28" s="113">
        <f>AR28*'Household Income - Delta'!AM29/3</f>
        <v>-4916658.8077147435</v>
      </c>
      <c r="GW28" s="113">
        <f>AS28*'Household Income - Delta'!AN29/3</f>
        <v>-136450.46981908896</v>
      </c>
      <c r="GX28" s="113">
        <f>AT28*'Household Income - Delta'!AO29/3</f>
        <v>-278972.87835663883</v>
      </c>
      <c r="GY28" s="113">
        <f>AU28*'Household Income - Delta'!AP29/3</f>
        <v>-4221965.1809766749</v>
      </c>
      <c r="GZ28" s="113">
        <f>AV28*'Household Income - Delta'!AQ29/3</f>
        <v>-962646.0807587821</v>
      </c>
      <c r="HA28" s="113">
        <f>AW28*'Household Income - Delta'!AR29/3</f>
        <v>0</v>
      </c>
      <c r="HB28" s="113">
        <f>AX28*'Household Income - Delta'!AS29/3</f>
        <v>6546.6852423245045</v>
      </c>
      <c r="HC28" s="113">
        <f>AY28*'Household Income - Delta'!AT29/3</f>
        <v>-447067.98048649338</v>
      </c>
      <c r="HD28" s="113">
        <f>AZ28*'Household Income - Delta'!AU29/3</f>
        <v>28214.200562709273</v>
      </c>
      <c r="HE28" s="113">
        <f>BA28*'Household Income - Delta'!AV29/3</f>
        <v>-4338882.9785382682</v>
      </c>
      <c r="HF28" s="113">
        <f>BB28*'Household Income - Delta'!AW29/3</f>
        <v>-5530613.89781575</v>
      </c>
      <c r="HG28" s="113">
        <f>BC28*'Household Income - Delta'!AX29/3</f>
        <v>0</v>
      </c>
      <c r="HH28" s="113">
        <f>BD28*'Household Income - Delta'!AY29/3</f>
        <v>-3184354.2191021033</v>
      </c>
      <c r="HI28" s="113">
        <f>BE28*'Household Income - Delta'!AZ29/3</f>
        <v>-20705158.542082835</v>
      </c>
      <c r="HJ28" s="113">
        <f>BF28*'Household Income - Delta'!BA29/3</f>
        <v>0</v>
      </c>
      <c r="HK28" s="113">
        <f>BG28*'Household Income - Delta'!BB29/3</f>
        <v>-1184937.0306226376</v>
      </c>
      <c r="HL28" s="113">
        <f>BH28*'Household Income - Delta'!BC29/3</f>
        <v>-6300225.6238701269</v>
      </c>
    </row>
    <row r="29" spans="1:220">
      <c r="A29" s="28">
        <v>2010</v>
      </c>
      <c r="B29" s="28" t="s">
        <v>991</v>
      </c>
      <c r="C29" s="37" t="s">
        <v>35</v>
      </c>
      <c r="D29" s="11">
        <v>1802697</v>
      </c>
      <c r="E29" s="11">
        <v>1497138</v>
      </c>
      <c r="F29" s="11">
        <v>247005</v>
      </c>
      <c r="G29" s="104">
        <f>F29/D29</f>
        <v>0.1370196988179378</v>
      </c>
      <c r="H29" s="11">
        <f>SUM(J29:BI29)</f>
        <v>51290</v>
      </c>
      <c r="I29" s="105">
        <f>H29/D29</f>
        <v>2.8451814142920303E-2</v>
      </c>
      <c r="J29" s="25">
        <v>232</v>
      </c>
      <c r="K29" s="25">
        <v>35</v>
      </c>
      <c r="L29" s="25">
        <v>2322</v>
      </c>
      <c r="M29" s="25">
        <v>674</v>
      </c>
      <c r="N29" s="25">
        <v>4430</v>
      </c>
      <c r="O29" s="25">
        <v>4182</v>
      </c>
      <c r="P29" s="25">
        <v>361</v>
      </c>
      <c r="Q29" s="25">
        <v>177</v>
      </c>
      <c r="R29" s="25">
        <v>0</v>
      </c>
      <c r="S29" s="25">
        <v>1775</v>
      </c>
      <c r="T29" s="25">
        <v>1202</v>
      </c>
      <c r="U29" s="25">
        <v>257</v>
      </c>
      <c r="V29" s="25">
        <v>127</v>
      </c>
      <c r="W29" s="25">
        <v>1820</v>
      </c>
      <c r="X29" s="25">
        <v>639</v>
      </c>
      <c r="Y29" s="25">
        <v>5536</v>
      </c>
      <c r="Z29" s="25">
        <v>2484</v>
      </c>
      <c r="AA29" s="25">
        <v>153</v>
      </c>
      <c r="AB29" s="25">
        <v>89</v>
      </c>
      <c r="AC29" s="25">
        <v>0</v>
      </c>
      <c r="AD29" s="25">
        <v>77</v>
      </c>
      <c r="AE29" s="25">
        <v>100</v>
      </c>
      <c r="AF29" s="25">
        <v>726</v>
      </c>
      <c r="AG29" s="25">
        <v>2254</v>
      </c>
      <c r="AH29" s="25">
        <v>823</v>
      </c>
      <c r="AI29" s="25">
        <v>2723</v>
      </c>
      <c r="AJ29" s="25">
        <v>112</v>
      </c>
      <c r="AK29" s="25">
        <v>0</v>
      </c>
      <c r="AL29" s="25">
        <v>232</v>
      </c>
      <c r="AM29" s="25">
        <v>0</v>
      </c>
      <c r="AN29" s="25">
        <v>143</v>
      </c>
      <c r="AO29" s="25">
        <v>831</v>
      </c>
      <c r="AP29" s="25">
        <v>111</v>
      </c>
      <c r="AQ29" s="25">
        <v>442</v>
      </c>
      <c r="AR29" s="25">
        <v>777</v>
      </c>
      <c r="AS29" s="25">
        <v>1232</v>
      </c>
      <c r="AT29" s="25">
        <v>702</v>
      </c>
      <c r="AU29" s="25">
        <v>506</v>
      </c>
      <c r="AV29" s="25">
        <v>345</v>
      </c>
      <c r="AW29" s="25">
        <v>0</v>
      </c>
      <c r="AX29" s="25">
        <v>65</v>
      </c>
      <c r="AY29" s="25">
        <v>2936</v>
      </c>
      <c r="AZ29" s="25">
        <v>77</v>
      </c>
      <c r="BA29" s="25">
        <v>4445</v>
      </c>
      <c r="BB29" s="25">
        <v>537</v>
      </c>
      <c r="BC29" s="25">
        <v>0</v>
      </c>
      <c r="BD29" s="25">
        <v>772</v>
      </c>
      <c r="BE29" s="25">
        <v>1230</v>
      </c>
      <c r="BF29" s="25">
        <v>73</v>
      </c>
      <c r="BG29" s="25">
        <v>1046</v>
      </c>
      <c r="BH29" s="25">
        <v>1478</v>
      </c>
      <c r="BI29" s="25">
        <v>0</v>
      </c>
      <c r="BJ29" s="12">
        <v>2153</v>
      </c>
      <c r="BK29" s="12">
        <v>11336</v>
      </c>
      <c r="BL29" s="12">
        <v>9960</v>
      </c>
      <c r="BM29" s="34">
        <v>262</v>
      </c>
      <c r="BN29" s="34">
        <v>46</v>
      </c>
      <c r="BO29" s="34">
        <v>1501</v>
      </c>
      <c r="BP29" s="34">
        <v>587</v>
      </c>
      <c r="BQ29" s="34">
        <v>1419</v>
      </c>
      <c r="BR29" s="34">
        <v>1393</v>
      </c>
      <c r="BS29" s="34">
        <v>562</v>
      </c>
      <c r="BT29" s="34">
        <v>235</v>
      </c>
      <c r="BU29" s="34">
        <v>228</v>
      </c>
      <c r="BV29" s="34">
        <v>992</v>
      </c>
      <c r="BW29" s="34">
        <v>870</v>
      </c>
      <c r="BX29" s="34">
        <v>213</v>
      </c>
      <c r="BY29" s="34">
        <v>135</v>
      </c>
      <c r="BZ29" s="34">
        <v>1218</v>
      </c>
      <c r="CA29" s="34">
        <v>453</v>
      </c>
      <c r="CB29" s="34">
        <v>1473</v>
      </c>
      <c r="CC29" s="34">
        <v>869</v>
      </c>
      <c r="CD29" s="34">
        <v>166</v>
      </c>
      <c r="CE29" s="34">
        <v>166</v>
      </c>
      <c r="CF29" s="34">
        <v>228</v>
      </c>
      <c r="CG29" s="34">
        <v>100</v>
      </c>
      <c r="CH29" s="34">
        <v>167</v>
      </c>
      <c r="CI29" s="34">
        <v>440</v>
      </c>
      <c r="CJ29" s="34">
        <v>1114</v>
      </c>
      <c r="CK29" s="34">
        <v>865</v>
      </c>
      <c r="CL29" s="34">
        <v>1319</v>
      </c>
      <c r="CM29" s="34">
        <v>160</v>
      </c>
      <c r="CN29" s="34">
        <v>0</v>
      </c>
      <c r="CO29" s="34">
        <v>180</v>
      </c>
      <c r="CP29" s="34">
        <v>228</v>
      </c>
      <c r="CQ29" s="34">
        <v>171</v>
      </c>
      <c r="CR29" s="34">
        <v>805</v>
      </c>
      <c r="CS29" s="34">
        <v>115</v>
      </c>
      <c r="CT29" s="34">
        <v>284</v>
      </c>
      <c r="CU29" s="34">
        <v>978</v>
      </c>
      <c r="CV29" s="34">
        <v>966</v>
      </c>
      <c r="CW29" s="34">
        <v>393</v>
      </c>
      <c r="CX29" s="34">
        <v>385</v>
      </c>
      <c r="CY29" s="34">
        <v>347</v>
      </c>
      <c r="CZ29" s="34">
        <v>228</v>
      </c>
      <c r="DA29" s="34">
        <v>105</v>
      </c>
      <c r="DB29" s="34">
        <v>1369</v>
      </c>
      <c r="DC29" s="34">
        <v>129</v>
      </c>
      <c r="DD29" s="34">
        <v>1562</v>
      </c>
      <c r="DE29" s="34">
        <v>495</v>
      </c>
      <c r="DF29" s="34">
        <v>228</v>
      </c>
      <c r="DG29" s="34">
        <v>604</v>
      </c>
      <c r="DH29" s="34">
        <v>793</v>
      </c>
      <c r="DI29" s="34">
        <v>89</v>
      </c>
      <c r="DJ29" s="34">
        <v>585</v>
      </c>
      <c r="DK29" s="34">
        <v>545</v>
      </c>
      <c r="DL29" s="34">
        <v>228</v>
      </c>
      <c r="DM29" s="115">
        <v>32879008.165994618</v>
      </c>
      <c r="DN29" s="116">
        <v>190028.74451530073</v>
      </c>
      <c r="DO29" s="116">
        <v>71225.257463405782</v>
      </c>
      <c r="DP29" s="116">
        <v>2288551.8864458757</v>
      </c>
      <c r="DQ29" s="116">
        <v>326074.99415240495</v>
      </c>
      <c r="DR29" s="116">
        <v>5857057.8867753195</v>
      </c>
      <c r="DS29" s="116">
        <v>1851750.4400162476</v>
      </c>
      <c r="DT29" s="116">
        <v>449599.4939758121</v>
      </c>
      <c r="DU29" s="116">
        <v>199035.05063834376</v>
      </c>
      <c r="DV29" s="116">
        <v>0</v>
      </c>
      <c r="DW29" s="116">
        <v>1772188.586089964</v>
      </c>
      <c r="DX29" s="116">
        <v>1001759.1859028216</v>
      </c>
      <c r="DY29" s="116">
        <v>971512.36842571304</v>
      </c>
      <c r="DZ29" s="116">
        <v>128682.46420617744</v>
      </c>
      <c r="EA29" s="116">
        <v>689085.36454747058</v>
      </c>
      <c r="EB29" s="116">
        <v>358327.68861411285</v>
      </c>
      <c r="EC29" s="116">
        <v>938042.40078092087</v>
      </c>
      <c r="ED29" s="116">
        <v>332117.07501116465</v>
      </c>
      <c r="EE29" s="116">
        <v>100286.84258145887</v>
      </c>
      <c r="EF29" s="116">
        <v>69445.669421129758</v>
      </c>
      <c r="EG29" s="116">
        <v>0</v>
      </c>
      <c r="EH29" s="116">
        <v>82915.030914104907</v>
      </c>
      <c r="EI29" s="116">
        <v>132488.5855628601</v>
      </c>
      <c r="EJ29" s="116">
        <v>464375.52069395804</v>
      </c>
      <c r="EK29" s="116">
        <v>763944.34356788825</v>
      </c>
      <c r="EL29" s="116">
        <v>568220.74290797848</v>
      </c>
      <c r="EM29" s="116">
        <v>778965.73138184228</v>
      </c>
      <c r="EN29" s="116">
        <v>96403.338162879794</v>
      </c>
      <c r="EO29" s="116">
        <v>0</v>
      </c>
      <c r="EP29" s="116">
        <v>283610.99453702831</v>
      </c>
      <c r="EQ29" s="116">
        <v>0</v>
      </c>
      <c r="ER29" s="116">
        <v>164537.62190534177</v>
      </c>
      <c r="ES29" s="116">
        <v>509123.94354149676</v>
      </c>
      <c r="ET29" s="116">
        <v>131711.85079305503</v>
      </c>
      <c r="EU29" s="116">
        <v>458360.13679978269</v>
      </c>
      <c r="EV29" s="116">
        <v>358145.09077169973</v>
      </c>
      <c r="EW29" s="116">
        <v>890615.66680250713</v>
      </c>
      <c r="EX29" s="116">
        <v>260934.85933541792</v>
      </c>
      <c r="EY29" s="116">
        <v>686755.99630068848</v>
      </c>
      <c r="EZ29" s="116">
        <v>358641.91908230924</v>
      </c>
      <c r="FA29" s="116">
        <v>0</v>
      </c>
      <c r="FB29" s="116">
        <v>63573.927486200366</v>
      </c>
      <c r="FC29" s="116">
        <v>903168.58125356818</v>
      </c>
      <c r="FD29" s="116">
        <v>48127.236593999609</v>
      </c>
      <c r="FE29" s="116">
        <v>3249185.232981008</v>
      </c>
      <c r="FF29" s="116">
        <v>425936.17499088409</v>
      </c>
      <c r="FG29" s="116">
        <v>0</v>
      </c>
      <c r="FH29" s="116">
        <v>814082.88940211374</v>
      </c>
      <c r="FI29" s="116">
        <v>1678489.6255966509</v>
      </c>
      <c r="FJ29" s="116">
        <v>59800.794662183842</v>
      </c>
      <c r="FK29" s="116">
        <v>425896.09731788799</v>
      </c>
      <c r="FL29" s="116">
        <v>626224.83308563253</v>
      </c>
      <c r="FM29" s="116">
        <v>0</v>
      </c>
      <c r="FN29" s="113">
        <f>J29*'Household Income - Delta'!E30/3</f>
        <v>968511.33958653372</v>
      </c>
      <c r="FO29" s="113">
        <f>K29*'Household Income - Delta'!F30/3</f>
        <v>-106168.37549341084</v>
      </c>
      <c r="FP29" s="113">
        <f>L29*'Household Income - Delta'!G30/3</f>
        <v>5235996.6315514287</v>
      </c>
      <c r="FQ29" s="113">
        <f>M29*'Household Income - Delta'!H30/3</f>
        <v>3586995.0928792693</v>
      </c>
      <c r="FR29" s="113">
        <f>N29*'Household Income - Delta'!I30/3</f>
        <v>-5360516.2886421913</v>
      </c>
      <c r="FS29" s="113">
        <f>O29*'Household Income - Delta'!J30/3</f>
        <v>-4776048.180384119</v>
      </c>
      <c r="FT29" s="113">
        <f>P29*'Household Income - Delta'!K30/3</f>
        <v>-1485773.2919939423</v>
      </c>
      <c r="FU29" s="113">
        <f>Q29*'Household Income - Delta'!L30/3</f>
        <v>23001.358219036581</v>
      </c>
      <c r="FV29" s="113">
        <f>R29*'Household Income - Delta'!M30/3</f>
        <v>0</v>
      </c>
      <c r="FW29" s="113">
        <f>S29*'Household Income - Delta'!N30/3</f>
        <v>4066438.3380722594</v>
      </c>
      <c r="FX29" s="113">
        <f>T29*'Household Income - Delta'!O30/3</f>
        <v>3671650.6473405757</v>
      </c>
      <c r="FY29" s="113">
        <f>U29*'Household Income - Delta'!P30/3</f>
        <v>-269434.21433733107</v>
      </c>
      <c r="FZ29" s="113">
        <f>V29*'Household Income - Delta'!Q30/3</f>
        <v>242394.46606676638</v>
      </c>
      <c r="GA29" s="113">
        <f>W29*'Household Income - Delta'!R30/3</f>
        <v>-222128.85899069734</v>
      </c>
      <c r="GB29" s="113">
        <f>X29*'Household Income - Delta'!S30/3</f>
        <v>1746355.8017060133</v>
      </c>
      <c r="GC29" s="113">
        <f>Y29*'Household Income - Delta'!T30/3</f>
        <v>3289959.0457660253</v>
      </c>
      <c r="GD29" s="113">
        <f>Z29*'Household Income - Delta'!U30/3</f>
        <v>6447514.7221247843</v>
      </c>
      <c r="GE29" s="113">
        <f>AA29*'Household Income - Delta'!V30/3</f>
        <v>501832.52998594684</v>
      </c>
      <c r="GF29" s="113">
        <f>AB29*'Household Income - Delta'!W30/3</f>
        <v>209768.65469770765</v>
      </c>
      <c r="GG29" s="113">
        <f>AC29*'Household Income - Delta'!X30/3</f>
        <v>0</v>
      </c>
      <c r="GH29" s="113">
        <f>AD29*'Household Income - Delta'!Y30/3</f>
        <v>-299841.7594188372</v>
      </c>
      <c r="GI29" s="113">
        <f>AE29*'Household Income - Delta'!Z30/3</f>
        <v>-228971.54902879288</v>
      </c>
      <c r="GJ29" s="113">
        <f>AF29*'Household Income - Delta'!AA30/3</f>
        <v>1575384.5540509636</v>
      </c>
      <c r="GK29" s="113">
        <f>AG29*'Household Income - Delta'!AB30/3</f>
        <v>-2694391.3817756586</v>
      </c>
      <c r="GL29" s="113">
        <f>AH29*'Household Income - Delta'!AC30/3</f>
        <v>4780492.4848263683</v>
      </c>
      <c r="GM29" s="113">
        <f>AI29*'Household Income - Delta'!AD30/3</f>
        <v>3390002.053279303</v>
      </c>
      <c r="GN29" s="113">
        <f>AJ29*'Household Income - Delta'!AE30/3</f>
        <v>450495.86508775194</v>
      </c>
      <c r="GO29" s="113">
        <f>AK29*'Household Income - Delta'!AF30/3</f>
        <v>0</v>
      </c>
      <c r="GP29" s="113">
        <f>AL29*'Household Income - Delta'!AG30/3</f>
        <v>82735.339586533824</v>
      </c>
      <c r="GQ29" s="113">
        <f>AM29*'Household Income - Delta'!AH30/3</f>
        <v>0</v>
      </c>
      <c r="GR29" s="113">
        <f>AN29*'Household Income - Delta'!AI30/3</f>
        <v>-585019.98177784053</v>
      </c>
      <c r="GS29" s="113">
        <f>AO29*'Household Income - Delta'!AJ30/3</f>
        <v>2482433.4275707309</v>
      </c>
      <c r="GT29" s="113">
        <f>AP29*'Household Income - Delta'!AK30/3</f>
        <v>84650.58057803988</v>
      </c>
      <c r="GU29" s="113">
        <f>AQ29*'Household Income - Delta'!AL30/3</f>
        <v>1561417.0866260687</v>
      </c>
      <c r="GV29" s="113">
        <f>AR29*'Household Income - Delta'!AM30/3</f>
        <v>629073.06404627918</v>
      </c>
      <c r="GW29" s="113">
        <f>AS29*'Household Income - Delta'!AN30/3</f>
        <v>2720606.5159652713</v>
      </c>
      <c r="GX29" s="113">
        <f>AT29*'Household Income - Delta'!AO30/3</f>
        <v>1550449.7258178738</v>
      </c>
      <c r="GY29" s="113">
        <f>AU29*'Household Income - Delta'!AP30/3</f>
        <v>574453.96191430802</v>
      </c>
      <c r="GZ29" s="113">
        <f>AV29*'Household Income - Delta'!AQ30/3</f>
        <v>498163.15585066448</v>
      </c>
      <c r="HA29" s="113">
        <f>AW29*'Household Income - Delta'!AR30/3</f>
        <v>0</v>
      </c>
      <c r="HB29" s="113">
        <f>AX29*'Household Income - Delta'!AS30/3</f>
        <v>247061.82646461795</v>
      </c>
      <c r="HC29" s="113">
        <f>AY29*'Household Income - Delta'!AT30/3</f>
        <v>6535392.6538479738</v>
      </c>
      <c r="HD29" s="113">
        <f>AZ29*'Household Income - Delta'!AU30/3</f>
        <v>307662.57391449617</v>
      </c>
      <c r="HE29" s="113">
        <f>BA29*'Household Income - Delta'!AV30/3</f>
        <v>7451084.645670156</v>
      </c>
      <c r="HF29" s="113">
        <f>BB29*'Household Income - Delta'!AW30/3</f>
        <v>-1071699.2182846179</v>
      </c>
      <c r="HG29" s="113">
        <f>BC29*'Household Income - Delta'!AX30/3</f>
        <v>0</v>
      </c>
      <c r="HH29" s="113">
        <f>BD29*'Household Income - Delta'!AY30/3</f>
        <v>-2057932.3585022811</v>
      </c>
      <c r="HI29" s="113">
        <f>BE29*'Household Income - Delta'!AZ30/3</f>
        <v>-3234140.0530541525</v>
      </c>
      <c r="HJ29" s="113">
        <f>BF29*'Household Income - Delta'!BA30/3</f>
        <v>292337.1025423145</v>
      </c>
      <c r="HK29" s="113">
        <f>BG29*'Household Income - Delta'!BB30/3</f>
        <v>441709.59715882636</v>
      </c>
      <c r="HL29" s="113">
        <f>BH29*'Household Income - Delta'!BC30/3</f>
        <v>16678.505354441029</v>
      </c>
    </row>
    <row r="30" spans="1:220">
      <c r="A30" s="28">
        <v>2010</v>
      </c>
      <c r="B30" s="28" t="s">
        <v>992</v>
      </c>
      <c r="C30" s="37" t="s">
        <v>36</v>
      </c>
      <c r="D30" s="11">
        <v>2667364</v>
      </c>
      <c r="E30" s="11">
        <v>2030410</v>
      </c>
      <c r="F30" s="11">
        <v>517261</v>
      </c>
      <c r="G30" s="104">
        <f>F30/D30</f>
        <v>0.19392216435402143</v>
      </c>
      <c r="H30" s="11">
        <f>SUM(J30:BI30)</f>
        <v>103179</v>
      </c>
      <c r="I30" s="105">
        <f>H30/D30</f>
        <v>3.8682009654475352E-2</v>
      </c>
      <c r="J30" s="25">
        <v>150</v>
      </c>
      <c r="K30" s="25">
        <v>511</v>
      </c>
      <c r="L30" s="25">
        <v>7818</v>
      </c>
      <c r="M30" s="25">
        <v>530</v>
      </c>
      <c r="N30" s="25">
        <v>35472</v>
      </c>
      <c r="O30" s="25">
        <v>2935</v>
      </c>
      <c r="P30" s="25">
        <v>648</v>
      </c>
      <c r="Q30" s="25">
        <v>0</v>
      </c>
      <c r="R30" s="25">
        <v>0</v>
      </c>
      <c r="S30" s="25">
        <v>3579</v>
      </c>
      <c r="T30" s="25">
        <v>1187</v>
      </c>
      <c r="U30" s="25">
        <v>4363</v>
      </c>
      <c r="V30" s="25">
        <v>1686</v>
      </c>
      <c r="W30" s="25">
        <v>1711</v>
      </c>
      <c r="X30" s="25">
        <v>739</v>
      </c>
      <c r="Y30" s="25">
        <v>543</v>
      </c>
      <c r="Z30" s="25">
        <v>453</v>
      </c>
      <c r="AA30" s="25">
        <v>569</v>
      </c>
      <c r="AB30" s="25">
        <v>733</v>
      </c>
      <c r="AC30" s="25">
        <v>0</v>
      </c>
      <c r="AD30" s="25">
        <v>485</v>
      </c>
      <c r="AE30" s="25">
        <v>1275</v>
      </c>
      <c r="AF30" s="25">
        <v>2202</v>
      </c>
      <c r="AG30" s="25">
        <v>805</v>
      </c>
      <c r="AH30" s="25">
        <v>946</v>
      </c>
      <c r="AI30" s="25">
        <v>1747</v>
      </c>
      <c r="AJ30" s="25">
        <v>770</v>
      </c>
      <c r="AK30" s="25">
        <v>1129</v>
      </c>
      <c r="AL30" s="25">
        <v>0</v>
      </c>
      <c r="AM30" s="25">
        <v>59</v>
      </c>
      <c r="AN30" s="25">
        <v>1528</v>
      </c>
      <c r="AO30" s="25">
        <v>1220</v>
      </c>
      <c r="AP30" s="25">
        <v>1204</v>
      </c>
      <c r="AQ30" s="25">
        <v>957</v>
      </c>
      <c r="AR30" s="25">
        <v>37</v>
      </c>
      <c r="AS30" s="25">
        <v>1554</v>
      </c>
      <c r="AT30" s="25">
        <v>886</v>
      </c>
      <c r="AU30" s="25">
        <v>2629</v>
      </c>
      <c r="AV30" s="25">
        <v>1567</v>
      </c>
      <c r="AW30" s="25">
        <v>167</v>
      </c>
      <c r="AX30" s="25">
        <v>312</v>
      </c>
      <c r="AY30" s="25">
        <v>1203</v>
      </c>
      <c r="AZ30" s="25">
        <v>706</v>
      </c>
      <c r="BA30" s="25">
        <v>5224</v>
      </c>
      <c r="BB30" s="25">
        <v>4500</v>
      </c>
      <c r="BC30" s="25">
        <v>197</v>
      </c>
      <c r="BD30" s="25">
        <v>1832</v>
      </c>
      <c r="BE30" s="25">
        <v>3290</v>
      </c>
      <c r="BF30" s="25">
        <v>56</v>
      </c>
      <c r="BG30" s="25">
        <v>419</v>
      </c>
      <c r="BH30" s="25">
        <v>144</v>
      </c>
      <c r="BI30" s="25">
        <v>502</v>
      </c>
      <c r="BJ30" s="12">
        <v>3181</v>
      </c>
      <c r="BK30" s="12">
        <v>22983</v>
      </c>
      <c r="BL30" s="12">
        <v>21311</v>
      </c>
      <c r="BM30" s="34">
        <v>246</v>
      </c>
      <c r="BN30" s="34">
        <v>659</v>
      </c>
      <c r="BO30" s="34">
        <v>2342</v>
      </c>
      <c r="BP30" s="34">
        <v>421</v>
      </c>
      <c r="BQ30" s="34">
        <v>5381</v>
      </c>
      <c r="BR30" s="34">
        <v>1969</v>
      </c>
      <c r="BS30" s="34">
        <v>868</v>
      </c>
      <c r="BT30" s="34">
        <v>309</v>
      </c>
      <c r="BU30" s="34">
        <v>309</v>
      </c>
      <c r="BV30" s="34">
        <v>2182</v>
      </c>
      <c r="BW30" s="34">
        <v>1333</v>
      </c>
      <c r="BX30" s="34">
        <v>2688</v>
      </c>
      <c r="BY30" s="34">
        <v>984</v>
      </c>
      <c r="BZ30" s="34">
        <v>927</v>
      </c>
      <c r="CA30" s="34">
        <v>545</v>
      </c>
      <c r="CB30" s="34">
        <v>371</v>
      </c>
      <c r="CC30" s="34">
        <v>654</v>
      </c>
      <c r="CD30" s="34">
        <v>668</v>
      </c>
      <c r="CE30" s="34">
        <v>757</v>
      </c>
      <c r="CF30" s="34">
        <v>309</v>
      </c>
      <c r="CG30" s="34">
        <v>402</v>
      </c>
      <c r="CH30" s="34">
        <v>752</v>
      </c>
      <c r="CI30" s="34">
        <v>861</v>
      </c>
      <c r="CJ30" s="34">
        <v>528</v>
      </c>
      <c r="CK30" s="34">
        <v>748</v>
      </c>
      <c r="CL30" s="34">
        <v>1218</v>
      </c>
      <c r="CM30" s="34">
        <v>742</v>
      </c>
      <c r="CN30" s="34">
        <v>951</v>
      </c>
      <c r="CO30" s="34">
        <v>0</v>
      </c>
      <c r="CP30" s="34">
        <v>97</v>
      </c>
      <c r="CQ30" s="34">
        <v>1205</v>
      </c>
      <c r="CR30" s="34">
        <v>715</v>
      </c>
      <c r="CS30" s="34">
        <v>753</v>
      </c>
      <c r="CT30" s="34">
        <v>531</v>
      </c>
      <c r="CU30" s="34">
        <v>64</v>
      </c>
      <c r="CV30" s="34">
        <v>852</v>
      </c>
      <c r="CW30" s="34">
        <v>600</v>
      </c>
      <c r="CX30" s="34">
        <v>1056</v>
      </c>
      <c r="CY30" s="34">
        <v>752</v>
      </c>
      <c r="CZ30" s="34">
        <v>223</v>
      </c>
      <c r="DA30" s="34">
        <v>291</v>
      </c>
      <c r="DB30" s="34">
        <v>803</v>
      </c>
      <c r="DC30" s="34">
        <v>681</v>
      </c>
      <c r="DD30" s="34">
        <v>2241</v>
      </c>
      <c r="DE30" s="34">
        <v>2410</v>
      </c>
      <c r="DF30" s="34">
        <v>328</v>
      </c>
      <c r="DG30" s="34">
        <v>1429</v>
      </c>
      <c r="DH30" s="34">
        <v>1219</v>
      </c>
      <c r="DI30" s="34">
        <v>101</v>
      </c>
      <c r="DJ30" s="34">
        <v>244</v>
      </c>
      <c r="DK30" s="34">
        <v>144</v>
      </c>
      <c r="DL30" s="34">
        <v>618</v>
      </c>
      <c r="DM30" s="115">
        <v>99433155.09128429</v>
      </c>
      <c r="DN30" s="116">
        <v>288301.96914726682</v>
      </c>
      <c r="DO30" s="116">
        <v>752984.32006406586</v>
      </c>
      <c r="DP30" s="116">
        <v>4551380.3508408228</v>
      </c>
      <c r="DQ30" s="116">
        <v>817296.36654961016</v>
      </c>
      <c r="DR30" s="116">
        <v>3589296.2381455367</v>
      </c>
      <c r="DS30" s="116">
        <v>2313838.1540798172</v>
      </c>
      <c r="DT30" s="116">
        <v>1588288.7559715277</v>
      </c>
      <c r="DU30" s="116">
        <v>0</v>
      </c>
      <c r="DV30" s="116">
        <v>0</v>
      </c>
      <c r="DW30" s="116">
        <v>7468451.7292852076</v>
      </c>
      <c r="DX30" s="116">
        <v>2360062.0242353026</v>
      </c>
      <c r="DY30" s="116">
        <v>11172944.415855493</v>
      </c>
      <c r="DZ30" s="116">
        <v>604282.92740272952</v>
      </c>
      <c r="EA30" s="116">
        <v>2736583.8930895994</v>
      </c>
      <c r="EB30" s="116">
        <v>1317667.5032279056</v>
      </c>
      <c r="EC30" s="116">
        <v>750045.01997686212</v>
      </c>
      <c r="ED30" s="116">
        <v>583508.66879480123</v>
      </c>
      <c r="EE30" s="116">
        <v>1064804.915826119</v>
      </c>
      <c r="EF30" s="116">
        <v>1261477.99010892</v>
      </c>
      <c r="EG30" s="116">
        <v>0</v>
      </c>
      <c r="EH30" s="116">
        <v>1114967.7781606445</v>
      </c>
      <c r="EI30" s="116">
        <v>3217866.2413709713</v>
      </c>
      <c r="EJ30" s="116">
        <v>4053187.5368592702</v>
      </c>
      <c r="EK30" s="116">
        <v>1141656.6919033926</v>
      </c>
      <c r="EL30" s="116">
        <v>1624596.8121587604</v>
      </c>
      <c r="EM30" s="116">
        <v>2583726.6154322098</v>
      </c>
      <c r="EN30" s="116">
        <v>496708.24983308208</v>
      </c>
      <c r="EO30" s="116">
        <v>1380158.6760013145</v>
      </c>
      <c r="EP30" s="116">
        <v>0</v>
      </c>
      <c r="EQ30" s="116">
        <v>146827.82509762334</v>
      </c>
      <c r="ER30" s="116">
        <v>3618334.9043913689</v>
      </c>
      <c r="ES30" s="116">
        <v>969783.56245796115</v>
      </c>
      <c r="ET30" s="116">
        <v>2871573.1234065625</v>
      </c>
      <c r="EU30" s="116">
        <v>2151154.3992754836</v>
      </c>
      <c r="EV30" s="116">
        <v>40377.631620710155</v>
      </c>
      <c r="EW30" s="116">
        <v>3022647.6983554126</v>
      </c>
      <c r="EX30" s="116">
        <v>1103447.1122408346</v>
      </c>
      <c r="EY30" s="116">
        <v>1136970.8813484639</v>
      </c>
      <c r="EZ30" s="116">
        <v>3538546.0774236601</v>
      </c>
      <c r="FA30" s="116">
        <v>419795.75986574864</v>
      </c>
      <c r="FB30" s="116">
        <v>674299.47352123819</v>
      </c>
      <c r="FC30" s="116">
        <v>1275390.4789638382</v>
      </c>
      <c r="FD30" s="116">
        <v>1275124.5472308372</v>
      </c>
      <c r="FE30" s="116">
        <v>7254647.3066793159</v>
      </c>
      <c r="FF30" s="116">
        <v>1941208.6268609245</v>
      </c>
      <c r="FG30" s="116">
        <v>477813.03011288587</v>
      </c>
      <c r="FH30" s="116">
        <v>4168935.6782896719</v>
      </c>
      <c r="FI30" s="116">
        <v>1863183.2246385971</v>
      </c>
      <c r="FJ30" s="116">
        <v>114230.6344045576</v>
      </c>
      <c r="FK30" s="116">
        <v>668403.70908171055</v>
      </c>
      <c r="FL30" s="116">
        <v>115189.16291771882</v>
      </c>
      <c r="FM30" s="116">
        <v>1751186.3987779326</v>
      </c>
      <c r="FN30" s="113">
        <f>J30*'Household Income - Delta'!E31/3</f>
        <v>560997.72209319205</v>
      </c>
      <c r="FO30" s="113">
        <f>K30*'Household Income - Delta'!F31/3</f>
        <v>-1772155.7600691926</v>
      </c>
      <c r="FP30" s="113">
        <f>L30*'Household Income - Delta'!G31/3</f>
        <v>14231247.275497166</v>
      </c>
      <c r="FQ30" s="113">
        <f>M30*'Household Income - Delta'!H31/3</f>
        <v>2590278.6180626117</v>
      </c>
      <c r="FR30" s="113">
        <f>N30*'Household Income - Delta'!I31/3</f>
        <v>-58340154.679401956</v>
      </c>
      <c r="FS30" s="113">
        <f>O30*'Household Income - Delta'!J31/3</f>
        <v>-4627561.2377098771</v>
      </c>
      <c r="FT30" s="113">
        <f>P30*'Household Income - Delta'!K31/3</f>
        <v>-2948625.8405574108</v>
      </c>
      <c r="FU30" s="113">
        <f>Q30*'Household Income - Delta'!L31/3</f>
        <v>0</v>
      </c>
      <c r="FV30" s="113">
        <f>R30*'Household Income - Delta'!M31/3</f>
        <v>0</v>
      </c>
      <c r="FW30" s="113">
        <f>S30*'Household Income - Delta'!N31/3</f>
        <v>6643762.6491435608</v>
      </c>
      <c r="FX30" s="113">
        <f>T30*'Household Income - Delta'!O31/3</f>
        <v>3109921.974164126</v>
      </c>
      <c r="FY30" s="113">
        <f>U30*'Household Income - Delta'!P31/3</f>
        <v>-6470395.2567160232</v>
      </c>
      <c r="FZ30" s="113">
        <f>V30*'Household Income - Delta'!Q31/3</f>
        <v>2485138.3963274779</v>
      </c>
      <c r="GA30" s="113">
        <f>W30*'Household Income - Delta'!R31/3</f>
        <v>-952482.64999032347</v>
      </c>
      <c r="GB30" s="113">
        <f>X30*'Household Income - Delta'!S31/3</f>
        <v>1698457.1108457923</v>
      </c>
      <c r="GC30" s="113">
        <f>Y30*'Household Income - Delta'!T31/3</f>
        <v>86690.753977354994</v>
      </c>
      <c r="GD30" s="113">
        <f>Z30*'Household Income - Delta'!U31/3</f>
        <v>978926.12072143983</v>
      </c>
      <c r="GE30" s="113">
        <f>AA30*'Household Income - Delta'!V31/3</f>
        <v>1618986.0258068417</v>
      </c>
      <c r="GF30" s="113">
        <f>AB30*'Household Income - Delta'!W31/3</f>
        <v>1409059.201962065</v>
      </c>
      <c r="GG30" s="113">
        <f>AC30*'Household Income - Delta'!X31/3</f>
        <v>0</v>
      </c>
      <c r="GH30" s="113">
        <f>AD30*'Household Income - Delta'!Y31/3</f>
        <v>-2099410.6985653457</v>
      </c>
      <c r="GI30" s="113">
        <f>AE30*'Household Income - Delta'!Z31/3</f>
        <v>-3473544.3622078677</v>
      </c>
      <c r="GJ30" s="113">
        <f>AF30*'Household Income - Delta'!AA31/3</f>
        <v>3821170.5603280584</v>
      </c>
      <c r="GK30" s="113">
        <f>AG30*'Household Income - Delta'!AB31/3</f>
        <v>-1312162.2247665364</v>
      </c>
      <c r="GL30" s="113">
        <f>AH30*'Household Income - Delta'!AC31/3</f>
        <v>5083789.6340010641</v>
      </c>
      <c r="GM30" s="113">
        <f>AI30*'Household Income - Delta'!AD31/3</f>
        <v>1415625.8033120427</v>
      </c>
      <c r="GN30" s="113">
        <f>AJ30*'Household Income - Delta'!AE31/3</f>
        <v>2762491.6400783858</v>
      </c>
      <c r="GO30" s="113">
        <f>AK30*'Household Income - Delta'!AF31/3</f>
        <v>603997.85495475831</v>
      </c>
      <c r="GP30" s="113">
        <f>AL30*'Household Income - Delta'!AG31/3</f>
        <v>0</v>
      </c>
      <c r="GQ30" s="113">
        <f>AM30*'Household Income - Delta'!AH31/3</f>
        <v>-254310.56264334448</v>
      </c>
      <c r="GR30" s="113">
        <f>AN30*'Household Income - Delta'!AI31/3</f>
        <v>-6915241.8709440185</v>
      </c>
      <c r="GS30" s="113">
        <f>AO30*'Household Income - Delta'!AJ31/3</f>
        <v>3114234.8063579616</v>
      </c>
      <c r="GT30" s="113">
        <f>AP30*'Household Income - Delta'!AK31/3</f>
        <v>394893.71600135433</v>
      </c>
      <c r="GU30" s="113">
        <f>AQ30*'Household Income - Delta'!AL31/3</f>
        <v>2964771.4669545647</v>
      </c>
      <c r="GV30" s="113">
        <f>AR30*'Household Income - Delta'!AM31/3</f>
        <v>13874.438116320691</v>
      </c>
      <c r="GW30" s="113">
        <f>AS30*'Household Income - Delta'!AN31/3</f>
        <v>2756254.4008854688</v>
      </c>
      <c r="GX30" s="113">
        <f>AT30*'Household Income - Delta'!AO31/3</f>
        <v>1571750.5451637872</v>
      </c>
      <c r="GY30" s="113">
        <f>AU30*'Household Income - Delta'!AP31/3</f>
        <v>1842012.7425533449</v>
      </c>
      <c r="GZ30" s="113">
        <f>AV30*'Household Income - Delta'!AQ31/3</f>
        <v>1581601.5368002122</v>
      </c>
      <c r="HA30" s="113">
        <f>AW30*'Household Income - Delta'!AR31/3</f>
        <v>-24161.869402912922</v>
      </c>
      <c r="HB30" s="113">
        <f>AX30*'Household Income - Delta'!AS31/3</f>
        <v>1050291.2619538393</v>
      </c>
      <c r="HC30" s="113">
        <f>AY30*'Household Income - Delta'!AT31/3</f>
        <v>2154955.7311873999</v>
      </c>
      <c r="HD30" s="113">
        <f>AZ30*'Household Income - Delta'!AU31/3</f>
        <v>2514055.2786519569</v>
      </c>
      <c r="HE30" s="113">
        <f>BA30*'Household Income - Delta'!AV31/3</f>
        <v>6486387.3347655656</v>
      </c>
      <c r="HF30" s="113">
        <f>BB30*'Household Income - Delta'!AW31/3</f>
        <v>-10936568.33720424</v>
      </c>
      <c r="HG30" s="113">
        <f>BC30*'Household Income - Delta'!AX31/3</f>
        <v>-73418.324984274528</v>
      </c>
      <c r="HH30" s="113">
        <f>BD30*'Household Income - Delta'!AY31/3</f>
        <v>-5679838.487501815</v>
      </c>
      <c r="HI30" s="113">
        <f>BE30*'Household Income - Delta'!AZ31/3</f>
        <v>-10080609.962089323</v>
      </c>
      <c r="HJ30" s="113">
        <f>BF30*'Household Income - Delta'!BA31/3</f>
        <v>199919.14958145833</v>
      </c>
      <c r="HK30" s="113">
        <f>BG30*'Household Income - Delta'!BB31/3</f>
        <v>-5174.0296196837153</v>
      </c>
      <c r="HL30" s="113">
        <f>BH30*'Household Income - Delta'!BC31/3</f>
        <v>-60962.186790535692</v>
      </c>
    </row>
    <row r="31" spans="1:220">
      <c r="A31" s="28">
        <v>2010</v>
      </c>
      <c r="B31" s="28" t="s">
        <v>993</v>
      </c>
      <c r="C31" s="37" t="s">
        <v>37</v>
      </c>
      <c r="D31" s="11">
        <v>1303865</v>
      </c>
      <c r="E31" s="11">
        <v>1118359</v>
      </c>
      <c r="F31" s="11">
        <v>141213</v>
      </c>
      <c r="G31" s="104">
        <f>F31/D31</f>
        <v>0.10830339030497789</v>
      </c>
      <c r="H31" s="11">
        <f>SUM(J31:BI31)</f>
        <v>39423</v>
      </c>
      <c r="I31" s="105">
        <f>H31/D31</f>
        <v>3.0235492171352095E-2</v>
      </c>
      <c r="J31" s="25">
        <v>152</v>
      </c>
      <c r="K31" s="25">
        <v>0</v>
      </c>
      <c r="L31" s="25">
        <v>544</v>
      </c>
      <c r="M31" s="25">
        <v>0</v>
      </c>
      <c r="N31" s="25">
        <v>1692</v>
      </c>
      <c r="O31" s="25">
        <v>240</v>
      </c>
      <c r="P31" s="25">
        <v>3134</v>
      </c>
      <c r="Q31" s="25">
        <v>0</v>
      </c>
      <c r="R31" s="25">
        <v>298</v>
      </c>
      <c r="S31" s="25">
        <v>1659</v>
      </c>
      <c r="T31" s="25">
        <v>0</v>
      </c>
      <c r="U31" s="25">
        <v>51</v>
      </c>
      <c r="V31" s="25">
        <v>66</v>
      </c>
      <c r="W31" s="25">
        <v>850</v>
      </c>
      <c r="X31" s="25">
        <v>23</v>
      </c>
      <c r="Y31" s="25">
        <v>109</v>
      </c>
      <c r="Z31" s="25">
        <v>57</v>
      </c>
      <c r="AA31" s="25">
        <v>0</v>
      </c>
      <c r="AB31" s="25">
        <v>19</v>
      </c>
      <c r="AC31" s="25">
        <v>3242</v>
      </c>
      <c r="AD31" s="25">
        <v>49</v>
      </c>
      <c r="AE31" s="25">
        <v>13752</v>
      </c>
      <c r="AF31" s="25">
        <v>230</v>
      </c>
      <c r="AG31" s="25">
        <v>240</v>
      </c>
      <c r="AH31" s="25">
        <v>25</v>
      </c>
      <c r="AI31" s="25">
        <v>295</v>
      </c>
      <c r="AJ31" s="25">
        <v>486</v>
      </c>
      <c r="AK31" s="25">
        <v>0</v>
      </c>
      <c r="AL31" s="25">
        <v>95</v>
      </c>
      <c r="AM31" s="25">
        <v>0</v>
      </c>
      <c r="AN31" s="25">
        <v>540</v>
      </c>
      <c r="AO31" s="25">
        <v>276</v>
      </c>
      <c r="AP31" s="25">
        <v>2462</v>
      </c>
      <c r="AQ31" s="25">
        <v>471</v>
      </c>
      <c r="AR31" s="25">
        <v>0</v>
      </c>
      <c r="AS31" s="25">
        <v>28</v>
      </c>
      <c r="AT31" s="25">
        <v>0</v>
      </c>
      <c r="AU31" s="25">
        <v>508</v>
      </c>
      <c r="AV31" s="25">
        <v>674</v>
      </c>
      <c r="AW31" s="25">
        <v>988</v>
      </c>
      <c r="AX31" s="25">
        <v>51</v>
      </c>
      <c r="AY31" s="25">
        <v>0</v>
      </c>
      <c r="AZ31" s="25">
        <v>372</v>
      </c>
      <c r="BA31" s="25">
        <v>1570</v>
      </c>
      <c r="BB31" s="25">
        <v>279</v>
      </c>
      <c r="BC31" s="25">
        <v>2566</v>
      </c>
      <c r="BD31" s="25">
        <v>745</v>
      </c>
      <c r="BE31" s="25">
        <v>261</v>
      </c>
      <c r="BF31" s="25">
        <v>0</v>
      </c>
      <c r="BG31" s="25">
        <v>268</v>
      </c>
      <c r="BH31" s="25">
        <v>0</v>
      </c>
      <c r="BI31" s="25">
        <v>56</v>
      </c>
      <c r="BJ31" s="12">
        <v>1720</v>
      </c>
      <c r="BK31" s="12">
        <v>9822</v>
      </c>
      <c r="BL31" s="12">
        <v>9061</v>
      </c>
      <c r="BM31" s="34">
        <v>235</v>
      </c>
      <c r="BN31" s="34">
        <v>257</v>
      </c>
      <c r="BO31" s="34">
        <v>383</v>
      </c>
      <c r="BP31" s="34">
        <v>257</v>
      </c>
      <c r="BQ31" s="34">
        <v>969</v>
      </c>
      <c r="BR31" s="34">
        <v>250</v>
      </c>
      <c r="BS31" s="34">
        <v>1187</v>
      </c>
      <c r="BT31" s="34">
        <v>257</v>
      </c>
      <c r="BU31" s="34">
        <v>389</v>
      </c>
      <c r="BV31" s="34">
        <v>699</v>
      </c>
      <c r="BW31" s="34">
        <v>257</v>
      </c>
      <c r="BX31" s="34">
        <v>83</v>
      </c>
      <c r="BY31" s="34">
        <v>113</v>
      </c>
      <c r="BZ31" s="34">
        <v>741</v>
      </c>
      <c r="CA31" s="34">
        <v>37</v>
      </c>
      <c r="CB31" s="34">
        <v>124</v>
      </c>
      <c r="CC31" s="34">
        <v>100</v>
      </c>
      <c r="CD31" s="34">
        <v>257</v>
      </c>
      <c r="CE31" s="34">
        <v>33</v>
      </c>
      <c r="CF31" s="34">
        <v>983</v>
      </c>
      <c r="CG31" s="34">
        <v>81</v>
      </c>
      <c r="CH31" s="34">
        <v>2615</v>
      </c>
      <c r="CI31" s="34">
        <v>222</v>
      </c>
      <c r="CJ31" s="34">
        <v>270</v>
      </c>
      <c r="CK31" s="34">
        <v>41</v>
      </c>
      <c r="CL31" s="34">
        <v>387</v>
      </c>
      <c r="CM31" s="34">
        <v>638</v>
      </c>
      <c r="CN31" s="34">
        <v>257</v>
      </c>
      <c r="CO31" s="34">
        <v>123</v>
      </c>
      <c r="CP31" s="34">
        <v>0</v>
      </c>
      <c r="CQ31" s="34">
        <v>365</v>
      </c>
      <c r="CR31" s="34">
        <v>394</v>
      </c>
      <c r="CS31" s="34">
        <v>997</v>
      </c>
      <c r="CT31" s="34">
        <v>439</v>
      </c>
      <c r="CU31" s="34">
        <v>257</v>
      </c>
      <c r="CV31" s="34">
        <v>35</v>
      </c>
      <c r="CW31" s="34">
        <v>257</v>
      </c>
      <c r="CX31" s="34">
        <v>544</v>
      </c>
      <c r="CY31" s="34">
        <v>406</v>
      </c>
      <c r="CZ31" s="34">
        <v>677</v>
      </c>
      <c r="DA31" s="34">
        <v>85</v>
      </c>
      <c r="DB31" s="34">
        <v>257</v>
      </c>
      <c r="DC31" s="34">
        <v>387</v>
      </c>
      <c r="DD31" s="34">
        <v>1644</v>
      </c>
      <c r="DE31" s="34">
        <v>223</v>
      </c>
      <c r="DF31" s="34">
        <v>1011</v>
      </c>
      <c r="DG31" s="34">
        <v>807</v>
      </c>
      <c r="DH31" s="34">
        <v>434</v>
      </c>
      <c r="DI31" s="34">
        <v>257</v>
      </c>
      <c r="DJ31" s="34">
        <v>418</v>
      </c>
      <c r="DK31" s="34">
        <v>257</v>
      </c>
      <c r="DL31" s="34">
        <v>93</v>
      </c>
      <c r="DM31" s="115">
        <v>21346641.757361155</v>
      </c>
      <c r="DN31" s="116">
        <v>166693.26325316721</v>
      </c>
      <c r="DO31" s="116">
        <v>0</v>
      </c>
      <c r="DP31" s="116">
        <v>1236917.2924805922</v>
      </c>
      <c r="DQ31" s="116">
        <v>0</v>
      </c>
      <c r="DR31" s="116">
        <v>4381921.4965549968</v>
      </c>
      <c r="DS31" s="116">
        <v>416813.6506982696</v>
      </c>
      <c r="DT31" s="116">
        <v>361592.98332114832</v>
      </c>
      <c r="DU31" s="116">
        <v>0</v>
      </c>
      <c r="DV31" s="116">
        <v>122924.51717628</v>
      </c>
      <c r="DW31" s="116">
        <v>1868692.3533378311</v>
      </c>
      <c r="DX31" s="116">
        <v>0</v>
      </c>
      <c r="DY31" s="116">
        <v>257248.95794405611</v>
      </c>
      <c r="DZ31" s="116">
        <v>146137.05773886692</v>
      </c>
      <c r="EA31" s="116">
        <v>819350.11007538589</v>
      </c>
      <c r="EB31" s="116">
        <v>18207.305597531325</v>
      </c>
      <c r="EC31" s="116">
        <v>123038.34419472006</v>
      </c>
      <c r="ED31" s="116">
        <v>73169.362600818306</v>
      </c>
      <c r="EE31" s="116">
        <v>0</v>
      </c>
      <c r="EF31" s="116">
        <v>26474.95792525326</v>
      </c>
      <c r="EG31" s="116">
        <v>378161.15474553936</v>
      </c>
      <c r="EH31" s="116">
        <v>19094.785521651327</v>
      </c>
      <c r="EI31" s="116">
        <v>873033.09275635914</v>
      </c>
      <c r="EJ31" s="116">
        <v>151384.21099664774</v>
      </c>
      <c r="EK31" s="116">
        <v>257652.43425620848</v>
      </c>
      <c r="EL31" s="116">
        <v>31555.772913595767</v>
      </c>
      <c r="EM31" s="116">
        <v>330767.81016118277</v>
      </c>
      <c r="EN31" s="116">
        <v>958979.028162</v>
      </c>
      <c r="EO31" s="116">
        <v>0</v>
      </c>
      <c r="EP31" s="116">
        <v>236417.68447922403</v>
      </c>
      <c r="EQ31" s="116">
        <v>0</v>
      </c>
      <c r="ER31" s="116">
        <v>143145.41573259266</v>
      </c>
      <c r="ES31" s="116">
        <v>522376.41636426951</v>
      </c>
      <c r="ET31" s="116">
        <v>292057.28304316802</v>
      </c>
      <c r="EU31" s="116">
        <v>300049.36864014011</v>
      </c>
      <c r="EV31" s="116">
        <v>0</v>
      </c>
      <c r="EW31" s="116">
        <v>17722.357693347978</v>
      </c>
      <c r="EX31" s="116">
        <v>0</v>
      </c>
      <c r="EY31" s="116">
        <v>1278248.370682288</v>
      </c>
      <c r="EZ31" s="116">
        <v>230900.55496926143</v>
      </c>
      <c r="FA31" s="116">
        <v>94644.411412621732</v>
      </c>
      <c r="FB31" s="116">
        <v>41638.079474067337</v>
      </c>
      <c r="FC31" s="116">
        <v>0</v>
      </c>
      <c r="FD31" s="116">
        <v>350792.11256926873</v>
      </c>
      <c r="FE31" s="116">
        <v>2658673.5536719486</v>
      </c>
      <c r="FF31" s="116">
        <v>574531.20231489919</v>
      </c>
      <c r="FG31" s="116">
        <v>229334.82221040362</v>
      </c>
      <c r="FH31" s="116">
        <v>372025.80325474188</v>
      </c>
      <c r="FI31" s="116">
        <v>645293.41683237138</v>
      </c>
      <c r="FJ31" s="116">
        <v>0</v>
      </c>
      <c r="FK31" s="116">
        <v>240741.03707654032</v>
      </c>
      <c r="FL31" s="116">
        <v>0</v>
      </c>
      <c r="FM31" s="116">
        <v>98239.924527898256</v>
      </c>
      <c r="FN31" s="113">
        <f>J31*'Household Income - Delta'!E32/3</f>
        <v>1350408.2486753291</v>
      </c>
      <c r="FO31" s="113">
        <f>K31*'Household Income - Delta'!F32/3</f>
        <v>0</v>
      </c>
      <c r="FP31" s="113">
        <f>L31*'Household Income - Delta'!G32/3</f>
        <v>3788741.3812239855</v>
      </c>
      <c r="FQ31" s="113">
        <f>M31*'Household Income - Delta'!H32/3</f>
        <v>0</v>
      </c>
      <c r="FR31" s="113">
        <f>N31*'Household Income - Delta'!I32/3</f>
        <v>5921320.0313069532</v>
      </c>
      <c r="FS31" s="113">
        <f>O31*'Household Income - Delta'!J32/3</f>
        <v>856223.55053999333</v>
      </c>
      <c r="FT31" s="113">
        <f>P31*'Household Income - Delta'!K32/3</f>
        <v>1861381.1974680813</v>
      </c>
      <c r="FU31" s="113">
        <f>Q31*'Household Income - Delta'!L32/3</f>
        <v>0</v>
      </c>
      <c r="FV31" s="113">
        <f>R31*'Household Income - Delta'!M32/3</f>
        <v>1340184.9085871584</v>
      </c>
      <c r="FW31" s="113">
        <f>S31*'Household Income - Delta'!N32/3</f>
        <v>11613992.293107705</v>
      </c>
      <c r="FX31" s="113">
        <f>T31*'Household Income - Delta'!O32/3</f>
        <v>0</v>
      </c>
      <c r="FY31" s="113">
        <f>U31*'Household Income - Delta'!P32/3</f>
        <v>186724.50448974862</v>
      </c>
      <c r="FZ31" s="113">
        <f>V31*'Household Income - Delta'!Q32/3</f>
        <v>436805.47639849823</v>
      </c>
      <c r="GA31" s="113">
        <f>W31*'Household Income - Delta'!R32/3</f>
        <v>3899458.4081624765</v>
      </c>
      <c r="GB31" s="113">
        <f>X31*'Household Income - Delta'!S32/3</f>
        <v>171179.75692674937</v>
      </c>
      <c r="GC31" s="113">
        <f>Y31*'Household Income - Delta'!T32/3</f>
        <v>578128.52920358034</v>
      </c>
      <c r="GD31" s="113">
        <f>Z31*'Household Income - Delta'!U32/3</f>
        <v>416400.09325324843</v>
      </c>
      <c r="GE31" s="113">
        <f>AA31*'Household Income - Delta'!V32/3</f>
        <v>0</v>
      </c>
      <c r="GF31" s="113">
        <f>AB31*'Household Income - Delta'!W32/3</f>
        <v>134265.36441774949</v>
      </c>
      <c r="GG31" s="113">
        <f>AC31*'Household Income - Delta'!X32/3</f>
        <v>20674011.79521108</v>
      </c>
      <c r="GH31" s="113">
        <f>AD31*'Household Income - Delta'!Y32/3</f>
        <v>39964.30823524866</v>
      </c>
      <c r="GI31" s="113">
        <f>AE31*'Household Income - Delta'!Z32/3</f>
        <v>33278897.445941627</v>
      </c>
      <c r="GJ31" s="113">
        <f>AF31*'Household Income - Delta'!AA32/3</f>
        <v>1582307.5692674937</v>
      </c>
      <c r="GK31" s="113">
        <f>AG31*'Household Income - Delta'!AB32/3</f>
        <v>843423.55053999333</v>
      </c>
      <c r="GL31" s="113">
        <f>AH31*'Household Income - Delta'!AC32/3</f>
        <v>262956.61984791601</v>
      </c>
      <c r="GM31" s="113">
        <f>AI31*'Household Income - Delta'!AD32/3</f>
        <v>1756606.4475387419</v>
      </c>
      <c r="GN31" s="113">
        <f>AJ31*'Household Income - Delta'!AE32/3</f>
        <v>4243718.689843487</v>
      </c>
      <c r="GO31" s="113">
        <f>AK31*'Household Income - Delta'!AF32/3</f>
        <v>0</v>
      </c>
      <c r="GP31" s="113">
        <f>AL31*'Household Income - Delta'!AG32/3</f>
        <v>481295.15542208077</v>
      </c>
      <c r="GQ31" s="113">
        <f>AM31*'Household Income - Delta'!AH32/3</f>
        <v>0</v>
      </c>
      <c r="GR31" s="113">
        <f>AN31*'Household Income - Delta'!AI32/3</f>
        <v>334042.98871498526</v>
      </c>
      <c r="GS31" s="113">
        <f>AO31*'Household Income - Delta'!AJ32/3</f>
        <v>2124353.0831209924</v>
      </c>
      <c r="GT31" s="113">
        <f>AP31*'Household Income - Delta'!AK32/3</f>
        <v>13472715.922622764</v>
      </c>
      <c r="GU31" s="113">
        <f>AQ31*'Household Income - Delta'!AL32/3</f>
        <v>3882106.717934737</v>
      </c>
      <c r="GV31" s="113">
        <f>AR31*'Household Income - Delta'!AM32/3</f>
        <v>0</v>
      </c>
      <c r="GW31" s="113">
        <f>AS31*'Household Income - Delta'!AN32/3</f>
        <v>193702.08089633254</v>
      </c>
      <c r="GX31" s="113">
        <f>AT31*'Household Income - Delta'!AO32/3</f>
        <v>0</v>
      </c>
      <c r="GY31" s="113">
        <f>AU31*'Household Income - Delta'!AP32/3</f>
        <v>2969225.1819763198</v>
      </c>
      <c r="GZ31" s="113">
        <f>AV31*'Household Income - Delta'!AQ32/3</f>
        <v>4147525.1377664818</v>
      </c>
      <c r="HA31" s="113">
        <f>AW31*'Household Income - Delta'!AR32/3</f>
        <v>4939602.9497229727</v>
      </c>
      <c r="HB31" s="113">
        <f>AX31*'Household Income - Delta'!AS32/3</f>
        <v>434040.50448974856</v>
      </c>
      <c r="HC31" s="113">
        <f>AY31*'Household Income - Delta'!AT32/3</f>
        <v>0</v>
      </c>
      <c r="HD31" s="113">
        <f>AZ31*'Household Income - Delta'!AU32/3</f>
        <v>3238358.5033369898</v>
      </c>
      <c r="HE31" s="113">
        <f>BA31*'Household Income - Delta'!AV32/3</f>
        <v>10025912.393115791</v>
      </c>
      <c r="HF31" s="113">
        <f>BB31*'Household Income - Delta'!AW32/3</f>
        <v>757186.87750274234</v>
      </c>
      <c r="HG31" s="113">
        <f>BC31*'Household Income - Delta'!AX32/3</f>
        <v>12243920.794523431</v>
      </c>
      <c r="HH31" s="113">
        <f>BD31*'Household Income - Delta'!AY32/3</f>
        <v>1522728.9381345629</v>
      </c>
      <c r="HI31" s="113">
        <f>BE31*'Household Income - Delta'!AZ32/3</f>
        <v>542949.11121224286</v>
      </c>
      <c r="HJ31" s="113">
        <f>BF31*'Household Income - Delta'!BA32/3</f>
        <v>0</v>
      </c>
      <c r="HK31" s="113">
        <f>BG31*'Household Income - Delta'!BB32/3</f>
        <v>1375357.6314363261</v>
      </c>
      <c r="HL31" s="113">
        <f>BH31*'Household Income - Delta'!BC32/3</f>
        <v>0</v>
      </c>
    </row>
    <row r="32" spans="1:220">
      <c r="A32" s="28">
        <v>2010</v>
      </c>
      <c r="B32" s="28" t="s">
        <v>994</v>
      </c>
      <c r="C32" s="37" t="s">
        <v>38</v>
      </c>
      <c r="D32" s="11">
        <v>8709933</v>
      </c>
      <c r="E32" s="11">
        <v>7841470</v>
      </c>
      <c r="F32" s="11">
        <v>684482</v>
      </c>
      <c r="G32" s="104">
        <f>F32/D32</f>
        <v>7.8586368000764184E-2</v>
      </c>
      <c r="H32" s="11">
        <f>SUM(J32:BI32)</f>
        <v>130101</v>
      </c>
      <c r="I32" s="105">
        <f>H32/D32</f>
        <v>1.4937083901793505E-2</v>
      </c>
      <c r="J32" s="25">
        <v>616</v>
      </c>
      <c r="K32" s="25">
        <v>383</v>
      </c>
      <c r="L32" s="25">
        <v>1625</v>
      </c>
      <c r="M32" s="25">
        <v>258</v>
      </c>
      <c r="N32" s="25">
        <v>8777</v>
      </c>
      <c r="O32" s="25">
        <v>807</v>
      </c>
      <c r="P32" s="25">
        <v>2503</v>
      </c>
      <c r="Q32" s="25">
        <v>1543</v>
      </c>
      <c r="R32" s="25">
        <v>431</v>
      </c>
      <c r="S32" s="25">
        <v>9841</v>
      </c>
      <c r="T32" s="25">
        <v>4588</v>
      </c>
      <c r="U32" s="25">
        <v>385</v>
      </c>
      <c r="V32" s="25">
        <v>91</v>
      </c>
      <c r="W32" s="25">
        <v>2656</v>
      </c>
      <c r="X32" s="25">
        <v>402</v>
      </c>
      <c r="Y32" s="25">
        <v>332</v>
      </c>
      <c r="Z32" s="25">
        <v>442</v>
      </c>
      <c r="AA32" s="25">
        <v>91</v>
      </c>
      <c r="AB32" s="25">
        <v>249</v>
      </c>
      <c r="AC32" s="25">
        <v>95</v>
      </c>
      <c r="AD32" s="25">
        <v>4231</v>
      </c>
      <c r="AE32" s="25">
        <v>2626</v>
      </c>
      <c r="AF32" s="25">
        <v>1070</v>
      </c>
      <c r="AG32" s="25">
        <v>322</v>
      </c>
      <c r="AH32" s="25">
        <v>450</v>
      </c>
      <c r="AI32" s="25">
        <v>727</v>
      </c>
      <c r="AJ32" s="25">
        <v>122</v>
      </c>
      <c r="AK32" s="25">
        <v>261</v>
      </c>
      <c r="AL32" s="25">
        <v>874</v>
      </c>
      <c r="AM32" s="25">
        <v>705</v>
      </c>
      <c r="AN32" s="25">
        <v>0</v>
      </c>
      <c r="AO32" s="25">
        <v>421</v>
      </c>
      <c r="AP32" s="25">
        <v>41374</v>
      </c>
      <c r="AQ32" s="25">
        <v>3052</v>
      </c>
      <c r="AR32" s="25">
        <v>0</v>
      </c>
      <c r="AS32" s="25">
        <v>1584</v>
      </c>
      <c r="AT32" s="25">
        <v>32</v>
      </c>
      <c r="AU32" s="25">
        <v>613</v>
      </c>
      <c r="AV32" s="25">
        <v>22225</v>
      </c>
      <c r="AW32" s="25">
        <v>332</v>
      </c>
      <c r="AX32" s="25">
        <v>1134</v>
      </c>
      <c r="AY32" s="25">
        <v>0</v>
      </c>
      <c r="AZ32" s="25">
        <v>852</v>
      </c>
      <c r="BA32" s="25">
        <v>3434</v>
      </c>
      <c r="BB32" s="25">
        <v>178</v>
      </c>
      <c r="BC32" s="25">
        <v>57</v>
      </c>
      <c r="BD32" s="25">
        <v>2670</v>
      </c>
      <c r="BE32" s="25">
        <v>964</v>
      </c>
      <c r="BF32" s="25">
        <v>358</v>
      </c>
      <c r="BG32" s="25">
        <v>586</v>
      </c>
      <c r="BH32" s="25">
        <v>0</v>
      </c>
      <c r="BI32" s="25">
        <v>2732</v>
      </c>
      <c r="BJ32" s="12">
        <v>4515</v>
      </c>
      <c r="BK32" s="12">
        <v>25935</v>
      </c>
      <c r="BL32" s="12">
        <v>23318</v>
      </c>
      <c r="BM32" s="34">
        <v>406</v>
      </c>
      <c r="BN32" s="34">
        <v>407</v>
      </c>
      <c r="BO32" s="34">
        <v>847</v>
      </c>
      <c r="BP32" s="34">
        <v>346</v>
      </c>
      <c r="BQ32" s="34">
        <v>2628</v>
      </c>
      <c r="BR32" s="34">
        <v>590</v>
      </c>
      <c r="BS32" s="34">
        <v>1323</v>
      </c>
      <c r="BT32" s="34">
        <v>702</v>
      </c>
      <c r="BU32" s="34">
        <v>335</v>
      </c>
      <c r="BV32" s="34">
        <v>2289</v>
      </c>
      <c r="BW32" s="34">
        <v>2901</v>
      </c>
      <c r="BX32" s="34">
        <v>422</v>
      </c>
      <c r="BY32" s="34">
        <v>148</v>
      </c>
      <c r="BZ32" s="34">
        <v>995</v>
      </c>
      <c r="CA32" s="34">
        <v>471</v>
      </c>
      <c r="CB32" s="34">
        <v>331</v>
      </c>
      <c r="CC32" s="34">
        <v>403</v>
      </c>
      <c r="CD32" s="34">
        <v>147</v>
      </c>
      <c r="CE32" s="34">
        <v>264</v>
      </c>
      <c r="CF32" s="34">
        <v>112</v>
      </c>
      <c r="CG32" s="34">
        <v>2100</v>
      </c>
      <c r="CH32" s="34">
        <v>973</v>
      </c>
      <c r="CI32" s="34">
        <v>578</v>
      </c>
      <c r="CJ32" s="34">
        <v>274</v>
      </c>
      <c r="CK32" s="34">
        <v>478</v>
      </c>
      <c r="CL32" s="34">
        <v>417</v>
      </c>
      <c r="CM32" s="34">
        <v>206</v>
      </c>
      <c r="CN32" s="34">
        <v>361</v>
      </c>
      <c r="CO32" s="34">
        <v>616</v>
      </c>
      <c r="CP32" s="34">
        <v>380</v>
      </c>
      <c r="CQ32" s="34">
        <v>0</v>
      </c>
      <c r="CR32" s="34">
        <v>281</v>
      </c>
      <c r="CS32" s="34">
        <v>5068</v>
      </c>
      <c r="CT32" s="34">
        <v>1042</v>
      </c>
      <c r="CU32" s="34">
        <v>281</v>
      </c>
      <c r="CV32" s="34">
        <v>1069</v>
      </c>
      <c r="CW32" s="34">
        <v>51</v>
      </c>
      <c r="CX32" s="34">
        <v>578</v>
      </c>
      <c r="CY32" s="34">
        <v>3517</v>
      </c>
      <c r="CZ32" s="34">
        <v>376</v>
      </c>
      <c r="DA32" s="34">
        <v>598</v>
      </c>
      <c r="DB32" s="34">
        <v>281</v>
      </c>
      <c r="DC32" s="34">
        <v>631</v>
      </c>
      <c r="DD32" s="34">
        <v>1520</v>
      </c>
      <c r="DE32" s="34">
        <v>205</v>
      </c>
      <c r="DF32" s="34">
        <v>98</v>
      </c>
      <c r="DG32" s="34">
        <v>1099</v>
      </c>
      <c r="DH32" s="34">
        <v>617</v>
      </c>
      <c r="DI32" s="34">
        <v>353</v>
      </c>
      <c r="DJ32" s="34">
        <v>571</v>
      </c>
      <c r="DK32" s="34">
        <v>281</v>
      </c>
      <c r="DL32" s="34">
        <v>1263</v>
      </c>
      <c r="DM32" s="115">
        <v>80541256.502449036</v>
      </c>
      <c r="DN32" s="116">
        <v>516902.02571877127</v>
      </c>
      <c r="DO32" s="116">
        <v>1090953.0474252354</v>
      </c>
      <c r="DP32" s="116">
        <v>3412070.8101317757</v>
      </c>
      <c r="DQ32" s="116">
        <v>265680.15228445071</v>
      </c>
      <c r="DR32" s="116">
        <v>21666615.644248545</v>
      </c>
      <c r="DS32" s="116">
        <v>1285750.2810708249</v>
      </c>
      <c r="DT32" s="116">
        <v>381473.71033480723</v>
      </c>
      <c r="DU32" s="116">
        <v>129264.90126335221</v>
      </c>
      <c r="DV32" s="116">
        <v>65083.451763696328</v>
      </c>
      <c r="DW32" s="116">
        <v>8480059.3268747758</v>
      </c>
      <c r="DX32" s="116">
        <v>3183200.4682964315</v>
      </c>
      <c r="DY32" s="116">
        <v>1897520.5723302662</v>
      </c>
      <c r="DZ32" s="116">
        <v>193018.03460790424</v>
      </c>
      <c r="EA32" s="116">
        <v>2091083.3344417172</v>
      </c>
      <c r="EB32" s="116">
        <v>242547.5489414644</v>
      </c>
      <c r="EC32" s="116">
        <v>327778.44372434332</v>
      </c>
      <c r="ED32" s="116">
        <v>491993.35331240931</v>
      </c>
      <c r="EE32" s="116">
        <v>50883.898505507284</v>
      </c>
      <c r="EF32" s="116">
        <v>284603.16715228494</v>
      </c>
      <c r="EG32" s="116">
        <v>36182.673593924999</v>
      </c>
      <c r="EH32" s="116">
        <v>532532.52518706699</v>
      </c>
      <c r="EI32" s="116">
        <v>636843.11438002822</v>
      </c>
      <c r="EJ32" s="116">
        <v>572998.07887204667</v>
      </c>
      <c r="EK32" s="116">
        <v>317378.46103878878</v>
      </c>
      <c r="EL32" s="116">
        <v>457354.43103175552</v>
      </c>
      <c r="EM32" s="116">
        <v>680017.31930210977</v>
      </c>
      <c r="EN32" s="116">
        <v>232128.39562573674</v>
      </c>
      <c r="EO32" s="116">
        <v>300309.92529576365</v>
      </c>
      <c r="EP32" s="116">
        <v>2069649.6769882569</v>
      </c>
      <c r="EQ32" s="116">
        <v>186884.29276199598</v>
      </c>
      <c r="ER32" s="116">
        <v>0</v>
      </c>
      <c r="ES32" s="116">
        <v>723272.52131343633</v>
      </c>
      <c r="ET32" s="116">
        <v>7281987.5322296442</v>
      </c>
      <c r="EU32" s="116">
        <v>1135501.0159427556</v>
      </c>
      <c r="EV32" s="116">
        <v>0</v>
      </c>
      <c r="EW32" s="116">
        <v>690551.63514607179</v>
      </c>
      <c r="EX32" s="116">
        <v>40975.347662171473</v>
      </c>
      <c r="EY32" s="116">
        <v>1496720.1950715336</v>
      </c>
      <c r="EZ32" s="116">
        <v>2489217.7923691603</v>
      </c>
      <c r="FA32" s="116">
        <v>68647.148361715212</v>
      </c>
      <c r="FB32" s="116">
        <v>625517.6421317975</v>
      </c>
      <c r="FC32" s="116">
        <v>0</v>
      </c>
      <c r="FD32" s="116">
        <v>604372.31598673633</v>
      </c>
      <c r="FE32" s="116">
        <v>5019559.4491285039</v>
      </c>
      <c r="FF32" s="116">
        <v>344731.65429726517</v>
      </c>
      <c r="FG32" s="116">
        <v>17144.250095876734</v>
      </c>
      <c r="FH32" s="116">
        <v>625571.89299355319</v>
      </c>
      <c r="FI32" s="116">
        <v>2326603.2521476373</v>
      </c>
      <c r="FJ32" s="116">
        <v>139536.53412864479</v>
      </c>
      <c r="FK32" s="116">
        <v>456754.74599872413</v>
      </c>
      <c r="FL32" s="116">
        <v>0</v>
      </c>
      <c r="FM32" s="116">
        <v>4375830.5109377559</v>
      </c>
      <c r="FN32" s="113">
        <f>J32*'Household Income - Delta'!E33/3</f>
        <v>4720249.7423467059</v>
      </c>
      <c r="FO32" s="113">
        <f>K32*'Household Income - Delta'!F33/3</f>
        <v>174166.60279024087</v>
      </c>
      <c r="FP32" s="113">
        <f>L32*'Household Income - Delta'!G33/3</f>
        <v>9332499.1850325707</v>
      </c>
      <c r="FQ32" s="113">
        <f>M32*'Household Income - Delta'!H33/3</f>
        <v>2272999.7167620943</v>
      </c>
      <c r="FR32" s="113">
        <f>N32*'Household Income - Delta'!I33/3</f>
        <v>19994676.752018999</v>
      </c>
      <c r="FS32" s="113">
        <f>O32*'Household Income - Delta'!J33/3</f>
        <v>1893283.6721977137</v>
      </c>
      <c r="FT32" s="113">
        <f>P32*'Household Income - Delta'!K33/3</f>
        <v>-1570858.3835057279</v>
      </c>
      <c r="FU32" s="113">
        <f>Q32*'Household Income - Delta'!L33/3</f>
        <v>5582691.9184647733</v>
      </c>
      <c r="FV32" s="113">
        <f>R32*'Household Income - Delta'!M33/3</f>
        <v>1411845.2710250493</v>
      </c>
      <c r="FW32" s="113">
        <f>S32*'Household Income - Delta'!N33/3</f>
        <v>56871891.064557254</v>
      </c>
      <c r="FX32" s="113">
        <f>T32*'Household Income - Delta'!O33/3</f>
        <v>30018105.288777087</v>
      </c>
      <c r="FY32" s="113">
        <f>U32*'Household Income - Delta'!P33/3</f>
        <v>939301.08896669128</v>
      </c>
      <c r="FZ32" s="113">
        <f>V32*'Household Income - Delta'!Q33/3</f>
        <v>491103.62102849066</v>
      </c>
      <c r="GA32" s="113">
        <f>W32*'Household Income - Delta'!R33/3</f>
        <v>8940298.9756593909</v>
      </c>
      <c r="GB32" s="113">
        <f>X32*'Household Income - Delta'!S33/3</f>
        <v>2500872.7214665194</v>
      </c>
      <c r="GC32" s="113">
        <f>Y32*'Household Income - Delta'!T33/3</f>
        <v>1355360.0386240904</v>
      </c>
      <c r="GD32" s="113">
        <f>Z32*'Household Income - Delta'!U33/3</f>
        <v>2689014.4449955258</v>
      </c>
      <c r="GE32" s="113">
        <f>AA32*'Household Income - Delta'!V33/3</f>
        <v>615894.95436182397</v>
      </c>
      <c r="GF32" s="113">
        <f>AB32*'Household Income - Delta'!W33/3</f>
        <v>1455424.0289680678</v>
      </c>
      <c r="GG32" s="113">
        <f>AC32*'Household Income - Delta'!X33/3</f>
        <v>489763.92671472469</v>
      </c>
      <c r="GH32" s="113">
        <f>AD32*'Household Income - Delta'!Y33/3</f>
        <v>-1717462.6603859642</v>
      </c>
      <c r="GI32" s="113">
        <f>AE32*'Household Income - Delta'!Z33/3</f>
        <v>3147024.0163459685</v>
      </c>
      <c r="GJ32" s="113">
        <f>AF32*'Household Income - Delta'!AA33/3</f>
        <v>6054141.7710676007</v>
      </c>
      <c r="GK32" s="113">
        <f>AG32*'Household Income - Delta'!AB33/3</f>
        <v>738263.2744085053</v>
      </c>
      <c r="GL32" s="113">
        <f>AH32*'Household Income - Delta'!AC33/3</f>
        <v>4183534.3897013273</v>
      </c>
      <c r="GM32" s="113">
        <f>AI32*'Household Income - Delta'!AD33/3</f>
        <v>3440946.5584730334</v>
      </c>
      <c r="GN32" s="113">
        <f>AJ32*'Household Income - Delta'!AE33/3</f>
        <v>916269.99009680434</v>
      </c>
      <c r="GO32" s="113">
        <f>AK32*'Household Income - Delta'!AF33/3</f>
        <v>1163470.9460267699</v>
      </c>
      <c r="GP32" s="113">
        <f>AL32*'Household Income - Delta'!AG33/3</f>
        <v>3360305.4591088002</v>
      </c>
      <c r="GQ32" s="113">
        <f>AM32*'Household Income - Delta'!AH33/3</f>
        <v>-273251.12280125375</v>
      </c>
      <c r="GR32" s="113">
        <f>AN32*'Household Income - Delta'!AI33/3</f>
        <v>0</v>
      </c>
      <c r="GS32" s="113">
        <f>AO32*'Household Income - Delta'!AJ33/3</f>
        <v>2726147.5068094642</v>
      </c>
      <c r="GT32" s="113">
        <f>AP32*'Household Income - Delta'!AK33/3</f>
        <v>175870244.53222826</v>
      </c>
      <c r="GU32" s="113">
        <f>AQ32*'Household Income - Delta'!AL33/3</f>
        <v>21427307.905263226</v>
      </c>
      <c r="GV32" s="113">
        <f>AR32*'Household Income - Delta'!AM33/3</f>
        <v>0</v>
      </c>
      <c r="GW32" s="113">
        <f>AS32*'Household Income - Delta'!AN33/3</f>
        <v>9023113.0517486725</v>
      </c>
      <c r="GX32" s="113">
        <f>AT32*'Household Income - Delta'!AO33/3</f>
        <v>182295.7788232055</v>
      </c>
      <c r="GY32" s="113">
        <f>AU32*'Household Income - Delta'!AP33/3</f>
        <v>2834150.1797486972</v>
      </c>
      <c r="GZ32" s="113">
        <f>AV32*'Household Income - Delta'!AQ33/3</f>
        <v>109615398.46913779</v>
      </c>
      <c r="HA32" s="113">
        <f>AW32*'Household Income - Delta'!AR33/3</f>
        <v>1254321.3719574239</v>
      </c>
      <c r="HB32" s="113">
        <f>AX32*'Household Income - Delta'!AS33/3</f>
        <v>8265812.6620473452</v>
      </c>
      <c r="HC32" s="113">
        <f>AY32*'Household Income - Delta'!AT33/3</f>
        <v>0</v>
      </c>
      <c r="HD32" s="113">
        <f>AZ32*'Household Income - Delta'!AU33/3</f>
        <v>6376149.1111678472</v>
      </c>
      <c r="HE32" s="113">
        <f>BA32*'Household Income - Delta'!AV33/3</f>
        <v>17734583.098298576</v>
      </c>
      <c r="HF32" s="113">
        <f>BB32*'Household Income - Delta'!AW33/3</f>
        <v>265648.93637074728</v>
      </c>
      <c r="HG32" s="113">
        <f>BC32*'Household Income - Delta'!AX33/3</f>
        <v>202354.35602883479</v>
      </c>
      <c r="HH32" s="113">
        <f>BD32*'Household Income - Delta'!AY33/3</f>
        <v>2195834.0455612089</v>
      </c>
      <c r="HI32" s="113">
        <f>BE32*'Household Income - Delta'!AZ33/3</f>
        <v>827828.33704906574</v>
      </c>
      <c r="HJ32" s="113">
        <f>BF32*'Household Income - Delta'!BA33/3</f>
        <v>2682402.0255846116</v>
      </c>
      <c r="HK32" s="113">
        <f>BG32*'Household Income - Delta'!BB33/3</f>
        <v>2291500.1163666174</v>
      </c>
      <c r="HL32" s="113">
        <f>BH32*'Household Income - Delta'!BC33/3</f>
        <v>0</v>
      </c>
    </row>
    <row r="33" spans="1:220">
      <c r="A33" s="28">
        <v>2010</v>
      </c>
      <c r="B33" s="28" t="s">
        <v>995</v>
      </c>
      <c r="C33" s="37" t="s">
        <v>39</v>
      </c>
      <c r="D33" s="11">
        <v>2039549</v>
      </c>
      <c r="E33" s="11">
        <v>1735950</v>
      </c>
      <c r="F33" s="11">
        <v>220663</v>
      </c>
      <c r="G33" s="104">
        <f>F33/D33</f>
        <v>0.10819205618497031</v>
      </c>
      <c r="H33" s="11">
        <f>SUM(J33:BI33)</f>
        <v>74237</v>
      </c>
      <c r="I33" s="105">
        <f>H33/D33</f>
        <v>3.6398733249360521E-2</v>
      </c>
      <c r="J33" s="25">
        <v>751</v>
      </c>
      <c r="K33" s="25">
        <v>969</v>
      </c>
      <c r="L33" s="25">
        <v>6117</v>
      </c>
      <c r="M33" s="25">
        <v>77</v>
      </c>
      <c r="N33" s="25">
        <v>6547</v>
      </c>
      <c r="O33" s="25">
        <v>2852</v>
      </c>
      <c r="P33" s="25">
        <v>25</v>
      </c>
      <c r="Q33" s="25">
        <v>391</v>
      </c>
      <c r="R33" s="25">
        <v>56</v>
      </c>
      <c r="S33" s="25">
        <v>3259</v>
      </c>
      <c r="T33" s="25">
        <v>1977</v>
      </c>
      <c r="U33" s="25">
        <v>122</v>
      </c>
      <c r="V33" s="25">
        <v>755</v>
      </c>
      <c r="W33" s="25">
        <v>526</v>
      </c>
      <c r="X33" s="25">
        <v>465</v>
      </c>
      <c r="Y33" s="25">
        <v>0</v>
      </c>
      <c r="Z33" s="25">
        <v>751</v>
      </c>
      <c r="AA33" s="25">
        <v>739</v>
      </c>
      <c r="AB33" s="25">
        <v>65</v>
      </c>
      <c r="AC33" s="25">
        <v>94</v>
      </c>
      <c r="AD33" s="25">
        <v>1968</v>
      </c>
      <c r="AE33" s="25">
        <v>2076</v>
      </c>
      <c r="AF33" s="25">
        <v>1460</v>
      </c>
      <c r="AG33" s="25">
        <v>179</v>
      </c>
      <c r="AH33" s="25">
        <v>719</v>
      </c>
      <c r="AI33" s="25">
        <v>138</v>
      </c>
      <c r="AJ33" s="25">
        <v>1003</v>
      </c>
      <c r="AK33" s="25">
        <v>530</v>
      </c>
      <c r="AL33" s="25">
        <v>4192</v>
      </c>
      <c r="AM33" s="25">
        <v>79</v>
      </c>
      <c r="AN33" s="25">
        <v>160</v>
      </c>
      <c r="AO33" s="25">
        <v>0</v>
      </c>
      <c r="AP33" s="25">
        <v>784</v>
      </c>
      <c r="AQ33" s="25">
        <v>1793</v>
      </c>
      <c r="AR33" s="25">
        <v>79</v>
      </c>
      <c r="AS33" s="25">
        <v>1712</v>
      </c>
      <c r="AT33" s="25">
        <v>1182</v>
      </c>
      <c r="AU33" s="25">
        <v>1659</v>
      </c>
      <c r="AV33" s="25">
        <v>809</v>
      </c>
      <c r="AW33" s="25">
        <v>46</v>
      </c>
      <c r="AX33" s="25">
        <v>152</v>
      </c>
      <c r="AY33" s="25">
        <v>204</v>
      </c>
      <c r="AZ33" s="25">
        <v>1269</v>
      </c>
      <c r="BA33" s="25">
        <v>18511</v>
      </c>
      <c r="BB33" s="25">
        <v>1601</v>
      </c>
      <c r="BC33" s="25">
        <v>309</v>
      </c>
      <c r="BD33" s="25">
        <v>290</v>
      </c>
      <c r="BE33" s="25">
        <v>3004</v>
      </c>
      <c r="BF33" s="25">
        <v>0</v>
      </c>
      <c r="BG33" s="25">
        <v>407</v>
      </c>
      <c r="BH33" s="25">
        <v>752</v>
      </c>
      <c r="BI33" s="25">
        <v>632</v>
      </c>
      <c r="BJ33" s="12">
        <v>2727</v>
      </c>
      <c r="BK33" s="12">
        <v>14043</v>
      </c>
      <c r="BL33" s="12">
        <v>12854</v>
      </c>
      <c r="BM33" s="34">
        <v>550</v>
      </c>
      <c r="BN33" s="34">
        <v>801</v>
      </c>
      <c r="BO33" s="34">
        <v>2902</v>
      </c>
      <c r="BP33" s="34">
        <v>109</v>
      </c>
      <c r="BQ33" s="34">
        <v>2252</v>
      </c>
      <c r="BR33" s="34">
        <v>1095</v>
      </c>
      <c r="BS33" s="34">
        <v>41</v>
      </c>
      <c r="BT33" s="34">
        <v>444</v>
      </c>
      <c r="BU33" s="34">
        <v>95</v>
      </c>
      <c r="BV33" s="34">
        <v>1428</v>
      </c>
      <c r="BW33" s="34">
        <v>1097</v>
      </c>
      <c r="BX33" s="34">
        <v>185</v>
      </c>
      <c r="BY33" s="34">
        <v>565</v>
      </c>
      <c r="BZ33" s="34">
        <v>362</v>
      </c>
      <c r="CA33" s="34">
        <v>458</v>
      </c>
      <c r="CB33" s="34">
        <v>285</v>
      </c>
      <c r="CC33" s="34">
        <v>581</v>
      </c>
      <c r="CD33" s="34">
        <v>1131</v>
      </c>
      <c r="CE33" s="34">
        <v>87</v>
      </c>
      <c r="CF33" s="34">
        <v>155</v>
      </c>
      <c r="CG33" s="34">
        <v>1112</v>
      </c>
      <c r="CH33" s="34">
        <v>1567</v>
      </c>
      <c r="CI33" s="34">
        <v>843</v>
      </c>
      <c r="CJ33" s="34">
        <v>231</v>
      </c>
      <c r="CK33" s="34">
        <v>630</v>
      </c>
      <c r="CL33" s="34">
        <v>211</v>
      </c>
      <c r="CM33" s="34">
        <v>1419</v>
      </c>
      <c r="CN33" s="34">
        <v>726</v>
      </c>
      <c r="CO33" s="34">
        <v>2452</v>
      </c>
      <c r="CP33" s="34">
        <v>130</v>
      </c>
      <c r="CQ33" s="34">
        <v>200</v>
      </c>
      <c r="CR33" s="34">
        <v>0</v>
      </c>
      <c r="CS33" s="34">
        <v>581</v>
      </c>
      <c r="CT33" s="34">
        <v>844</v>
      </c>
      <c r="CU33" s="34">
        <v>150</v>
      </c>
      <c r="CV33" s="34">
        <v>883</v>
      </c>
      <c r="CW33" s="34">
        <v>854</v>
      </c>
      <c r="CX33" s="34">
        <v>1403</v>
      </c>
      <c r="CY33" s="34">
        <v>526</v>
      </c>
      <c r="CZ33" s="34">
        <v>81</v>
      </c>
      <c r="DA33" s="34">
        <v>182</v>
      </c>
      <c r="DB33" s="34">
        <v>322</v>
      </c>
      <c r="DC33" s="34">
        <v>801</v>
      </c>
      <c r="DD33" s="34">
        <v>3785</v>
      </c>
      <c r="DE33" s="34">
        <v>1033</v>
      </c>
      <c r="DF33" s="34">
        <v>435</v>
      </c>
      <c r="DG33" s="34">
        <v>249</v>
      </c>
      <c r="DH33" s="34">
        <v>1315</v>
      </c>
      <c r="DI33" s="34">
        <v>285</v>
      </c>
      <c r="DJ33" s="34">
        <v>339</v>
      </c>
      <c r="DK33" s="34">
        <v>727</v>
      </c>
      <c r="DL33" s="34">
        <v>678</v>
      </c>
      <c r="DM33" s="115">
        <v>68421084.613557518</v>
      </c>
      <c r="DN33" s="116">
        <v>860146.00526742171</v>
      </c>
      <c r="DO33" s="116">
        <v>1965805.6441990566</v>
      </c>
      <c r="DP33" s="116">
        <v>2336648.8223560695</v>
      </c>
      <c r="DQ33" s="116">
        <v>59546.93206330137</v>
      </c>
      <c r="DR33" s="116">
        <v>5751432.2130015623</v>
      </c>
      <c r="DS33" s="116">
        <v>811255.00927871419</v>
      </c>
      <c r="DT33" s="116">
        <v>45730.526784636204</v>
      </c>
      <c r="DU33" s="116">
        <v>656062.36691047123</v>
      </c>
      <c r="DV33" s="116">
        <v>89508.288110698151</v>
      </c>
      <c r="DW33" s="116">
        <v>4244351.7219477631</v>
      </c>
      <c r="DX33" s="116">
        <v>2428765.2071332322</v>
      </c>
      <c r="DY33" s="116">
        <v>398391.24586129584</v>
      </c>
      <c r="DZ33" s="116">
        <v>582399.36849477852</v>
      </c>
      <c r="EA33" s="116">
        <v>490659.72079671186</v>
      </c>
      <c r="EB33" s="116">
        <v>518390.57356481842</v>
      </c>
      <c r="EC33" s="116">
        <v>0</v>
      </c>
      <c r="ED33" s="116">
        <v>457465.62844466133</v>
      </c>
      <c r="EE33" s="116">
        <v>866922.46292611782</v>
      </c>
      <c r="EF33" s="116">
        <v>60229.727361420904</v>
      </c>
      <c r="EG33" s="116">
        <v>186712.09311269887</v>
      </c>
      <c r="EH33" s="116">
        <v>3200822.8083220883</v>
      </c>
      <c r="EI33" s="116">
        <v>3972860.3269294659</v>
      </c>
      <c r="EJ33" s="116">
        <v>1809620.8156190356</v>
      </c>
      <c r="EK33" s="116">
        <v>166247.58647903791</v>
      </c>
      <c r="EL33" s="116">
        <v>669687.93971750862</v>
      </c>
      <c r="EM33" s="116">
        <v>108034.94430455024</v>
      </c>
      <c r="EN33" s="116">
        <v>818657.80864756624</v>
      </c>
      <c r="EO33" s="116">
        <v>324712.0217533012</v>
      </c>
      <c r="EP33" s="116">
        <v>3332239.9129703054</v>
      </c>
      <c r="EQ33" s="116">
        <v>149520.78584339598</v>
      </c>
      <c r="ER33" s="116">
        <v>274877.91783883562</v>
      </c>
      <c r="ES33" s="116">
        <v>0</v>
      </c>
      <c r="ET33" s="116">
        <v>1393757.816901173</v>
      </c>
      <c r="EU33" s="116">
        <v>2735732.9493270274</v>
      </c>
      <c r="EV33" s="116">
        <v>64214.425126810027</v>
      </c>
      <c r="EW33" s="116">
        <v>2194928.7303231587</v>
      </c>
      <c r="EX33" s="116">
        <v>559183.14981062245</v>
      </c>
      <c r="EY33" s="116">
        <v>1826360.2764779797</v>
      </c>
      <c r="EZ33" s="116">
        <v>1299342.3526842999</v>
      </c>
      <c r="FA33" s="116">
        <v>87139.368685717389</v>
      </c>
      <c r="FB33" s="116">
        <v>214713.36086972436</v>
      </c>
      <c r="FC33" s="116">
        <v>136283.52020745416</v>
      </c>
      <c r="FD33" s="116">
        <v>1358697.932304624</v>
      </c>
      <c r="FE33" s="116">
        <v>11191665.227336893</v>
      </c>
      <c r="FF33" s="116">
        <v>762318.47121084272</v>
      </c>
      <c r="FG33" s="116">
        <v>571079.32165593631</v>
      </c>
      <c r="FH33" s="116">
        <v>458166.45795704122</v>
      </c>
      <c r="FI33" s="116">
        <v>3524795.8015176086</v>
      </c>
      <c r="FJ33" s="116">
        <v>0</v>
      </c>
      <c r="FK33" s="116">
        <v>414244.85539256403</v>
      </c>
      <c r="FL33" s="116">
        <v>286444.58001192135</v>
      </c>
      <c r="FM33" s="116">
        <v>1704309.5897156058</v>
      </c>
      <c r="FN33" s="113">
        <f>J33*'Household Income - Delta'!E34/3</f>
        <v>1290332.1211271693</v>
      </c>
      <c r="FO33" s="113">
        <f>K33*'Household Income - Delta'!F34/3</f>
        <v>-5319662.7518345844</v>
      </c>
      <c r="FP33" s="113">
        <f>L33*'Household Income - Delta'!G34/3</f>
        <v>-1232665.4674635218</v>
      </c>
      <c r="FQ33" s="113">
        <f>M33*'Household Income - Delta'!H34/3</f>
        <v>220642.36750127657</v>
      </c>
      <c r="FR33" s="113">
        <f>N33*'Household Income - Delta'!I34/3</f>
        <v>-24004671.791807041</v>
      </c>
      <c r="FS33" s="113">
        <f>O33*'Household Income - Delta'!J34/3</f>
        <v>-10262963.946576094</v>
      </c>
      <c r="FT33" s="113">
        <f>P33*'Household Income - Delta'!K34/3</f>
        <v>-164304.53436105739</v>
      </c>
      <c r="FU33" s="113">
        <f>Q33*'Household Income - Delta'!L34/3</f>
        <v>-909667.25074027095</v>
      </c>
      <c r="FV33" s="113">
        <f>R33*'Household Income - Delta'!M34/3</f>
        <v>-149455.49030210188</v>
      </c>
      <c r="FW33" s="113">
        <f>S33*'Household Income - Delta'!N34/3</f>
        <v>-539412.43264077452</v>
      </c>
      <c r="FX33" s="113">
        <f>T33*'Household Income - Delta'!O34/3</f>
        <v>1182546.4227275818</v>
      </c>
      <c r="FY33" s="113">
        <f>U33*'Household Income - Delta'!P34/3</f>
        <v>-427591.46101529337</v>
      </c>
      <c r="FZ33" s="113">
        <f>V33*'Household Income - Delta'!Q34/3</f>
        <v>-413625.27103726642</v>
      </c>
      <c r="GA33" s="113">
        <f>W33*'Household Income - Delta'!R34/3</f>
        <v>-1356298.7362899808</v>
      </c>
      <c r="GB33" s="113">
        <f>X33*'Household Income - Delta'!S34/3</f>
        <v>128565.66088433257</v>
      </c>
      <c r="GC33" s="113">
        <f>Y33*'Household Income - Delta'!T34/3</f>
        <v>0</v>
      </c>
      <c r="GD33" s="113">
        <f>Z33*'Household Income - Delta'!U34/3</f>
        <v>104503.12112716939</v>
      </c>
      <c r="GE33" s="113">
        <f>AA33*'Household Income - Delta'!V34/3</f>
        <v>608555.63095381029</v>
      </c>
      <c r="GF33" s="113">
        <f>AB33*'Household Income - Delta'!W34/3</f>
        <v>-6468.4560054158765</v>
      </c>
      <c r="GG33" s="113">
        <f>AC33*'Household Income - Delta'!X34/3</f>
        <v>-74183.049197575776</v>
      </c>
      <c r="GH33" s="113">
        <f>AD33*'Household Income - Delta'!Y34/3</f>
        <v>-12497812.944902437</v>
      </c>
      <c r="GI33" s="113">
        <f>AE33*'Household Income - Delta'!Z34/3</f>
        <v>-9853072.533342205</v>
      </c>
      <c r="GJ33" s="113">
        <f>AF33*'Household Income - Delta'!AA34/3</f>
        <v>-418311.47335241811</v>
      </c>
      <c r="GK33" s="113">
        <f>AG33*'Household Income - Delta'!AB34/3</f>
        <v>-653680.79935850424</v>
      </c>
      <c r="GL33" s="113">
        <f>AH33*'Household Income - Delta'!AC34/3</f>
        <v>2410197.2584426561</v>
      </c>
      <c r="GM33" s="113">
        <f>AI33*'Household Income - Delta'!AD34/3</f>
        <v>-167189.0296730368</v>
      </c>
      <c r="GN33" s="113">
        <f>AJ33*'Household Income - Delta'!AE34/3</f>
        <v>1570516.0814343775</v>
      </c>
      <c r="GO33" s="113">
        <f>AK33*'Household Income - Delta'!AF34/3</f>
        <v>-788029.46178775001</v>
      </c>
      <c r="GP33" s="113">
        <f>AL33*'Household Income - Delta'!AG34/3</f>
        <v>-8802562.9883287698</v>
      </c>
      <c r="GQ33" s="113">
        <f>AM33*'Household Income - Delta'!AH34/3</f>
        <v>-500242.32858094136</v>
      </c>
      <c r="GR33" s="113">
        <f>AN33*'Household Income - Delta'!AI34/3</f>
        <v>-1047602.3532441007</v>
      </c>
      <c r="GS33" s="113">
        <f>AO33*'Household Income - Delta'!AJ34/3</f>
        <v>0</v>
      </c>
      <c r="GT33" s="113">
        <f>AP33*'Household Income - Delta'!AK34/3</f>
        <v>-1327976.8642294265</v>
      </c>
      <c r="GU33" s="113">
        <f>AQ33*'Household Income - Delta'!AL34/3</f>
        <v>1929540.4622916309</v>
      </c>
      <c r="GV33" s="113">
        <f>AR33*'Household Income - Delta'!AM34/3</f>
        <v>-130100.99524760801</v>
      </c>
      <c r="GW33" s="113">
        <f>AS33*'Household Income - Delta'!AN34/3</f>
        <v>-424886.51304520993</v>
      </c>
      <c r="GX33" s="113">
        <f>AT33*'Household Income - Delta'!AO34/3</f>
        <v>-292956.38459079334</v>
      </c>
      <c r="GY33" s="113">
        <f>AU33*'Household Income - Delta'!AP34/3</f>
        <v>-2191839.9001997686</v>
      </c>
      <c r="GZ33" s="113">
        <f>AV33*'Household Income - Delta'!AQ34/3</f>
        <v>-819124.3985904837</v>
      </c>
      <c r="HA33" s="113">
        <f>AW33*'Household Income - Delta'!AR34/3</f>
        <v>-99659.676557678918</v>
      </c>
      <c r="HB33" s="113">
        <f>AX33*'Household Income - Delta'!AS34/3</f>
        <v>204361.76441810443</v>
      </c>
      <c r="HC33" s="113">
        <f>AY33*'Household Income - Delta'!AT34/3</f>
        <v>-47025.00038622829</v>
      </c>
      <c r="HD33" s="113">
        <f>AZ33*'Household Income - Delta'!AU34/3</f>
        <v>1953183.8358327269</v>
      </c>
      <c r="HE33" s="113">
        <f>BA33*'Household Income - Delta'!AV34/3</f>
        <v>-14441937.422301332</v>
      </c>
      <c r="HF33" s="113">
        <f>BB33*'Household Income - Delta'!AW34/3</f>
        <v>-7127942.3804821149</v>
      </c>
      <c r="HG33" s="113">
        <f>BC33*'Household Income - Delta'!AX34/3</f>
        <v>-739905.04470266926</v>
      </c>
      <c r="HH33" s="113">
        <f>BD33*'Household Income - Delta'!AY34/3</f>
        <v>-1485432.5985882657</v>
      </c>
      <c r="HI33" s="113">
        <f>BE33*'Household Income - Delta'!AZ34/3</f>
        <v>-15277887.515491322</v>
      </c>
      <c r="HJ33" s="113">
        <f>BF33*'Household Income - Delta'!BA34/3</f>
        <v>0</v>
      </c>
      <c r="HK33" s="113">
        <f>BG33*'Household Income - Delta'!BB34/3</f>
        <v>-827911.81939801434</v>
      </c>
      <c r="HL33" s="113">
        <f>BH33*'Household Income - Delta'!BC34/3</f>
        <v>-1838776.3935806062</v>
      </c>
    </row>
    <row r="34" spans="1:220">
      <c r="A34" s="28">
        <v>2010</v>
      </c>
      <c r="B34" s="28" t="s">
        <v>996</v>
      </c>
      <c r="C34" s="109" t="s">
        <v>40</v>
      </c>
      <c r="D34" s="110">
        <v>19171916</v>
      </c>
      <c r="E34" s="11">
        <v>16976205</v>
      </c>
      <c r="F34" s="11">
        <v>1779540</v>
      </c>
      <c r="G34" s="104">
        <f>F34/D34</f>
        <v>9.2820143797834292E-2</v>
      </c>
      <c r="H34" s="11">
        <f>SUM(J34:BI34)</f>
        <v>276167</v>
      </c>
      <c r="I34" s="105">
        <f>H34/D34</f>
        <v>1.4404767890700125E-2</v>
      </c>
      <c r="J34" s="25">
        <v>1310</v>
      </c>
      <c r="K34" s="25">
        <v>5070</v>
      </c>
      <c r="L34" s="25">
        <v>2649</v>
      </c>
      <c r="M34" s="25">
        <v>362</v>
      </c>
      <c r="N34" s="25">
        <v>25177</v>
      </c>
      <c r="O34" s="25">
        <v>3135</v>
      </c>
      <c r="P34" s="25">
        <v>15338</v>
      </c>
      <c r="Q34" s="25">
        <v>2603</v>
      </c>
      <c r="R34" s="25">
        <v>1983</v>
      </c>
      <c r="S34" s="25">
        <v>30553</v>
      </c>
      <c r="T34" s="25">
        <v>7676</v>
      </c>
      <c r="U34" s="25">
        <v>259</v>
      </c>
      <c r="V34" s="25">
        <v>198</v>
      </c>
      <c r="W34" s="25">
        <v>6533</v>
      </c>
      <c r="X34" s="25">
        <v>2497</v>
      </c>
      <c r="Y34" s="25">
        <v>477</v>
      </c>
      <c r="Z34" s="25">
        <v>1189</v>
      </c>
      <c r="AA34" s="25">
        <v>804</v>
      </c>
      <c r="AB34" s="25">
        <v>1321</v>
      </c>
      <c r="AC34" s="25">
        <v>2270</v>
      </c>
      <c r="AD34" s="25">
        <v>5912</v>
      </c>
      <c r="AE34" s="25">
        <v>16855</v>
      </c>
      <c r="AF34" s="25">
        <v>4779</v>
      </c>
      <c r="AG34" s="25">
        <v>1649</v>
      </c>
      <c r="AH34" s="25">
        <v>872</v>
      </c>
      <c r="AI34" s="25">
        <v>1870</v>
      </c>
      <c r="AJ34" s="25">
        <v>237</v>
      </c>
      <c r="AK34" s="25">
        <v>886</v>
      </c>
      <c r="AL34" s="25">
        <v>2077</v>
      </c>
      <c r="AM34" s="25">
        <v>2636</v>
      </c>
      <c r="AN34" s="25">
        <v>35333</v>
      </c>
      <c r="AO34" s="25">
        <v>829</v>
      </c>
      <c r="AP34" s="25">
        <v>0</v>
      </c>
      <c r="AQ34" s="25">
        <v>13322</v>
      </c>
      <c r="AR34" s="25">
        <v>0</v>
      </c>
      <c r="AS34" s="25">
        <v>6510</v>
      </c>
      <c r="AT34" s="25">
        <v>2298</v>
      </c>
      <c r="AU34" s="25">
        <v>2284</v>
      </c>
      <c r="AV34" s="25">
        <v>20514</v>
      </c>
      <c r="AW34" s="25">
        <v>1913</v>
      </c>
      <c r="AX34" s="25">
        <v>7161</v>
      </c>
      <c r="AY34" s="25">
        <v>521</v>
      </c>
      <c r="AZ34" s="25">
        <v>1730</v>
      </c>
      <c r="BA34" s="25">
        <v>9692</v>
      </c>
      <c r="BB34" s="25">
        <v>910</v>
      </c>
      <c r="BC34" s="25">
        <v>2900</v>
      </c>
      <c r="BD34" s="25">
        <v>8881</v>
      </c>
      <c r="BE34" s="25">
        <v>2503</v>
      </c>
      <c r="BF34" s="25">
        <v>444</v>
      </c>
      <c r="BG34" s="25">
        <v>2354</v>
      </c>
      <c r="BH34" s="25">
        <v>151</v>
      </c>
      <c r="BI34" s="25">
        <v>6740</v>
      </c>
      <c r="BJ34" s="12">
        <v>7371</v>
      </c>
      <c r="BK34" s="12">
        <v>41292</v>
      </c>
      <c r="BL34" s="12">
        <v>36331</v>
      </c>
      <c r="BM34" s="34">
        <v>924</v>
      </c>
      <c r="BN34" s="34">
        <v>2375</v>
      </c>
      <c r="BO34" s="34">
        <v>799</v>
      </c>
      <c r="BP34" s="34">
        <v>249</v>
      </c>
      <c r="BQ34" s="34">
        <v>4560</v>
      </c>
      <c r="BR34" s="34">
        <v>1173</v>
      </c>
      <c r="BS34" s="34">
        <v>2651</v>
      </c>
      <c r="BT34" s="34">
        <v>1828</v>
      </c>
      <c r="BU34" s="34">
        <v>820</v>
      </c>
      <c r="BV34" s="34">
        <v>4156</v>
      </c>
      <c r="BW34" s="34">
        <v>1970</v>
      </c>
      <c r="BX34" s="34">
        <v>195</v>
      </c>
      <c r="BY34" s="34">
        <v>198</v>
      </c>
      <c r="BZ34" s="34">
        <v>2144</v>
      </c>
      <c r="CA34" s="34">
        <v>1311</v>
      </c>
      <c r="CB34" s="34">
        <v>319</v>
      </c>
      <c r="CC34" s="34">
        <v>712</v>
      </c>
      <c r="CD34" s="34">
        <v>500</v>
      </c>
      <c r="CE34" s="34">
        <v>847</v>
      </c>
      <c r="CF34" s="34">
        <v>1705</v>
      </c>
      <c r="CG34" s="34">
        <v>1583</v>
      </c>
      <c r="CH34" s="34">
        <v>3094</v>
      </c>
      <c r="CI34" s="34">
        <v>1496</v>
      </c>
      <c r="CJ34" s="34">
        <v>1086</v>
      </c>
      <c r="CK34" s="34">
        <v>381</v>
      </c>
      <c r="CL34" s="34">
        <v>961</v>
      </c>
      <c r="CM34" s="34">
        <v>210</v>
      </c>
      <c r="CN34" s="34">
        <v>564</v>
      </c>
      <c r="CO34" s="34">
        <v>810</v>
      </c>
      <c r="CP34" s="34">
        <v>1065</v>
      </c>
      <c r="CQ34" s="34">
        <v>4610</v>
      </c>
      <c r="CR34" s="34">
        <v>596</v>
      </c>
      <c r="CS34" s="34">
        <v>0</v>
      </c>
      <c r="CT34" s="34">
        <v>3003</v>
      </c>
      <c r="CU34" s="34">
        <v>275</v>
      </c>
      <c r="CV34" s="34">
        <v>1610</v>
      </c>
      <c r="CW34" s="34">
        <v>1033</v>
      </c>
      <c r="CX34" s="34">
        <v>1098</v>
      </c>
      <c r="CY34" s="34">
        <v>3022</v>
      </c>
      <c r="CZ34" s="34">
        <v>1041</v>
      </c>
      <c r="DA34" s="34">
        <v>2607</v>
      </c>
      <c r="DB34" s="34">
        <v>509</v>
      </c>
      <c r="DC34" s="34">
        <v>835</v>
      </c>
      <c r="DD34" s="34">
        <v>2018</v>
      </c>
      <c r="DE34" s="34">
        <v>988</v>
      </c>
      <c r="DF34" s="34">
        <v>908</v>
      </c>
      <c r="DG34" s="34">
        <v>1939</v>
      </c>
      <c r="DH34" s="34">
        <v>976</v>
      </c>
      <c r="DI34" s="34">
        <v>285</v>
      </c>
      <c r="DJ34" s="34">
        <v>1588</v>
      </c>
      <c r="DK34" s="34">
        <v>148</v>
      </c>
      <c r="DL34" s="34">
        <v>2049</v>
      </c>
      <c r="DM34" s="115">
        <v>241148873.22460377</v>
      </c>
      <c r="DN34" s="116">
        <v>1291640.4648617913</v>
      </c>
      <c r="DO34" s="116">
        <v>14017601.970891217</v>
      </c>
      <c r="DP34" s="116">
        <v>5719708.7358947936</v>
      </c>
      <c r="DQ34" s="116">
        <v>410731.4388735969</v>
      </c>
      <c r="DR34" s="116">
        <v>62593804.619345397</v>
      </c>
      <c r="DS34" s="116">
        <v>5100928.3801986333</v>
      </c>
      <c r="DT34" s="116">
        <v>1267332.2419462362</v>
      </c>
      <c r="DU34" s="116">
        <v>672722.06152774976</v>
      </c>
      <c r="DV34" s="116">
        <v>615897.55043124733</v>
      </c>
      <c r="DW34" s="116">
        <v>31300237.421845283</v>
      </c>
      <c r="DX34" s="116">
        <v>6466310.1868339432</v>
      </c>
      <c r="DY34" s="116">
        <v>1280312.4714942232</v>
      </c>
      <c r="DZ34" s="116">
        <v>419257.54070973961</v>
      </c>
      <c r="EA34" s="116">
        <v>5536292.8775175633</v>
      </c>
      <c r="EB34" s="116">
        <v>1682148.7608270356</v>
      </c>
      <c r="EC34" s="116">
        <v>485648.13738625206</v>
      </c>
      <c r="ED34" s="116">
        <v>1389479.191751196</v>
      </c>
      <c r="EE34" s="116">
        <v>530968.81028664066</v>
      </c>
      <c r="EF34" s="116">
        <v>1689527.1565693973</v>
      </c>
      <c r="EG34" s="116">
        <v>522756.72431968508</v>
      </c>
      <c r="EH34" s="116">
        <v>1722549.0919352076</v>
      </c>
      <c r="EI34" s="116">
        <v>2341710.9317768035</v>
      </c>
      <c r="EJ34" s="116">
        <v>2618811.416479914</v>
      </c>
      <c r="EK34" s="116">
        <v>1607653.7292921597</v>
      </c>
      <c r="EL34" s="116">
        <v>999842.14201520721</v>
      </c>
      <c r="EM34" s="116">
        <v>1877668.2522264826</v>
      </c>
      <c r="EN34" s="116">
        <v>446178.51464867266</v>
      </c>
      <c r="EO34" s="116">
        <v>1051321.6198436643</v>
      </c>
      <c r="EP34" s="116">
        <v>4953702.1406274345</v>
      </c>
      <c r="EQ34" s="116">
        <v>312698.21206409053</v>
      </c>
      <c r="ER34" s="116">
        <v>6218747.6549589122</v>
      </c>
      <c r="ES34" s="116">
        <v>1473756.6711875924</v>
      </c>
      <c r="ET34" s="116">
        <v>0</v>
      </c>
      <c r="EU34" s="116">
        <v>7214062.7561249193</v>
      </c>
      <c r="EV34" s="116">
        <v>0</v>
      </c>
      <c r="EW34" s="116">
        <v>3348430.8881154498</v>
      </c>
      <c r="EX34" s="116">
        <v>3130681.5059041264</v>
      </c>
      <c r="EY34" s="116">
        <v>5539307.2433266863</v>
      </c>
      <c r="EZ34" s="116">
        <v>4745383.4249068061</v>
      </c>
      <c r="FA34" s="116">
        <v>254051.18325850504</v>
      </c>
      <c r="FB34" s="116">
        <v>5127277.6671628626</v>
      </c>
      <c r="FC34" s="116">
        <v>694011.99131247611</v>
      </c>
      <c r="FD34" s="116">
        <v>1428304.3999396053</v>
      </c>
      <c r="FE34" s="116">
        <v>15267665.528595338</v>
      </c>
      <c r="FF34" s="116">
        <v>1778774.5348620377</v>
      </c>
      <c r="FG34" s="116">
        <v>365135.59455529728</v>
      </c>
      <c r="FH34" s="116">
        <v>3579081.4418792361</v>
      </c>
      <c r="FI34" s="116">
        <v>5972694.57034929</v>
      </c>
      <c r="FJ34" s="116">
        <v>226186.46673174566</v>
      </c>
      <c r="FK34" s="116">
        <v>1862142.1337445425</v>
      </c>
      <c r="FL34" s="116">
        <v>240434.02290647253</v>
      </c>
      <c r="FM34" s="116">
        <v>11757300.750360642</v>
      </c>
      <c r="FN34" s="113">
        <f>J34*'Household Income - Delta'!E35/3</f>
        <v>4279818.1006437251</v>
      </c>
      <c r="FO34" s="113">
        <f>K34*'Household Income - Delta'!F35/3</f>
        <v>-19980683.839493368</v>
      </c>
      <c r="FP34" s="113">
        <f>L34*'Household Income - Delta'!G35/3</f>
        <v>3569183.2661108612</v>
      </c>
      <c r="FQ34" s="113">
        <f>M34*'Household Income - Delta'!H35/3</f>
        <v>1598001.9586002761</v>
      </c>
      <c r="FR34" s="113">
        <f>N34*'Household Income - Delta'!I35/3</f>
        <v>-53315569.216355927</v>
      </c>
      <c r="FS34" s="113">
        <f>O34*'Household Income - Delta'!J35/3</f>
        <v>-6425589.8889174974</v>
      </c>
      <c r="FT34" s="113">
        <f>P34*'Household Income - Delta'!K35/3</f>
        <v>-77047323.48523654</v>
      </c>
      <c r="FU34" s="113">
        <f>Q34*'Household Income - Delta'!L35/3</f>
        <v>-2024170.7562527098</v>
      </c>
      <c r="FV34" s="113">
        <f>R34*'Household Income - Delta'!M35/3</f>
        <v>-2220887.1881095367</v>
      </c>
      <c r="FW34" s="113">
        <f>S34*'Household Income - Delta'!N35/3</f>
        <v>42266105.179873593</v>
      </c>
      <c r="FX34" s="113">
        <f>T34*'Household Income - Delta'!O35/3</f>
        <v>16480653.847741401</v>
      </c>
      <c r="FY34" s="113">
        <f>U34*'Household Income - Delta'!P35/3</f>
        <v>-506594.49002540088</v>
      </c>
      <c r="FZ34" s="113">
        <f>V34*'Household Income - Delta'!Q35/3</f>
        <v>198205.27017363175</v>
      </c>
      <c r="GA34" s="113">
        <f>W34*'Household Income - Delta'!R35/3</f>
        <v>-6726572.4543215344</v>
      </c>
      <c r="GB34" s="113">
        <f>X34*'Household Income - Delta'!S35/3</f>
        <v>4557949.0183008006</v>
      </c>
      <c r="GC34" s="113">
        <f>Y34*'Household Income - Delta'!T35/3</f>
        <v>-149442.48549079624</v>
      </c>
      <c r="GD34" s="113">
        <f>Z34*'Household Income - Delta'!U35/3</f>
        <v>2007075.657759839</v>
      </c>
      <c r="GE34" s="113">
        <f>AA34*'Household Income - Delta'!V35/3</f>
        <v>1907385.5213111108</v>
      </c>
      <c r="GF34" s="113">
        <f>AB34*'Household Income - Delta'!W35/3</f>
        <v>1914617.8378755937</v>
      </c>
      <c r="GG34" s="113">
        <f>AC34*'Household Income - Delta'!X35/3</f>
        <v>1724526.6833037578</v>
      </c>
      <c r="GH34" s="113">
        <f>AD34*'Household Income - Delta'!Y35/3</f>
        <v>-28387236.256229743</v>
      </c>
      <c r="GI34" s="113">
        <f>AE34*'Household Income - Delta'!Z35/3</f>
        <v>-53890434.450623423</v>
      </c>
      <c r="GJ34" s="113">
        <f>AF34*'Household Income - Delta'!AA35/3</f>
        <v>6032866.4755544746</v>
      </c>
      <c r="GK34" s="113">
        <f>AG34*'Household Income - Delta'!AB35/3</f>
        <v>-3467786.451937784</v>
      </c>
      <c r="GL34" s="113">
        <f>AH34*'Household Income - Delta'!AC35/3</f>
        <v>4273704.0181384189</v>
      </c>
      <c r="GM34" s="113">
        <f>AI34*'Household Income - Delta'!AD35/3</f>
        <v>630881.99608429987</v>
      </c>
      <c r="GN34" s="113">
        <f>AJ34*'Household Income - Delta'!AE35/3</f>
        <v>738184.70217752887</v>
      </c>
      <c r="GO34" s="113">
        <f>AK34*'Household Income - Delta'!AF35/3</f>
        <v>54964.532191099664</v>
      </c>
      <c r="GP34" s="113">
        <f>AL34*'Household Income - Delta'!AG35/3</f>
        <v>-1144350.7366129637</v>
      </c>
      <c r="GQ34" s="113">
        <f>AM34*'Household Income - Delta'!AH35/3</f>
        <v>-12608769.877890438</v>
      </c>
      <c r="GR34" s="113">
        <f>AN34*'Household Income - Delta'!AI35/3</f>
        <v>-176616591.97452053</v>
      </c>
      <c r="GS34" s="113">
        <f>AO34*'Household Income - Delta'!AJ35/3</f>
        <v>1724074.1059289936</v>
      </c>
      <c r="GT34" s="113">
        <f>AP34*'Household Income - Delta'!AK35/3</f>
        <v>0</v>
      </c>
      <c r="GU34" s="113">
        <f>AQ34*'Household Income - Delta'!AL35/3</f>
        <v>34970739.157844052</v>
      </c>
      <c r="GV34" s="113">
        <f>AR34*'Household Income - Delta'!AM35/3</f>
        <v>0</v>
      </c>
      <c r="GW34" s="113">
        <f>AS34*'Household Income - Delta'!AN35/3</f>
        <v>8467579.0344966799</v>
      </c>
      <c r="GX34" s="113">
        <f>AT34*'Household Income - Delta'!AO35/3</f>
        <v>2989782.3780757864</v>
      </c>
      <c r="GY34" s="113">
        <f>AU34*'Household Income - Delta'!AP35/3</f>
        <v>520074.53068977239</v>
      </c>
      <c r="GZ34" s="113">
        <f>AV34*'Household Income - Delta'!AQ35/3</f>
        <v>11003095.234049907</v>
      </c>
      <c r="HA34" s="113">
        <f>AW34*'Household Income - Delta'!AR35/3</f>
        <v>-1181526.091706275</v>
      </c>
      <c r="HB34" s="113">
        <f>AX34*'Household Income - Delta'!AS35/3</f>
        <v>20719422.937946349</v>
      </c>
      <c r="HC34" s="113">
        <f>AY34*'Household Income - Delta'!AT35/3</f>
        <v>686870.79677001084</v>
      </c>
      <c r="HD34" s="113">
        <f>AZ34*'Household Income - Delta'!AU35/3</f>
        <v>5342303.5222241562</v>
      </c>
      <c r="HE34" s="113">
        <f>BA34*'Household Income - Delta'!AV35/3</f>
        <v>7450273.2046608031</v>
      </c>
      <c r="HF34" s="113">
        <f>BB34*'Household Income - Delta'!AW35/3</f>
        <v>-2641999.9199090661</v>
      </c>
      <c r="HG34" s="113">
        <f>BC34*'Household Income - Delta'!AX35/3</f>
        <v>-2452326.8509922619</v>
      </c>
      <c r="HH34" s="113">
        <f>BD34*'Household Income - Delta'!AY35/3</f>
        <v>-31734447.240343317</v>
      </c>
      <c r="HI34" s="113">
        <f>BE34*'Household Income - Delta'!AZ35/3</f>
        <v>-8853019.0947242398</v>
      </c>
      <c r="HJ34" s="113">
        <f>BF34*'Household Income - Delta'!BA35/3</f>
        <v>1375084.3028135984</v>
      </c>
      <c r="HK34" s="113">
        <f>BG34*'Household Income - Delta'!BB35/3</f>
        <v>-1142388.2323801557</v>
      </c>
      <c r="HL34" s="113">
        <f>BH34*'Household Income - Delta'!BC35/3</f>
        <v>-135340.78890798791</v>
      </c>
    </row>
    <row r="35" spans="1:220">
      <c r="A35" s="28">
        <v>2010</v>
      </c>
      <c r="B35" s="28" t="s">
        <v>997</v>
      </c>
      <c r="C35" s="109" t="s">
        <v>41</v>
      </c>
      <c r="D35" s="110">
        <v>9443000</v>
      </c>
      <c r="E35" s="11">
        <v>7982017</v>
      </c>
      <c r="F35" s="11">
        <v>1141001</v>
      </c>
      <c r="G35" s="104">
        <f>F35/D35</f>
        <v>0.12083035052419781</v>
      </c>
      <c r="H35" s="11">
        <f>SUM(J35:BI35)</f>
        <v>265206</v>
      </c>
      <c r="I35" s="105">
        <f>H35/D35</f>
        <v>2.8084930636450279E-2</v>
      </c>
      <c r="J35" s="25">
        <v>3044</v>
      </c>
      <c r="K35" s="25">
        <v>1618</v>
      </c>
      <c r="L35" s="25">
        <v>2847</v>
      </c>
      <c r="M35" s="25">
        <v>550</v>
      </c>
      <c r="N35" s="25">
        <v>16699</v>
      </c>
      <c r="O35" s="25">
        <v>1842</v>
      </c>
      <c r="P35" s="25">
        <v>3752</v>
      </c>
      <c r="Q35" s="25">
        <v>479</v>
      </c>
      <c r="R35" s="25">
        <v>1691</v>
      </c>
      <c r="S35" s="25">
        <v>28983</v>
      </c>
      <c r="T35" s="25">
        <v>15943</v>
      </c>
      <c r="U35" s="25">
        <v>1567</v>
      </c>
      <c r="V35" s="25">
        <v>724</v>
      </c>
      <c r="W35" s="25">
        <v>5657</v>
      </c>
      <c r="X35" s="25">
        <v>4132</v>
      </c>
      <c r="Y35" s="25">
        <v>1077</v>
      </c>
      <c r="Z35" s="25">
        <v>2192</v>
      </c>
      <c r="AA35" s="25">
        <v>4419</v>
      </c>
      <c r="AB35" s="25">
        <v>2180</v>
      </c>
      <c r="AC35" s="25">
        <v>2259</v>
      </c>
      <c r="AD35" s="25">
        <v>9881</v>
      </c>
      <c r="AE35" s="25">
        <v>4052</v>
      </c>
      <c r="AF35" s="25">
        <v>5789</v>
      </c>
      <c r="AG35" s="25">
        <v>1839</v>
      </c>
      <c r="AH35" s="25">
        <v>1187</v>
      </c>
      <c r="AI35" s="25">
        <v>1932</v>
      </c>
      <c r="AJ35" s="25">
        <v>230</v>
      </c>
      <c r="AK35" s="25">
        <v>516</v>
      </c>
      <c r="AL35" s="25">
        <v>698</v>
      </c>
      <c r="AM35" s="25">
        <v>2130</v>
      </c>
      <c r="AN35" s="25">
        <v>7195</v>
      </c>
      <c r="AO35" s="25">
        <v>1186</v>
      </c>
      <c r="AP35" s="25">
        <v>19406</v>
      </c>
      <c r="AQ35" s="25">
        <v>0</v>
      </c>
      <c r="AR35" s="25">
        <v>243</v>
      </c>
      <c r="AS35" s="25">
        <v>8661</v>
      </c>
      <c r="AT35" s="25">
        <v>1453</v>
      </c>
      <c r="AU35" s="25">
        <v>1796</v>
      </c>
      <c r="AV35" s="25">
        <v>11155</v>
      </c>
      <c r="AW35" s="25">
        <v>97</v>
      </c>
      <c r="AX35" s="25">
        <v>23196</v>
      </c>
      <c r="AY35" s="25">
        <v>362</v>
      </c>
      <c r="AZ35" s="25">
        <v>8685</v>
      </c>
      <c r="BA35" s="25">
        <v>14329</v>
      </c>
      <c r="BB35" s="25">
        <v>790</v>
      </c>
      <c r="BC35" s="25">
        <v>350</v>
      </c>
      <c r="BD35" s="25">
        <v>25662</v>
      </c>
      <c r="BE35" s="25">
        <v>2874</v>
      </c>
      <c r="BF35" s="25">
        <v>3025</v>
      </c>
      <c r="BG35" s="25">
        <v>2012</v>
      </c>
      <c r="BH35" s="25">
        <v>870</v>
      </c>
      <c r="BI35" s="25">
        <v>1950</v>
      </c>
      <c r="BJ35" s="12">
        <v>5070</v>
      </c>
      <c r="BK35" s="12">
        <v>29580</v>
      </c>
      <c r="BL35" s="12">
        <v>25307</v>
      </c>
      <c r="BM35" s="34">
        <v>1381</v>
      </c>
      <c r="BN35" s="34">
        <v>1103</v>
      </c>
      <c r="BO35" s="34">
        <v>1062</v>
      </c>
      <c r="BP35" s="34">
        <v>306</v>
      </c>
      <c r="BQ35" s="34">
        <v>3085</v>
      </c>
      <c r="BR35" s="34">
        <v>1052</v>
      </c>
      <c r="BS35" s="34">
        <v>1748</v>
      </c>
      <c r="BT35" s="34">
        <v>354</v>
      </c>
      <c r="BU35" s="34">
        <v>548</v>
      </c>
      <c r="BV35" s="34">
        <v>4184</v>
      </c>
      <c r="BW35" s="34">
        <v>3370</v>
      </c>
      <c r="BX35" s="34">
        <v>871</v>
      </c>
      <c r="BY35" s="34">
        <v>564</v>
      </c>
      <c r="BZ35" s="34">
        <v>1875</v>
      </c>
      <c r="CA35" s="34">
        <v>1280</v>
      </c>
      <c r="CB35" s="34">
        <v>806</v>
      </c>
      <c r="CC35" s="34">
        <v>1266</v>
      </c>
      <c r="CD35" s="34">
        <v>1984</v>
      </c>
      <c r="CE35" s="34">
        <v>1222</v>
      </c>
      <c r="CF35" s="34">
        <v>990</v>
      </c>
      <c r="CG35" s="34">
        <v>2730</v>
      </c>
      <c r="CH35" s="34">
        <v>1420</v>
      </c>
      <c r="CI35" s="34">
        <v>2071</v>
      </c>
      <c r="CJ35" s="34">
        <v>844</v>
      </c>
      <c r="CK35" s="34">
        <v>818</v>
      </c>
      <c r="CL35" s="34">
        <v>965</v>
      </c>
      <c r="CM35" s="34">
        <v>274</v>
      </c>
      <c r="CN35" s="34">
        <v>357</v>
      </c>
      <c r="CO35" s="34">
        <v>639</v>
      </c>
      <c r="CP35" s="34">
        <v>1440</v>
      </c>
      <c r="CQ35" s="34">
        <v>1847</v>
      </c>
      <c r="CR35" s="34">
        <v>1065</v>
      </c>
      <c r="CS35" s="34">
        <v>3099</v>
      </c>
      <c r="CT35" s="34">
        <v>0</v>
      </c>
      <c r="CU35" s="34">
        <v>402</v>
      </c>
      <c r="CV35" s="34">
        <v>2362</v>
      </c>
      <c r="CW35" s="34">
        <v>717</v>
      </c>
      <c r="CX35" s="34">
        <v>1013</v>
      </c>
      <c r="CY35" s="34">
        <v>2465</v>
      </c>
      <c r="CZ35" s="34">
        <v>161</v>
      </c>
      <c r="DA35" s="34">
        <v>4788</v>
      </c>
      <c r="DB35" s="34">
        <v>304</v>
      </c>
      <c r="DC35" s="34">
        <v>2249</v>
      </c>
      <c r="DD35" s="34">
        <v>3409</v>
      </c>
      <c r="DE35" s="34">
        <v>551</v>
      </c>
      <c r="DF35" s="34">
        <v>244</v>
      </c>
      <c r="DG35" s="34">
        <v>3825</v>
      </c>
      <c r="DH35" s="34">
        <v>1166</v>
      </c>
      <c r="DI35" s="34">
        <v>1129</v>
      </c>
      <c r="DJ35" s="34">
        <v>910</v>
      </c>
      <c r="DK35" s="34">
        <v>819</v>
      </c>
      <c r="DL35" s="34">
        <v>1463</v>
      </c>
      <c r="DM35" s="115">
        <v>187559178.52588868</v>
      </c>
      <c r="DN35" s="116">
        <v>1513416.769817157</v>
      </c>
      <c r="DO35" s="116">
        <v>4750745.7955336776</v>
      </c>
      <c r="DP35" s="116">
        <v>5405751.2283757962</v>
      </c>
      <c r="DQ35" s="116">
        <v>424445.12246946397</v>
      </c>
      <c r="DR35" s="116">
        <v>39164225.070667617</v>
      </c>
      <c r="DS35" s="116">
        <v>2688352.3347035656</v>
      </c>
      <c r="DT35" s="116">
        <v>1962747.0749705017</v>
      </c>
      <c r="DU35" s="116">
        <v>138419.53993606777</v>
      </c>
      <c r="DV35" s="116">
        <v>393359.03945401707</v>
      </c>
      <c r="DW35" s="116">
        <v>14278067.962081581</v>
      </c>
      <c r="DX35" s="116">
        <v>5664022.9373557828</v>
      </c>
      <c r="DY35" s="116">
        <v>7500481.0171979954</v>
      </c>
      <c r="DZ35" s="116">
        <v>1483601.4620661873</v>
      </c>
      <c r="EA35" s="116">
        <v>3739331.1903689587</v>
      </c>
      <c r="EB35" s="116">
        <v>2038931.8395297106</v>
      </c>
      <c r="EC35" s="116">
        <v>969216.36109722278</v>
      </c>
      <c r="ED35" s="116">
        <v>2103699.9904846731</v>
      </c>
      <c r="EE35" s="116">
        <v>1688911.7335377145</v>
      </c>
      <c r="EF35" s="116">
        <v>1773419.034816535</v>
      </c>
      <c r="EG35" s="116">
        <v>1699546.4787620343</v>
      </c>
      <c r="EH35" s="116">
        <v>2471758.0972223445</v>
      </c>
      <c r="EI35" s="116">
        <v>2468786.6679761284</v>
      </c>
      <c r="EJ35" s="116">
        <v>3325098.1872469424</v>
      </c>
      <c r="EK35" s="116">
        <v>1814920.9648231778</v>
      </c>
      <c r="EL35" s="116">
        <v>833968.97186577565</v>
      </c>
      <c r="EM35" s="116">
        <v>1485437.3063631523</v>
      </c>
      <c r="EN35" s="116">
        <v>430452.39022723818</v>
      </c>
      <c r="EO35" s="116">
        <v>535099.16422780068</v>
      </c>
      <c r="EP35" s="116">
        <v>1568971.547224961</v>
      </c>
      <c r="EQ35" s="116">
        <v>1356911.1575445826</v>
      </c>
      <c r="ER35" s="116">
        <v>2676910.160454825</v>
      </c>
      <c r="ES35" s="116">
        <v>1809581.3039051057</v>
      </c>
      <c r="ET35" s="116">
        <v>10508639.982387042</v>
      </c>
      <c r="EU35" s="116">
        <v>0</v>
      </c>
      <c r="EV35" s="116">
        <v>333147.662404962</v>
      </c>
      <c r="EW35" s="116">
        <v>3237725.8719683024</v>
      </c>
      <c r="EX35" s="116">
        <v>1538379.856616071</v>
      </c>
      <c r="EY35" s="116">
        <v>4291581.4009681745</v>
      </c>
      <c r="EZ35" s="116">
        <v>3610221.0657790271</v>
      </c>
      <c r="FA35" s="116">
        <v>55311.892980805336</v>
      </c>
      <c r="FB35" s="116">
        <v>4263285.1623252574</v>
      </c>
      <c r="FC35" s="116">
        <v>465642.48228082061</v>
      </c>
      <c r="FD35" s="116">
        <v>3956370.3580450732</v>
      </c>
      <c r="FE35" s="116">
        <v>16735619.456417456</v>
      </c>
      <c r="FF35" s="116">
        <v>1441362.4441985337</v>
      </c>
      <c r="FG35" s="116">
        <v>233554.14178111893</v>
      </c>
      <c r="FH35" s="116">
        <v>3555518.3661630759</v>
      </c>
      <c r="FI35" s="116">
        <v>6854618.0855670422</v>
      </c>
      <c r="FJ35" s="116">
        <v>732749.18927947467</v>
      </c>
      <c r="FK35" s="116">
        <v>1533071.0778317901</v>
      </c>
      <c r="FL35" s="116">
        <v>1268193.2700874598</v>
      </c>
      <c r="FM35" s="116">
        <v>2785598.8564988975</v>
      </c>
      <c r="FN35" s="113">
        <f>J35*'Household Income - Delta'!E36/3</f>
        <v>3906725.4821502808</v>
      </c>
      <c r="FO35" s="113">
        <f>K35*'Household Income - Delta'!F36/3</f>
        <v>-9585973.0965442993</v>
      </c>
      <c r="FP35" s="113">
        <f>L35*'Household Income - Delta'!G36/3</f>
        <v>-1811398.9344014947</v>
      </c>
      <c r="FQ35" s="113">
        <f>M35*'Household Income - Delta'!H36/3</f>
        <v>1336913.4303052961</v>
      </c>
      <c r="FR35" s="113">
        <f>N35*'Household Income - Delta'!I36/3</f>
        <v>-68486745.504239753</v>
      </c>
      <c r="FS35" s="113">
        <f>O35*'Household Income - Delta'!J36/3</f>
        <v>-7429243.3843229897</v>
      </c>
      <c r="FT35" s="113">
        <f>P35*'Household Income - Delta'!K36/3</f>
        <v>-26289944.986959752</v>
      </c>
      <c r="FU35" s="113">
        <f>Q35*'Household Income - Delta'!L36/3</f>
        <v>-1322637.9397886603</v>
      </c>
      <c r="FV35" s="113">
        <f>R35*'Household Income - Delta'!M36/3</f>
        <v>-5248156.556400747</v>
      </c>
      <c r="FW35" s="113">
        <f>S35*'Household Income - Delta'!N36/3</f>
        <v>-17396996.726293828</v>
      </c>
      <c r="FX35" s="113">
        <f>T35*'Household Income - Delta'!O36/3</f>
        <v>2605378.8836800032</v>
      </c>
      <c r="FY35" s="113">
        <f>U35*'Household Income - Delta'!P36/3</f>
        <v>-6173324.432808972</v>
      </c>
      <c r="FZ35" s="113">
        <f>V35*'Household Income - Delta'!Q36/3</f>
        <v>-711389.10871327098</v>
      </c>
      <c r="GA35" s="113">
        <f>W35*'Household Income - Delta'!R36/3</f>
        <v>-17045945.681387164</v>
      </c>
      <c r="GB35" s="113">
        <f>X35*'Household Income - Delta'!S36/3</f>
        <v>-653882.01087003027</v>
      </c>
      <c r="GC35" s="113">
        <f>Y35*'Household Income - Delta'!T36/3</f>
        <v>-2473777.4282930838</v>
      </c>
      <c r="GD35" s="113">
        <f>Z35*'Household Income - Delta'!U36/3</f>
        <v>-647914.95897719578</v>
      </c>
      <c r="GE35" s="113">
        <f>AA35*'Household Income - Delta'!V36/3</f>
        <v>1717893.7245801876</v>
      </c>
      <c r="GF35" s="113">
        <f>AB35*'Household Income - Delta'!W36/3</f>
        <v>-1164661.3126080993</v>
      </c>
      <c r="GG35" s="113">
        <f>AC35*'Household Income - Delta'!X36/3</f>
        <v>-2764823.9289824297</v>
      </c>
      <c r="GH35" s="113">
        <f>AD35*'Household Income - Delta'!Y36/3</f>
        <v>-67045038.536642492</v>
      </c>
      <c r="GI35" s="113">
        <f>AE35*'Household Income - Delta'!Z36/3</f>
        <v>-20993067.479520496</v>
      </c>
      <c r="GJ35" s="113">
        <f>AF35*'Household Income - Delta'!AA36/3</f>
        <v>-4175306.4581138925</v>
      </c>
      <c r="GK35" s="113">
        <f>AG35*'Household Income - Delta'!AB36/3</f>
        <v>-7515223.6393973827</v>
      </c>
      <c r="GL35" s="113">
        <f>AH35*'Household Income - Delta'!AC36/3</f>
        <v>3462975.5911013088</v>
      </c>
      <c r="GM35" s="113">
        <f>AI35*'Household Income - Delta'!AD36/3</f>
        <v>-3180551.7320912145</v>
      </c>
      <c r="GN35" s="113">
        <f>AJ35*'Household Income - Delta'!AE36/3</f>
        <v>260149.55570342683</v>
      </c>
      <c r="GO35" s="113">
        <f>AK35*'Household Income - Delta'!AF36/3</f>
        <v>-991536.12720448582</v>
      </c>
      <c r="GP35" s="113">
        <f>AL35*'Household Income - Delta'!AG36/3</f>
        <v>-1769137.9860246729</v>
      </c>
      <c r="GQ35" s="113">
        <f>AM35*'Household Income - Delta'!AH36/3</f>
        <v>-14413528.897181308</v>
      </c>
      <c r="GR35" s="113">
        <f>AN35*'Household Income - Delta'!AI36/3</f>
        <v>-50237276.579915263</v>
      </c>
      <c r="GS35" s="113">
        <f>AO35*'Household Income - Delta'!AJ36/3</f>
        <v>113956.83940984448</v>
      </c>
      <c r="GT35" s="113">
        <f>AP35*'Household Income - Delta'!AK36/3</f>
        <v>-41307255.342112891</v>
      </c>
      <c r="GU35" s="113">
        <f>AQ35*'Household Income - Delta'!AL36/3</f>
        <v>0</v>
      </c>
      <c r="GV35" s="113">
        <f>AR35*'Household Income - Delta'!AM36/3</f>
        <v>-505824.33897420554</v>
      </c>
      <c r="GW35" s="113">
        <f>AS35*'Household Income - Delta'!AN36/3</f>
        <v>-5914726.6002287827</v>
      </c>
      <c r="GX35" s="113">
        <f>AT35*'Household Income - Delta'!AO36/3</f>
        <v>-991791.1256358875</v>
      </c>
      <c r="GY35" s="113">
        <f>AU35*'Household Income - Delta'!AP36/3</f>
        <v>-3153623.2954636756</v>
      </c>
      <c r="GZ35" s="113">
        <f>AV35*'Household Income - Delta'!AQ36/3</f>
        <v>-16144054.881717131</v>
      </c>
      <c r="HA35" s="113">
        <f>AW35*'Household Income - Delta'!AR36/3</f>
        <v>-252321.08592797504</v>
      </c>
      <c r="HB35" s="113">
        <f>AX35*'Household Income - Delta'!AS36/3</f>
        <v>21102600.235202994</v>
      </c>
      <c r="HC35" s="113">
        <f>AY35*'Household Income - Delta'!AT36/3</f>
        <v>-240819.88768996877</v>
      </c>
      <c r="HD35" s="113">
        <f>AZ35*'Household Income - Delta'!AU36/3</f>
        <v>9591873.4403663557</v>
      </c>
      <c r="HE35" s="113">
        <f>BA35*'Household Income - Delta'!AV36/3</f>
        <v>-17408516.679676507</v>
      </c>
      <c r="HF35" s="113">
        <f>BB35*'Household Income - Delta'!AW36/3</f>
        <v>-3860662.8304099687</v>
      </c>
      <c r="HG35" s="113">
        <f>BC35*'Household Income - Delta'!AX36/3</f>
        <v>-990236.90798753884</v>
      </c>
      <c r="HH35" s="113">
        <f>BD35*'Household Income - Delta'!AY36/3</f>
        <v>-142601552.09364635</v>
      </c>
      <c r="HI35" s="113">
        <f>BE35*'Household Income - Delta'!AZ36/3</f>
        <v>-15866151.638731962</v>
      </c>
      <c r="HJ35" s="113">
        <f>BF35*'Household Income - Delta'!BA36/3</f>
        <v>3368090.5333457948</v>
      </c>
      <c r="HK35" s="113">
        <f>BG35*'Household Income - Delta'!BB36/3</f>
        <v>-4967456.9301074138</v>
      </c>
      <c r="HL35" s="113">
        <f>BH35*'Household Income - Delta'!BC36/3</f>
        <v>-2505526.028426168</v>
      </c>
    </row>
    <row r="36" spans="1:220">
      <c r="A36" s="28">
        <v>2010</v>
      </c>
      <c r="B36" s="28" t="s">
        <v>998</v>
      </c>
      <c r="C36" s="37" t="s">
        <v>42</v>
      </c>
      <c r="D36" s="11">
        <v>665654</v>
      </c>
      <c r="E36" s="11">
        <v>556222</v>
      </c>
      <c r="F36" s="11">
        <v>75720</v>
      </c>
      <c r="G36" s="104">
        <f>F36/D36</f>
        <v>0.11375279048875242</v>
      </c>
      <c r="H36" s="11">
        <f>SUM(J36:BI36)</f>
        <v>30100</v>
      </c>
      <c r="I36" s="105">
        <f>H36/D36</f>
        <v>4.5218687185835285E-2</v>
      </c>
      <c r="J36" s="25">
        <v>109</v>
      </c>
      <c r="K36" s="25">
        <v>1066</v>
      </c>
      <c r="L36" s="25">
        <v>662</v>
      </c>
      <c r="M36" s="25">
        <v>168</v>
      </c>
      <c r="N36" s="25">
        <v>1411</v>
      </c>
      <c r="O36" s="25">
        <v>873</v>
      </c>
      <c r="P36" s="25">
        <v>30</v>
      </c>
      <c r="Q36" s="25">
        <v>0</v>
      </c>
      <c r="R36" s="25">
        <v>175</v>
      </c>
      <c r="S36" s="25">
        <v>492</v>
      </c>
      <c r="T36" s="25">
        <v>799</v>
      </c>
      <c r="U36" s="25">
        <v>53</v>
      </c>
      <c r="V36" s="25">
        <v>69</v>
      </c>
      <c r="W36" s="25">
        <v>39</v>
      </c>
      <c r="X36" s="25">
        <v>45</v>
      </c>
      <c r="Y36" s="25">
        <v>289</v>
      </c>
      <c r="Z36" s="25">
        <v>114</v>
      </c>
      <c r="AA36" s="25">
        <v>97</v>
      </c>
      <c r="AB36" s="25">
        <v>374</v>
      </c>
      <c r="AC36" s="25">
        <v>0</v>
      </c>
      <c r="AD36" s="25">
        <v>121</v>
      </c>
      <c r="AE36" s="25">
        <v>52</v>
      </c>
      <c r="AF36" s="25">
        <v>298</v>
      </c>
      <c r="AG36" s="25">
        <v>12350</v>
      </c>
      <c r="AH36" s="25">
        <v>0</v>
      </c>
      <c r="AI36" s="25">
        <v>197</v>
      </c>
      <c r="AJ36" s="25">
        <v>1236</v>
      </c>
      <c r="AK36" s="25">
        <v>328</v>
      </c>
      <c r="AL36" s="25">
        <v>382</v>
      </c>
      <c r="AM36" s="25">
        <v>0</v>
      </c>
      <c r="AN36" s="25">
        <v>144</v>
      </c>
      <c r="AO36" s="25">
        <v>380</v>
      </c>
      <c r="AP36" s="25">
        <v>188</v>
      </c>
      <c r="AQ36" s="25">
        <v>637</v>
      </c>
      <c r="AR36" s="25">
        <v>0</v>
      </c>
      <c r="AS36" s="25">
        <v>134</v>
      </c>
      <c r="AT36" s="25">
        <v>108</v>
      </c>
      <c r="AU36" s="25">
        <v>313</v>
      </c>
      <c r="AV36" s="25">
        <v>392</v>
      </c>
      <c r="AW36" s="25">
        <v>0</v>
      </c>
      <c r="AX36" s="25">
        <v>0</v>
      </c>
      <c r="AY36" s="25">
        <v>1038</v>
      </c>
      <c r="AZ36" s="25">
        <v>273</v>
      </c>
      <c r="BA36" s="25">
        <v>2513</v>
      </c>
      <c r="BB36" s="25">
        <v>462</v>
      </c>
      <c r="BC36" s="25">
        <v>0</v>
      </c>
      <c r="BD36" s="25">
        <v>25</v>
      </c>
      <c r="BE36" s="25">
        <v>696</v>
      </c>
      <c r="BF36" s="25">
        <v>0</v>
      </c>
      <c r="BG36" s="25">
        <v>749</v>
      </c>
      <c r="BH36" s="25">
        <v>219</v>
      </c>
      <c r="BI36" s="25">
        <v>0</v>
      </c>
      <c r="BJ36" s="12">
        <v>1209</v>
      </c>
      <c r="BK36" s="12">
        <v>6833</v>
      </c>
      <c r="BL36" s="12">
        <v>5430</v>
      </c>
      <c r="BM36" s="34">
        <v>108</v>
      </c>
      <c r="BN36" s="34">
        <v>823</v>
      </c>
      <c r="BO36" s="34">
        <v>481</v>
      </c>
      <c r="BP36" s="34">
        <v>206</v>
      </c>
      <c r="BQ36" s="34">
        <v>873</v>
      </c>
      <c r="BR36" s="34">
        <v>614</v>
      </c>
      <c r="BS36" s="34">
        <v>47</v>
      </c>
      <c r="BT36" s="34">
        <v>211</v>
      </c>
      <c r="BU36" s="34">
        <v>275</v>
      </c>
      <c r="BV36" s="34">
        <v>376</v>
      </c>
      <c r="BW36" s="34">
        <v>837</v>
      </c>
      <c r="BX36" s="34">
        <v>84</v>
      </c>
      <c r="BY36" s="34">
        <v>82</v>
      </c>
      <c r="BZ36" s="34">
        <v>54</v>
      </c>
      <c r="CA36" s="34">
        <v>77</v>
      </c>
      <c r="CB36" s="34">
        <v>376</v>
      </c>
      <c r="CC36" s="34">
        <v>154</v>
      </c>
      <c r="CD36" s="34">
        <v>85</v>
      </c>
      <c r="CE36" s="34">
        <v>422</v>
      </c>
      <c r="CF36" s="34">
        <v>211</v>
      </c>
      <c r="CG36" s="34">
        <v>94</v>
      </c>
      <c r="CH36" s="34">
        <v>84</v>
      </c>
      <c r="CI36" s="34">
        <v>250</v>
      </c>
      <c r="CJ36" s="34">
        <v>2469</v>
      </c>
      <c r="CK36" s="34">
        <v>211</v>
      </c>
      <c r="CL36" s="34">
        <v>208</v>
      </c>
      <c r="CM36" s="34">
        <v>733</v>
      </c>
      <c r="CN36" s="34">
        <v>316</v>
      </c>
      <c r="CO36" s="34">
        <v>357</v>
      </c>
      <c r="CP36" s="34">
        <v>211</v>
      </c>
      <c r="CQ36" s="34">
        <v>183</v>
      </c>
      <c r="CR36" s="34">
        <v>517</v>
      </c>
      <c r="CS36" s="34">
        <v>224</v>
      </c>
      <c r="CT36" s="34">
        <v>680</v>
      </c>
      <c r="CU36" s="34">
        <v>0</v>
      </c>
      <c r="CV36" s="34">
        <v>167</v>
      </c>
      <c r="CW36" s="34">
        <v>120</v>
      </c>
      <c r="CX36" s="34">
        <v>439</v>
      </c>
      <c r="CY36" s="34">
        <v>377</v>
      </c>
      <c r="CZ36" s="34">
        <v>211</v>
      </c>
      <c r="DA36" s="34">
        <v>211</v>
      </c>
      <c r="DB36" s="34">
        <v>510</v>
      </c>
      <c r="DC36" s="34">
        <v>270</v>
      </c>
      <c r="DD36" s="34">
        <v>1293</v>
      </c>
      <c r="DE36" s="34">
        <v>431</v>
      </c>
      <c r="DF36" s="34">
        <v>211</v>
      </c>
      <c r="DG36" s="34">
        <v>39</v>
      </c>
      <c r="DH36" s="34">
        <v>344</v>
      </c>
      <c r="DI36" s="34">
        <v>211</v>
      </c>
      <c r="DJ36" s="34">
        <v>480</v>
      </c>
      <c r="DK36" s="34">
        <v>206</v>
      </c>
      <c r="DL36" s="34">
        <v>211</v>
      </c>
      <c r="DM36" s="115">
        <v>22299965.871334556</v>
      </c>
      <c r="DN36" s="116">
        <v>136872.06013461441</v>
      </c>
      <c r="DO36" s="116">
        <v>1702143.4176498603</v>
      </c>
      <c r="DP36" s="116">
        <v>725901.22649504733</v>
      </c>
      <c r="DQ36" s="116">
        <v>158443.77641312999</v>
      </c>
      <c r="DR36" s="116">
        <v>1679689.6228404953</v>
      </c>
      <c r="DS36" s="116">
        <v>464431.55072680936</v>
      </c>
      <c r="DT36" s="116">
        <v>42744.837942541933</v>
      </c>
      <c r="DU36" s="116">
        <v>0</v>
      </c>
      <c r="DV36" s="116">
        <v>230184.48909685251</v>
      </c>
      <c r="DW36" s="116">
        <v>705109.20029702166</v>
      </c>
      <c r="DX36" s="116">
        <v>994061.74776491313</v>
      </c>
      <c r="DY36" s="116">
        <v>191539.31984999578</v>
      </c>
      <c r="DZ36" s="116">
        <v>53872.671274365668</v>
      </c>
      <c r="EA36" s="116">
        <v>28813.655076155526</v>
      </c>
      <c r="EB36" s="116">
        <v>39590.691942784688</v>
      </c>
      <c r="EC36" s="116">
        <v>146046.47798319551</v>
      </c>
      <c r="ED36" s="116">
        <v>67788.434165598301</v>
      </c>
      <c r="EE36" s="116">
        <v>97182.318401429729</v>
      </c>
      <c r="EF36" s="116">
        <v>464215.09458271391</v>
      </c>
      <c r="EG36" s="116">
        <v>0</v>
      </c>
      <c r="EH36" s="116">
        <v>161681.01253994775</v>
      </c>
      <c r="EI36" s="116">
        <v>77231.656272379303</v>
      </c>
      <c r="EJ36" s="116">
        <v>251042.02314945913</v>
      </c>
      <c r="EK36" s="116">
        <v>4832242.3360632649</v>
      </c>
      <c r="EL36" s="116">
        <v>0</v>
      </c>
      <c r="EM36" s="116">
        <v>141055.50266835486</v>
      </c>
      <c r="EN36" s="116">
        <v>658154.70521750068</v>
      </c>
      <c r="EO36" s="116">
        <v>151186.08722408945</v>
      </c>
      <c r="EP36" s="116">
        <v>416871.76430030487</v>
      </c>
      <c r="EQ36" s="116">
        <v>0</v>
      </c>
      <c r="ER36" s="116">
        <v>197773.78047743047</v>
      </c>
      <c r="ES36" s="116">
        <v>308879.5132682001</v>
      </c>
      <c r="ET36" s="116">
        <v>253823.12149113131</v>
      </c>
      <c r="EU36" s="116">
        <v>873313.00803276047</v>
      </c>
      <c r="EV36" s="116">
        <v>0</v>
      </c>
      <c r="EW36" s="116">
        <v>134927.83558855215</v>
      </c>
      <c r="EX36" s="116">
        <v>86511.196668530363</v>
      </c>
      <c r="EY36" s="116">
        <v>336557.97079374047</v>
      </c>
      <c r="EZ36" s="116">
        <v>499210.78427607112</v>
      </c>
      <c r="FA36" s="116">
        <v>0</v>
      </c>
      <c r="FB36" s="116">
        <v>0</v>
      </c>
      <c r="FC36" s="116">
        <v>176064.00511677287</v>
      </c>
      <c r="FD36" s="116">
        <v>280961.74771515268</v>
      </c>
      <c r="FE36" s="116">
        <v>2900389.4308734452</v>
      </c>
      <c r="FF36" s="116">
        <v>320104.2558683916</v>
      </c>
      <c r="FG36" s="116">
        <v>0</v>
      </c>
      <c r="FH36" s="116">
        <v>33719.051543433321</v>
      </c>
      <c r="FI36" s="116">
        <v>723931.02850137837</v>
      </c>
      <c r="FJ36" s="116">
        <v>0</v>
      </c>
      <c r="FK36" s="116">
        <v>459298.26575921074</v>
      </c>
      <c r="FL36" s="116">
        <v>96405.195287534487</v>
      </c>
      <c r="FM36" s="116">
        <v>0</v>
      </c>
      <c r="FN36" s="113">
        <f>J36*'Household Income - Delta'!E37/3</f>
        <v>400594.43148393277</v>
      </c>
      <c r="FO36" s="113">
        <f>K36*'Household Income - Delta'!F37/3</f>
        <v>-3765987.9636525474</v>
      </c>
      <c r="FP36" s="113">
        <f>L36*'Household Income - Delta'!G37/3</f>
        <v>1162148.6817342215</v>
      </c>
      <c r="FQ36" s="113">
        <f>M36*'Household Income - Delta'!H37/3</f>
        <v>810181.94944312563</v>
      </c>
      <c r="FR36" s="113">
        <f>N36*'Household Income - Delta'!I37/3</f>
        <v>-2412088.1269985097</v>
      </c>
      <c r="FS36" s="113">
        <f>O36*'Household Income - Delta'!J37/3</f>
        <v>-1433019.3698580433</v>
      </c>
      <c r="FT36" s="113">
        <f>P36*'Household Income - Delta'!K37/3</f>
        <v>-138454.65188515614</v>
      </c>
      <c r="FU36" s="113">
        <f>Q36*'Household Income - Delta'!L37/3</f>
        <v>0</v>
      </c>
      <c r="FV36" s="113">
        <f>R36*'Household Income - Delta'!M37/3</f>
        <v>-124568.80266341074</v>
      </c>
      <c r="FW36" s="113">
        <f>S36*'Household Income - Delta'!N37/3</f>
        <v>881423.70908343943</v>
      </c>
      <c r="FX36" s="113">
        <f>T36*'Household Income - Delta'!O37/3</f>
        <v>2041587.4381253419</v>
      </c>
      <c r="FY36" s="113">
        <f>U36*'Household Income - Delta'!P37/3</f>
        <v>-82034.551663775826</v>
      </c>
      <c r="FZ36" s="113">
        <f>V36*'Household Income - Delta'!Q37/3</f>
        <v>97233.300664140901</v>
      </c>
      <c r="GA36" s="113">
        <f>W36*'Household Income - Delta'!R37/3</f>
        <v>-24238.047450702968</v>
      </c>
      <c r="GB36" s="113">
        <f>X36*'Household Income - Delta'!S37/3</f>
        <v>100508.0221722658</v>
      </c>
      <c r="GC36" s="113">
        <f>Y36*'Household Income - Delta'!T37/3</f>
        <v>27410.186839662649</v>
      </c>
      <c r="GD36" s="113">
        <f>Z36*'Household Income - Delta'!U37/3</f>
        <v>238964.32283640673</v>
      </c>
      <c r="GE36" s="113">
        <f>AA36*'Household Income - Delta'!V37/3</f>
        <v>269709.62557132851</v>
      </c>
      <c r="GF36" s="113">
        <f>AB36*'Household Income - Delta'!W37/3</f>
        <v>694709.33983172022</v>
      </c>
      <c r="GG36" s="113">
        <f>AC36*'Household Income - Delta'!X37/3</f>
        <v>0</v>
      </c>
      <c r="GH36" s="113">
        <f>AD36*'Household Income - Delta'!Y37/3</f>
        <v>-531612.0959367964</v>
      </c>
      <c r="GI36" s="113">
        <f>AE36*'Household Income - Delta'!Z37/3</f>
        <v>-145036.06326760395</v>
      </c>
      <c r="GJ36" s="113">
        <f>AF36*'Household Income - Delta'!AA37/3</f>
        <v>497812.45794078248</v>
      </c>
      <c r="GK36" s="113">
        <f>AG36*'Household Income - Delta'!AB37/3</f>
        <v>-20931048.359389272</v>
      </c>
      <c r="GL36" s="113">
        <f>AH36*'Household Income - Delta'!AC37/3</f>
        <v>0</v>
      </c>
      <c r="GM36" s="113">
        <f>AI36*'Household Income - Delta'!AD37/3</f>
        <v>146865.78595414144</v>
      </c>
      <c r="GN36" s="113">
        <f>AJ36*'Household Income - Delta'!AE37/3</f>
        <v>4354236.3423315678</v>
      </c>
      <c r="GO36" s="113">
        <f>AK36*'Household Income - Delta'!AF37/3</f>
        <v>154218.47272229302</v>
      </c>
      <c r="GP36" s="113">
        <f>AL36*'Household Income - Delta'!AG37/3</f>
        <v>-54557.90067098802</v>
      </c>
      <c r="GQ36" s="113">
        <f>AM36*'Household Income - Delta'!AH37/3</f>
        <v>0</v>
      </c>
      <c r="GR36" s="113">
        <f>AN36*'Household Income - Delta'!AI37/3</f>
        <v>-661030.32904874941</v>
      </c>
      <c r="GS36" s="113">
        <f>AO36*'Household Income - Delta'!AJ37/3</f>
        <v>945381.07612135576</v>
      </c>
      <c r="GT36" s="113">
        <f>AP36*'Household Income - Delta'!AK37/3</f>
        <v>49477.514853021603</v>
      </c>
      <c r="GU36" s="113">
        <f>AQ36*'Household Income - Delta'!AL37/3</f>
        <v>1932134.5583051851</v>
      </c>
      <c r="GV36" s="113">
        <f>AR36*'Household Income - Delta'!AM37/3</f>
        <v>0</v>
      </c>
      <c r="GW36" s="113">
        <f>AS36*'Household Income - Delta'!AN37/3</f>
        <v>228985.22157963598</v>
      </c>
      <c r="GX36" s="113">
        <f>AT36*'Household Income - Delta'!AO37/3</f>
        <v>184591.25321343794</v>
      </c>
      <c r="GY36" s="113">
        <f>AU36*'Household Income - Delta'!AP37/3</f>
        <v>199019.46533153774</v>
      </c>
      <c r="GZ36" s="113">
        <f>AV36*'Household Income - Delta'!AQ37/3</f>
        <v>370248.54870062665</v>
      </c>
      <c r="HA36" s="113">
        <f>AW36*'Household Income - Delta'!AR37/3</f>
        <v>0</v>
      </c>
      <c r="HB36" s="113">
        <f>AX36*'Household Income - Delta'!AS37/3</f>
        <v>0</v>
      </c>
      <c r="HC36" s="113">
        <f>AY36*'Household Income - Delta'!AT37/3</f>
        <v>1792119.044773598</v>
      </c>
      <c r="HD36" s="113">
        <f>AZ36*'Household Income - Delta'!AU37/3</f>
        <v>954456.66784507921</v>
      </c>
      <c r="HE36" s="113">
        <f>BA36*'Household Income - Delta'!AV37/3</f>
        <v>2957411.3270867555</v>
      </c>
      <c r="HF36" s="113">
        <f>BB36*'Household Income - Delta'!AW37/3</f>
        <v>-1152761.6390314044</v>
      </c>
      <c r="HG36" s="113">
        <f>BC36*'Household Income - Delta'!AX37/3</f>
        <v>0</v>
      </c>
      <c r="HH36" s="113">
        <f>BD36*'Household Income - Delta'!AY37/3</f>
        <v>-79128.876570963432</v>
      </c>
      <c r="HI36" s="113">
        <f>BE36*'Household Income - Delta'!AZ37/3</f>
        <v>-2177659.9237356219</v>
      </c>
      <c r="HJ36" s="113">
        <f>BF36*'Household Income - Delta'!BA37/3</f>
        <v>0</v>
      </c>
      <c r="HK36" s="113">
        <f>BG36*'Household Income - Delta'!BB37/3</f>
        <v>-57789.142066064633</v>
      </c>
      <c r="HL36" s="113">
        <f>BH36*'Household Income - Delta'!BC37/3</f>
        <v>-106905.95876163972</v>
      </c>
    </row>
    <row r="37" spans="1:220">
      <c r="A37" s="28">
        <v>2010</v>
      </c>
      <c r="B37" s="28" t="s">
        <v>999</v>
      </c>
      <c r="C37" s="109" t="s">
        <v>43</v>
      </c>
      <c r="D37" s="110">
        <v>11405101</v>
      </c>
      <c r="E37" s="11">
        <v>9745227</v>
      </c>
      <c r="F37" s="11">
        <v>1453401</v>
      </c>
      <c r="G37" s="104">
        <f>F37/D37</f>
        <v>0.12743429453189412</v>
      </c>
      <c r="H37" s="11">
        <f>SUM(J37:BI37)</f>
        <v>174773</v>
      </c>
      <c r="I37" s="105">
        <f>H37/D37</f>
        <v>1.53241080460401E-2</v>
      </c>
      <c r="J37" s="25">
        <v>1289</v>
      </c>
      <c r="K37" s="25">
        <v>1556</v>
      </c>
      <c r="L37" s="25">
        <v>4715</v>
      </c>
      <c r="M37" s="25">
        <v>434</v>
      </c>
      <c r="N37" s="25">
        <v>8997</v>
      </c>
      <c r="O37" s="25">
        <v>2859</v>
      </c>
      <c r="P37" s="25">
        <v>1307</v>
      </c>
      <c r="Q37" s="25">
        <v>15</v>
      </c>
      <c r="R37" s="25">
        <v>972</v>
      </c>
      <c r="S37" s="25">
        <v>16495</v>
      </c>
      <c r="T37" s="25">
        <v>9502</v>
      </c>
      <c r="U37" s="25">
        <v>436</v>
      </c>
      <c r="V37" s="25">
        <v>564</v>
      </c>
      <c r="W37" s="25">
        <v>7092</v>
      </c>
      <c r="X37" s="25">
        <v>9438</v>
      </c>
      <c r="Y37" s="25">
        <v>1270</v>
      </c>
      <c r="Z37" s="25">
        <v>1016</v>
      </c>
      <c r="AA37" s="25">
        <v>9159</v>
      </c>
      <c r="AB37" s="25">
        <v>743</v>
      </c>
      <c r="AC37" s="25">
        <v>291</v>
      </c>
      <c r="AD37" s="25">
        <v>3828</v>
      </c>
      <c r="AE37" s="25">
        <v>3686</v>
      </c>
      <c r="AF37" s="25">
        <v>15130</v>
      </c>
      <c r="AG37" s="25">
        <v>2298</v>
      </c>
      <c r="AH37" s="25">
        <v>89</v>
      </c>
      <c r="AI37" s="25">
        <v>1171</v>
      </c>
      <c r="AJ37" s="25">
        <v>460</v>
      </c>
      <c r="AK37" s="25">
        <v>1531</v>
      </c>
      <c r="AL37" s="25">
        <v>2240</v>
      </c>
      <c r="AM37" s="25">
        <v>175</v>
      </c>
      <c r="AN37" s="25">
        <v>2465</v>
      </c>
      <c r="AO37" s="25">
        <v>515</v>
      </c>
      <c r="AP37" s="25">
        <v>5988</v>
      </c>
      <c r="AQ37" s="25">
        <v>5985</v>
      </c>
      <c r="AR37" s="25">
        <v>26</v>
      </c>
      <c r="AS37" s="25">
        <v>0</v>
      </c>
      <c r="AT37" s="25">
        <v>1228</v>
      </c>
      <c r="AU37" s="25">
        <v>342</v>
      </c>
      <c r="AV37" s="25">
        <v>12012</v>
      </c>
      <c r="AW37" s="25">
        <v>444</v>
      </c>
      <c r="AX37" s="25">
        <v>2479</v>
      </c>
      <c r="AY37" s="25">
        <v>207</v>
      </c>
      <c r="AZ37" s="25">
        <v>4987</v>
      </c>
      <c r="BA37" s="25">
        <v>7465</v>
      </c>
      <c r="BB37" s="25">
        <v>485</v>
      </c>
      <c r="BC37" s="25">
        <v>182</v>
      </c>
      <c r="BD37" s="25">
        <v>6769</v>
      </c>
      <c r="BE37" s="25">
        <v>2567</v>
      </c>
      <c r="BF37" s="25">
        <v>7814</v>
      </c>
      <c r="BG37" s="25">
        <v>1771</v>
      </c>
      <c r="BH37" s="25">
        <v>144</v>
      </c>
      <c r="BI37" s="25">
        <v>2140</v>
      </c>
      <c r="BJ37" s="12">
        <v>4931</v>
      </c>
      <c r="BK37" s="12">
        <v>23258</v>
      </c>
      <c r="BL37" s="12">
        <v>23324</v>
      </c>
      <c r="BM37" s="34">
        <v>751</v>
      </c>
      <c r="BN37" s="34">
        <v>1531</v>
      </c>
      <c r="BO37" s="34">
        <v>2132</v>
      </c>
      <c r="BP37" s="34">
        <v>504</v>
      </c>
      <c r="BQ37" s="34">
        <v>1767</v>
      </c>
      <c r="BR37" s="34">
        <v>1134</v>
      </c>
      <c r="BS37" s="34">
        <v>819</v>
      </c>
      <c r="BT37" s="34">
        <v>25</v>
      </c>
      <c r="BU37" s="34">
        <v>768</v>
      </c>
      <c r="BV37" s="34">
        <v>2765</v>
      </c>
      <c r="BW37" s="34">
        <v>2685</v>
      </c>
      <c r="BX37" s="34">
        <v>331</v>
      </c>
      <c r="BY37" s="34">
        <v>694</v>
      </c>
      <c r="BZ37" s="34">
        <v>1635</v>
      </c>
      <c r="CA37" s="34">
        <v>2077</v>
      </c>
      <c r="CB37" s="34">
        <v>757</v>
      </c>
      <c r="CC37" s="34">
        <v>494</v>
      </c>
      <c r="CD37" s="34">
        <v>1874</v>
      </c>
      <c r="CE37" s="34">
        <v>511</v>
      </c>
      <c r="CF37" s="34">
        <v>238</v>
      </c>
      <c r="CG37" s="34">
        <v>1666</v>
      </c>
      <c r="CH37" s="34">
        <v>1712</v>
      </c>
      <c r="CI37" s="34">
        <v>3104</v>
      </c>
      <c r="CJ37" s="34">
        <v>1327</v>
      </c>
      <c r="CK37" s="34">
        <v>105</v>
      </c>
      <c r="CL37" s="34">
        <v>569</v>
      </c>
      <c r="CM37" s="34">
        <v>450</v>
      </c>
      <c r="CN37" s="34">
        <v>983</v>
      </c>
      <c r="CO37" s="34">
        <v>1351</v>
      </c>
      <c r="CP37" s="34">
        <v>205</v>
      </c>
      <c r="CQ37" s="34">
        <v>1028</v>
      </c>
      <c r="CR37" s="34">
        <v>380</v>
      </c>
      <c r="CS37" s="34">
        <v>1895</v>
      </c>
      <c r="CT37" s="34">
        <v>1492</v>
      </c>
      <c r="CU37" s="34">
        <v>53</v>
      </c>
      <c r="CV37" s="34">
        <v>0</v>
      </c>
      <c r="CW37" s="34">
        <v>1044</v>
      </c>
      <c r="CX37" s="34">
        <v>306</v>
      </c>
      <c r="CY37" s="34">
        <v>2269</v>
      </c>
      <c r="CZ37" s="34">
        <v>314</v>
      </c>
      <c r="DA37" s="34">
        <v>1021</v>
      </c>
      <c r="DB37" s="34">
        <v>215</v>
      </c>
      <c r="DC37" s="34">
        <v>2031</v>
      </c>
      <c r="DD37" s="34">
        <v>2241</v>
      </c>
      <c r="DE37" s="34">
        <v>318</v>
      </c>
      <c r="DF37" s="34">
        <v>173</v>
      </c>
      <c r="DG37" s="34">
        <v>1705</v>
      </c>
      <c r="DH37" s="34">
        <v>905</v>
      </c>
      <c r="DI37" s="34">
        <v>2197</v>
      </c>
      <c r="DJ37" s="34">
        <v>934</v>
      </c>
      <c r="DK37" s="34">
        <v>187</v>
      </c>
      <c r="DL37" s="34">
        <v>1360</v>
      </c>
      <c r="DM37" s="115">
        <v>114547615.77622499</v>
      </c>
      <c r="DN37" s="116">
        <v>715519.13510827266</v>
      </c>
      <c r="DO37" s="116">
        <v>3987364.8846285972</v>
      </c>
      <c r="DP37" s="116">
        <v>7845285.538560384</v>
      </c>
      <c r="DQ37" s="116">
        <v>270458.64205379278</v>
      </c>
      <c r="DR37" s="116">
        <v>18398226.163249839</v>
      </c>
      <c r="DS37" s="116">
        <v>3326593.736912651</v>
      </c>
      <c r="DT37" s="116">
        <v>723456.27489694476</v>
      </c>
      <c r="DU37" s="116">
        <v>6031.331828459497</v>
      </c>
      <c r="DV37" s="116">
        <v>318763.94741421362</v>
      </c>
      <c r="DW37" s="116">
        <v>10917218.792032056</v>
      </c>
      <c r="DX37" s="116">
        <v>4143971.1397942072</v>
      </c>
      <c r="DY37" s="116">
        <v>1963256.0699244079</v>
      </c>
      <c r="DZ37" s="116">
        <v>968268.24963758909</v>
      </c>
      <c r="EA37" s="116">
        <v>2497713.0300788563</v>
      </c>
      <c r="EB37" s="116">
        <v>1580227.3355547055</v>
      </c>
      <c r="EC37" s="116">
        <v>719040.18503551092</v>
      </c>
      <c r="ED37" s="116">
        <v>688553.80260167306</v>
      </c>
      <c r="EE37" s="116">
        <v>1448834.8713064799</v>
      </c>
      <c r="EF37" s="116">
        <v>596576.54335033393</v>
      </c>
      <c r="EG37" s="116">
        <v>215443.9677696515</v>
      </c>
      <c r="EH37" s="116">
        <v>1354792.5724382212</v>
      </c>
      <c r="EI37" s="116">
        <v>2368274.0548212994</v>
      </c>
      <c r="EJ37" s="116">
        <v>3140481.2102469909</v>
      </c>
      <c r="EK37" s="116">
        <v>1420684.5639310484</v>
      </c>
      <c r="EL37" s="116">
        <v>59042.804535486946</v>
      </c>
      <c r="EM37" s="116">
        <v>585227.6642150156</v>
      </c>
      <c r="EN37" s="116">
        <v>699187.30425691488</v>
      </c>
      <c r="EO37" s="116">
        <v>1106763.4625605831</v>
      </c>
      <c r="EP37" s="116">
        <v>4356969.6552870814</v>
      </c>
      <c r="EQ37" s="116">
        <v>110764.73558342486</v>
      </c>
      <c r="ER37" s="116">
        <v>1074627.3867645625</v>
      </c>
      <c r="ES37" s="116">
        <v>660273.53745118377</v>
      </c>
      <c r="ET37" s="116">
        <v>3079939.1947826906</v>
      </c>
      <c r="EU37" s="116">
        <v>2237361.6607470606</v>
      </c>
      <c r="EV37" s="116">
        <v>26180.027800763852</v>
      </c>
      <c r="EW37" s="116">
        <v>0</v>
      </c>
      <c r="EX37" s="116">
        <v>1044646.5577719904</v>
      </c>
      <c r="EY37" s="116">
        <v>700693.36352756398</v>
      </c>
      <c r="EZ37" s="116">
        <v>3892254.4388481886</v>
      </c>
      <c r="FA37" s="116">
        <v>274572.63328456093</v>
      </c>
      <c r="FB37" s="116">
        <v>1055901.0298085462</v>
      </c>
      <c r="FC37" s="116">
        <v>193953.04927566549</v>
      </c>
      <c r="FD37" s="116">
        <v>1660424.6884903535</v>
      </c>
      <c r="FE37" s="116">
        <v>7961071.1306400103</v>
      </c>
      <c r="FF37" s="116">
        <v>734721.55001746188</v>
      </c>
      <c r="FG37" s="116">
        <v>111157.11385967178</v>
      </c>
      <c r="FH37" s="116">
        <v>2325047.2132513663</v>
      </c>
      <c r="FI37" s="116">
        <v>5222525.0825258689</v>
      </c>
      <c r="FJ37" s="116">
        <v>1040801.8295079058</v>
      </c>
      <c r="FK37" s="116">
        <v>697549.98426887649</v>
      </c>
      <c r="FL37" s="116">
        <v>164933.99099188071</v>
      </c>
      <c r="FM37" s="116">
        <v>3855988.6429941338</v>
      </c>
      <c r="FN37" s="113">
        <f>J37*'Household Income - Delta'!E38/3</f>
        <v>2537514.7762745777</v>
      </c>
      <c r="FO37" s="113">
        <f>K37*'Household Income - Delta'!F38/3</f>
        <v>-8152519.2242953898</v>
      </c>
      <c r="FP37" s="113">
        <f>L37*'Household Income - Delta'!G38/3</f>
        <v>230681.80641424903</v>
      </c>
      <c r="FQ37" s="113">
        <f>M37*'Household Income - Delta'!H38/3</f>
        <v>1352311.4897102404</v>
      </c>
      <c r="FR37" s="113">
        <f>N37*'Household Income - Delta'!I38/3</f>
        <v>-30734425.951790243</v>
      </c>
      <c r="FS37" s="113">
        <f>O37*'Household Income - Delta'!J38/3</f>
        <v>-9572146.1634065025</v>
      </c>
      <c r="FT37" s="113">
        <f>P37*'Household Income - Delta'!K38/3</f>
        <v>-8262516.2387451204</v>
      </c>
      <c r="FU37" s="113">
        <f>Q37*'Household Income - Delta'!L38/3</f>
        <v>-31141.123627526249</v>
      </c>
      <c r="FV37" s="113">
        <f>R37*'Household Income - Delta'!M38/3</f>
        <v>-2350692.8110637008</v>
      </c>
      <c r="FW37" s="113">
        <f>S37*'Household Income - Delta'!N38/3</f>
        <v>1400839.3842636347</v>
      </c>
      <c r="FX37" s="113">
        <f>T37*'Household Income - Delta'!O38/3</f>
        <v>8063318.8860830395</v>
      </c>
      <c r="FY37" s="113">
        <f>U37*'Household Income - Delta'!P38/3</f>
        <v>-1418921.9934400963</v>
      </c>
      <c r="FZ37" s="113">
        <f>V37*'Household Income - Delta'!Q38/3</f>
        <v>-167738.24839498696</v>
      </c>
      <c r="GA37" s="113">
        <f>W37*'Household Income - Delta'!R38/3</f>
        <v>-16510707.25109441</v>
      </c>
      <c r="GB37" s="113">
        <f>X37*'Household Income - Delta'!S38/3</f>
        <v>4973119.0135604842</v>
      </c>
      <c r="GC37" s="113">
        <f>Y37*'Household Income - Delta'!T38/3</f>
        <v>-2046911.800463889</v>
      </c>
      <c r="GD37" s="113">
        <f>Z37*'Household Income - Delta'!U38/3</f>
        <v>395825.22629555542</v>
      </c>
      <c r="GE37" s="113">
        <f>AA37*'Household Income - Delta'!V38/3</f>
        <v>9836079.9130324721</v>
      </c>
      <c r="GF37" s="113">
        <f>AB37*'Household Income - Delta'!W38/3</f>
        <v>112137.34298319979</v>
      </c>
      <c r="GG37" s="113">
        <f>AC37*'Household Income - Delta'!X38/3</f>
        <v>-156773.79837400923</v>
      </c>
      <c r="GH37" s="113">
        <f>AD37*'Household Income - Delta'!Y38/3</f>
        <v>-23351086.749744698</v>
      </c>
      <c r="GI37" s="113">
        <f>AE37*'Household Income - Delta'!Z38/3</f>
        <v>-16571303.446070783</v>
      </c>
      <c r="GJ37" s="113">
        <f>AF37*'Household Income - Delta'!AA38/3</f>
        <v>-545813.36563147651</v>
      </c>
      <c r="GK37" s="113">
        <f>AG37*'Household Income - Delta'!AB38/3</f>
        <v>-7816436.1397370212</v>
      </c>
      <c r="GL37" s="113">
        <f>AH37*'Household Income - Delta'!AC38/3</f>
        <v>320630.66647667758</v>
      </c>
      <c r="GM37" s="113">
        <f>AI37*'Household Income - Delta'!AD38/3</f>
        <v>-1125418.7178555492</v>
      </c>
      <c r="GN37" s="113">
        <f>AJ37*'Household Income - Delta'!AE38/3</f>
        <v>835478.87542252836</v>
      </c>
      <c r="GO37" s="113">
        <f>AK37*'Household Income - Delta'!AF38/3</f>
        <v>-1892941.0182495124</v>
      </c>
      <c r="GP37" s="113">
        <f>AL37*'Household Income - Delta'!AG38/3</f>
        <v>-4142674.4617105867</v>
      </c>
      <c r="GQ37" s="113">
        <f>AM37*'Household Income - Delta'!AH38/3</f>
        <v>-1064304.7756544729</v>
      </c>
      <c r="GR37" s="113">
        <f>AN37*'Household Income - Delta'!AI38/3</f>
        <v>-15522289.649456814</v>
      </c>
      <c r="GS37" s="113">
        <f>AO37*'Household Income - Delta'!AJ38/3</f>
        <v>402348.08878826542</v>
      </c>
      <c r="GT37" s="113">
        <f>AP37*'Household Income - Delta'!AK38/3</f>
        <v>-8643128.5521084797</v>
      </c>
      <c r="GU37" s="113">
        <f>AQ37*'Household Income - Delta'!AL38/3</f>
        <v>7939651.6726170266</v>
      </c>
      <c r="GV37" s="113">
        <f>AR37*'Household Income - Delta'!AM38/3</f>
        <v>-36306.614287712167</v>
      </c>
      <c r="GW37" s="113">
        <f>AS37*'Household Income - Delta'!AN38/3</f>
        <v>0</v>
      </c>
      <c r="GX37" s="113">
        <f>AT37*'Household Income - Delta'!AO38/3</f>
        <v>3182.6790265177456</v>
      </c>
      <c r="GY37" s="113">
        <f>AU37*'Household Income - Delta'!AP38/3</f>
        <v>-366193.61870759848</v>
      </c>
      <c r="GZ37" s="113">
        <f>AV37*'Household Income - Delta'!AQ38/3</f>
        <v>-9154043.8009230196</v>
      </c>
      <c r="HA37" s="113">
        <f>AW37*'Household Income - Delta'!AR38/3</f>
        <v>-850737.25937477697</v>
      </c>
      <c r="HB37" s="113">
        <f>AX37*'Household Income - Delta'!AS38/3</f>
        <v>3953819.3018241618</v>
      </c>
      <c r="HC37" s="113">
        <f>AY37*'Household Income - Delta'!AT38/3</f>
        <v>4124.4939401377633</v>
      </c>
      <c r="HD37" s="113">
        <f>AZ37*'Household Income - Delta'!AU38/3</f>
        <v>8924694.0979684386</v>
      </c>
      <c r="HE37" s="113">
        <f>BA37*'Household Income - Delta'!AV38/3</f>
        <v>-3954520.8586322297</v>
      </c>
      <c r="HF37" s="113">
        <f>BB37*'Household Income - Delta'!AW38/3</f>
        <v>-2037844.6639566822</v>
      </c>
      <c r="HG37" s="113">
        <f>BC37*'Household Income - Delta'!AX38/3</f>
        <v>-390221.63334731851</v>
      </c>
      <c r="HH37" s="113">
        <f>BD37*'Household Income - Delta'!AY38/3</f>
        <v>-32976818.722315013</v>
      </c>
      <c r="HI37" s="113">
        <f>BE37*'Household Income - Delta'!AZ38/3</f>
        <v>-12412492.956790658</v>
      </c>
      <c r="HJ37" s="113">
        <f>BF37*'Household Income - Delta'!BA38/3</f>
        <v>14054195.998300659</v>
      </c>
      <c r="HK37" s="113">
        <f>BG37*'Household Income - Delta'!BB38/3</f>
        <v>-3159006.3296232657</v>
      </c>
      <c r="HL37" s="113">
        <f>BH37*'Household Income - Delta'!BC38/3</f>
        <v>-316042.78682425199</v>
      </c>
    </row>
    <row r="38" spans="1:220">
      <c r="A38" s="28">
        <v>2010</v>
      </c>
      <c r="B38" s="28" t="s">
        <v>1000</v>
      </c>
      <c r="C38" s="37" t="s">
        <v>44</v>
      </c>
      <c r="D38" s="11">
        <v>3716264</v>
      </c>
      <c r="E38" s="11">
        <v>3065497</v>
      </c>
      <c r="F38" s="11">
        <v>528824</v>
      </c>
      <c r="G38" s="104">
        <f>F38/D38</f>
        <v>0.14229990119108868</v>
      </c>
      <c r="H38" s="11">
        <f>SUM(J38:BI38)</f>
        <v>106720</v>
      </c>
      <c r="I38" s="105">
        <f>H38/D38</f>
        <v>2.8717012569612923E-2</v>
      </c>
      <c r="J38" s="25">
        <v>1612</v>
      </c>
      <c r="K38" s="25">
        <v>1397</v>
      </c>
      <c r="L38" s="25">
        <v>2759</v>
      </c>
      <c r="M38" s="25">
        <v>5873</v>
      </c>
      <c r="N38" s="25">
        <v>9429</v>
      </c>
      <c r="O38" s="25">
        <v>3184</v>
      </c>
      <c r="P38" s="25">
        <v>68</v>
      </c>
      <c r="Q38" s="25">
        <v>109</v>
      </c>
      <c r="R38" s="25">
        <v>0</v>
      </c>
      <c r="S38" s="25">
        <v>5438</v>
      </c>
      <c r="T38" s="25">
        <v>3159</v>
      </c>
      <c r="U38" s="25">
        <v>773</v>
      </c>
      <c r="V38" s="25">
        <v>611</v>
      </c>
      <c r="W38" s="25">
        <v>2679</v>
      </c>
      <c r="X38" s="25">
        <v>957</v>
      </c>
      <c r="Y38" s="25">
        <v>1108</v>
      </c>
      <c r="Z38" s="25">
        <v>5024</v>
      </c>
      <c r="AA38" s="25">
        <v>877</v>
      </c>
      <c r="AB38" s="25">
        <v>2208</v>
      </c>
      <c r="AC38" s="25">
        <v>298</v>
      </c>
      <c r="AD38" s="25">
        <v>382</v>
      </c>
      <c r="AE38" s="25">
        <v>465</v>
      </c>
      <c r="AF38" s="25">
        <v>1047</v>
      </c>
      <c r="AG38" s="25">
        <v>599</v>
      </c>
      <c r="AH38" s="25">
        <v>1733</v>
      </c>
      <c r="AI38" s="25">
        <v>4102</v>
      </c>
      <c r="AJ38" s="25">
        <v>448</v>
      </c>
      <c r="AK38" s="25">
        <v>829</v>
      </c>
      <c r="AL38" s="25">
        <v>1079</v>
      </c>
      <c r="AM38" s="25">
        <v>69</v>
      </c>
      <c r="AN38" s="25">
        <v>890</v>
      </c>
      <c r="AO38" s="25">
        <v>2723</v>
      </c>
      <c r="AP38" s="25">
        <v>1118</v>
      </c>
      <c r="AQ38" s="25">
        <v>1991</v>
      </c>
      <c r="AR38" s="25">
        <v>139</v>
      </c>
      <c r="AS38" s="25">
        <v>1385</v>
      </c>
      <c r="AT38" s="25">
        <v>0</v>
      </c>
      <c r="AU38" s="25">
        <v>398</v>
      </c>
      <c r="AV38" s="25">
        <v>1316</v>
      </c>
      <c r="AW38" s="25">
        <v>119</v>
      </c>
      <c r="AX38" s="25">
        <v>596</v>
      </c>
      <c r="AY38" s="25">
        <v>83</v>
      </c>
      <c r="AZ38" s="25">
        <v>1872</v>
      </c>
      <c r="BA38" s="25">
        <v>28238</v>
      </c>
      <c r="BB38" s="25">
        <v>428</v>
      </c>
      <c r="BC38" s="25">
        <v>93</v>
      </c>
      <c r="BD38" s="25">
        <v>2286</v>
      </c>
      <c r="BE38" s="25">
        <v>2035</v>
      </c>
      <c r="BF38" s="25">
        <v>221</v>
      </c>
      <c r="BG38" s="25">
        <v>551</v>
      </c>
      <c r="BH38" s="25">
        <v>1713</v>
      </c>
      <c r="BI38" s="25">
        <v>209</v>
      </c>
      <c r="BJ38" s="12">
        <v>3181</v>
      </c>
      <c r="BK38" s="12">
        <v>21363</v>
      </c>
      <c r="BL38" s="12">
        <v>18463</v>
      </c>
      <c r="BM38" s="34">
        <v>1283</v>
      </c>
      <c r="BN38" s="34">
        <v>1554</v>
      </c>
      <c r="BO38" s="34">
        <v>1013</v>
      </c>
      <c r="BP38" s="34">
        <v>1827</v>
      </c>
      <c r="BQ38" s="34">
        <v>2426</v>
      </c>
      <c r="BR38" s="34">
        <v>1286</v>
      </c>
      <c r="BS38" s="34">
        <v>129</v>
      </c>
      <c r="BT38" s="34">
        <v>164</v>
      </c>
      <c r="BU38" s="34">
        <v>253</v>
      </c>
      <c r="BV38" s="34">
        <v>1371</v>
      </c>
      <c r="BW38" s="34">
        <v>1688</v>
      </c>
      <c r="BX38" s="34">
        <v>864</v>
      </c>
      <c r="BY38" s="34">
        <v>668</v>
      </c>
      <c r="BZ38" s="34">
        <v>1529</v>
      </c>
      <c r="CA38" s="34">
        <v>550</v>
      </c>
      <c r="CB38" s="34">
        <v>660</v>
      </c>
      <c r="CC38" s="34">
        <v>2088</v>
      </c>
      <c r="CD38" s="34">
        <v>607</v>
      </c>
      <c r="CE38" s="34">
        <v>808</v>
      </c>
      <c r="CF38" s="34">
        <v>278</v>
      </c>
      <c r="CG38" s="34">
        <v>407</v>
      </c>
      <c r="CH38" s="34">
        <v>481</v>
      </c>
      <c r="CI38" s="34">
        <v>478</v>
      </c>
      <c r="CJ38" s="34">
        <v>369</v>
      </c>
      <c r="CK38" s="34">
        <v>789</v>
      </c>
      <c r="CL38" s="34">
        <v>1427</v>
      </c>
      <c r="CM38" s="34">
        <v>342</v>
      </c>
      <c r="CN38" s="34">
        <v>530</v>
      </c>
      <c r="CO38" s="34">
        <v>598</v>
      </c>
      <c r="CP38" s="34">
        <v>131</v>
      </c>
      <c r="CQ38" s="34">
        <v>890</v>
      </c>
      <c r="CR38" s="34">
        <v>1280</v>
      </c>
      <c r="CS38" s="34">
        <v>743</v>
      </c>
      <c r="CT38" s="34">
        <v>1219</v>
      </c>
      <c r="CU38" s="34">
        <v>136</v>
      </c>
      <c r="CV38" s="34">
        <v>681</v>
      </c>
      <c r="CW38" s="34">
        <v>0</v>
      </c>
      <c r="CX38" s="34">
        <v>300</v>
      </c>
      <c r="CY38" s="34">
        <v>1283</v>
      </c>
      <c r="CZ38" s="34">
        <v>137</v>
      </c>
      <c r="DA38" s="34">
        <v>377</v>
      </c>
      <c r="DB38" s="34">
        <v>135</v>
      </c>
      <c r="DC38" s="34">
        <v>895</v>
      </c>
      <c r="DD38" s="34">
        <v>4132</v>
      </c>
      <c r="DE38" s="34">
        <v>454</v>
      </c>
      <c r="DF38" s="34">
        <v>109</v>
      </c>
      <c r="DG38" s="34">
        <v>1049</v>
      </c>
      <c r="DH38" s="34">
        <v>1130</v>
      </c>
      <c r="DI38" s="34">
        <v>270</v>
      </c>
      <c r="DJ38" s="34">
        <v>396</v>
      </c>
      <c r="DK38" s="34">
        <v>1012</v>
      </c>
      <c r="DL38" s="34">
        <v>222</v>
      </c>
      <c r="DM38" s="115">
        <v>76265662.387488961</v>
      </c>
      <c r="DN38" s="116">
        <v>1091830.5766383894</v>
      </c>
      <c r="DO38" s="116">
        <v>3212218.1688654902</v>
      </c>
      <c r="DP38" s="116">
        <v>2317880.5056747184</v>
      </c>
      <c r="DQ38" s="116">
        <v>1765735.1848042577</v>
      </c>
      <c r="DR38" s="116">
        <v>12594115.477787865</v>
      </c>
      <c r="DS38" s="116">
        <v>1604497.3443329805</v>
      </c>
      <c r="DT38" s="116">
        <v>95485.81760851857</v>
      </c>
      <c r="DU38" s="116">
        <v>134286.52423195311</v>
      </c>
      <c r="DV38" s="116">
        <v>0</v>
      </c>
      <c r="DW38" s="116">
        <v>4577152.4576205136</v>
      </c>
      <c r="DX38" s="116">
        <v>2386538.5657168678</v>
      </c>
      <c r="DY38" s="116">
        <v>2889606.7741877767</v>
      </c>
      <c r="DZ38" s="116">
        <v>695922.18028130697</v>
      </c>
      <c r="EA38" s="116">
        <v>1404521.6199511653</v>
      </c>
      <c r="EB38" s="116">
        <v>659095.2291639063</v>
      </c>
      <c r="EC38" s="116">
        <v>523337.34794033016</v>
      </c>
      <c r="ED38" s="116">
        <v>1342675.8487588149</v>
      </c>
      <c r="EE38" s="116">
        <v>634350.01528300927</v>
      </c>
      <c r="EF38" s="116">
        <v>1115656.4231534281</v>
      </c>
      <c r="EG38" s="116">
        <v>471720.14536426077</v>
      </c>
      <c r="EH38" s="116">
        <v>450489.36797037045</v>
      </c>
      <c r="EI38" s="116">
        <v>694228.20378503774</v>
      </c>
      <c r="EJ38" s="116">
        <v>896003.3786111892</v>
      </c>
      <c r="EK38" s="116">
        <v>416067.06784015143</v>
      </c>
      <c r="EL38" s="116">
        <v>822290.11833501002</v>
      </c>
      <c r="EM38" s="116">
        <v>1494927.2618839217</v>
      </c>
      <c r="EN38" s="116">
        <v>481291.51903757465</v>
      </c>
      <c r="EO38" s="116">
        <v>308141.02334624139</v>
      </c>
      <c r="EP38" s="116">
        <v>1343814.2597154183</v>
      </c>
      <c r="EQ38" s="116">
        <v>102142.59273882594</v>
      </c>
      <c r="ER38" s="116">
        <v>1139626.856854144</v>
      </c>
      <c r="ES38" s="116">
        <v>1288202.8062050128</v>
      </c>
      <c r="ET38" s="116">
        <v>1523107.886684427</v>
      </c>
      <c r="EU38" s="116">
        <v>2107993.3203871967</v>
      </c>
      <c r="EV38" s="116">
        <v>111343.11423079371</v>
      </c>
      <c r="EW38" s="116">
        <v>1178204.7903210153</v>
      </c>
      <c r="EX38" s="116">
        <v>0</v>
      </c>
      <c r="EY38" s="116">
        <v>592467.15949353087</v>
      </c>
      <c r="EZ38" s="116">
        <v>1540030.1135013481</v>
      </c>
      <c r="FA38" s="116">
        <v>174815.51215907224</v>
      </c>
      <c r="FB38" s="116">
        <v>560176.81638778094</v>
      </c>
      <c r="FC38" s="116">
        <v>52509.117746066411</v>
      </c>
      <c r="FD38" s="116">
        <v>1129632.6152748885</v>
      </c>
      <c r="FE38" s="116">
        <v>10160808.259753086</v>
      </c>
      <c r="FF38" s="116">
        <v>368443.14017374226</v>
      </c>
      <c r="FG38" s="116">
        <v>134660.50712527966</v>
      </c>
      <c r="FH38" s="116">
        <v>2566045.6531790006</v>
      </c>
      <c r="FI38" s="116">
        <v>3115291.0551019148</v>
      </c>
      <c r="FJ38" s="116">
        <v>198545.85433788056</v>
      </c>
      <c r="FK38" s="116">
        <v>375381.28112007369</v>
      </c>
      <c r="FL38" s="116">
        <v>952776.94878255005</v>
      </c>
      <c r="FM38" s="116">
        <v>469578.57804083463</v>
      </c>
      <c r="FN38" s="113">
        <f>J38*'Household Income - Delta'!E39/3</f>
        <v>1678205.615941752</v>
      </c>
      <c r="FO38" s="113">
        <f>K38*'Household Income - Delta'!F39/3</f>
        <v>-8615200.5375492387</v>
      </c>
      <c r="FP38" s="113">
        <f>L38*'Household Income - Delta'!G39/3</f>
        <v>-2424046.8752791807</v>
      </c>
      <c r="FQ38" s="113">
        <f>M38*'Household Income - Delta'!H39/3</f>
        <v>12852495.603655444</v>
      </c>
      <c r="FR38" s="113">
        <f>N38*'Household Income - Delta'!I39/3</f>
        <v>-40955768.431318372</v>
      </c>
      <c r="FS38" s="113">
        <f>O38*'Household Income - Delta'!J39/3</f>
        <v>-13613498.2540373</v>
      </c>
      <c r="FT38" s="113">
        <f>P38*'Household Income - Delta'!K39/3</f>
        <v>-492949.87393463246</v>
      </c>
      <c r="FU38" s="113">
        <f>Q38*'Household Income - Delta'!L39/3</f>
        <v>-327391.98419914121</v>
      </c>
      <c r="FV38" s="113">
        <f>R38*'Household Income - Delta'!M39/3</f>
        <v>0</v>
      </c>
      <c r="FW38" s="113">
        <f>S38*'Household Income - Delta'!N39/3</f>
        <v>-4582038.0557333035</v>
      </c>
      <c r="FX38" s="113">
        <f>T38*'Household Income - Delta'!O39/3</f>
        <v>-249338.34940446963</v>
      </c>
      <c r="FY38" s="113">
        <f>U38*'Household Income - Delta'!P39/3</f>
        <v>-3232631.5179137872</v>
      </c>
      <c r="FZ38" s="113">
        <f>V38*'Household Income - Delta'!Q39/3</f>
        <v>-748431.93589304562</v>
      </c>
      <c r="GA38" s="113">
        <f>W38*'Household Income - Delta'!R39/3</f>
        <v>-8721742.1804541219</v>
      </c>
      <c r="GB38" s="113">
        <f>X38*'Household Income - Delta'!S39/3</f>
        <v>-383370.54934475385</v>
      </c>
      <c r="GC38" s="113">
        <f>Y38*'Household Income - Delta'!T39/3</f>
        <v>-2813503.2399937171</v>
      </c>
      <c r="GD38" s="113">
        <f>Z38*'Household Income - Delta'!U39/3</f>
        <v>-2702557.9016802963</v>
      </c>
      <c r="GE38" s="113">
        <f>AA38*'Household Income - Delta'!V39/3</f>
        <v>128396.14548030392</v>
      </c>
      <c r="GF38" s="113">
        <f>AB38*'Household Income - Delta'!W39/3</f>
        <v>-1714724.3771715953</v>
      </c>
      <c r="GG38" s="113">
        <f>AC38*'Household Income - Delta'!X39/3</f>
        <v>-436946.32989000692</v>
      </c>
      <c r="GH38" s="113">
        <f>AD38*'Household Income - Delta'!Y39/3</f>
        <v>-2684541.7427896508</v>
      </c>
      <c r="GI38" s="113">
        <f>AE38*'Household Income - Delta'!Z39/3</f>
        <v>-2521817.2261706484</v>
      </c>
      <c r="GJ38" s="113">
        <f>AF38*'Household Income - Delta'!AA39/3</f>
        <v>-1008885.2060229438</v>
      </c>
      <c r="GK38" s="113">
        <f>AG38*'Household Income - Delta'!AB39/3</f>
        <v>-2593028.781669287</v>
      </c>
      <c r="GL38" s="113">
        <f>AH38*'Household Income - Delta'!AC39/3</f>
        <v>4635897.1441855188</v>
      </c>
      <c r="GM38" s="113">
        <f>AI38*'Household Income - Delta'!AD39/3</f>
        <v>-7747021.5521548381</v>
      </c>
      <c r="GN38" s="113">
        <f>AJ38*'Household Income - Delta'!AE39/3</f>
        <v>398154.24231300969</v>
      </c>
      <c r="GO38" s="113">
        <f>AK38*'Household Income - Delta'!AF39/3</f>
        <v>-1793897.5709579948</v>
      </c>
      <c r="GP38" s="113">
        <f>AL38*'Household Income - Delta'!AG39/3</f>
        <v>-2996306.9506196338</v>
      </c>
      <c r="GQ38" s="113">
        <f>AM38*'Household Income - Delta'!AH39/3</f>
        <v>-483639.13678661239</v>
      </c>
      <c r="GR38" s="113">
        <f>AN38*'Household Income - Delta'!AI39/3</f>
        <v>-6429890.6049287682</v>
      </c>
      <c r="GS38" s="113">
        <f>AO38*'Household Income - Delta'!AJ39/3</f>
        <v>-398273.74594123801</v>
      </c>
      <c r="GT38" s="113">
        <f>AP38*'Household Income - Delta'!AK39/3</f>
        <v>-2650699.2018468496</v>
      </c>
      <c r="GU38" s="113">
        <f>AQ38*'Household Income - Delta'!AL39/3</f>
        <v>794549.32837470749</v>
      </c>
      <c r="GV38" s="113">
        <f>AR38*'Household Income - Delta'!AM39/3</f>
        <v>-323026.20309187128</v>
      </c>
      <c r="GW38" s="113">
        <f>AS38*'Household Income - Delta'!AN39/3</f>
        <v>-1281489.0499921464</v>
      </c>
      <c r="GX38" s="113">
        <f>AT38*'Household Income - Delta'!AO39/3</f>
        <v>0</v>
      </c>
      <c r="GY38" s="113">
        <f>AU38*'Household Income - Delta'!AP39/3</f>
        <v>-795308.61508799589</v>
      </c>
      <c r="GZ38" s="113">
        <f>AV38*'Household Income - Delta'!AQ39/3</f>
        <v>-2223508.5798722007</v>
      </c>
      <c r="HA38" s="113">
        <f>AW38*'Household Income - Delta'!AR39/3</f>
        <v>-338387.94605227344</v>
      </c>
      <c r="HB38" s="113">
        <f>AX38*'Household Income - Delta'!AS39/3</f>
        <v>397772.67355331942</v>
      </c>
      <c r="HC38" s="113">
        <f>AY38*'Household Income - Delta'!AT39/3</f>
        <v>-75330.483380997452</v>
      </c>
      <c r="HD38" s="113">
        <f>AZ38*'Household Income - Delta'!AU39/3</f>
        <v>1613795.9410936476</v>
      </c>
      <c r="HE38" s="113">
        <f>BA38*'Household Income - Delta'!AV39/3</f>
        <v>-41150188.414208107</v>
      </c>
      <c r="HF38" s="113">
        <f>BB38*'Household Income - Delta'!AW39/3</f>
        <v>-2195324.5006473926</v>
      </c>
      <c r="HG38" s="113">
        <f>BC38*'Household Income - Delta'!AX39/3</f>
        <v>-285658.44523412967</v>
      </c>
      <c r="HH38" s="113">
        <f>BD38*'Household Income - Delta'!AY39/3</f>
        <v>-13257114.879626026</v>
      </c>
      <c r="HI38" s="113">
        <f>BE38*'Household Income - Delta'!AZ39/3</f>
        <v>-11727561.570445741</v>
      </c>
      <c r="HJ38" s="113">
        <f>BF38*'Household Income - Delta'!BA39/3</f>
        <v>192506.57637911118</v>
      </c>
      <c r="HK38" s="113">
        <f>BG38*'Household Income - Delta'!BB39/3</f>
        <v>-1493905.8314409188</v>
      </c>
      <c r="HL38" s="113">
        <f>BH38*'Household Income - Delta'!BC39/3</f>
        <v>-5348436.2654415499</v>
      </c>
    </row>
    <row r="39" spans="1:220">
      <c r="A39" s="28">
        <v>2010</v>
      </c>
      <c r="B39" s="28" t="s">
        <v>1001</v>
      </c>
      <c r="C39" s="37" t="s">
        <v>45</v>
      </c>
      <c r="D39" s="11">
        <v>3794008</v>
      </c>
      <c r="E39" s="11">
        <v>3110896</v>
      </c>
      <c r="F39" s="11">
        <v>545841</v>
      </c>
      <c r="G39" s="104">
        <f>F39/D39</f>
        <v>0.1438692274765894</v>
      </c>
      <c r="H39" s="11">
        <f>SUM(J39:BI39)</f>
        <v>117521</v>
      </c>
      <c r="I39" s="105">
        <f>H39/D39</f>
        <v>3.0975422297475387E-2</v>
      </c>
      <c r="J39" s="25">
        <v>400</v>
      </c>
      <c r="K39" s="25">
        <v>2027</v>
      </c>
      <c r="L39" s="25">
        <v>5264</v>
      </c>
      <c r="M39" s="25">
        <v>246</v>
      </c>
      <c r="N39" s="25">
        <v>34190</v>
      </c>
      <c r="O39" s="25">
        <v>2050</v>
      </c>
      <c r="P39" s="25">
        <v>270</v>
      </c>
      <c r="Q39" s="25">
        <v>0</v>
      </c>
      <c r="R39" s="25">
        <v>217</v>
      </c>
      <c r="S39" s="25">
        <v>2273</v>
      </c>
      <c r="T39" s="25">
        <v>688</v>
      </c>
      <c r="U39" s="25">
        <v>2323</v>
      </c>
      <c r="V39" s="25">
        <v>4129</v>
      </c>
      <c r="W39" s="25">
        <v>1565</v>
      </c>
      <c r="X39" s="25">
        <v>317</v>
      </c>
      <c r="Y39" s="25">
        <v>161</v>
      </c>
      <c r="Z39" s="25">
        <v>678</v>
      </c>
      <c r="AA39" s="25">
        <v>0</v>
      </c>
      <c r="AB39" s="25">
        <v>0</v>
      </c>
      <c r="AC39" s="25">
        <v>0</v>
      </c>
      <c r="AD39" s="25">
        <v>595</v>
      </c>
      <c r="AE39" s="25">
        <v>1471</v>
      </c>
      <c r="AF39" s="25">
        <v>1159</v>
      </c>
      <c r="AG39" s="25">
        <v>668</v>
      </c>
      <c r="AH39" s="25">
        <v>735</v>
      </c>
      <c r="AI39" s="25">
        <v>1786</v>
      </c>
      <c r="AJ39" s="25">
        <v>3386</v>
      </c>
      <c r="AK39" s="25">
        <v>777</v>
      </c>
      <c r="AL39" s="25">
        <v>2805</v>
      </c>
      <c r="AM39" s="25">
        <v>317</v>
      </c>
      <c r="AN39" s="25">
        <v>544</v>
      </c>
      <c r="AO39" s="25">
        <v>981</v>
      </c>
      <c r="AP39" s="25">
        <v>2538</v>
      </c>
      <c r="AQ39" s="25">
        <v>1040</v>
      </c>
      <c r="AR39" s="25">
        <v>592</v>
      </c>
      <c r="AS39" s="25">
        <v>1541</v>
      </c>
      <c r="AT39" s="25">
        <v>821</v>
      </c>
      <c r="AU39" s="25">
        <v>0</v>
      </c>
      <c r="AV39" s="25">
        <v>1689</v>
      </c>
      <c r="AW39" s="25">
        <v>0</v>
      </c>
      <c r="AX39" s="25">
        <v>989</v>
      </c>
      <c r="AY39" s="25">
        <v>741</v>
      </c>
      <c r="AZ39" s="25">
        <v>787</v>
      </c>
      <c r="BA39" s="25">
        <v>3826</v>
      </c>
      <c r="BB39" s="25">
        <v>2879</v>
      </c>
      <c r="BC39" s="25">
        <v>456</v>
      </c>
      <c r="BD39" s="25">
        <v>1124</v>
      </c>
      <c r="BE39" s="25">
        <v>22793</v>
      </c>
      <c r="BF39" s="25">
        <v>358</v>
      </c>
      <c r="BG39" s="25">
        <v>1981</v>
      </c>
      <c r="BH39" s="25">
        <v>523</v>
      </c>
      <c r="BI39" s="25">
        <v>821</v>
      </c>
      <c r="BJ39" s="12">
        <v>3282</v>
      </c>
      <c r="BK39" s="12">
        <v>20156</v>
      </c>
      <c r="BL39" s="12">
        <v>17758</v>
      </c>
      <c r="BM39" s="34">
        <v>290</v>
      </c>
      <c r="BN39" s="34">
        <v>910</v>
      </c>
      <c r="BO39" s="34">
        <v>1539</v>
      </c>
      <c r="BP39" s="34">
        <v>217</v>
      </c>
      <c r="BQ39" s="34">
        <v>4899</v>
      </c>
      <c r="BR39" s="34">
        <v>924</v>
      </c>
      <c r="BS39" s="34">
        <v>273</v>
      </c>
      <c r="BT39" s="34">
        <v>277</v>
      </c>
      <c r="BU39" s="34">
        <v>239</v>
      </c>
      <c r="BV39" s="34">
        <v>1051</v>
      </c>
      <c r="BW39" s="34">
        <v>572</v>
      </c>
      <c r="BX39" s="34">
        <v>1117</v>
      </c>
      <c r="BY39" s="34">
        <v>1397</v>
      </c>
      <c r="BZ39" s="34">
        <v>862</v>
      </c>
      <c r="CA39" s="34">
        <v>319</v>
      </c>
      <c r="CB39" s="34">
        <v>176</v>
      </c>
      <c r="CC39" s="34">
        <v>685</v>
      </c>
      <c r="CD39" s="34">
        <v>277</v>
      </c>
      <c r="CE39" s="34">
        <v>277</v>
      </c>
      <c r="CF39" s="34">
        <v>277</v>
      </c>
      <c r="CG39" s="34">
        <v>405</v>
      </c>
      <c r="CH39" s="34">
        <v>1154</v>
      </c>
      <c r="CI39" s="34">
        <v>783</v>
      </c>
      <c r="CJ39" s="34">
        <v>442</v>
      </c>
      <c r="CK39" s="34">
        <v>770</v>
      </c>
      <c r="CL39" s="34">
        <v>992</v>
      </c>
      <c r="CM39" s="34">
        <v>1956</v>
      </c>
      <c r="CN39" s="34">
        <v>574</v>
      </c>
      <c r="CO39" s="34">
        <v>1436</v>
      </c>
      <c r="CP39" s="34">
        <v>280</v>
      </c>
      <c r="CQ39" s="34">
        <v>582</v>
      </c>
      <c r="CR39" s="34">
        <v>679</v>
      </c>
      <c r="CS39" s="34">
        <v>1146</v>
      </c>
      <c r="CT39" s="34">
        <v>758</v>
      </c>
      <c r="CU39" s="34">
        <v>521</v>
      </c>
      <c r="CV39" s="34">
        <v>902</v>
      </c>
      <c r="CW39" s="34">
        <v>683</v>
      </c>
      <c r="CX39" s="34">
        <v>0</v>
      </c>
      <c r="CY39" s="34">
        <v>1185</v>
      </c>
      <c r="CZ39" s="34">
        <v>277</v>
      </c>
      <c r="DA39" s="34">
        <v>1271</v>
      </c>
      <c r="DB39" s="34">
        <v>581</v>
      </c>
      <c r="DC39" s="34">
        <v>455</v>
      </c>
      <c r="DD39" s="34">
        <v>1484</v>
      </c>
      <c r="DE39" s="34">
        <v>1047</v>
      </c>
      <c r="DF39" s="34">
        <v>405</v>
      </c>
      <c r="DG39" s="34">
        <v>593</v>
      </c>
      <c r="DH39" s="34">
        <v>3575</v>
      </c>
      <c r="DI39" s="34">
        <v>308</v>
      </c>
      <c r="DJ39" s="34">
        <v>1181</v>
      </c>
      <c r="DK39" s="34">
        <v>336</v>
      </c>
      <c r="DL39" s="34">
        <v>847</v>
      </c>
      <c r="DM39" s="115">
        <v>111194776.16678911</v>
      </c>
      <c r="DN39" s="116">
        <v>856314.82288340479</v>
      </c>
      <c r="DO39" s="116">
        <v>2110289.9204708179</v>
      </c>
      <c r="DP39" s="116">
        <v>5186620.7848332645</v>
      </c>
      <c r="DQ39" s="116">
        <v>433932.80067870079</v>
      </c>
      <c r="DR39" s="116">
        <v>15257291.263099967</v>
      </c>
      <c r="DS39" s="116">
        <v>2022720.7159036302</v>
      </c>
      <c r="DT39" s="116">
        <v>674845.12517629541</v>
      </c>
      <c r="DU39" s="116">
        <v>0</v>
      </c>
      <c r="DV39" s="116">
        <v>514416.92256485921</v>
      </c>
      <c r="DW39" s="116">
        <v>5263596.2814555718</v>
      </c>
      <c r="DX39" s="116">
        <v>1500416.9904180467</v>
      </c>
      <c r="DY39" s="116">
        <v>5946736.2545539755</v>
      </c>
      <c r="DZ39" s="116">
        <v>1449173.4534380895</v>
      </c>
      <c r="EA39" s="116">
        <v>2705390.9956873716</v>
      </c>
      <c r="EB39" s="116">
        <v>602440.63785022381</v>
      </c>
      <c r="EC39" s="116">
        <v>239927.90170804964</v>
      </c>
      <c r="ED39" s="116">
        <v>986796.44437950582</v>
      </c>
      <c r="EE39" s="116">
        <v>0</v>
      </c>
      <c r="EF39" s="116">
        <v>0</v>
      </c>
      <c r="EG39" s="116">
        <v>0</v>
      </c>
      <c r="EH39" s="116">
        <v>1424204.7920148741</v>
      </c>
      <c r="EI39" s="116">
        <v>3766473.8951371564</v>
      </c>
      <c r="EJ39" s="116">
        <v>2209603.9317724765</v>
      </c>
      <c r="EK39" s="116">
        <v>972903.80212521681</v>
      </c>
      <c r="EL39" s="116">
        <v>1439989.5633861586</v>
      </c>
      <c r="EM39" s="116">
        <v>2928019.5276667192</v>
      </c>
      <c r="EN39" s="116">
        <v>1838696.4916821127</v>
      </c>
      <c r="EO39" s="116">
        <v>1054564.0496554049</v>
      </c>
      <c r="EP39" s="116">
        <v>1213086.0867943862</v>
      </c>
      <c r="EQ39" s="116">
        <v>797647.11320134893</v>
      </c>
      <c r="ER39" s="116">
        <v>1328247.6119395013</v>
      </c>
      <c r="ES39" s="116">
        <v>1079963.4907925848</v>
      </c>
      <c r="ET39" s="116">
        <v>6155324.7738892864</v>
      </c>
      <c r="EU39" s="116">
        <v>2485102.8157054018</v>
      </c>
      <c r="EV39" s="116">
        <v>636556.92878560501</v>
      </c>
      <c r="EW39" s="116">
        <v>3157217.7578829709</v>
      </c>
      <c r="EX39" s="116">
        <v>1222149.592824595</v>
      </c>
      <c r="EY39" s="116">
        <v>0</v>
      </c>
      <c r="EZ39" s="116">
        <v>3948841.3272483987</v>
      </c>
      <c r="FA39" s="116">
        <v>0</v>
      </c>
      <c r="FB39" s="116">
        <v>2308869.9164100299</v>
      </c>
      <c r="FC39" s="116">
        <v>824375.71807900222</v>
      </c>
      <c r="FD39" s="116">
        <v>1557610.2054649834</v>
      </c>
      <c r="FE39" s="116">
        <v>6520096.9679797329</v>
      </c>
      <c r="FF39" s="116">
        <v>1824386.8203273143</v>
      </c>
      <c r="FG39" s="116">
        <v>1113743.0458901909</v>
      </c>
      <c r="FH39" s="116">
        <v>2687959.0022171689</v>
      </c>
      <c r="FI39" s="116">
        <v>3320820.4840581398</v>
      </c>
      <c r="FJ39" s="116">
        <v>773731.28440520633</v>
      </c>
      <c r="FK39" s="116">
        <v>3299645.765824703</v>
      </c>
      <c r="FL39" s="116">
        <v>499289.8489730818</v>
      </c>
      <c r="FM39" s="116">
        <v>3054742.2395535898</v>
      </c>
      <c r="FN39" s="113">
        <f>J39*'Household Income - Delta'!E40/3</f>
        <v>1416260.3815338283</v>
      </c>
      <c r="FO39" s="113">
        <f>K39*'Household Income - Delta'!F40/3</f>
        <v>-7433716.5165773248</v>
      </c>
      <c r="FP39" s="113">
        <f>L39*'Household Income - Delta'!G40/3</f>
        <v>8532861.287651848</v>
      </c>
      <c r="FQ39" s="113">
        <f>M39*'Household Income - Delta'!H40/3</f>
        <v>1153244.1346433044</v>
      </c>
      <c r="FR39" s="113">
        <f>N39*'Household Income - Delta'!I40/3</f>
        <v>-63046897.221729361</v>
      </c>
      <c r="FS39" s="113">
        <f>O39*'Household Income - Delta'!J40/3</f>
        <v>-3640832.2113057966</v>
      </c>
      <c r="FT39" s="113">
        <f>P39*'Household Income - Delta'!K40/3</f>
        <v>-1282414.242464666</v>
      </c>
      <c r="FU39" s="113">
        <f>Q39*'Household Income - Delta'!L40/3</f>
        <v>0</v>
      </c>
      <c r="FV39" s="113">
        <f>R39*'Household Income - Delta'!M40/3</f>
        <v>-183657.74301789814</v>
      </c>
      <c r="FW39" s="113">
        <f>S39*'Household Income - Delta'!N40/3</f>
        <v>3766325.2847326458</v>
      </c>
      <c r="FX39" s="113">
        <f>T39*'Household Income - Delta'!O40/3</f>
        <v>1665407.8562381847</v>
      </c>
      <c r="FY39" s="113">
        <f>U39*'Household Income - Delta'!P40/3</f>
        <v>-3908096.8342422917</v>
      </c>
      <c r="FZ39" s="113">
        <f>V39*'Household Income - Delta'!Q40/3</f>
        <v>5263033.7883829428</v>
      </c>
      <c r="GA39" s="113">
        <f>W39*'Household Income - Delta'!R40/3</f>
        <v>-1183164.5905822299</v>
      </c>
      <c r="GB39" s="113">
        <f>X39*'Household Income - Delta'!S40/3</f>
        <v>665378.01903222559</v>
      </c>
      <c r="GC39" s="113">
        <f>Y39*'Household Income - Delta'!T40/3</f>
        <v>-6388.8630993007637</v>
      </c>
      <c r="GD39" s="113">
        <f>Z39*'Household Income - Delta'!U40/3</f>
        <v>1329999.346699839</v>
      </c>
      <c r="GE39" s="113">
        <f>AA39*'Household Income - Delta'!V40/3</f>
        <v>0</v>
      </c>
      <c r="GF39" s="113">
        <f>AB39*'Household Income - Delta'!W40/3</f>
        <v>0</v>
      </c>
      <c r="GG39" s="113">
        <f>AC39*'Household Income - Delta'!X40/3</f>
        <v>0</v>
      </c>
      <c r="GH39" s="113">
        <f>AD39*'Household Income - Delta'!Y40/3</f>
        <v>-2694169.3491350971</v>
      </c>
      <c r="GI39" s="113">
        <f>AE39*'Household Income - Delta'!Z40/3</f>
        <v>-4300736.7802426796</v>
      </c>
      <c r="GJ39" s="113">
        <f>AF39*'Household Income - Delta'!AA40/3</f>
        <v>1780205.7888276009</v>
      </c>
      <c r="GK39" s="113">
        <f>AG39*'Household Income - Delta'!AB40/3</f>
        <v>-1222005.1628385067</v>
      </c>
      <c r="GL39" s="113">
        <f>AH39*'Household Income - Delta'!AC40/3</f>
        <v>3803368.4510684093</v>
      </c>
      <c r="GM39" s="113">
        <f>AI39*'Household Income - Delta'!AD40/3</f>
        <v>1091217.9368818768</v>
      </c>
      <c r="GN39" s="113">
        <f>AJ39*'Household Income - Delta'!AE40/3</f>
        <v>11472843.46301719</v>
      </c>
      <c r="GO39" s="113">
        <f>AK39*'Household Income - Delta'!AF40/3</f>
        <v>260800.79112946152</v>
      </c>
      <c r="GP39" s="113">
        <f>AL39*'Household Income - Delta'!AG40/3</f>
        <v>-777964.07449402881</v>
      </c>
      <c r="GQ39" s="113">
        <f>AM39*'Household Income - Delta'!AH40/3</f>
        <v>-1429569.3143011078</v>
      </c>
      <c r="GR39" s="113">
        <f>AN39*'Household Income - Delta'!AI40/3</f>
        <v>-2570408.5477806604</v>
      </c>
      <c r="GS39" s="113">
        <f>AO39*'Household Income - Delta'!AJ40/3</f>
        <v>2308604.5857117139</v>
      </c>
      <c r="GT39" s="113">
        <f>AP39*'Household Income - Delta'!AK40/3</f>
        <v>326516.12083214073</v>
      </c>
      <c r="GU39" s="113">
        <f>AQ39*'Household Income - Delta'!AL40/3</f>
        <v>3014596.9919879534</v>
      </c>
      <c r="GV39" s="113">
        <f>AR39*'Household Income - Delta'!AM40/3</f>
        <v>103985.36467006593</v>
      </c>
      <c r="GW39" s="113">
        <f>AS39*'Household Income - Delta'!AN40/3</f>
        <v>2426023.4531924068</v>
      </c>
      <c r="GX39" s="113">
        <f>AT39*'Household Income - Delta'!AO40/3</f>
        <v>1292788.4330981828</v>
      </c>
      <c r="GY39" s="113">
        <f>AU39*'Household Income - Delta'!AP40/3</f>
        <v>0</v>
      </c>
      <c r="GZ39" s="113">
        <f>AV39*'Household Income - Delta'!AQ40/3</f>
        <v>1368063.4610265901</v>
      </c>
      <c r="HA39" s="113">
        <f>AW39*'Household Income - Delta'!AR40/3</f>
        <v>0</v>
      </c>
      <c r="HB39" s="113">
        <f>AX39*'Household Income - Delta'!AS40/3</f>
        <v>3132147.4600090571</v>
      </c>
      <c r="HC39" s="113">
        <f>AY39*'Household Income - Delta'!AT40/3</f>
        <v>1179660.3567914169</v>
      </c>
      <c r="HD39" s="113">
        <f>AZ39*'Household Income - Delta'!AU40/3</f>
        <v>2645619.300667807</v>
      </c>
      <c r="HE39" s="113">
        <f>BA39*'Household Income - Delta'!AV40/3</f>
        <v>3987907.2160377349</v>
      </c>
      <c r="HF39" s="113">
        <f>BB39*'Household Income - Delta'!AW40/3</f>
        <v>-7570855.5705769369</v>
      </c>
      <c r="HG39" s="113">
        <f>BC39*'Household Income - Delta'!AX40/3</f>
        <v>-260839.1650514357</v>
      </c>
      <c r="HH39" s="113">
        <f>BD39*'Household Income - Delta'!AY40/3</f>
        <v>-3708842.9945566091</v>
      </c>
      <c r="HI39" s="113">
        <f>BE39*'Household Income - Delta'!AZ40/3</f>
        <v>-74381514.809248626</v>
      </c>
      <c r="HJ39" s="113">
        <f>BF39*'Household Income - Delta'!BA40/3</f>
        <v>1206693.0414727763</v>
      </c>
      <c r="HK39" s="113">
        <f>BG39*'Household Income - Delta'!BB40/3</f>
        <v>-419342.79378704849</v>
      </c>
      <c r="HL39" s="113">
        <f>BH39*'Household Income - Delta'!BC40/3</f>
        <v>-325662.88447785279</v>
      </c>
    </row>
    <row r="40" spans="1:220">
      <c r="A40" s="28">
        <v>2010</v>
      </c>
      <c r="B40" s="28" t="s">
        <v>1002</v>
      </c>
      <c r="C40" s="109" t="s">
        <v>46</v>
      </c>
      <c r="D40" s="110">
        <v>12577555</v>
      </c>
      <c r="E40" s="11">
        <v>11053022</v>
      </c>
      <c r="F40" s="11">
        <v>1239199</v>
      </c>
      <c r="G40" s="104">
        <f>F40/D40</f>
        <v>9.8524633762285277E-2</v>
      </c>
      <c r="H40" s="11">
        <f>SUM(J40:BI40)</f>
        <v>241855</v>
      </c>
      <c r="I40" s="105">
        <f>H40/D40</f>
        <v>1.9229095002963614E-2</v>
      </c>
      <c r="J40" s="25">
        <v>369</v>
      </c>
      <c r="K40" s="25">
        <v>2185</v>
      </c>
      <c r="L40" s="25">
        <v>3668</v>
      </c>
      <c r="M40" s="25">
        <v>807</v>
      </c>
      <c r="N40" s="25">
        <v>12077</v>
      </c>
      <c r="O40" s="25">
        <v>3657</v>
      </c>
      <c r="P40" s="25">
        <v>4007</v>
      </c>
      <c r="Q40" s="25">
        <v>4608</v>
      </c>
      <c r="R40" s="25">
        <v>1621</v>
      </c>
      <c r="S40" s="25">
        <v>18212</v>
      </c>
      <c r="T40" s="25">
        <v>4644</v>
      </c>
      <c r="U40" s="25">
        <v>332</v>
      </c>
      <c r="V40" s="25">
        <v>380</v>
      </c>
      <c r="W40" s="25">
        <v>4490</v>
      </c>
      <c r="X40" s="25">
        <v>2018</v>
      </c>
      <c r="Y40" s="25">
        <v>227</v>
      </c>
      <c r="Z40" s="25">
        <v>1426</v>
      </c>
      <c r="AA40" s="25">
        <v>1675</v>
      </c>
      <c r="AB40" s="25">
        <v>625</v>
      </c>
      <c r="AC40" s="25">
        <v>1621</v>
      </c>
      <c r="AD40" s="25">
        <v>18281</v>
      </c>
      <c r="AE40" s="25">
        <v>4455</v>
      </c>
      <c r="AF40" s="25">
        <v>4961</v>
      </c>
      <c r="AG40" s="25">
        <v>1491</v>
      </c>
      <c r="AH40" s="25">
        <v>563</v>
      </c>
      <c r="AI40" s="25">
        <v>1725</v>
      </c>
      <c r="AJ40" s="25">
        <v>339</v>
      </c>
      <c r="AK40" s="25">
        <v>551</v>
      </c>
      <c r="AL40" s="25">
        <v>1810</v>
      </c>
      <c r="AM40" s="25">
        <v>729</v>
      </c>
      <c r="AN40" s="25">
        <v>42456</v>
      </c>
      <c r="AO40" s="25">
        <v>1250</v>
      </c>
      <c r="AP40" s="25">
        <v>30481</v>
      </c>
      <c r="AQ40" s="25">
        <v>7611</v>
      </c>
      <c r="AR40" s="25">
        <v>521</v>
      </c>
      <c r="AS40" s="25">
        <v>14545</v>
      </c>
      <c r="AT40" s="25">
        <v>1254</v>
      </c>
      <c r="AU40" s="25">
        <v>918</v>
      </c>
      <c r="AV40" s="25">
        <v>0</v>
      </c>
      <c r="AW40" s="25">
        <v>377</v>
      </c>
      <c r="AX40" s="25">
        <v>1315</v>
      </c>
      <c r="AY40" s="25">
        <v>966</v>
      </c>
      <c r="AZ40" s="25">
        <v>1611</v>
      </c>
      <c r="BA40" s="25">
        <v>7778</v>
      </c>
      <c r="BB40" s="25">
        <v>1048</v>
      </c>
      <c r="BC40" s="25">
        <v>215</v>
      </c>
      <c r="BD40" s="25">
        <v>10558</v>
      </c>
      <c r="BE40" s="25">
        <v>2495</v>
      </c>
      <c r="BF40" s="25">
        <v>4258</v>
      </c>
      <c r="BG40" s="25">
        <v>1300</v>
      </c>
      <c r="BH40" s="25">
        <v>1069</v>
      </c>
      <c r="BI40" s="25">
        <v>6275</v>
      </c>
      <c r="BJ40" s="12">
        <v>4619</v>
      </c>
      <c r="BK40" s="12">
        <v>29699</v>
      </c>
      <c r="BL40" s="12">
        <v>26490</v>
      </c>
      <c r="BM40" s="34">
        <v>368</v>
      </c>
      <c r="BN40" s="34">
        <v>1301</v>
      </c>
      <c r="BO40" s="34">
        <v>1451</v>
      </c>
      <c r="BP40" s="34">
        <v>601</v>
      </c>
      <c r="BQ40" s="34">
        <v>2875</v>
      </c>
      <c r="BR40" s="34">
        <v>1375</v>
      </c>
      <c r="BS40" s="34">
        <v>1559</v>
      </c>
      <c r="BT40" s="34">
        <v>1169</v>
      </c>
      <c r="BU40" s="34">
        <v>866</v>
      </c>
      <c r="BV40" s="34">
        <v>3129</v>
      </c>
      <c r="BW40" s="34">
        <v>1340</v>
      </c>
      <c r="BX40" s="34">
        <v>292</v>
      </c>
      <c r="BY40" s="34">
        <v>408</v>
      </c>
      <c r="BZ40" s="34">
        <v>1429</v>
      </c>
      <c r="CA40" s="34">
        <v>739</v>
      </c>
      <c r="CB40" s="34">
        <v>319</v>
      </c>
      <c r="CC40" s="34">
        <v>1201</v>
      </c>
      <c r="CD40" s="34">
        <v>766</v>
      </c>
      <c r="CE40" s="34">
        <v>382</v>
      </c>
      <c r="CF40" s="34">
        <v>895</v>
      </c>
      <c r="CG40" s="34">
        <v>2839</v>
      </c>
      <c r="CH40" s="34">
        <v>1178</v>
      </c>
      <c r="CI40" s="34">
        <v>2285</v>
      </c>
      <c r="CJ40" s="34">
        <v>873</v>
      </c>
      <c r="CK40" s="34">
        <v>498</v>
      </c>
      <c r="CL40" s="34">
        <v>788</v>
      </c>
      <c r="CM40" s="34">
        <v>290</v>
      </c>
      <c r="CN40" s="34">
        <v>410</v>
      </c>
      <c r="CO40" s="34">
        <v>1177</v>
      </c>
      <c r="CP40" s="34">
        <v>531</v>
      </c>
      <c r="CQ40" s="34">
        <v>5218</v>
      </c>
      <c r="CR40" s="34">
        <v>883</v>
      </c>
      <c r="CS40" s="34">
        <v>3719</v>
      </c>
      <c r="CT40" s="34">
        <v>2053</v>
      </c>
      <c r="CU40" s="34">
        <v>517</v>
      </c>
      <c r="CV40" s="34">
        <v>3377</v>
      </c>
      <c r="CW40" s="34">
        <v>749</v>
      </c>
      <c r="CX40" s="34">
        <v>545</v>
      </c>
      <c r="CY40" s="34">
        <v>0</v>
      </c>
      <c r="CZ40" s="34">
        <v>327</v>
      </c>
      <c r="DA40" s="34">
        <v>651</v>
      </c>
      <c r="DB40" s="34">
        <v>927</v>
      </c>
      <c r="DC40" s="34">
        <v>626</v>
      </c>
      <c r="DD40" s="34">
        <v>2650</v>
      </c>
      <c r="DE40" s="34">
        <v>684</v>
      </c>
      <c r="DF40" s="34">
        <v>214</v>
      </c>
      <c r="DG40" s="34">
        <v>2596</v>
      </c>
      <c r="DH40" s="34">
        <v>1141</v>
      </c>
      <c r="DI40" s="34">
        <v>1674</v>
      </c>
      <c r="DJ40" s="34">
        <v>1081</v>
      </c>
      <c r="DK40" s="34">
        <v>936</v>
      </c>
      <c r="DL40" s="34">
        <v>2169</v>
      </c>
      <c r="DM40" s="115">
        <v>153986608.24507886</v>
      </c>
      <c r="DN40" s="116">
        <v>278586.43199126306</v>
      </c>
      <c r="DO40" s="116">
        <v>6050845.2796775522</v>
      </c>
      <c r="DP40" s="116">
        <v>7291615.8478561873</v>
      </c>
      <c r="DQ40" s="116">
        <v>745643.20467820566</v>
      </c>
      <c r="DR40" s="116">
        <v>28484793.436007746</v>
      </c>
      <c r="DS40" s="116">
        <v>5419756.8547723163</v>
      </c>
      <c r="DT40" s="116">
        <v>972552.02573115833</v>
      </c>
      <c r="DU40" s="116">
        <v>483331.52655140043</v>
      </c>
      <c r="DV40" s="116">
        <v>153450.79152699435</v>
      </c>
      <c r="DW40" s="116">
        <v>14490530.921776401</v>
      </c>
      <c r="DX40" s="116">
        <v>2838159.0460241595</v>
      </c>
      <c r="DY40" s="116">
        <v>1599728.5318017348</v>
      </c>
      <c r="DZ40" s="116">
        <v>765637.13117512455</v>
      </c>
      <c r="EA40" s="116">
        <v>3032144.7917545214</v>
      </c>
      <c r="EB40" s="116">
        <v>991635.80083355738</v>
      </c>
      <c r="EC40" s="116">
        <v>199080.14447226573</v>
      </c>
      <c r="ED40" s="116">
        <v>1427582.8572012617</v>
      </c>
      <c r="EE40" s="116">
        <v>755344.04187604191</v>
      </c>
      <c r="EF40" s="116">
        <v>656926.34027692617</v>
      </c>
      <c r="EG40" s="116">
        <v>743325.12164478668</v>
      </c>
      <c r="EH40" s="116">
        <v>1665119.2898046894</v>
      </c>
      <c r="EI40" s="116">
        <v>1493428.9281599997</v>
      </c>
      <c r="EJ40" s="116">
        <v>2142726.2107087383</v>
      </c>
      <c r="EK40" s="116">
        <v>1317723.8589908252</v>
      </c>
      <c r="EL40" s="116">
        <v>518466.8213588362</v>
      </c>
      <c r="EM40" s="116">
        <v>1420730.7256417419</v>
      </c>
      <c r="EN40" s="116">
        <v>610415.74264523888</v>
      </c>
      <c r="EO40" s="116">
        <v>572787.52873725328</v>
      </c>
      <c r="EP40" s="116">
        <v>4087280.4085110556</v>
      </c>
      <c r="EQ40" s="116">
        <v>249742.58838663439</v>
      </c>
      <c r="ER40" s="116">
        <v>4755105.9884285741</v>
      </c>
      <c r="ES40" s="116">
        <v>2007636.5152724041</v>
      </c>
      <c r="ET40" s="116">
        <v>7050991.1365206372</v>
      </c>
      <c r="EU40" s="116">
        <v>2463235.547435605</v>
      </c>
      <c r="EV40" s="116">
        <v>663491.88420365576</v>
      </c>
      <c r="EW40" s="116">
        <v>4713023.7107098652</v>
      </c>
      <c r="EX40" s="116">
        <v>1467475.5032907983</v>
      </c>
      <c r="EY40" s="116">
        <v>2146261.8936731969</v>
      </c>
      <c r="EZ40" s="116">
        <v>0</v>
      </c>
      <c r="FA40" s="116">
        <v>114907.8536293432</v>
      </c>
      <c r="FB40" s="116">
        <v>643682.91473405866</v>
      </c>
      <c r="FC40" s="116">
        <v>1185855.5098265123</v>
      </c>
      <c r="FD40" s="116">
        <v>977207.50653048686</v>
      </c>
      <c r="FE40" s="116">
        <v>10572830.123272512</v>
      </c>
      <c r="FF40" s="116">
        <v>1914636.034336515</v>
      </c>
      <c r="FG40" s="116">
        <v>75955.422813641184</v>
      </c>
      <c r="FH40" s="116">
        <v>2008166.4293639688</v>
      </c>
      <c r="FI40" s="116">
        <v>5770341.0749489116</v>
      </c>
      <c r="FJ40" s="116">
        <v>1219707.4661504487</v>
      </c>
      <c r="FK40" s="116">
        <v>875293.59192162182</v>
      </c>
      <c r="FL40" s="116">
        <v>1559205.5461276097</v>
      </c>
      <c r="FM40" s="116">
        <v>10342504.361313848</v>
      </c>
      <c r="FN40" s="113">
        <f>J40*'Household Income - Delta'!E41/3</f>
        <v>1025107.6880584118</v>
      </c>
      <c r="FO40" s="113">
        <f>K40*'Household Income - Delta'!F41/3</f>
        <v>-9679397.8904942274</v>
      </c>
      <c r="FP40" s="113">
        <f>L40*'Household Income - Delta'!G41/3</f>
        <v>3148622.0157134272</v>
      </c>
      <c r="FQ40" s="113">
        <f>M40*'Household Income - Delta'!H41/3</f>
        <v>3167800.1795749008</v>
      </c>
      <c r="FR40" s="113">
        <f>N40*'Household Income - Delta'!I41/3</f>
        <v>-31479872.58893919</v>
      </c>
      <c r="FS40" s="113">
        <f>O40*'Household Income - Delta'!J41/3</f>
        <v>-9283649.4167219196</v>
      </c>
      <c r="FT40" s="113">
        <f>P40*'Household Income - Delta'!K41/3</f>
        <v>-22087640.718021527</v>
      </c>
      <c r="FU40" s="113">
        <f>Q40*'Household Income - Delta'!L41/3</f>
        <v>-5836479.212538857</v>
      </c>
      <c r="FV40" s="113">
        <f>R40*'Household Income - Delta'!M41/3</f>
        <v>-2608076.1535428576</v>
      </c>
      <c r="FW40" s="113">
        <f>S40*'Household Income - Delta'!N41/3</f>
        <v>16288866.501137659</v>
      </c>
      <c r="FX40" s="113">
        <f>T40*'Household Income - Delta'!O41/3</f>
        <v>7700075.2936131833</v>
      </c>
      <c r="FY40" s="113">
        <f>U40*'Household Income - Delta'!P41/3</f>
        <v>-811716.88770896278</v>
      </c>
      <c r="FZ40" s="113">
        <f>V40*'Household Income - Delta'!Q41/3</f>
        <v>194586.45382709079</v>
      </c>
      <c r="GA40" s="113">
        <f>W40*'Household Income - Delta'!R41/3</f>
        <v>-6818500.7604816556</v>
      </c>
      <c r="GB40" s="113">
        <f>X40*'Household Income - Delta'!S41/3</f>
        <v>2696861.1504115858</v>
      </c>
      <c r="GC40" s="113">
        <f>Y40*'Household Income - Delta'!T41/3</f>
        <v>-182113.86398574663</v>
      </c>
      <c r="GD40" s="113">
        <f>Z40*'Household Income - Delta'!U41/3</f>
        <v>1709873.2714669248</v>
      </c>
      <c r="GE40" s="113">
        <f>AA40*'Household Income - Delta'!V41/3</f>
        <v>3154699.9390185364</v>
      </c>
      <c r="GF40" s="113">
        <f>AB40*'Household Income - Delta'!W41/3</f>
        <v>600251.84291736421</v>
      </c>
      <c r="GG40" s="113">
        <f>AC40*'Household Income - Delta'!X41/3</f>
        <v>438863.51312380919</v>
      </c>
      <c r="GH40" s="113">
        <f>AD40*'Household Income - Delta'!Y41/3</f>
        <v>-96717404.695404276</v>
      </c>
      <c r="GI40" s="113">
        <f>AE40*'Household Income - Delta'!Z41/3</f>
        <v>-16422304.863685027</v>
      </c>
      <c r="GJ40" s="113">
        <f>AF40*'Household Income - Delta'!AA41/3</f>
        <v>3836852.0283408705</v>
      </c>
      <c r="GK40" s="113">
        <f>AG40*'Household Income - Delta'!AB41/3</f>
        <v>-3864568.2035363358</v>
      </c>
      <c r="GL40" s="113">
        <f>AH40*'Household Income - Delta'!AC41/3</f>
        <v>2483995.193433295</v>
      </c>
      <c r="GM40" s="113">
        <f>AI40*'Household Income - Delta'!AD41/3</f>
        <v>-261504.91354807475</v>
      </c>
      <c r="GN40" s="113">
        <f>AJ40*'Household Income - Delta'!AE41/3</f>
        <v>890124.59959837841</v>
      </c>
      <c r="GO40" s="113">
        <f>AK40*'Household Income - Delta'!AF41/3</f>
        <v>-235238.64195071836</v>
      </c>
      <c r="GP40" s="113">
        <f>AL40*'Household Income - Delta'!AG41/3</f>
        <v>-1882273.9962446466</v>
      </c>
      <c r="GQ40" s="113">
        <f>AM40*'Household Income - Delta'!AH41/3</f>
        <v>-3843480.2504211864</v>
      </c>
      <c r="GR40" s="113">
        <f>AN40*'Household Income - Delta'!AI41/3</f>
        <v>-232981420.41136062</v>
      </c>
      <c r="GS40" s="113">
        <f>AO40*'Household Income - Delta'!AJ41/3</f>
        <v>1988420.3525013952</v>
      </c>
      <c r="GT40" s="113">
        <f>AP40*'Household Income - Delta'!AK41/3</f>
        <v>-19322832.054990645</v>
      </c>
      <c r="GU40" s="113">
        <f>AQ40*'Household Income - Delta'!AL41/3</f>
        <v>16257625.842310496</v>
      </c>
      <c r="GV40" s="113">
        <f>AR40*'Household Income - Delta'!AM41/3</f>
        <v>-305790.73041075183</v>
      </c>
      <c r="GW40" s="113">
        <f>AS40*'Household Income - Delta'!AN41/3</f>
        <v>11806704.221706234</v>
      </c>
      <c r="GX40" s="113">
        <f>AT40*'Household Income - Delta'!AO41/3</f>
        <v>1018335.2976293996</v>
      </c>
      <c r="GY40" s="113">
        <f>AU40*'Household Income - Delta'!AP41/3</f>
        <v>-239840.09312297544</v>
      </c>
      <c r="GZ40" s="113">
        <f>AV40*'Household Income - Delta'!AQ41/3</f>
        <v>0</v>
      </c>
      <c r="HA40" s="113">
        <f>AW40*'Household Income - Delta'!AR41/3</f>
        <v>-417187.08835224592</v>
      </c>
      <c r="HB40" s="113">
        <f>AX40*'Household Income - Delta'!AS41/3</f>
        <v>3161789.8774981345</v>
      </c>
      <c r="HC40" s="113">
        <f>AY40*'Household Income - Delta'!AT41/3</f>
        <v>801203.24841307814</v>
      </c>
      <c r="HD40" s="113">
        <f>AZ40*'Household Income - Delta'!AU41/3</f>
        <v>4187101.1503037978</v>
      </c>
      <c r="HE40" s="113">
        <f>BA40*'Household Income - Delta'!AV41/3</f>
        <v>2175788.8014046811</v>
      </c>
      <c r="HF40" s="113">
        <f>BB40*'Household Income - Delta'!AW41/3</f>
        <v>-3555092.3764628302</v>
      </c>
      <c r="HG40" s="113">
        <f>BC40*'Household Income - Delta'!AX41/3</f>
        <v>-286938.36603642668</v>
      </c>
      <c r="HH40" s="113">
        <f>BD40*'Household Income - Delta'!AY41/3</f>
        <v>-42889380.334632218</v>
      </c>
      <c r="HI40" s="113">
        <f>BE40*'Household Income - Delta'!AZ41/3</f>
        <v>-10044696.309740549</v>
      </c>
      <c r="HJ40" s="113">
        <f>BF40*'Household Income - Delta'!BA41/3</f>
        <v>11105160.422094086</v>
      </c>
      <c r="HK40" s="113">
        <f>BG40*'Household Income - Delta'!BB41/3</f>
        <v>-1266542.8333985491</v>
      </c>
      <c r="HL40" s="113">
        <f>BH40*'Household Income - Delta'!BC41/3</f>
        <v>-1480846.9145408068</v>
      </c>
    </row>
    <row r="41" spans="1:220">
      <c r="A41" s="28">
        <v>2010</v>
      </c>
      <c r="B41" s="28" t="s">
        <v>1003</v>
      </c>
      <c r="C41" s="37" t="s">
        <v>47</v>
      </c>
      <c r="D41" s="11">
        <v>1042240</v>
      </c>
      <c r="E41" s="11">
        <v>900283</v>
      </c>
      <c r="F41" s="11">
        <v>99603</v>
      </c>
      <c r="G41" s="104">
        <f>F41/D41</f>
        <v>9.5566280319312247E-2</v>
      </c>
      <c r="H41" s="11">
        <f>SUM(J41:BI41)</f>
        <v>32335</v>
      </c>
      <c r="I41" s="105">
        <f>H41/D41</f>
        <v>3.1024524101934296E-2</v>
      </c>
      <c r="J41" s="25">
        <v>136</v>
      </c>
      <c r="K41" s="25">
        <v>0</v>
      </c>
      <c r="L41" s="25">
        <v>324</v>
      </c>
      <c r="M41" s="25">
        <v>0</v>
      </c>
      <c r="N41" s="25">
        <v>1697</v>
      </c>
      <c r="O41" s="25">
        <v>59</v>
      </c>
      <c r="P41" s="25">
        <v>4090</v>
      </c>
      <c r="Q41" s="25">
        <v>0</v>
      </c>
      <c r="R41" s="25">
        <v>146</v>
      </c>
      <c r="S41" s="25">
        <v>1336</v>
      </c>
      <c r="T41" s="25">
        <v>382</v>
      </c>
      <c r="U41" s="25">
        <v>274</v>
      </c>
      <c r="V41" s="25">
        <v>0</v>
      </c>
      <c r="W41" s="25">
        <v>1210</v>
      </c>
      <c r="X41" s="25">
        <v>206</v>
      </c>
      <c r="Y41" s="25">
        <v>48</v>
      </c>
      <c r="Z41" s="25">
        <v>0</v>
      </c>
      <c r="AA41" s="25">
        <v>0</v>
      </c>
      <c r="AB41" s="25">
        <v>0</v>
      </c>
      <c r="AC41" s="25">
        <v>447</v>
      </c>
      <c r="AD41" s="25">
        <v>977</v>
      </c>
      <c r="AE41" s="25">
        <v>8639</v>
      </c>
      <c r="AF41" s="25">
        <v>77</v>
      </c>
      <c r="AG41" s="25">
        <v>47</v>
      </c>
      <c r="AH41" s="25">
        <v>0</v>
      </c>
      <c r="AI41" s="25">
        <v>47</v>
      </c>
      <c r="AJ41" s="25">
        <v>0</v>
      </c>
      <c r="AK41" s="25">
        <v>0</v>
      </c>
      <c r="AL41" s="25">
        <v>297</v>
      </c>
      <c r="AM41" s="25">
        <v>333</v>
      </c>
      <c r="AN41" s="25">
        <v>1868</v>
      </c>
      <c r="AO41" s="25">
        <v>0</v>
      </c>
      <c r="AP41" s="25">
        <v>4583</v>
      </c>
      <c r="AQ41" s="25">
        <v>1376</v>
      </c>
      <c r="AR41" s="25">
        <v>62</v>
      </c>
      <c r="AS41" s="25">
        <v>0</v>
      </c>
      <c r="AT41" s="25">
        <v>199</v>
      </c>
      <c r="AU41" s="25">
        <v>0</v>
      </c>
      <c r="AV41" s="25">
        <v>560</v>
      </c>
      <c r="AW41" s="25">
        <v>0</v>
      </c>
      <c r="AX41" s="25">
        <v>61</v>
      </c>
      <c r="AY41" s="25">
        <v>48</v>
      </c>
      <c r="AZ41" s="25">
        <v>71</v>
      </c>
      <c r="BA41" s="25">
        <v>678</v>
      </c>
      <c r="BB41" s="25">
        <v>0</v>
      </c>
      <c r="BC41" s="25">
        <v>72</v>
      </c>
      <c r="BD41" s="25">
        <v>1399</v>
      </c>
      <c r="BE41" s="25">
        <v>160</v>
      </c>
      <c r="BF41" s="25">
        <v>150</v>
      </c>
      <c r="BG41" s="25">
        <v>0</v>
      </c>
      <c r="BH41" s="25">
        <v>0</v>
      </c>
      <c r="BI41" s="25">
        <v>276</v>
      </c>
      <c r="BJ41" s="12">
        <v>1435</v>
      </c>
      <c r="BK41" s="12">
        <v>9035</v>
      </c>
      <c r="BL41" s="12">
        <v>7344</v>
      </c>
      <c r="BM41" s="34">
        <v>214</v>
      </c>
      <c r="BN41" s="34">
        <v>291</v>
      </c>
      <c r="BO41" s="34">
        <v>286</v>
      </c>
      <c r="BP41" s="34">
        <v>291</v>
      </c>
      <c r="BQ41" s="34">
        <v>791</v>
      </c>
      <c r="BR41" s="34">
        <v>98</v>
      </c>
      <c r="BS41" s="34">
        <v>1497</v>
      </c>
      <c r="BT41" s="34">
        <v>291</v>
      </c>
      <c r="BU41" s="34">
        <v>240</v>
      </c>
      <c r="BV41" s="34">
        <v>778</v>
      </c>
      <c r="BW41" s="34">
        <v>377</v>
      </c>
      <c r="BX41" s="34">
        <v>546</v>
      </c>
      <c r="BY41" s="34">
        <v>291</v>
      </c>
      <c r="BZ41" s="34">
        <v>768</v>
      </c>
      <c r="CA41" s="34">
        <v>334</v>
      </c>
      <c r="CB41" s="34">
        <v>79</v>
      </c>
      <c r="CC41" s="34">
        <v>291</v>
      </c>
      <c r="CD41" s="34">
        <v>291</v>
      </c>
      <c r="CE41" s="34">
        <v>291</v>
      </c>
      <c r="CF41" s="34">
        <v>350</v>
      </c>
      <c r="CG41" s="34">
        <v>676</v>
      </c>
      <c r="CH41" s="34">
        <v>1836</v>
      </c>
      <c r="CI41" s="34">
        <v>125</v>
      </c>
      <c r="CJ41" s="34">
        <v>78</v>
      </c>
      <c r="CK41" s="34">
        <v>291</v>
      </c>
      <c r="CL41" s="34">
        <v>78</v>
      </c>
      <c r="CM41" s="34">
        <v>291</v>
      </c>
      <c r="CN41" s="34">
        <v>291</v>
      </c>
      <c r="CO41" s="34">
        <v>259</v>
      </c>
      <c r="CP41" s="34">
        <v>322</v>
      </c>
      <c r="CQ41" s="34">
        <v>649</v>
      </c>
      <c r="CR41" s="34">
        <v>291</v>
      </c>
      <c r="CS41" s="34">
        <v>1398</v>
      </c>
      <c r="CT41" s="34">
        <v>1080</v>
      </c>
      <c r="CU41" s="34">
        <v>103</v>
      </c>
      <c r="CV41" s="34">
        <v>291</v>
      </c>
      <c r="CW41" s="34">
        <v>331</v>
      </c>
      <c r="CX41" s="34">
        <v>291</v>
      </c>
      <c r="CY41" s="34">
        <v>461</v>
      </c>
      <c r="CZ41" s="34">
        <v>0</v>
      </c>
      <c r="DA41" s="34">
        <v>105</v>
      </c>
      <c r="DB41" s="34">
        <v>78</v>
      </c>
      <c r="DC41" s="34">
        <v>118</v>
      </c>
      <c r="DD41" s="34">
        <v>500</v>
      </c>
      <c r="DE41" s="34">
        <v>291</v>
      </c>
      <c r="DF41" s="34">
        <v>122</v>
      </c>
      <c r="DG41" s="34">
        <v>908</v>
      </c>
      <c r="DH41" s="34">
        <v>206</v>
      </c>
      <c r="DI41" s="34">
        <v>233</v>
      </c>
      <c r="DJ41" s="34">
        <v>291</v>
      </c>
      <c r="DK41" s="34">
        <v>291</v>
      </c>
      <c r="DL41" s="34">
        <v>353</v>
      </c>
      <c r="DM41" s="115">
        <v>17188403.160878886</v>
      </c>
      <c r="DN41" s="116">
        <v>142210.16753349386</v>
      </c>
      <c r="DO41" s="116">
        <v>0</v>
      </c>
      <c r="DP41" s="116">
        <v>737502.76108059695</v>
      </c>
      <c r="DQ41" s="116">
        <v>0</v>
      </c>
      <c r="DR41" s="116">
        <v>4437331.3925972255</v>
      </c>
      <c r="DS41" s="116">
        <v>103341.81593701974</v>
      </c>
      <c r="DT41" s="116">
        <v>266453.86588362971</v>
      </c>
      <c r="DU41" s="116">
        <v>0</v>
      </c>
      <c r="DV41" s="116">
        <v>52217.226376573082</v>
      </c>
      <c r="DW41" s="116">
        <v>1419713.5478623719</v>
      </c>
      <c r="DX41" s="116">
        <v>343905.28337085794</v>
      </c>
      <c r="DY41" s="116">
        <v>1390010.7726454178</v>
      </c>
      <c r="DZ41" s="116">
        <v>0</v>
      </c>
      <c r="EA41" s="116">
        <v>1163695.6850701664</v>
      </c>
      <c r="EB41" s="116">
        <v>161272.24458579032</v>
      </c>
      <c r="EC41" s="116">
        <v>54827.931539479672</v>
      </c>
      <c r="ED41" s="116">
        <v>0</v>
      </c>
      <c r="EE41" s="116">
        <v>0</v>
      </c>
      <c r="EF41" s="116">
        <v>0</v>
      </c>
      <c r="EG41" s="116">
        <v>85412.442484227009</v>
      </c>
      <c r="EH41" s="116">
        <v>324070.60214613489</v>
      </c>
      <c r="EI41" s="116">
        <v>355889.31370394013</v>
      </c>
      <c r="EJ41" s="116">
        <v>51897.585545797541</v>
      </c>
      <c r="EK41" s="116">
        <v>51999.172278076454</v>
      </c>
      <c r="EL41" s="116">
        <v>0</v>
      </c>
      <c r="EM41" s="116">
        <v>52437.373313744894</v>
      </c>
      <c r="EN41" s="116">
        <v>0</v>
      </c>
      <c r="EO41" s="116">
        <v>0</v>
      </c>
      <c r="EP41" s="116">
        <v>746582.87832411588</v>
      </c>
      <c r="EQ41" s="116">
        <v>31899.3815793553</v>
      </c>
      <c r="ER41" s="116">
        <v>386243.59379422897</v>
      </c>
      <c r="ES41" s="116">
        <v>0</v>
      </c>
      <c r="ET41" s="116">
        <v>608633.85931716079</v>
      </c>
      <c r="EU41" s="116">
        <v>784630.56434626947</v>
      </c>
      <c r="EV41" s="116">
        <v>91930.21528225315</v>
      </c>
      <c r="EW41" s="116">
        <v>0</v>
      </c>
      <c r="EX41" s="116">
        <v>292338.54554332251</v>
      </c>
      <c r="EY41" s="116">
        <v>0</v>
      </c>
      <c r="EZ41" s="116">
        <v>170685.40592157078</v>
      </c>
      <c r="FA41" s="116">
        <v>0</v>
      </c>
      <c r="FB41" s="116">
        <v>45918.690701998967</v>
      </c>
      <c r="FC41" s="116">
        <v>70217.239353020035</v>
      </c>
      <c r="FD41" s="116">
        <v>64698.407836413397</v>
      </c>
      <c r="FE41" s="116">
        <v>1128218.5911553244</v>
      </c>
      <c r="FF41" s="116">
        <v>0</v>
      </c>
      <c r="FG41" s="116">
        <v>12838.264238872733</v>
      </c>
      <c r="FH41" s="116">
        <v>609691.83698682627</v>
      </c>
      <c r="FI41" s="116">
        <v>403042.67174652376</v>
      </c>
      <c r="FJ41" s="116">
        <v>88648.826938108221</v>
      </c>
      <c r="FK41" s="116">
        <v>0</v>
      </c>
      <c r="FL41" s="116">
        <v>0</v>
      </c>
      <c r="FM41" s="116">
        <v>457995.00385897956</v>
      </c>
      <c r="FN41" s="113">
        <f>J41*'Household Income - Delta'!E42/3</f>
        <v>527823.76664815145</v>
      </c>
      <c r="FO41" s="113">
        <f>K41*'Household Income - Delta'!F42/3</f>
        <v>0</v>
      </c>
      <c r="FP41" s="113">
        <f>L41*'Household Income - Delta'!G42/3</f>
        <v>635490.50289706665</v>
      </c>
      <c r="FQ41" s="113">
        <f>M41*'Household Income - Delta'!H42/3</f>
        <v>0</v>
      </c>
      <c r="FR41" s="113">
        <f>N41*'Household Income - Delta'!I42/3</f>
        <v>-2551625.4215545617</v>
      </c>
      <c r="FS41" s="113">
        <f>O41*'Household Income - Delta'!J42/3</f>
        <v>-84700.963978620595</v>
      </c>
      <c r="FT41" s="113">
        <f>P41*'Household Income - Delta'!K42/3</f>
        <v>-18033939.76281172</v>
      </c>
      <c r="FU41" s="113">
        <f>Q41*'Household Income - Delta'!L42/3</f>
        <v>0</v>
      </c>
      <c r="FV41" s="113">
        <f>R41*'Household Income - Delta'!M42/3</f>
        <v>-73867.662274778631</v>
      </c>
      <c r="FW41" s="113">
        <f>S41*'Household Income - Delta'!N42/3</f>
        <v>2668513.6292298795</v>
      </c>
      <c r="FX41" s="113">
        <f>T41*'Household Income - Delta'!O42/3</f>
        <v>1054723.8151440723</v>
      </c>
      <c r="FY41" s="113">
        <f>U41*'Household Income - Delta'!P42/3</f>
        <v>-367692.35248828324</v>
      </c>
      <c r="FZ41" s="113">
        <f>V41*'Household Income - Delta'!Q42/3</f>
        <v>0</v>
      </c>
      <c r="GA41" s="113">
        <f>W41*'Household Income - Delta'!R42/3</f>
        <v>-502887.56634120195</v>
      </c>
      <c r="GB41" s="113">
        <f>X41*'Household Income - Delta'!S42/3</f>
        <v>502514.43085430778</v>
      </c>
      <c r="GC41" s="113">
        <f>Y41*'Household Income - Delta'!T42/3</f>
        <v>14434.741169935791</v>
      </c>
      <c r="GD41" s="113">
        <f>Z41*'Household Income - Delta'!U42/3</f>
        <v>0</v>
      </c>
      <c r="GE41" s="113">
        <f>AA41*'Household Income - Delta'!V42/3</f>
        <v>0</v>
      </c>
      <c r="GF41" s="113">
        <f>AB41*'Household Income - Delta'!W42/3</f>
        <v>0</v>
      </c>
      <c r="GG41" s="113">
        <f>AC41*'Household Income - Delta'!X42/3</f>
        <v>614054.52714502707</v>
      </c>
      <c r="GH41" s="113">
        <f>AD41*'Household Income - Delta'!Y42/3</f>
        <v>-4091294.5391035988</v>
      </c>
      <c r="GI41" s="113">
        <f>AE41*'Household Income - Delta'!Z42/3</f>
        <v>-22316923.31318593</v>
      </c>
      <c r="GJ41" s="113">
        <f>AF41*'Household Income - Delta'!AA42/3</f>
        <v>144482.06396010533</v>
      </c>
      <c r="GK41" s="113">
        <f>AG41*'Household Income - Delta'!AB42/3</f>
        <v>-69980.315937771215</v>
      </c>
      <c r="GL41" s="113">
        <f>AH41*'Household Income - Delta'!AC42/3</f>
        <v>0</v>
      </c>
      <c r="GM41" s="113">
        <f>AI41*'Household Income - Delta'!AD42/3</f>
        <v>44715.350728895457</v>
      </c>
      <c r="GN41" s="113">
        <f>AJ41*'Household Income - Delta'!AE42/3</f>
        <v>0</v>
      </c>
      <c r="GO41" s="113">
        <f>AK41*'Household Income - Delta'!AF42/3</f>
        <v>0</v>
      </c>
      <c r="GP41" s="113">
        <f>AL41*'Household Income - Delta'!AG42/3</f>
        <v>18727.960988977706</v>
      </c>
      <c r="GQ41" s="113">
        <f>AM41*'Household Income - Delta'!AH42/3</f>
        <v>-1388368.9831335705</v>
      </c>
      <c r="GR41" s="113">
        <f>AN41*'Household Income - Delta'!AI42/3</f>
        <v>-8190450.6561366655</v>
      </c>
      <c r="GS41" s="113">
        <f>AO41*'Household Income - Delta'!AJ42/3</f>
        <v>0</v>
      </c>
      <c r="GT41" s="113">
        <f>AP41*'Household Income - Delta'!AK42/3</f>
        <v>2149688.7246211609</v>
      </c>
      <c r="GU41" s="113">
        <f>AQ41*'Household Income - Delta'!AL42/3</f>
        <v>4456942.5802048258</v>
      </c>
      <c r="GV41" s="113">
        <f>AR41*'Household Income - Delta'!AM42/3</f>
        <v>31995.540677833731</v>
      </c>
      <c r="GW41" s="113">
        <f>AS41*'Household Income - Delta'!AN42/3</f>
        <v>0</v>
      </c>
      <c r="GX41" s="113">
        <f>AT41*'Household Income - Delta'!AO42/3</f>
        <v>381096.36443369213</v>
      </c>
      <c r="GY41" s="113">
        <f>AU41*'Household Income - Delta'!AP42/3</f>
        <v>0</v>
      </c>
      <c r="GZ41" s="113">
        <f>AV41*'Household Income - Delta'!AQ42/3</f>
        <v>644218.64698258427</v>
      </c>
      <c r="HA41" s="113">
        <f>AW41*'Household Income - Delta'!AR42/3</f>
        <v>0</v>
      </c>
      <c r="HB41" s="113">
        <f>AX41*'Household Income - Delta'!AS42/3</f>
        <v>213950.81690346007</v>
      </c>
      <c r="HC41" s="113">
        <f>AY41*'Household Income - Delta'!AT42/3</f>
        <v>92754.741169935791</v>
      </c>
      <c r="HD41" s="113">
        <f>AZ41*'Household Income - Delta'!AU42/3</f>
        <v>262846.05464719672</v>
      </c>
      <c r="HE41" s="113">
        <f>BA41*'Household Income - Delta'!AV42/3</f>
        <v>937486.71902534307</v>
      </c>
      <c r="HF41" s="113">
        <f>BB41*'Household Income - Delta'!AW42/3</f>
        <v>0</v>
      </c>
      <c r="HG41" s="113">
        <f>BC41*'Household Income - Delta'!AX42/3</f>
        <v>-16675.888245096314</v>
      </c>
      <c r="HH41" s="113">
        <f>BD41*'Household Income - Delta'!AY42/3</f>
        <v>-4140027.4396512466</v>
      </c>
      <c r="HI41" s="113">
        <f>BE41*'Household Income - Delta'!AZ42/3</f>
        <v>-467670.86276688072</v>
      </c>
      <c r="HJ41" s="113">
        <f>BF41*'Household Income - Delta'!BA42/3</f>
        <v>556658.56615604938</v>
      </c>
      <c r="HK41" s="113">
        <f>BG41*'Household Income - Delta'!BB42/3</f>
        <v>0</v>
      </c>
      <c r="HL41" s="113">
        <f>BH41*'Household Income - Delta'!BC42/3</f>
        <v>0</v>
      </c>
    </row>
    <row r="42" spans="1:220">
      <c r="A42" s="28">
        <v>2010</v>
      </c>
      <c r="B42" s="28" t="s">
        <v>1004</v>
      </c>
      <c r="C42" s="37" t="s">
        <v>48</v>
      </c>
      <c r="D42" s="11">
        <v>4577399</v>
      </c>
      <c r="E42" s="11">
        <v>3870879</v>
      </c>
      <c r="F42" s="11">
        <v>537961</v>
      </c>
      <c r="G42" s="104">
        <f>F42/D42</f>
        <v>0.11752547680462201</v>
      </c>
      <c r="H42" s="11">
        <f>SUM(J42:BI42)</f>
        <v>152710</v>
      </c>
      <c r="I42" s="105">
        <f>H42/D42</f>
        <v>3.3361741023668678E-2</v>
      </c>
      <c r="J42" s="25">
        <v>1741</v>
      </c>
      <c r="K42" s="25">
        <v>1670</v>
      </c>
      <c r="L42" s="25">
        <v>1457</v>
      </c>
      <c r="M42" s="25">
        <v>365</v>
      </c>
      <c r="N42" s="25">
        <v>4691</v>
      </c>
      <c r="O42" s="25">
        <v>1867</v>
      </c>
      <c r="P42" s="25">
        <v>3998</v>
      </c>
      <c r="Q42" s="25">
        <v>249</v>
      </c>
      <c r="R42" s="25">
        <v>38</v>
      </c>
      <c r="S42" s="25">
        <v>16060</v>
      </c>
      <c r="T42" s="25">
        <v>17486</v>
      </c>
      <c r="U42" s="25">
        <v>813</v>
      </c>
      <c r="V42" s="25">
        <v>233</v>
      </c>
      <c r="W42" s="25">
        <v>4253</v>
      </c>
      <c r="X42" s="25">
        <v>2174</v>
      </c>
      <c r="Y42" s="25">
        <v>703</v>
      </c>
      <c r="Z42" s="25">
        <v>514</v>
      </c>
      <c r="AA42" s="25">
        <v>2211</v>
      </c>
      <c r="AB42" s="25">
        <v>2059</v>
      </c>
      <c r="AC42" s="25">
        <v>603</v>
      </c>
      <c r="AD42" s="25">
        <v>5184</v>
      </c>
      <c r="AE42" s="25">
        <v>3765</v>
      </c>
      <c r="AF42" s="25">
        <v>3709</v>
      </c>
      <c r="AG42" s="25">
        <v>818</v>
      </c>
      <c r="AH42" s="25">
        <v>1175</v>
      </c>
      <c r="AI42" s="25">
        <v>1371</v>
      </c>
      <c r="AJ42" s="25">
        <v>0</v>
      </c>
      <c r="AK42" s="25">
        <v>0</v>
      </c>
      <c r="AL42" s="25">
        <v>1173</v>
      </c>
      <c r="AM42" s="25">
        <v>486</v>
      </c>
      <c r="AN42" s="25">
        <v>4908</v>
      </c>
      <c r="AO42" s="25">
        <v>1390</v>
      </c>
      <c r="AP42" s="25">
        <v>7912</v>
      </c>
      <c r="AQ42" s="25">
        <v>20749</v>
      </c>
      <c r="AR42" s="25">
        <v>118</v>
      </c>
      <c r="AS42" s="25">
        <v>3883</v>
      </c>
      <c r="AT42" s="25">
        <v>1458</v>
      </c>
      <c r="AU42" s="25">
        <v>1020</v>
      </c>
      <c r="AV42" s="25">
        <v>4689</v>
      </c>
      <c r="AW42" s="25">
        <v>154</v>
      </c>
      <c r="AX42" s="25">
        <v>0</v>
      </c>
      <c r="AY42" s="25">
        <v>95</v>
      </c>
      <c r="AZ42" s="25">
        <v>3816</v>
      </c>
      <c r="BA42" s="25">
        <v>4965</v>
      </c>
      <c r="BB42" s="25">
        <v>455</v>
      </c>
      <c r="BC42" s="25">
        <v>478</v>
      </c>
      <c r="BD42" s="25">
        <v>9786</v>
      </c>
      <c r="BE42" s="25">
        <v>3070</v>
      </c>
      <c r="BF42" s="25">
        <v>1190</v>
      </c>
      <c r="BG42" s="25">
        <v>1057</v>
      </c>
      <c r="BH42" s="25">
        <v>382</v>
      </c>
      <c r="BI42" s="25">
        <v>269</v>
      </c>
      <c r="BJ42" s="12">
        <v>3786</v>
      </c>
      <c r="BK42" s="12">
        <v>23788</v>
      </c>
      <c r="BL42" s="12">
        <v>21768</v>
      </c>
      <c r="BM42" s="34">
        <v>721</v>
      </c>
      <c r="BN42" s="34">
        <v>1199</v>
      </c>
      <c r="BO42" s="34">
        <v>870</v>
      </c>
      <c r="BP42" s="34">
        <v>280</v>
      </c>
      <c r="BQ42" s="34">
        <v>1983</v>
      </c>
      <c r="BR42" s="34">
        <v>1378</v>
      </c>
      <c r="BS42" s="34">
        <v>2132</v>
      </c>
      <c r="BT42" s="34">
        <v>274</v>
      </c>
      <c r="BU42" s="34">
        <v>63</v>
      </c>
      <c r="BV42" s="34">
        <v>3907</v>
      </c>
      <c r="BW42" s="34">
        <v>3100</v>
      </c>
      <c r="BX42" s="34">
        <v>521</v>
      </c>
      <c r="BY42" s="34">
        <v>207</v>
      </c>
      <c r="BZ42" s="34">
        <v>1651</v>
      </c>
      <c r="CA42" s="34">
        <v>884</v>
      </c>
      <c r="CB42" s="34">
        <v>870</v>
      </c>
      <c r="CC42" s="34">
        <v>612</v>
      </c>
      <c r="CD42" s="34">
        <v>1215</v>
      </c>
      <c r="CE42" s="34">
        <v>986</v>
      </c>
      <c r="CF42" s="34">
        <v>448</v>
      </c>
      <c r="CG42" s="34">
        <v>2183</v>
      </c>
      <c r="CH42" s="34">
        <v>1826</v>
      </c>
      <c r="CI42" s="34">
        <v>1403</v>
      </c>
      <c r="CJ42" s="34">
        <v>463</v>
      </c>
      <c r="CK42" s="34">
        <v>681</v>
      </c>
      <c r="CL42" s="34">
        <v>797</v>
      </c>
      <c r="CM42" s="34">
        <v>296</v>
      </c>
      <c r="CN42" s="34">
        <v>296</v>
      </c>
      <c r="CO42" s="34">
        <v>793</v>
      </c>
      <c r="CP42" s="34">
        <v>296</v>
      </c>
      <c r="CQ42" s="34">
        <v>1660</v>
      </c>
      <c r="CR42" s="34">
        <v>1444</v>
      </c>
      <c r="CS42" s="34">
        <v>2045</v>
      </c>
      <c r="CT42" s="34">
        <v>3397</v>
      </c>
      <c r="CU42" s="34">
        <v>196</v>
      </c>
      <c r="CV42" s="34">
        <v>1190</v>
      </c>
      <c r="CW42" s="34">
        <v>1353</v>
      </c>
      <c r="CX42" s="34">
        <v>951</v>
      </c>
      <c r="CY42" s="34">
        <v>1531</v>
      </c>
      <c r="CZ42" s="34">
        <v>179</v>
      </c>
      <c r="DA42" s="34">
        <v>0</v>
      </c>
      <c r="DB42" s="34">
        <v>109</v>
      </c>
      <c r="DC42" s="34">
        <v>1732</v>
      </c>
      <c r="DD42" s="34">
        <v>1539</v>
      </c>
      <c r="DE42" s="34">
        <v>437</v>
      </c>
      <c r="DF42" s="34">
        <v>500</v>
      </c>
      <c r="DG42" s="34">
        <v>2245</v>
      </c>
      <c r="DH42" s="34">
        <v>1589</v>
      </c>
      <c r="DI42" s="34">
        <v>536</v>
      </c>
      <c r="DJ42" s="34">
        <v>639</v>
      </c>
      <c r="DK42" s="34">
        <v>524</v>
      </c>
      <c r="DL42" s="34">
        <v>229</v>
      </c>
      <c r="DM42" s="115">
        <v>99534103.141321778</v>
      </c>
      <c r="DN42" s="116">
        <v>563650.84331693279</v>
      </c>
      <c r="DO42" s="116">
        <v>4919138.0174452327</v>
      </c>
      <c r="DP42" s="116">
        <v>2588792.7714530611</v>
      </c>
      <c r="DQ42" s="116">
        <v>234383.32838795433</v>
      </c>
      <c r="DR42" s="116">
        <v>10584679.129195934</v>
      </c>
      <c r="DS42" s="116">
        <v>2570993.9658275563</v>
      </c>
      <c r="DT42" s="116">
        <v>2813444.978539031</v>
      </c>
      <c r="DU42" s="116">
        <v>116981.87796413437</v>
      </c>
      <c r="DV42" s="116">
        <v>15411.971504567267</v>
      </c>
      <c r="DW42" s="116">
        <v>4981268.7090794146</v>
      </c>
      <c r="DX42" s="116">
        <v>3369738.1696376526</v>
      </c>
      <c r="DY42" s="116">
        <v>3803236.7127712728</v>
      </c>
      <c r="DZ42" s="116">
        <v>463251.73685190384</v>
      </c>
      <c r="EA42" s="116">
        <v>2641582.7169014555</v>
      </c>
      <c r="EB42" s="116">
        <v>1061131.1069538102</v>
      </c>
      <c r="EC42" s="116">
        <v>606183.8609752492</v>
      </c>
      <c r="ED42" s="116">
        <v>453630.37461149995</v>
      </c>
      <c r="EE42" s="116">
        <v>796636.55040682771</v>
      </c>
      <c r="EF42" s="116">
        <v>1320447.281463024</v>
      </c>
      <c r="EG42" s="116">
        <v>562276.13419529994</v>
      </c>
      <c r="EH42" s="116">
        <v>2212949.381908936</v>
      </c>
      <c r="EI42" s="116">
        <v>2979382.5641403277</v>
      </c>
      <c r="EJ42" s="116">
        <v>2345827.4931014576</v>
      </c>
      <c r="EK42" s="116">
        <v>809959.10487845493</v>
      </c>
      <c r="EL42" s="116">
        <v>635860.67332720687</v>
      </c>
      <c r="EM42" s="116">
        <v>953368.07399177889</v>
      </c>
      <c r="EN42" s="116">
        <v>0</v>
      </c>
      <c r="EO42" s="116">
        <v>0</v>
      </c>
      <c r="EP42" s="116">
        <v>2535106.6744885012</v>
      </c>
      <c r="EQ42" s="116">
        <v>396786.40439993585</v>
      </c>
      <c r="ER42" s="116">
        <v>2707266.8320836527</v>
      </c>
      <c r="ES42" s="116">
        <v>1963497.181637611</v>
      </c>
      <c r="ET42" s="116">
        <v>5664993.8420042694</v>
      </c>
      <c r="EU42" s="116">
        <v>3813541.2930283998</v>
      </c>
      <c r="EV42" s="116">
        <v>160166.06565267692</v>
      </c>
      <c r="EW42" s="116">
        <v>1653918.3940083035</v>
      </c>
      <c r="EX42" s="116">
        <v>1370365.4333781621</v>
      </c>
      <c r="EY42" s="116">
        <v>2381240.9653571593</v>
      </c>
      <c r="EZ42" s="116">
        <v>2295231.3210555138</v>
      </c>
      <c r="FA42" s="116">
        <v>115925.87488701379</v>
      </c>
      <c r="FB42" s="116">
        <v>0</v>
      </c>
      <c r="FC42" s="116">
        <v>119018.54860342901</v>
      </c>
      <c r="FD42" s="116">
        <v>1362491.9481087611</v>
      </c>
      <c r="FE42" s="116">
        <v>5010226.5152860219</v>
      </c>
      <c r="FF42" s="116">
        <v>794735.58542212122</v>
      </c>
      <c r="FG42" s="116">
        <v>401909.85196310905</v>
      </c>
      <c r="FH42" s="116">
        <v>3107815.6425906834</v>
      </c>
      <c r="FI42" s="116">
        <v>7188918.4918835508</v>
      </c>
      <c r="FJ42" s="116">
        <v>359963.53353684774</v>
      </c>
      <c r="FK42" s="116">
        <v>815323.49945195287</v>
      </c>
      <c r="FL42" s="116">
        <v>529802.00625772856</v>
      </c>
      <c r="FM42" s="116">
        <v>381649.70740639413</v>
      </c>
      <c r="FN42" s="113">
        <f>J42*'Household Income - Delta'!E43/3</f>
        <v>997141.62737459922</v>
      </c>
      <c r="FO42" s="113">
        <f>K42*'Household Income - Delta'!F43/3</f>
        <v>-11080882.96512603</v>
      </c>
      <c r="FP42" s="113">
        <f>L42*'Household Income - Delta'!G43/3</f>
        <v>-1962471.0759612534</v>
      </c>
      <c r="FQ42" s="113">
        <f>M42*'Household Income - Delta'!H43/3</f>
        <v>627827.03656427073</v>
      </c>
      <c r="FR42" s="113">
        <f>N42*'Household Income - Delta'!I43/3</f>
        <v>-22572744.524594534</v>
      </c>
      <c r="FS42" s="113">
        <f>O42*'Household Income - Delta'!J43/3</f>
        <v>-8856909.7061219346</v>
      </c>
      <c r="FT42" s="113">
        <f>P42*'Household Income - Delta'!K43/3</f>
        <v>-30854935.190363597</v>
      </c>
      <c r="FU42" s="113">
        <f>Q42*'Household Income - Delta'!L43/3</f>
        <v>-864509.55587807286</v>
      </c>
      <c r="FV42" s="113">
        <f>R42*'Household Income - Delta'!M43/3</f>
        <v>-144941.85190107135</v>
      </c>
      <c r="FW42" s="113">
        <f>S42*'Household Income - Delta'!N43/3</f>
        <v>-21053470.391172085</v>
      </c>
      <c r="FX42" s="113">
        <f>T42*'Household Income - Delta'!O43/3</f>
        <v>-9569375.4300561491</v>
      </c>
      <c r="FY42" s="113">
        <f>U42*'Household Income - Delta'!P43/3</f>
        <v>-3780660.7788308165</v>
      </c>
      <c r="FZ42" s="113">
        <f>V42*'Household Income - Delta'!Q43/3</f>
        <v>-394529.40770920069</v>
      </c>
      <c r="GA42" s="113">
        <f>W42*'Household Income - Delta'!R43/3</f>
        <v>-15837856.968471661</v>
      </c>
      <c r="GB42" s="113">
        <f>X42*'Household Income - Delta'!S43/3</f>
        <v>-1889044.9657788367</v>
      </c>
      <c r="GC42" s="113">
        <f>Y42*'Household Income - Delta'!T43/3</f>
        <v>-2114337.5935031534</v>
      </c>
      <c r="GD42" s="113">
        <f>Z42*'Household Income - Delta'!U43/3</f>
        <v>-517217.25992501783</v>
      </c>
      <c r="GE42" s="113">
        <f>AA42*'Household Income - Delta'!V43/3</f>
        <v>-711778.22508602019</v>
      </c>
      <c r="GF42" s="113">
        <f>AB42*'Household Income - Delta'!W43/3</f>
        <v>-2563302.4841484013</v>
      </c>
      <c r="GG42" s="113">
        <f>AC42*'Household Income - Delta'!X43/3</f>
        <v>-1166559.3341143692</v>
      </c>
      <c r="GH42" s="113">
        <f>AD42*'Household Income - Delta'!Y43/3</f>
        <v>-38858880.006714575</v>
      </c>
      <c r="GI42" s="113">
        <f>AE42*'Household Income - Delta'!Z43/3</f>
        <v>-22181846.115987729</v>
      </c>
      <c r="GJ42" s="113">
        <f>AF42*'Household Income - Delta'!AA43/3</f>
        <v>-5311013.2640633415</v>
      </c>
      <c r="GK42" s="113">
        <f>AG42*'Household Income - Delta'!AB43/3</f>
        <v>-3924158.0751335886</v>
      </c>
      <c r="GL42" s="113">
        <f>AH42*'Household Income - Delta'!AC43/3</f>
        <v>2592920.3688484514</v>
      </c>
      <c r="GM42" s="113">
        <f>AI42*'Household Income - Delta'!AD43/3</f>
        <v>-3231345.4462202322</v>
      </c>
      <c r="GN42" s="113">
        <f>AJ42*'Household Income - Delta'!AE43/3</f>
        <v>0</v>
      </c>
      <c r="GO42" s="113">
        <f>AK42*'Household Income - Delta'!AF43/3</f>
        <v>0</v>
      </c>
      <c r="GP42" s="113">
        <f>AL42*'Household Income - Delta'!AG43/3</f>
        <v>-3806689.1126304395</v>
      </c>
      <c r="GQ42" s="113">
        <f>AM42*'Household Income - Delta'!AH43/3</f>
        <v>-3634110.0006294916</v>
      </c>
      <c r="GR42" s="113">
        <f>AN42*'Household Income - Delta'!AI43/3</f>
        <v>-37756880.450801529</v>
      </c>
      <c r="GS42" s="113">
        <f>AO42*'Household Income - Delta'!AJ43/3</f>
        <v>-854283.70550410124</v>
      </c>
      <c r="GT42" s="113">
        <f>AP42*'Household Income - Delta'!AK43/3</f>
        <v>-22464219.269507278</v>
      </c>
      <c r="GU42" s="113">
        <f>AQ42*'Household Income - Delta'!AL43/3</f>
        <v>-1437060.3972455142</v>
      </c>
      <c r="GV42" s="113">
        <f>AR42*'Household Income - Delta'!AM43/3</f>
        <v>-329486.59274543211</v>
      </c>
      <c r="GW42" s="113">
        <f>AS42*'Household Income - Delta'!AN43/3</f>
        <v>-5411320.0420664931</v>
      </c>
      <c r="GX42" s="113">
        <f>AT42*'Household Income - Delta'!AO43/3</f>
        <v>-2031372.0018884747</v>
      </c>
      <c r="GY42" s="113">
        <f>AU42*'Household Income - Delta'!AP43/3</f>
        <v>-2515924.4457655996</v>
      </c>
      <c r="GZ42" s="113">
        <f>AV42*'Household Income - Delta'!AQ43/3</f>
        <v>-10118514.672740094</v>
      </c>
      <c r="HA42" s="113">
        <f>AW42*'Household Income - Delta'!AR43/3</f>
        <v>-510036.5927920611</v>
      </c>
      <c r="HB42" s="113">
        <f>AX42*'Household Income - Delta'!AS43/3</f>
        <v>0</v>
      </c>
      <c r="HC42" s="113">
        <f>AY42*'Household Income - Delta'!AT43/3</f>
        <v>-130712.96308601172</v>
      </c>
      <c r="HD42" s="113">
        <f>AZ42*'Household Income - Delta'!AU43/3</f>
        <v>1502514.6617239926</v>
      </c>
      <c r="HE42" s="113">
        <f>BA42*'Household Income - Delta'!AV43/3</f>
        <v>-9560567.2286531385</v>
      </c>
      <c r="HF42" s="113">
        <f>BB42*'Household Income - Delta'!AW43/3</f>
        <v>-2546904.6302189683</v>
      </c>
      <c r="HG42" s="113">
        <f>BC42*'Household Income - Delta'!AX43/3</f>
        <v>-1692084.5932117223</v>
      </c>
      <c r="HH42" s="113">
        <f>BD42*'Household Income - Delta'!AY43/3</f>
        <v>-61334661.123786427</v>
      </c>
      <c r="HI42" s="113">
        <f>BE42*'Household Income - Delta'!AZ43/3</f>
        <v>-19129965.929902341</v>
      </c>
      <c r="HJ42" s="113">
        <f>BF42*'Household Income - Delta'!BA43/3</f>
        <v>479261.47994013387</v>
      </c>
      <c r="HK42" s="113">
        <f>BG42*'Household Income - Delta'!BB43/3</f>
        <v>-3360829.3717394494</v>
      </c>
      <c r="HL42" s="113">
        <f>BH42*'Household Income - Delta'!BC43/3</f>
        <v>-1371606.3708651559</v>
      </c>
    </row>
    <row r="43" spans="1:220">
      <c r="A43" s="28">
        <v>2010</v>
      </c>
      <c r="B43" s="28" t="s">
        <v>1005</v>
      </c>
      <c r="C43" s="37" t="s">
        <v>49</v>
      </c>
      <c r="D43" s="11">
        <v>805616</v>
      </c>
      <c r="E43" s="11">
        <v>680993</v>
      </c>
      <c r="F43" s="11">
        <v>96805</v>
      </c>
      <c r="G43" s="104">
        <f>F43/D43</f>
        <v>0.12016270779130504</v>
      </c>
      <c r="H43" s="11">
        <f>SUM(J43:BI43)</f>
        <v>25777</v>
      </c>
      <c r="I43" s="105">
        <f>H43/D43</f>
        <v>3.1996633631904033E-2</v>
      </c>
      <c r="J43" s="25">
        <v>325</v>
      </c>
      <c r="K43" s="25">
        <v>25</v>
      </c>
      <c r="L43" s="25">
        <v>745</v>
      </c>
      <c r="M43" s="25">
        <v>61</v>
      </c>
      <c r="N43" s="25">
        <v>1338</v>
      </c>
      <c r="O43" s="25">
        <v>807</v>
      </c>
      <c r="P43" s="25">
        <v>0</v>
      </c>
      <c r="Q43" s="25">
        <v>0</v>
      </c>
      <c r="R43" s="25">
        <v>0</v>
      </c>
      <c r="S43" s="25">
        <v>251</v>
      </c>
      <c r="T43" s="25">
        <v>24</v>
      </c>
      <c r="U43" s="25">
        <v>75</v>
      </c>
      <c r="V43" s="25">
        <v>457</v>
      </c>
      <c r="W43" s="25">
        <v>80</v>
      </c>
      <c r="X43" s="25">
        <v>439</v>
      </c>
      <c r="Y43" s="25">
        <v>3520</v>
      </c>
      <c r="Z43" s="25">
        <v>571</v>
      </c>
      <c r="AA43" s="25">
        <v>82</v>
      </c>
      <c r="AB43" s="25">
        <v>129</v>
      </c>
      <c r="AC43" s="25">
        <v>0</v>
      </c>
      <c r="AD43" s="25">
        <v>0</v>
      </c>
      <c r="AE43" s="25">
        <v>407</v>
      </c>
      <c r="AF43" s="25">
        <v>144</v>
      </c>
      <c r="AG43" s="25">
        <v>4615</v>
      </c>
      <c r="AH43" s="25">
        <v>201</v>
      </c>
      <c r="AI43" s="25">
        <v>252</v>
      </c>
      <c r="AJ43" s="25">
        <v>560</v>
      </c>
      <c r="AK43" s="25">
        <v>2260</v>
      </c>
      <c r="AL43" s="25">
        <v>38</v>
      </c>
      <c r="AM43" s="25">
        <v>0</v>
      </c>
      <c r="AN43" s="25">
        <v>0</v>
      </c>
      <c r="AO43" s="25">
        <v>38</v>
      </c>
      <c r="AP43" s="25">
        <v>758</v>
      </c>
      <c r="AQ43" s="25">
        <v>262</v>
      </c>
      <c r="AR43" s="25">
        <v>2020</v>
      </c>
      <c r="AS43" s="25">
        <v>160</v>
      </c>
      <c r="AT43" s="25">
        <v>296</v>
      </c>
      <c r="AU43" s="25">
        <v>122</v>
      </c>
      <c r="AV43" s="25">
        <v>209</v>
      </c>
      <c r="AW43" s="25">
        <v>0</v>
      </c>
      <c r="AX43" s="25">
        <v>0</v>
      </c>
      <c r="AY43" s="25">
        <v>0</v>
      </c>
      <c r="AZ43" s="25">
        <v>0</v>
      </c>
      <c r="BA43" s="25">
        <v>1334</v>
      </c>
      <c r="BB43" s="25">
        <v>0</v>
      </c>
      <c r="BC43" s="25">
        <v>0</v>
      </c>
      <c r="BD43" s="25">
        <v>224</v>
      </c>
      <c r="BE43" s="25">
        <v>1564</v>
      </c>
      <c r="BF43" s="25">
        <v>0</v>
      </c>
      <c r="BG43" s="25">
        <v>736</v>
      </c>
      <c r="BH43" s="25">
        <v>648</v>
      </c>
      <c r="BI43" s="25">
        <v>0</v>
      </c>
      <c r="BJ43" s="12">
        <v>1372</v>
      </c>
      <c r="BK43" s="12">
        <v>6027</v>
      </c>
      <c r="BL43" s="12">
        <v>5853</v>
      </c>
      <c r="BM43" s="34">
        <v>333</v>
      </c>
      <c r="BN43" s="34">
        <v>44</v>
      </c>
      <c r="BO43" s="34">
        <v>533</v>
      </c>
      <c r="BP43" s="34">
        <v>120</v>
      </c>
      <c r="BQ43" s="34">
        <v>703</v>
      </c>
      <c r="BR43" s="34">
        <v>447</v>
      </c>
      <c r="BS43" s="34">
        <v>223</v>
      </c>
      <c r="BT43" s="34">
        <v>223</v>
      </c>
      <c r="BU43" s="34">
        <v>223</v>
      </c>
      <c r="BV43" s="34">
        <v>242</v>
      </c>
      <c r="BW43" s="34">
        <v>44</v>
      </c>
      <c r="BX43" s="34">
        <v>123</v>
      </c>
      <c r="BY43" s="34">
        <v>289</v>
      </c>
      <c r="BZ43" s="34">
        <v>134</v>
      </c>
      <c r="CA43" s="34">
        <v>381</v>
      </c>
      <c r="CB43" s="34">
        <v>1429</v>
      </c>
      <c r="CC43" s="34">
        <v>471</v>
      </c>
      <c r="CD43" s="34">
        <v>103</v>
      </c>
      <c r="CE43" s="34">
        <v>196</v>
      </c>
      <c r="CF43" s="34">
        <v>223</v>
      </c>
      <c r="CG43" s="34">
        <v>223</v>
      </c>
      <c r="CH43" s="34">
        <v>471</v>
      </c>
      <c r="CI43" s="34">
        <v>127</v>
      </c>
      <c r="CJ43" s="34">
        <v>1629</v>
      </c>
      <c r="CK43" s="34">
        <v>213</v>
      </c>
      <c r="CL43" s="34">
        <v>210</v>
      </c>
      <c r="CM43" s="34">
        <v>364</v>
      </c>
      <c r="CN43" s="34">
        <v>1028</v>
      </c>
      <c r="CO43" s="34">
        <v>63</v>
      </c>
      <c r="CP43" s="34">
        <v>223</v>
      </c>
      <c r="CQ43" s="34">
        <v>223</v>
      </c>
      <c r="CR43" s="34">
        <v>67</v>
      </c>
      <c r="CS43" s="34">
        <v>469</v>
      </c>
      <c r="CT43" s="34">
        <v>231</v>
      </c>
      <c r="CU43" s="34">
        <v>1029</v>
      </c>
      <c r="CV43" s="34">
        <v>174</v>
      </c>
      <c r="CW43" s="34">
        <v>289</v>
      </c>
      <c r="CX43" s="34">
        <v>136</v>
      </c>
      <c r="CY43" s="34">
        <v>268</v>
      </c>
      <c r="CZ43" s="34">
        <v>223</v>
      </c>
      <c r="DA43" s="34">
        <v>223</v>
      </c>
      <c r="DB43" s="34">
        <v>0</v>
      </c>
      <c r="DC43" s="34">
        <v>223</v>
      </c>
      <c r="DD43" s="34">
        <v>812</v>
      </c>
      <c r="DE43" s="34">
        <v>223</v>
      </c>
      <c r="DF43" s="34">
        <v>223</v>
      </c>
      <c r="DG43" s="34">
        <v>217</v>
      </c>
      <c r="DH43" s="34">
        <v>973</v>
      </c>
      <c r="DI43" s="34">
        <v>223</v>
      </c>
      <c r="DJ43" s="34">
        <v>533</v>
      </c>
      <c r="DK43" s="34">
        <v>549</v>
      </c>
      <c r="DL43" s="34">
        <v>223</v>
      </c>
      <c r="DM43" s="115">
        <v>16443427.504572326</v>
      </c>
      <c r="DN43" s="116">
        <v>364540.04249671579</v>
      </c>
      <c r="DO43" s="116">
        <v>43218.742095199785</v>
      </c>
      <c r="DP43" s="116">
        <v>730971.98245987354</v>
      </c>
      <c r="DQ43" s="116">
        <v>48241.973116646564</v>
      </c>
      <c r="DR43" s="116">
        <v>1553725.8128987362</v>
      </c>
      <c r="DS43" s="116">
        <v>321678.50467773032</v>
      </c>
      <c r="DT43" s="116">
        <v>0</v>
      </c>
      <c r="DU43" s="116">
        <v>0</v>
      </c>
      <c r="DV43" s="116">
        <v>0</v>
      </c>
      <c r="DW43" s="116">
        <v>326464.3311819493</v>
      </c>
      <c r="DX43" s="116">
        <v>26977.178096507814</v>
      </c>
      <c r="DY43" s="116">
        <v>270907.25207507069</v>
      </c>
      <c r="DZ43" s="116">
        <v>360175.83475713746</v>
      </c>
      <c r="EA43" s="116">
        <v>50601.91403955048</v>
      </c>
      <c r="EB43" s="116">
        <v>348282.98471796082</v>
      </c>
      <c r="EC43" s="116">
        <v>1375136.1058248107</v>
      </c>
      <c r="ED43" s="116">
        <v>250974.51975763909</v>
      </c>
      <c r="EE43" s="116">
        <v>74412.744999390372</v>
      </c>
      <c r="EF43" s="116">
        <v>139837.393604426</v>
      </c>
      <c r="EG43" s="116">
        <v>0</v>
      </c>
      <c r="EH43" s="116">
        <v>0</v>
      </c>
      <c r="EI43" s="116">
        <v>598341.18650783715</v>
      </c>
      <c r="EJ43" s="116">
        <v>114895.12625761615</v>
      </c>
      <c r="EK43" s="116">
        <v>1655632.6173388967</v>
      </c>
      <c r="EL43" s="116">
        <v>200575.91452207399</v>
      </c>
      <c r="EM43" s="116">
        <v>146610.78276818185</v>
      </c>
      <c r="EN43" s="116">
        <v>327742.63135062653</v>
      </c>
      <c r="EO43" s="116">
        <v>695218.32208210626</v>
      </c>
      <c r="EP43" s="116">
        <v>40286.648545823649</v>
      </c>
      <c r="EQ43" s="116">
        <v>0</v>
      </c>
      <c r="ER43" s="116">
        <v>0</v>
      </c>
      <c r="ES43" s="116">
        <v>25386.145920996361</v>
      </c>
      <c r="ET43" s="116">
        <v>1009714.183137921</v>
      </c>
      <c r="EU43" s="116">
        <v>337011.96231374313</v>
      </c>
      <c r="EV43" s="116">
        <v>342629.37411934609</v>
      </c>
      <c r="EW43" s="116">
        <v>149915.4004063115</v>
      </c>
      <c r="EX43" s="116">
        <v>187261.43196187538</v>
      </c>
      <c r="EY43" s="116">
        <v>135727.1762559221</v>
      </c>
      <c r="EZ43" s="116">
        <v>256567.08235376922</v>
      </c>
      <c r="FA43" s="116">
        <v>0</v>
      </c>
      <c r="FB43" s="116">
        <v>0</v>
      </c>
      <c r="FC43" s="116">
        <v>0</v>
      </c>
      <c r="FD43" s="116">
        <v>0</v>
      </c>
      <c r="FE43" s="116">
        <v>1313527.8162148206</v>
      </c>
      <c r="FF43" s="116">
        <v>0</v>
      </c>
      <c r="FG43" s="116">
        <v>0</v>
      </c>
      <c r="FH43" s="116">
        <v>286757.21227348159</v>
      </c>
      <c r="FI43" s="116">
        <v>1719228.658099378</v>
      </c>
      <c r="FJ43" s="116">
        <v>0</v>
      </c>
      <c r="FK43" s="116">
        <v>407967.69622698909</v>
      </c>
      <c r="FL43" s="116">
        <v>206282.81911526201</v>
      </c>
      <c r="FM43" s="116">
        <v>0</v>
      </c>
      <c r="FN43" s="113">
        <f>J43*'Household Income - Delta'!E44/3</f>
        <v>582009.76901618938</v>
      </c>
      <c r="FO43" s="113">
        <f>K43*'Household Income - Delta'!F44/3</f>
        <v>-135430.01776798544</v>
      </c>
      <c r="FP43" s="113">
        <f>L43*'Household Income - Delta'!G44/3</f>
        <v>-96006.19615263259</v>
      </c>
      <c r="FQ43" s="113">
        <f>M43*'Household Income - Delta'!H44/3</f>
        <v>179226.08997944885</v>
      </c>
      <c r="FR43" s="113">
        <f>N43*'Household Income - Delta'!I44/3</f>
        <v>-4808594.5509425802</v>
      </c>
      <c r="FS43" s="113">
        <f>O43*'Household Income - Delta'!J44/3</f>
        <v>-2845374.9735505697</v>
      </c>
      <c r="FT43" s="113">
        <f>P43*'Household Income - Delta'!K44/3</f>
        <v>0</v>
      </c>
      <c r="FU43" s="113">
        <f>Q43*'Household Income - Delta'!L44/3</f>
        <v>0</v>
      </c>
      <c r="FV43" s="113">
        <f>R43*'Household Income - Delta'!M44/3</f>
        <v>0</v>
      </c>
      <c r="FW43" s="113">
        <f>S43*'Household Income - Delta'!N44/3</f>
        <v>-23309.71172390709</v>
      </c>
      <c r="FX43" s="113">
        <f>T43*'Household Income - Delta'!O44/3</f>
        <v>16099.182942733984</v>
      </c>
      <c r="FY43" s="113">
        <f>U43*'Household Income - Delta'!P44/3</f>
        <v>-257415.05330395629</v>
      </c>
      <c r="FZ43" s="113">
        <f>V43*'Household Income - Delta'!Q44/3</f>
        <v>-217166.72479877374</v>
      </c>
      <c r="GA43" s="113">
        <f>W43*'Household Income - Delta'!R44/3</f>
        <v>-200469.39019088671</v>
      </c>
      <c r="GB43" s="113">
        <f>X43*'Household Income - Delta'!S44/3</f>
        <v>153269.22132750912</v>
      </c>
      <c r="GC43" s="113">
        <f>Y43*'Household Income - Delta'!T44/3</f>
        <v>-6299159.8350656824</v>
      </c>
      <c r="GD43" s="113">
        <f>Z43*'Household Income - Delta'!U44/3</f>
        <v>120937.39417921269</v>
      </c>
      <c r="GE43" s="113">
        <f>AA43*'Household Income - Delta'!V44/3</f>
        <v>73482.875054341115</v>
      </c>
      <c r="GF43" s="113">
        <f>AB43*'Household Income - Delta'!W44/3</f>
        <v>-3465.8916828048386</v>
      </c>
      <c r="GG43" s="113">
        <f>AC43*'Household Income - Delta'!X44/3</f>
        <v>0</v>
      </c>
      <c r="GH43" s="113">
        <f>AD43*'Household Income - Delta'!Y44/3</f>
        <v>0</v>
      </c>
      <c r="GI43" s="113">
        <f>AE43*'Household Income - Delta'!Z44/3</f>
        <v>-1902128.3559294695</v>
      </c>
      <c r="GJ43" s="113">
        <f>AF43*'Household Income - Delta'!AA44/3</f>
        <v>-30796.902343596099</v>
      </c>
      <c r="GK43" s="113">
        <f>AG43*'Household Income - Delta'!AB44/3</f>
        <v>-16518011.279970111</v>
      </c>
      <c r="GL43" s="113">
        <f>AH43*'Household Income - Delta'!AC44/3</f>
        <v>688384.65714539716</v>
      </c>
      <c r="GM43" s="113">
        <f>AI43*'Household Income - Delta'!AD44/3</f>
        <v>-286994.57910129317</v>
      </c>
      <c r="GN43" s="113">
        <f>AJ43*'Household Income - Delta'!AE44/3</f>
        <v>917540.9353304595</v>
      </c>
      <c r="GO43" s="113">
        <f>AK43*'Household Income - Delta'!AF44/3</f>
        <v>-3196093.6062258831</v>
      </c>
      <c r="GP43" s="113">
        <f>AL43*'Household Income - Delta'!AG44/3</f>
        <v>-77033.627007337855</v>
      </c>
      <c r="GQ43" s="113">
        <f>AM43*'Household Income - Delta'!AH44/3</f>
        <v>0</v>
      </c>
      <c r="GR43" s="113">
        <f>AN43*'Household Income - Delta'!AI44/3</f>
        <v>0</v>
      </c>
      <c r="GS43" s="113">
        <f>AO43*'Household Income - Delta'!AJ44/3</f>
        <v>22931.706325995474</v>
      </c>
      <c r="GT43" s="113">
        <f>AP43*'Household Income - Delta'!AK44/3</f>
        <v>-1228870.1387253182</v>
      </c>
      <c r="GU43" s="113">
        <f>AQ43*'Household Income - Delta'!AL44/3</f>
        <v>300985.41379151266</v>
      </c>
      <c r="GV43" s="113">
        <f>AR43*'Household Income - Delta'!AM44/3</f>
        <v>-3179885.4356532232</v>
      </c>
      <c r="GW43" s="113">
        <f>AS43*'Household Income - Delta'!AN44/3</f>
        <v>-28085.44704844011</v>
      </c>
      <c r="GX43" s="113">
        <f>AT43*'Household Income - Delta'!AO44/3</f>
        <v>-51859.410372947539</v>
      </c>
      <c r="GY43" s="113">
        <f>AU43*'Household Income - Delta'!AP44/3</f>
        <v>-152321.15337443558</v>
      </c>
      <c r="GZ43" s="113">
        <f>AV43*'Household Income - Delta'!AQ44/3</f>
        <v>-196432.28187369157</v>
      </c>
      <c r="HA43" s="113">
        <f>AW43*'Household Income - Delta'!AR44/3</f>
        <v>0</v>
      </c>
      <c r="HB43" s="113">
        <f>AX43*'Household Income - Delta'!AS44/3</f>
        <v>0</v>
      </c>
      <c r="HC43" s="113">
        <f>AY43*'Household Income - Delta'!AT44/3</f>
        <v>0</v>
      </c>
      <c r="HD43" s="113">
        <f>AZ43*'Household Income - Delta'!AU44/3</f>
        <v>0</v>
      </c>
      <c r="HE43" s="113">
        <f>BA43*'Household Income - Delta'!AV44/3</f>
        <v>-943850.41476636939</v>
      </c>
      <c r="HF43" s="113">
        <f>BB43*'Household Income - Delta'!AW44/3</f>
        <v>0</v>
      </c>
      <c r="HG43" s="113">
        <f>BC43*'Household Income - Delta'!AX44/3</f>
        <v>0</v>
      </c>
      <c r="HH43" s="113">
        <f>BD43*'Household Income - Delta'!AY44/3</f>
        <v>-1131095.6258678162</v>
      </c>
      <c r="HI43" s="113">
        <f>BE43*'Household Income - Delta'!AZ44/3</f>
        <v>-7840645.9115651688</v>
      </c>
      <c r="HJ43" s="113">
        <f>BF43*'Household Income - Delta'!BA44/3</f>
        <v>0</v>
      </c>
      <c r="HK43" s="113">
        <f>BG43*'Household Income - Delta'!BB44/3</f>
        <v>-1443689.0564228247</v>
      </c>
      <c r="HL43" s="113">
        <f>BH43*'Household Income - Delta'!BC44/3</f>
        <v>-1537402.0605461823</v>
      </c>
    </row>
    <row r="44" spans="1:220">
      <c r="A44" s="28">
        <v>2010</v>
      </c>
      <c r="B44" s="28" t="s">
        <v>1006</v>
      </c>
      <c r="C44" s="37" t="s">
        <v>50</v>
      </c>
      <c r="D44" s="11">
        <v>6282706</v>
      </c>
      <c r="E44" s="11">
        <v>5299496</v>
      </c>
      <c r="F44" s="11">
        <v>801355</v>
      </c>
      <c r="G44" s="104">
        <f>F44/D44</f>
        <v>0.12754933940884708</v>
      </c>
      <c r="H44" s="11">
        <f>SUM(J44:BI44)</f>
        <v>159778</v>
      </c>
      <c r="I44" s="105">
        <f>H44/D44</f>
        <v>2.5431398508859081E-2</v>
      </c>
      <c r="J44" s="25">
        <v>8897</v>
      </c>
      <c r="K44" s="25">
        <v>343</v>
      </c>
      <c r="L44" s="25">
        <v>2291</v>
      </c>
      <c r="M44" s="25">
        <v>4736</v>
      </c>
      <c r="N44" s="25">
        <v>8019</v>
      </c>
      <c r="O44" s="25">
        <v>1858</v>
      </c>
      <c r="P44" s="25">
        <v>765</v>
      </c>
      <c r="Q44" s="25">
        <v>248</v>
      </c>
      <c r="R44" s="25">
        <v>394</v>
      </c>
      <c r="S44" s="25">
        <v>14168</v>
      </c>
      <c r="T44" s="25">
        <v>11065</v>
      </c>
      <c r="U44" s="25">
        <v>243</v>
      </c>
      <c r="V44" s="25">
        <v>333</v>
      </c>
      <c r="W44" s="25">
        <v>3162</v>
      </c>
      <c r="X44" s="25">
        <v>4764</v>
      </c>
      <c r="Y44" s="25">
        <v>1052</v>
      </c>
      <c r="Z44" s="25">
        <v>2506</v>
      </c>
      <c r="AA44" s="25">
        <v>11188</v>
      </c>
      <c r="AB44" s="25">
        <v>2602</v>
      </c>
      <c r="AC44" s="25">
        <v>84</v>
      </c>
      <c r="AD44" s="25">
        <v>1450</v>
      </c>
      <c r="AE44" s="25">
        <v>1733</v>
      </c>
      <c r="AF44" s="25">
        <v>5529</v>
      </c>
      <c r="AG44" s="25">
        <v>1504</v>
      </c>
      <c r="AH44" s="25">
        <v>9029</v>
      </c>
      <c r="AI44" s="25">
        <v>4342</v>
      </c>
      <c r="AJ44" s="25">
        <v>290</v>
      </c>
      <c r="AK44" s="25">
        <v>187</v>
      </c>
      <c r="AL44" s="25">
        <v>2433</v>
      </c>
      <c r="AM44" s="25">
        <v>197</v>
      </c>
      <c r="AN44" s="25">
        <v>2230</v>
      </c>
      <c r="AO44" s="25">
        <v>621</v>
      </c>
      <c r="AP44" s="25">
        <v>4800</v>
      </c>
      <c r="AQ44" s="25">
        <v>7102</v>
      </c>
      <c r="AR44" s="25">
        <v>0</v>
      </c>
      <c r="AS44" s="25">
        <v>4462</v>
      </c>
      <c r="AT44" s="25">
        <v>669</v>
      </c>
      <c r="AU44" s="25">
        <v>430</v>
      </c>
      <c r="AV44" s="25">
        <v>2562</v>
      </c>
      <c r="AW44" s="25">
        <v>805</v>
      </c>
      <c r="AX44" s="25">
        <v>4765</v>
      </c>
      <c r="AY44" s="25">
        <v>63</v>
      </c>
      <c r="AZ44" s="25">
        <v>0</v>
      </c>
      <c r="BA44" s="25">
        <v>8701</v>
      </c>
      <c r="BB44" s="25">
        <v>2062</v>
      </c>
      <c r="BC44" s="25">
        <v>0</v>
      </c>
      <c r="BD44" s="25">
        <v>8650</v>
      </c>
      <c r="BE44" s="25">
        <v>1412</v>
      </c>
      <c r="BF44" s="25">
        <v>2201</v>
      </c>
      <c r="BG44" s="25">
        <v>2831</v>
      </c>
      <c r="BH44" s="25">
        <v>0</v>
      </c>
      <c r="BI44" s="25">
        <v>0</v>
      </c>
      <c r="BJ44" s="12">
        <v>4009</v>
      </c>
      <c r="BK44" s="12">
        <v>24505</v>
      </c>
      <c r="BL44" s="12">
        <v>21988</v>
      </c>
      <c r="BM44" s="34">
        <v>2131</v>
      </c>
      <c r="BN44" s="34">
        <v>300</v>
      </c>
      <c r="BO44" s="34">
        <v>1160</v>
      </c>
      <c r="BP44" s="34">
        <v>1836</v>
      </c>
      <c r="BQ44" s="34">
        <v>2431</v>
      </c>
      <c r="BR44" s="34">
        <v>1182</v>
      </c>
      <c r="BS44" s="34">
        <v>713</v>
      </c>
      <c r="BT44" s="34">
        <v>254</v>
      </c>
      <c r="BU44" s="34">
        <v>484</v>
      </c>
      <c r="BV44" s="34">
        <v>3004</v>
      </c>
      <c r="BW44" s="34">
        <v>2592</v>
      </c>
      <c r="BX44" s="34">
        <v>402</v>
      </c>
      <c r="BY44" s="34">
        <v>374</v>
      </c>
      <c r="BZ44" s="34">
        <v>1151</v>
      </c>
      <c r="CA44" s="34">
        <v>1593</v>
      </c>
      <c r="CB44" s="34">
        <v>864</v>
      </c>
      <c r="CC44" s="34">
        <v>2041</v>
      </c>
      <c r="CD44" s="34">
        <v>3378</v>
      </c>
      <c r="CE44" s="34">
        <v>1490</v>
      </c>
      <c r="CF44" s="34">
        <v>138</v>
      </c>
      <c r="CG44" s="34">
        <v>701</v>
      </c>
      <c r="CH44" s="34">
        <v>904</v>
      </c>
      <c r="CI44" s="34">
        <v>1806</v>
      </c>
      <c r="CJ44" s="34">
        <v>1160</v>
      </c>
      <c r="CK44" s="34">
        <v>2461</v>
      </c>
      <c r="CL44" s="34">
        <v>1588</v>
      </c>
      <c r="CM44" s="34">
        <v>243</v>
      </c>
      <c r="CN44" s="34">
        <v>177</v>
      </c>
      <c r="CO44" s="34">
        <v>1517</v>
      </c>
      <c r="CP44" s="34">
        <v>238</v>
      </c>
      <c r="CQ44" s="34">
        <v>1219</v>
      </c>
      <c r="CR44" s="34">
        <v>543</v>
      </c>
      <c r="CS44" s="34">
        <v>1691</v>
      </c>
      <c r="CT44" s="34">
        <v>1676</v>
      </c>
      <c r="CU44" s="34">
        <v>287</v>
      </c>
      <c r="CV44" s="34">
        <v>2091</v>
      </c>
      <c r="CW44" s="34">
        <v>482</v>
      </c>
      <c r="CX44" s="34">
        <v>497</v>
      </c>
      <c r="CY44" s="34">
        <v>1256</v>
      </c>
      <c r="CZ44" s="34">
        <v>913</v>
      </c>
      <c r="DA44" s="34">
        <v>2102</v>
      </c>
      <c r="DB44" s="34">
        <v>112</v>
      </c>
      <c r="DC44" s="34">
        <v>0</v>
      </c>
      <c r="DD44" s="34">
        <v>2089</v>
      </c>
      <c r="DE44" s="34">
        <v>1241</v>
      </c>
      <c r="DF44" s="34">
        <v>287</v>
      </c>
      <c r="DG44" s="34">
        <v>2526</v>
      </c>
      <c r="DH44" s="34">
        <v>911</v>
      </c>
      <c r="DI44" s="34">
        <v>1455</v>
      </c>
      <c r="DJ44" s="34">
        <v>1402</v>
      </c>
      <c r="DK44" s="34">
        <v>287</v>
      </c>
      <c r="DL44" s="34">
        <v>287</v>
      </c>
      <c r="DM44" s="115">
        <v>94299501.500597134</v>
      </c>
      <c r="DN44" s="116">
        <v>2341004.4752482884</v>
      </c>
      <c r="DO44" s="116">
        <v>900604.58498300973</v>
      </c>
      <c r="DP44" s="116">
        <v>3306513.940160898</v>
      </c>
      <c r="DQ44" s="116">
        <v>1536524.0514783971</v>
      </c>
      <c r="DR44" s="116">
        <v>15252024.548871523</v>
      </c>
      <c r="DS44" s="116">
        <v>1896217.4625237652</v>
      </c>
      <c r="DT44" s="116">
        <v>649624.96547914285</v>
      </c>
      <c r="DU44" s="116">
        <v>160889.59612936614</v>
      </c>
      <c r="DV44" s="116">
        <v>223326.70602756267</v>
      </c>
      <c r="DW44" s="116">
        <v>5967401.4302571071</v>
      </c>
      <c r="DX44" s="116">
        <v>2378688.7940421533</v>
      </c>
      <c r="DY44" s="116">
        <v>1053105.5279961957</v>
      </c>
      <c r="DZ44" s="116">
        <v>543451.36945469026</v>
      </c>
      <c r="EA44" s="116">
        <v>934493.53628848423</v>
      </c>
      <c r="EB44" s="116">
        <v>1195870.0250889498</v>
      </c>
      <c r="EC44" s="116">
        <v>551913.27292633953</v>
      </c>
      <c r="ED44" s="116">
        <v>1317165.1398434185</v>
      </c>
      <c r="EE44" s="116">
        <v>1955609.3841895708</v>
      </c>
      <c r="EF44" s="116">
        <v>1223546.8441642281</v>
      </c>
      <c r="EG44" s="116">
        <v>88676.891131498909</v>
      </c>
      <c r="EH44" s="116">
        <v>863479.37659813242</v>
      </c>
      <c r="EI44" s="116">
        <v>1631674.6071421255</v>
      </c>
      <c r="EJ44" s="116">
        <v>2591937.6015968332</v>
      </c>
      <c r="EK44" s="116">
        <v>1038583.9098440167</v>
      </c>
      <c r="EL44" s="116">
        <v>2983649.1486873841</v>
      </c>
      <c r="EM44" s="116">
        <v>1476054.4117494163</v>
      </c>
      <c r="EN44" s="116">
        <v>430467.63593143038</v>
      </c>
      <c r="EO44" s="116">
        <v>116880.43172828476</v>
      </c>
      <c r="EP44" s="116">
        <v>4394303.1493096696</v>
      </c>
      <c r="EQ44" s="116">
        <v>185768.94133372564</v>
      </c>
      <c r="ER44" s="116">
        <v>1581866.5078056594</v>
      </c>
      <c r="ES44" s="116">
        <v>664894.73282992246</v>
      </c>
      <c r="ET44" s="116">
        <v>3962925.5027226042</v>
      </c>
      <c r="EU44" s="116">
        <v>3235249.5432165931</v>
      </c>
      <c r="EV44" s="116">
        <v>0</v>
      </c>
      <c r="EW44" s="116">
        <v>1485625.6186171961</v>
      </c>
      <c r="EX44" s="116">
        <v>403698.83526650665</v>
      </c>
      <c r="EY44" s="116">
        <v>851044.9661371574</v>
      </c>
      <c r="EZ44" s="116">
        <v>1554069.2934395452</v>
      </c>
      <c r="FA44" s="116">
        <v>733552.37053961668</v>
      </c>
      <c r="FB44" s="116">
        <v>1701329.6993548865</v>
      </c>
      <c r="FC44" s="116">
        <v>57371.419556632718</v>
      </c>
      <c r="FD44" s="116">
        <v>0</v>
      </c>
      <c r="FE44" s="116">
        <v>6550155.8534619762</v>
      </c>
      <c r="FF44" s="116">
        <v>2865888.9290756965</v>
      </c>
      <c r="FG44" s="116">
        <v>0</v>
      </c>
      <c r="FH44" s="116">
        <v>4541603.8898910396</v>
      </c>
      <c r="FI44" s="116">
        <v>2809362.8595167994</v>
      </c>
      <c r="FJ44" s="116">
        <v>704908.38146504469</v>
      </c>
      <c r="FK44" s="116">
        <v>1406501.3374946259</v>
      </c>
      <c r="FL44" s="116">
        <v>0</v>
      </c>
      <c r="FM44" s="116">
        <v>0</v>
      </c>
      <c r="FN44" s="113">
        <f>J44*'Household Income - Delta'!E45/3</f>
        <v>-4117963.1776293144</v>
      </c>
      <c r="FO44" s="113">
        <f>K44*'Household Income - Delta'!F45/3</f>
        <v>-2631101.0383193051</v>
      </c>
      <c r="FP44" s="113">
        <f>L44*'Household Income - Delta'!G45/3</f>
        <v>-5458342.2656643167</v>
      </c>
      <c r="FQ44" s="113">
        <f>M44*'Household Income - Delta'!H45/3</f>
        <v>3241720.13173889</v>
      </c>
      <c r="FR44" s="113">
        <f>N44*'Household Income - Delta'!I45/3</f>
        <v>-46891224.187412553</v>
      </c>
      <c r="FS44" s="113">
        <f>O44*'Household Income - Delta'!J45/3</f>
        <v>-10738339.194938587</v>
      </c>
      <c r="FT44" s="113">
        <f>P44*'Household Income - Delta'!K45/3</f>
        <v>-6696184.1087879539</v>
      </c>
      <c r="FU44" s="113">
        <f>Q44*'Household Income - Delta'!L45/3</f>
        <v>-1117863.7633717812</v>
      </c>
      <c r="FV44" s="113">
        <f>R44*'Household Income - Delta'!M45/3</f>
        <v>-1910840.3122385016</v>
      </c>
      <c r="FW44" s="113">
        <f>S44*'Household Income - Delta'!N45/3</f>
        <v>-33245426.997787882</v>
      </c>
      <c r="FX44" s="113">
        <f>T44*'Household Income - Delta'!O45/3</f>
        <v>-17514218.743449293</v>
      </c>
      <c r="FY44" s="113">
        <f>U44*'Household Income - Delta'!P45/3</f>
        <v>-1381661.1874973502</v>
      </c>
      <c r="FZ44" s="113">
        <f>V44*'Household Income - Delta'!Q45/3</f>
        <v>-908706.55323710933</v>
      </c>
      <c r="GA44" s="113">
        <f>W44*'Household Income - Delta'!R45/3</f>
        <v>-15049586.982990211</v>
      </c>
      <c r="GB44" s="113">
        <f>X44*'Household Income - Delta'!S45/3</f>
        <v>-9073110.293157924</v>
      </c>
      <c r="GC44" s="113">
        <f>Y44*'Household Income - Delta'!T45/3</f>
        <v>-4253427.2973136306</v>
      </c>
      <c r="GD44" s="113">
        <f>Z44*'Household Income - Delta'!U45/3</f>
        <v>-5116872.3615981862</v>
      </c>
      <c r="GE44" s="113">
        <f>AA44*'Household Income - Delta'!V45/3</f>
        <v>-15187879.776626965</v>
      </c>
      <c r="GF44" s="113">
        <f>AB44*'Household Income - Delta'!W45/3</f>
        <v>-5933900.4850539295</v>
      </c>
      <c r="GG44" s="113">
        <f>AC44*'Household Income - Delta'!X45/3</f>
        <v>-249495.27469044199</v>
      </c>
      <c r="GH44" s="113">
        <f>AD44*'Household Income - Delta'!Y45/3</f>
        <v>-12370697.003585011</v>
      </c>
      <c r="GI44" s="113">
        <f>AE44*'Household Income - Delta'!Z45/3</f>
        <v>-12004806.131411143</v>
      </c>
      <c r="GJ44" s="113">
        <f>AF44*'Household Income - Delta'!AA45/3</f>
        <v>-13642891.40194588</v>
      </c>
      <c r="GK44" s="113">
        <f>AG44*'Household Income - Delta'!AB45/3</f>
        <v>-8772604.1563622002</v>
      </c>
      <c r="GL44" s="113">
        <f>AH44*'Household Income - Delta'!AC45/3</f>
        <v>10574326.819285706</v>
      </c>
      <c r="GM44" s="113">
        <f>AI44*'Household Income - Delta'!AD45/3</f>
        <v>-14730300.889355943</v>
      </c>
      <c r="GN44" s="113">
        <f>AJ44*'Household Income - Delta'!AE45/3</f>
        <v>-178402.73405033545</v>
      </c>
      <c r="GO44" s="113">
        <f>AK44*'Household Income - Delta'!AF45/3</f>
        <v>-685887.67103705544</v>
      </c>
      <c r="GP44" s="113">
        <f>AL44*'Household Income - Delta'!AG45/3</f>
        <v>-10415304.420498159</v>
      </c>
      <c r="GQ44" s="113">
        <f>AM44*'Household Income - Delta'!AH45/3</f>
        <v>-1677096.8227859177</v>
      </c>
      <c r="GR44" s="113">
        <f>AN44*'Household Income - Delta'!AI45/3</f>
        <v>-19464588.83999626</v>
      </c>
      <c r="GS44" s="113">
        <f>AO44*'Household Income - Delta'!AJ45/3</f>
        <v>-1024762.923604339</v>
      </c>
      <c r="GT44" s="113">
        <f>AP44*'Household Income - Delta'!AK45/3</f>
        <v>-18599272.839453828</v>
      </c>
      <c r="GU44" s="113">
        <f>AQ44*'Household Income - Delta'!AL45/3</f>
        <v>-7846634.1053752266</v>
      </c>
      <c r="GV44" s="113">
        <f>AR44*'Household Income - Delta'!AM45/3</f>
        <v>0</v>
      </c>
      <c r="GW44" s="113">
        <f>AS44*'Household Income - Delta'!AN45/3</f>
        <v>-10839009.377008954</v>
      </c>
      <c r="GX44" s="113">
        <f>AT44*'Household Income - Delta'!AO45/3</f>
        <v>-1624899.6519988773</v>
      </c>
      <c r="GY44" s="113">
        <f>AU44*'Household Income - Delta'!AP45/3</f>
        <v>-1505938.1918677387</v>
      </c>
      <c r="GZ44" s="113">
        <f>AV44*'Household Income - Delta'!AQ45/3</f>
        <v>-8181785.878058481</v>
      </c>
      <c r="HA44" s="113">
        <f>AW44*'Household Income - Delta'!AR45/3</f>
        <v>-3499749.7157834023</v>
      </c>
      <c r="HB44" s="113">
        <f>AX44*'Household Income - Delta'!AS45/3</f>
        <v>-3985994.8083328106</v>
      </c>
      <c r="HC44" s="113">
        <f>AY44*'Household Income - Delta'!AT45/3</f>
        <v>-151925.45601783149</v>
      </c>
      <c r="HD44" s="113">
        <f>AZ44*'Household Income - Delta'!AU45/3</f>
        <v>0</v>
      </c>
      <c r="HE44" s="113">
        <f>BA44*'Household Income - Delta'!AV45/3</f>
        <v>-25765243.203351617</v>
      </c>
      <c r="HF44" s="113">
        <f>BB44*'Household Income - Delta'!AW45/3</f>
        <v>-13677620.957282042</v>
      </c>
      <c r="HG44" s="113">
        <f>BC44*'Household Income - Delta'!AX45/3</f>
        <v>0</v>
      </c>
      <c r="HH44" s="113">
        <f>BD44*'Household Income - Delta'!AY45/3</f>
        <v>-63172522.929432422</v>
      </c>
      <c r="HI44" s="113">
        <f>BE44*'Household Income - Delta'!AZ45/3</f>
        <v>-10260790.093606001</v>
      </c>
      <c r="HJ44" s="113">
        <f>BF44*'Household Income - Delta'!BA45/3</f>
        <v>-1392899.5665912239</v>
      </c>
      <c r="HK44" s="113">
        <f>BG44*'Household Income - Delta'!BB45/3</f>
        <v>-11933179.793436207</v>
      </c>
      <c r="HL44" s="113">
        <f>BH44*'Household Income - Delta'!BC45/3</f>
        <v>0</v>
      </c>
    </row>
    <row r="45" spans="1:220">
      <c r="A45" s="28">
        <v>2010</v>
      </c>
      <c r="B45" s="28" t="s">
        <v>1007</v>
      </c>
      <c r="C45" s="109" t="s">
        <v>51</v>
      </c>
      <c r="D45" s="110">
        <v>24899075</v>
      </c>
      <c r="E45" s="11">
        <v>20500156</v>
      </c>
      <c r="F45" s="11">
        <v>3740344</v>
      </c>
      <c r="G45" s="104">
        <f>F45/D45</f>
        <v>0.15022019894313343</v>
      </c>
      <c r="H45" s="11">
        <f>SUM(J45:BI45)</f>
        <v>490738</v>
      </c>
      <c r="I45" s="105">
        <f>H45/D45</f>
        <v>1.9709085578480324E-2</v>
      </c>
      <c r="J45" s="25">
        <v>8636</v>
      </c>
      <c r="K45" s="25">
        <v>11613</v>
      </c>
      <c r="L45" s="25">
        <v>16521</v>
      </c>
      <c r="M45" s="25">
        <v>15251</v>
      </c>
      <c r="N45" s="25">
        <v>68959</v>
      </c>
      <c r="O45" s="25">
        <v>16361</v>
      </c>
      <c r="P45" s="25">
        <v>924</v>
      </c>
      <c r="Q45" s="25">
        <v>704</v>
      </c>
      <c r="R45" s="25">
        <v>460</v>
      </c>
      <c r="S45" s="25">
        <v>26668</v>
      </c>
      <c r="T45" s="25">
        <v>16671</v>
      </c>
      <c r="U45" s="25">
        <v>3718</v>
      </c>
      <c r="V45" s="25">
        <v>2033</v>
      </c>
      <c r="W45" s="25">
        <v>20169</v>
      </c>
      <c r="X45" s="25">
        <v>6985</v>
      </c>
      <c r="Y45" s="25">
        <v>3946</v>
      </c>
      <c r="Z45" s="25">
        <v>11598</v>
      </c>
      <c r="AA45" s="25">
        <v>5153</v>
      </c>
      <c r="AB45" s="25">
        <v>31149</v>
      </c>
      <c r="AC45" s="25">
        <v>1318</v>
      </c>
      <c r="AD45" s="25">
        <v>4724</v>
      </c>
      <c r="AE45" s="25">
        <v>7139</v>
      </c>
      <c r="AF45" s="25">
        <v>13775</v>
      </c>
      <c r="AG45" s="25">
        <v>6088</v>
      </c>
      <c r="AH45" s="25">
        <v>7773</v>
      </c>
      <c r="AI45" s="25">
        <v>12061</v>
      </c>
      <c r="AJ45" s="25">
        <v>1027</v>
      </c>
      <c r="AK45" s="25">
        <v>4893</v>
      </c>
      <c r="AL45" s="25">
        <v>8324</v>
      </c>
      <c r="AM45" s="25">
        <v>1067</v>
      </c>
      <c r="AN45" s="25">
        <v>7058</v>
      </c>
      <c r="AO45" s="25">
        <v>11752</v>
      </c>
      <c r="AP45" s="25">
        <v>16624</v>
      </c>
      <c r="AQ45" s="25">
        <v>12183</v>
      </c>
      <c r="AR45" s="25">
        <v>2452</v>
      </c>
      <c r="AS45" s="25">
        <v>8317</v>
      </c>
      <c r="AT45" s="25">
        <v>22969</v>
      </c>
      <c r="AU45" s="25">
        <v>4373</v>
      </c>
      <c r="AV45" s="25">
        <v>7161</v>
      </c>
      <c r="AW45" s="25">
        <v>975</v>
      </c>
      <c r="AX45" s="25">
        <v>5249</v>
      </c>
      <c r="AY45" s="25">
        <v>1936</v>
      </c>
      <c r="AZ45" s="25">
        <v>13044</v>
      </c>
      <c r="BA45" s="25">
        <v>0</v>
      </c>
      <c r="BB45" s="25">
        <v>4123</v>
      </c>
      <c r="BC45" s="25">
        <v>52</v>
      </c>
      <c r="BD45" s="25">
        <v>13713</v>
      </c>
      <c r="BE45" s="25">
        <v>8847</v>
      </c>
      <c r="BF45" s="25">
        <v>2221</v>
      </c>
      <c r="BG45" s="25">
        <v>5927</v>
      </c>
      <c r="BH45" s="25">
        <v>1874</v>
      </c>
      <c r="BI45" s="25">
        <v>4180</v>
      </c>
      <c r="BJ45" s="12">
        <v>8102</v>
      </c>
      <c r="BK45" s="12">
        <v>52416</v>
      </c>
      <c r="BL45" s="12">
        <v>51566</v>
      </c>
      <c r="BM45" s="34">
        <v>2633</v>
      </c>
      <c r="BN45" s="34">
        <v>3256</v>
      </c>
      <c r="BO45" s="34">
        <v>3719</v>
      </c>
      <c r="BP45" s="34">
        <v>3182</v>
      </c>
      <c r="BQ45" s="34">
        <v>7058</v>
      </c>
      <c r="BR45" s="34">
        <v>3311</v>
      </c>
      <c r="BS45" s="34">
        <v>551</v>
      </c>
      <c r="BT45" s="34">
        <v>533</v>
      </c>
      <c r="BU45" s="34">
        <v>400</v>
      </c>
      <c r="BV45" s="34">
        <v>4238</v>
      </c>
      <c r="BW45" s="34">
        <v>3792</v>
      </c>
      <c r="BX45" s="34">
        <v>1263</v>
      </c>
      <c r="BY45" s="34">
        <v>1171</v>
      </c>
      <c r="BZ45" s="34">
        <v>3942</v>
      </c>
      <c r="CA45" s="34">
        <v>2350</v>
      </c>
      <c r="CB45" s="34">
        <v>1452</v>
      </c>
      <c r="CC45" s="34">
        <v>2743</v>
      </c>
      <c r="CD45" s="34">
        <v>1839</v>
      </c>
      <c r="CE45" s="34">
        <v>5628</v>
      </c>
      <c r="CF45" s="34">
        <v>889</v>
      </c>
      <c r="CG45" s="34">
        <v>1564</v>
      </c>
      <c r="CH45" s="34">
        <v>2275</v>
      </c>
      <c r="CI45" s="34">
        <v>3091</v>
      </c>
      <c r="CJ45" s="34">
        <v>2182</v>
      </c>
      <c r="CK45" s="34">
        <v>2477</v>
      </c>
      <c r="CL45" s="34">
        <v>2517</v>
      </c>
      <c r="CM45" s="34">
        <v>614</v>
      </c>
      <c r="CN45" s="34">
        <v>2391</v>
      </c>
      <c r="CO45" s="34">
        <v>2790</v>
      </c>
      <c r="CP45" s="34">
        <v>637</v>
      </c>
      <c r="CQ45" s="34">
        <v>2884</v>
      </c>
      <c r="CR45" s="34">
        <v>2780</v>
      </c>
      <c r="CS45" s="34">
        <v>4092</v>
      </c>
      <c r="CT45" s="34">
        <v>3708</v>
      </c>
      <c r="CU45" s="34">
        <v>1624</v>
      </c>
      <c r="CV45" s="34">
        <v>1971</v>
      </c>
      <c r="CW45" s="34">
        <v>4302</v>
      </c>
      <c r="CX45" s="34">
        <v>1618</v>
      </c>
      <c r="CY45" s="34">
        <v>2092</v>
      </c>
      <c r="CZ45" s="34">
        <v>613</v>
      </c>
      <c r="DA45" s="34">
        <v>1965</v>
      </c>
      <c r="DB45" s="34">
        <v>836</v>
      </c>
      <c r="DC45" s="34">
        <v>3538</v>
      </c>
      <c r="DD45" s="34">
        <v>0</v>
      </c>
      <c r="DE45" s="34">
        <v>1574</v>
      </c>
      <c r="DF45" s="34">
        <v>88</v>
      </c>
      <c r="DG45" s="34">
        <v>2694</v>
      </c>
      <c r="DH45" s="34">
        <v>2397</v>
      </c>
      <c r="DI45" s="34">
        <v>1231</v>
      </c>
      <c r="DJ45" s="34">
        <v>1723</v>
      </c>
      <c r="DK45" s="34">
        <v>1022</v>
      </c>
      <c r="DL45" s="34">
        <v>2074</v>
      </c>
      <c r="DM45" s="115">
        <v>518173628.36681664</v>
      </c>
      <c r="DN45" s="116">
        <v>5963878.6757484265</v>
      </c>
      <c r="DO45" s="116">
        <v>30124541.120466948</v>
      </c>
      <c r="DP45" s="116">
        <v>14349317.775292048</v>
      </c>
      <c r="DQ45" s="116">
        <v>6773509.0534917424</v>
      </c>
      <c r="DR45" s="116">
        <v>101009508.23186755</v>
      </c>
      <c r="DS45" s="116">
        <v>12627319.402907204</v>
      </c>
      <c r="DT45" s="116">
        <v>1480069.398395807</v>
      </c>
      <c r="DU45" s="116">
        <v>984455.07814453577</v>
      </c>
      <c r="DV45" s="116">
        <v>605803.61829949333</v>
      </c>
      <c r="DW45" s="116">
        <v>21395228.278115992</v>
      </c>
      <c r="DX45" s="116">
        <v>13631822.271252817</v>
      </c>
      <c r="DY45" s="116">
        <v>13939786.659746425</v>
      </c>
      <c r="DZ45" s="116">
        <v>2781432.0250685555</v>
      </c>
      <c r="EA45" s="116">
        <v>16167300.506110575</v>
      </c>
      <c r="EB45" s="116">
        <v>6470917.9541385612</v>
      </c>
      <c r="EC45" s="116">
        <v>3217530.7825874174</v>
      </c>
      <c r="ED45" s="116">
        <v>7167923.2042477066</v>
      </c>
      <c r="EE45" s="116">
        <v>4715170.9162133681</v>
      </c>
      <c r="EF45" s="116">
        <v>12179737.444042824</v>
      </c>
      <c r="EG45" s="116">
        <v>2378119.7879977846</v>
      </c>
      <c r="EH45" s="116">
        <v>6355665.9971919898</v>
      </c>
      <c r="EI45" s="116">
        <v>12093721.225388957</v>
      </c>
      <c r="EJ45" s="116">
        <v>15535889.192824729</v>
      </c>
      <c r="EK45" s="116">
        <v>6362076.1685434002</v>
      </c>
      <c r="EL45" s="116">
        <v>3637443.948945703</v>
      </c>
      <c r="EM45" s="116">
        <v>7907334.3990796842</v>
      </c>
      <c r="EN45" s="116">
        <v>1399219.2958452308</v>
      </c>
      <c r="EO45" s="116">
        <v>3576662.1698483853</v>
      </c>
      <c r="EP45" s="116">
        <v>11559663.893721024</v>
      </c>
      <c r="EQ45" s="116">
        <v>1806881.9629095346</v>
      </c>
      <c r="ER45" s="116">
        <v>10316846.415826727</v>
      </c>
      <c r="ES45" s="116">
        <v>7105204.9998197379</v>
      </c>
      <c r="ET45" s="116">
        <v>26187543.514998853</v>
      </c>
      <c r="EU45" s="116">
        <v>14229189.185395623</v>
      </c>
      <c r="EV45" s="116">
        <v>2829986.0264630672</v>
      </c>
      <c r="EW45" s="116">
        <v>8869689.027934758</v>
      </c>
      <c r="EX45" s="116">
        <v>8264877.2901150445</v>
      </c>
      <c r="EY45" s="116">
        <v>7452269.7441127468</v>
      </c>
      <c r="EZ45" s="116">
        <v>9734126.5765948128</v>
      </c>
      <c r="FA45" s="116">
        <v>1622438.239493276</v>
      </c>
      <c r="FB45" s="116">
        <v>5296813.4901785152</v>
      </c>
      <c r="FC45" s="116">
        <v>1906289.2445216586</v>
      </c>
      <c r="FD45" s="116">
        <v>9819587.7430821769</v>
      </c>
      <c r="FE45" s="116">
        <v>0</v>
      </c>
      <c r="FF45" s="116">
        <v>4426905.3566481043</v>
      </c>
      <c r="FG45" s="116">
        <v>87204.053712948546</v>
      </c>
      <c r="FH45" s="116">
        <v>17347007.418401424</v>
      </c>
      <c r="FI45" s="116">
        <v>15661928.279846508</v>
      </c>
      <c r="FJ45" s="116">
        <v>2383293.4737386904</v>
      </c>
      <c r="FK45" s="116">
        <v>5911498.5926376022</v>
      </c>
      <c r="FL45" s="116">
        <v>1590437.7408050753</v>
      </c>
      <c r="FM45" s="116">
        <v>8932561.5140550416</v>
      </c>
      <c r="FN45" s="113">
        <f>J45*'Household Income - Delta'!E46/3</f>
        <v>20973719.832287241</v>
      </c>
      <c r="FO45" s="113">
        <f>K45*'Household Income - Delta'!F46/3</f>
        <v>-55502728.130112119</v>
      </c>
      <c r="FP45" s="113">
        <f>L45*'Household Income - Delta'!G46/3</f>
        <v>8408719.3470608462</v>
      </c>
      <c r="FQ45" s="113">
        <f>M45*'Household Income - Delta'!H46/3</f>
        <v>54537142.450155862</v>
      </c>
      <c r="FR45" s="113">
        <f>N45*'Household Income - Delta'!I46/3</f>
        <v>-203844764.34120396</v>
      </c>
      <c r="FS45" s="113">
        <f>O45*'Household Income - Delta'!J46/3</f>
        <v>-47251033.104517736</v>
      </c>
      <c r="FT45" s="113">
        <f>P45*'Household Income - Delta'!K46/3</f>
        <v>-5416206.2671336951</v>
      </c>
      <c r="FU45" s="113">
        <f>Q45*'Household Income - Delta'!L46/3</f>
        <v>-1137684.013054244</v>
      </c>
      <c r="FV45" s="113">
        <f>R45*'Household Income - Delta'!M46/3</f>
        <v>-900846.41004491318</v>
      </c>
      <c r="FW45" s="113">
        <f>S45*'Household Income - Delta'!N46/3</f>
        <v>14533301.891859977</v>
      </c>
      <c r="FX45" s="113">
        <f>T45*'Household Income - Delta'!O46/3</f>
        <v>21816308.082915764</v>
      </c>
      <c r="FY45" s="113">
        <f>U45*'Household Income - Delta'!P46/3</f>
        <v>-10389437.02727606</v>
      </c>
      <c r="FZ45" s="113">
        <f>V45*'Household Income - Delta'!Q46/3</f>
        <v>330643.53995367727</v>
      </c>
      <c r="GA45" s="113">
        <f>W45*'Household Income - Delta'!R46/3</f>
        <v>-37676265.356947504</v>
      </c>
      <c r="GB45" s="113">
        <f>X45*'Household Income - Delta'!S46/3</f>
        <v>6893996.432977424</v>
      </c>
      <c r="GC45" s="113">
        <f>Y45*'Household Income - Delta'!T46/3</f>
        <v>-4544588.8421099139</v>
      </c>
      <c r="GD45" s="113">
        <f>Z45*'Household Income - Delta'!U46/3</f>
        <v>9854104.2963023856</v>
      </c>
      <c r="GE45" s="113">
        <f>AA45*'Household Income - Delta'!V46/3</f>
        <v>7904555.5124026723</v>
      </c>
      <c r="GF45" s="113">
        <f>AB45*'Household Income - Delta'!W46/3</f>
        <v>19031153.507632609</v>
      </c>
      <c r="GG45" s="113">
        <f>AC45*'Household Income - Delta'!X46/3</f>
        <v>-103720.13428810627</v>
      </c>
      <c r="GH45" s="113">
        <f>AD45*'Household Income - Delta'!Y46/3</f>
        <v>-26643494.292142395</v>
      </c>
      <c r="GI45" s="113">
        <f>AE45*'Household Income - Delta'!Z46/3</f>
        <v>-28810827.278211523</v>
      </c>
      <c r="GJ45" s="113">
        <f>AF45*'Household Income - Delta'!AA46/3</f>
        <v>5840208.4093434522</v>
      </c>
      <c r="GK45" s="113">
        <f>AG45*'Household Income - Delta'!AB46/3</f>
        <v>-17907010.400768328</v>
      </c>
      <c r="GL45" s="113">
        <f>AH45*'Household Income - Delta'!AC46/3</f>
        <v>31578887.032001931</v>
      </c>
      <c r="GM45" s="113">
        <f>AI45*'Household Income - Delta'!AD46/3</f>
        <v>-6042903.8656920968</v>
      </c>
      <c r="GN45" s="113">
        <f>AJ45*'Household Income - Delta'!AE46/3</f>
        <v>2337765.1381533495</v>
      </c>
      <c r="GO45" s="113">
        <f>AK45*'Household Income - Delta'!AF46/3</f>
        <v>-3798738.0964125223</v>
      </c>
      <c r="GP45" s="113">
        <f>AL45*'Household Income - Delta'!AG46/3</f>
        <v>-11565047.298290992</v>
      </c>
      <c r="GQ45" s="113">
        <f>AM45*'Household Income - Delta'!AH46/3</f>
        <v>-5998348.665618672</v>
      </c>
      <c r="GR45" s="113">
        <f>AN45*'Household Income - Delta'!AI46/3</f>
        <v>-41197746.642239846</v>
      </c>
      <c r="GS45" s="113">
        <f>AO45*'Household Income - Delta'!AJ46/3</f>
        <v>14587815.251780102</v>
      </c>
      <c r="GT45" s="113">
        <f>AP45*'Household Income - Delta'!AK46/3</f>
        <v>-16347405.914318776</v>
      </c>
      <c r="GU45" s="113">
        <f>AQ45*'Household Income - Delta'!AL46/3</f>
        <v>21766613.666136574</v>
      </c>
      <c r="GV45" s="113">
        <f>AR45*'Household Income - Delta'!AM46/3</f>
        <v>-2295959.0378915807</v>
      </c>
      <c r="GW45" s="113">
        <f>AS45*'Household Income - Delta'!AN46/3</f>
        <v>3844989.900702443</v>
      </c>
      <c r="GX45" s="113">
        <f>AT45*'Household Income - Delta'!AO46/3</f>
        <v>10626337.712344324</v>
      </c>
      <c r="GY45" s="113">
        <f>AU45*'Household Income - Delta'!AP46/3</f>
        <v>-2670569.6473762435</v>
      </c>
      <c r="GZ45" s="113">
        <f>AV45*'Household Income - Delta'!AQ46/3</f>
        <v>-2162825.5702861375</v>
      </c>
      <c r="HA45" s="113">
        <f>AW45*'Household Income - Delta'!AR46/3</f>
        <v>-1419627.7169430226</v>
      </c>
      <c r="HB45" s="113">
        <f>AX45*'Household Income - Delta'!AS46/3</f>
        <v>10786545.783349821</v>
      </c>
      <c r="HC45" s="113">
        <f>AY45*'Household Income - Delta'!AT46/3</f>
        <v>929224.96410082933</v>
      </c>
      <c r="HD45" s="113">
        <f>AZ45*'Household Income - Delta'!AU46/3</f>
        <v>29344281.189943809</v>
      </c>
      <c r="HE45" s="113">
        <f>BA45*'Household Income - Delta'!AV46/3</f>
        <v>0</v>
      </c>
      <c r="HF45" s="113">
        <f>BB45*'Household Income - Delta'!AW46/3</f>
        <v>-15427008.87380111</v>
      </c>
      <c r="HG45" s="113">
        <f>BC45*'Household Income - Delta'!AX46/3</f>
        <v>-87569.478236961193</v>
      </c>
      <c r="HH45" s="113">
        <f>BD45*'Household Income - Delta'!AY46/3</f>
        <v>-60497574.828143246</v>
      </c>
      <c r="HI45" s="113">
        <f>BE45*'Household Income - Delta'!AZ46/3</f>
        <v>-38708825.499276839</v>
      </c>
      <c r="HJ45" s="113">
        <f>BF45*'Household Income - Delta'!BA46/3</f>
        <v>5016435.5288918437</v>
      </c>
      <c r="HK45" s="113">
        <f>BG45*'Household Income - Delta'!BB46/3</f>
        <v>-7845540.8239192767</v>
      </c>
      <c r="HL45" s="113">
        <f>BH45*'Household Income - Delta'!BC46/3</f>
        <v>-3250818.6067192038</v>
      </c>
    </row>
    <row r="46" spans="1:220">
      <c r="A46" s="28">
        <v>2010</v>
      </c>
      <c r="B46" s="28" t="s">
        <v>1008</v>
      </c>
      <c r="C46" s="37" t="s">
        <v>52</v>
      </c>
      <c r="D46" s="11">
        <v>2724064</v>
      </c>
      <c r="E46" s="11">
        <v>2240636</v>
      </c>
      <c r="F46" s="11">
        <v>388410</v>
      </c>
      <c r="G46" s="104">
        <f>F46/D46</f>
        <v>0.14258475571792734</v>
      </c>
      <c r="H46" s="11">
        <f>SUM(J46:BI46)</f>
        <v>78163</v>
      </c>
      <c r="I46" s="105">
        <f>H46/D46</f>
        <v>2.8693525555934074E-2</v>
      </c>
      <c r="J46" s="25">
        <v>93</v>
      </c>
      <c r="K46" s="25">
        <v>1798</v>
      </c>
      <c r="L46" s="25">
        <v>8147</v>
      </c>
      <c r="M46" s="25">
        <v>316</v>
      </c>
      <c r="N46" s="25">
        <v>12187</v>
      </c>
      <c r="O46" s="25">
        <v>3987</v>
      </c>
      <c r="P46" s="25">
        <v>119</v>
      </c>
      <c r="Q46" s="25">
        <v>0</v>
      </c>
      <c r="R46" s="25">
        <v>138</v>
      </c>
      <c r="S46" s="25">
        <v>2097</v>
      </c>
      <c r="T46" s="25">
        <v>966</v>
      </c>
      <c r="U46" s="25">
        <v>932</v>
      </c>
      <c r="V46" s="25">
        <v>7692</v>
      </c>
      <c r="W46" s="25">
        <v>1831</v>
      </c>
      <c r="X46" s="25">
        <v>517</v>
      </c>
      <c r="Y46" s="25">
        <v>483</v>
      </c>
      <c r="Z46" s="25">
        <v>299</v>
      </c>
      <c r="AA46" s="25">
        <v>235</v>
      </c>
      <c r="AB46" s="25">
        <v>46</v>
      </c>
      <c r="AC46" s="25">
        <v>148</v>
      </c>
      <c r="AD46" s="25">
        <v>426</v>
      </c>
      <c r="AE46" s="25">
        <v>246</v>
      </c>
      <c r="AF46" s="25">
        <v>261</v>
      </c>
      <c r="AG46" s="25">
        <v>914</v>
      </c>
      <c r="AH46" s="25">
        <v>127</v>
      </c>
      <c r="AI46" s="25">
        <v>1255</v>
      </c>
      <c r="AJ46" s="25">
        <v>1929</v>
      </c>
      <c r="AK46" s="25">
        <v>118</v>
      </c>
      <c r="AL46" s="25">
        <v>4549</v>
      </c>
      <c r="AM46" s="25">
        <v>0</v>
      </c>
      <c r="AN46" s="25">
        <v>247</v>
      </c>
      <c r="AO46" s="25">
        <v>518</v>
      </c>
      <c r="AP46" s="25">
        <v>1462</v>
      </c>
      <c r="AQ46" s="25">
        <v>1167</v>
      </c>
      <c r="AR46" s="25">
        <v>0</v>
      </c>
      <c r="AS46" s="25">
        <v>1527</v>
      </c>
      <c r="AT46" s="25">
        <v>886</v>
      </c>
      <c r="AU46" s="25">
        <v>2525</v>
      </c>
      <c r="AV46" s="25">
        <v>557</v>
      </c>
      <c r="AW46" s="25">
        <v>0</v>
      </c>
      <c r="AX46" s="25">
        <v>838</v>
      </c>
      <c r="AY46" s="25">
        <v>875</v>
      </c>
      <c r="AZ46" s="25">
        <v>459</v>
      </c>
      <c r="BA46" s="25">
        <v>5305</v>
      </c>
      <c r="BB46" s="25">
        <v>0</v>
      </c>
      <c r="BC46" s="25">
        <v>297</v>
      </c>
      <c r="BD46" s="25">
        <v>3005</v>
      </c>
      <c r="BE46" s="25">
        <v>3792</v>
      </c>
      <c r="BF46" s="25">
        <v>0</v>
      </c>
      <c r="BG46" s="25">
        <v>338</v>
      </c>
      <c r="BH46" s="25">
        <v>2126</v>
      </c>
      <c r="BI46" s="25">
        <v>383</v>
      </c>
      <c r="BJ46" s="12">
        <v>2775</v>
      </c>
      <c r="BK46" s="12">
        <v>18397</v>
      </c>
      <c r="BL46" s="12">
        <v>17535</v>
      </c>
      <c r="BM46" s="34">
        <v>114</v>
      </c>
      <c r="BN46" s="34">
        <v>1320</v>
      </c>
      <c r="BO46" s="34">
        <v>2522</v>
      </c>
      <c r="BP46" s="34">
        <v>262</v>
      </c>
      <c r="BQ46" s="34">
        <v>2104</v>
      </c>
      <c r="BR46" s="34">
        <v>1226</v>
      </c>
      <c r="BS46" s="34">
        <v>148</v>
      </c>
      <c r="BT46" s="34">
        <v>267</v>
      </c>
      <c r="BU46" s="34">
        <v>168</v>
      </c>
      <c r="BV46" s="34">
        <v>1007</v>
      </c>
      <c r="BW46" s="34">
        <v>644</v>
      </c>
      <c r="BX46" s="34">
        <v>930</v>
      </c>
      <c r="BY46" s="34">
        <v>2177</v>
      </c>
      <c r="BZ46" s="34">
        <v>767</v>
      </c>
      <c r="CA46" s="34">
        <v>475</v>
      </c>
      <c r="CB46" s="34">
        <v>348</v>
      </c>
      <c r="CC46" s="34">
        <v>340</v>
      </c>
      <c r="CD46" s="34">
        <v>266</v>
      </c>
      <c r="CE46" s="34">
        <v>98</v>
      </c>
      <c r="CF46" s="34">
        <v>237</v>
      </c>
      <c r="CG46" s="34">
        <v>302</v>
      </c>
      <c r="CH46" s="34">
        <v>253</v>
      </c>
      <c r="CI46" s="34">
        <v>243</v>
      </c>
      <c r="CJ46" s="34">
        <v>545</v>
      </c>
      <c r="CK46" s="34">
        <v>134</v>
      </c>
      <c r="CL46" s="34">
        <v>929</v>
      </c>
      <c r="CM46" s="34">
        <v>1099</v>
      </c>
      <c r="CN46" s="34">
        <v>121</v>
      </c>
      <c r="CO46" s="34">
        <v>1568</v>
      </c>
      <c r="CP46" s="34">
        <v>267</v>
      </c>
      <c r="CQ46" s="34">
        <v>240</v>
      </c>
      <c r="CR46" s="34">
        <v>480</v>
      </c>
      <c r="CS46" s="34">
        <v>752</v>
      </c>
      <c r="CT46" s="34">
        <v>840</v>
      </c>
      <c r="CU46" s="34">
        <v>267</v>
      </c>
      <c r="CV46" s="34">
        <v>1163</v>
      </c>
      <c r="CW46" s="34">
        <v>947</v>
      </c>
      <c r="CX46" s="34">
        <v>1094</v>
      </c>
      <c r="CY46" s="34">
        <v>347</v>
      </c>
      <c r="CZ46" s="34">
        <v>267</v>
      </c>
      <c r="DA46" s="34">
        <v>716</v>
      </c>
      <c r="DB46" s="34">
        <v>1215</v>
      </c>
      <c r="DC46" s="34">
        <v>385</v>
      </c>
      <c r="DD46" s="34">
        <v>1508</v>
      </c>
      <c r="DE46" s="34">
        <v>0</v>
      </c>
      <c r="DF46" s="34">
        <v>494</v>
      </c>
      <c r="DG46" s="34">
        <v>2000</v>
      </c>
      <c r="DH46" s="34">
        <v>1538</v>
      </c>
      <c r="DI46" s="34">
        <v>267</v>
      </c>
      <c r="DJ46" s="34">
        <v>323</v>
      </c>
      <c r="DK46" s="34">
        <v>1168</v>
      </c>
      <c r="DL46" s="34">
        <v>446</v>
      </c>
      <c r="DM46" s="115">
        <v>68148309.619825184</v>
      </c>
      <c r="DN46" s="116">
        <v>141951.10516688775</v>
      </c>
      <c r="DO46" s="116">
        <v>2808599.7535682726</v>
      </c>
      <c r="DP46" s="116">
        <v>4116448.699139684</v>
      </c>
      <c r="DQ46" s="116">
        <v>362145.60115176509</v>
      </c>
      <c r="DR46" s="116">
        <v>6485382.2877471475</v>
      </c>
      <c r="DS46" s="116">
        <v>1476448.7617997383</v>
      </c>
      <c r="DT46" s="116">
        <v>240395.94279463886</v>
      </c>
      <c r="DU46" s="116">
        <v>0</v>
      </c>
      <c r="DV46" s="116">
        <v>254310.44133386342</v>
      </c>
      <c r="DW46" s="116">
        <v>3559681.176127011</v>
      </c>
      <c r="DX46" s="116">
        <v>1526604.1851578208</v>
      </c>
      <c r="DY46" s="116">
        <v>2788746.2019634736</v>
      </c>
      <c r="DZ46" s="116">
        <v>2272058.5407120003</v>
      </c>
      <c r="EA46" s="116">
        <v>2144605.43889524</v>
      </c>
      <c r="EB46" s="116">
        <v>699972.84544699662</v>
      </c>
      <c r="EC46" s="116">
        <v>458979.29839758424</v>
      </c>
      <c r="ED46" s="116">
        <v>259044.87078844901</v>
      </c>
      <c r="EE46" s="116">
        <v>339706.53581294388</v>
      </c>
      <c r="EF46" s="116">
        <v>62504.015126074562</v>
      </c>
      <c r="EG46" s="116">
        <v>315871.68066836783</v>
      </c>
      <c r="EH46" s="116">
        <v>795994.15342529817</v>
      </c>
      <c r="EI46" s="116">
        <v>515016.59251855698</v>
      </c>
      <c r="EJ46" s="116">
        <v>367904.01729514915</v>
      </c>
      <c r="EK46" s="116">
        <v>907005.94116080913</v>
      </c>
      <c r="EL46" s="116">
        <v>169493.77034354725</v>
      </c>
      <c r="EM46" s="116">
        <v>1326285.7606191935</v>
      </c>
      <c r="EN46" s="116">
        <v>777180.31503097503</v>
      </c>
      <c r="EO46" s="116">
        <v>93594.913685147709</v>
      </c>
      <c r="EP46" s="116">
        <v>1962346.2319089656</v>
      </c>
      <c r="EQ46" s="116">
        <v>0</v>
      </c>
      <c r="ER46" s="116">
        <v>478363.58770463197</v>
      </c>
      <c r="ES46" s="116">
        <v>246646.45102262119</v>
      </c>
      <c r="ET46" s="116">
        <v>2857767.4395256038</v>
      </c>
      <c r="EU46" s="116">
        <v>2129202.4966831501</v>
      </c>
      <c r="EV46" s="116">
        <v>0</v>
      </c>
      <c r="EW46" s="116">
        <v>2313236.7152096173</v>
      </c>
      <c r="EX46" s="116">
        <v>762711.73409798043</v>
      </c>
      <c r="EY46" s="116">
        <v>1600061.3828851923</v>
      </c>
      <c r="EZ46" s="116">
        <v>1017607.1289364875</v>
      </c>
      <c r="FA46" s="116">
        <v>0</v>
      </c>
      <c r="FB46" s="116">
        <v>1463710.8144697528</v>
      </c>
      <c r="FC46" s="116">
        <v>557549.33783857198</v>
      </c>
      <c r="FD46" s="116">
        <v>637945.20778164151</v>
      </c>
      <c r="FE46" s="116">
        <v>5696030.2976032477</v>
      </c>
      <c r="FF46" s="116">
        <v>0</v>
      </c>
      <c r="FG46" s="116">
        <v>593272.01390759274</v>
      </c>
      <c r="FH46" s="116">
        <v>5551885.8727598442</v>
      </c>
      <c r="FI46" s="116">
        <v>2645661.5024973578</v>
      </c>
      <c r="FJ46" s="116">
        <v>0</v>
      </c>
      <c r="FK46" s="116">
        <v>393540.76185437466</v>
      </c>
      <c r="FL46" s="116">
        <v>785779.17583181849</v>
      </c>
      <c r="FM46" s="116">
        <v>1189058.6214300841</v>
      </c>
      <c r="FN46" s="113">
        <f>J46*'Household Income - Delta'!E47/3</f>
        <v>518342.46306442074</v>
      </c>
      <c r="FO46" s="113">
        <f>K46*'Household Income - Delta'!F47/3</f>
        <v>-2938696.3807545323</v>
      </c>
      <c r="FP46" s="113">
        <f>L46*'Household Income - Delta'!G47/3</f>
        <v>29768390.146084253</v>
      </c>
      <c r="FQ46" s="113">
        <f>M46*'Household Income - Delta'!H47/3</f>
        <v>2123806.9927780316</v>
      </c>
      <c r="FR46" s="113">
        <f>N46*'Household Income - Delta'!I47/3</f>
        <v>2302224.2942590932</v>
      </c>
      <c r="FS46" s="113">
        <f>O46*'Household Income - Delta'!J47/3</f>
        <v>1024293.013310167</v>
      </c>
      <c r="FT46" s="113">
        <f>P46*'Household Income - Delta'!K47/3</f>
        <v>-323294.25693907455</v>
      </c>
      <c r="FU46" s="113">
        <f>Q46*'Household Income - Delta'!L47/3</f>
        <v>0</v>
      </c>
      <c r="FV46" s="113">
        <f>R46*'Household Income - Delta'!M47/3</f>
        <v>163747.33228914047</v>
      </c>
      <c r="FW46" s="113">
        <f>S46*'Household Income - Delta'!N47/3</f>
        <v>7737737.5058719395</v>
      </c>
      <c r="FX46" s="113">
        <f>T46*'Household Income - Delta'!O47/3</f>
        <v>4302153.3260239838</v>
      </c>
      <c r="FY46" s="113">
        <f>U46*'Household Income - Delta'!P47/3</f>
        <v>326735.78038752842</v>
      </c>
      <c r="FZ46" s="113">
        <f>V46*'Household Income - Delta'!Q47/3</f>
        <v>25441865.912812088</v>
      </c>
      <c r="GA46" s="113">
        <f>W46*'Household Income - Delta'!R47/3</f>
        <v>2338018.9233435956</v>
      </c>
      <c r="GB46" s="113">
        <f>X46*'Household Income - Delta'!S47/3</f>
        <v>2136196.54198178</v>
      </c>
      <c r="GC46" s="113">
        <f>Y46*'Household Income - Delta'!T47/3</f>
        <v>962735.66301199154</v>
      </c>
      <c r="GD46" s="113">
        <f>Z46*'Household Income - Delta'!U47/3</f>
        <v>1194377.8866264711</v>
      </c>
      <c r="GE46" s="113">
        <f>AA46*'Household Income - Delta'!V47/3</f>
        <v>1099543.4281735362</v>
      </c>
      <c r="GF46" s="113">
        <f>AB46*'Household Income - Delta'!W47/3</f>
        <v>172771.77742971349</v>
      </c>
      <c r="GG46" s="113">
        <f>AC46*'Household Income - Delta'!X47/3</f>
        <v>453803.74767241155</v>
      </c>
      <c r="GH46" s="113">
        <f>AD46*'Household Income - Delta'!Y47/3</f>
        <v>-1062909.1046726534</v>
      </c>
      <c r="GI46" s="113">
        <f>AE46*'Household Income - Delta'!Z47/3</f>
        <v>-219126.58157153221</v>
      </c>
      <c r="GJ46" s="113">
        <f>AF46*'Household Income - Delta'!AA47/3</f>
        <v>931485.04150337435</v>
      </c>
      <c r="GK46" s="113">
        <f>AG46*'Household Income - Delta'!AB47/3</f>
        <v>186067.4326976405</v>
      </c>
      <c r="GL46" s="113">
        <f>AH46*'Household Income - Delta'!AC47/3</f>
        <v>915362.00870087568</v>
      </c>
      <c r="GM46" s="113">
        <f>AI46*'Household Income - Delta'!AD47/3</f>
        <v>3318104.7972671832</v>
      </c>
      <c r="GN46" s="113">
        <f>AJ46*'Household Income - Delta'!AE47/3</f>
        <v>10457574.927432986</v>
      </c>
      <c r="GO46" s="113">
        <f>AK46*'Household Income - Delta'!AF47/3</f>
        <v>279491.83485593169</v>
      </c>
      <c r="GP46" s="113">
        <f>AL46*'Household Income - Delta'!AG47/3</f>
        <v>7986110.0911833337</v>
      </c>
      <c r="GQ46" s="113">
        <f>AM46*'Household Income - Delta'!AH47/3</f>
        <v>0</v>
      </c>
      <c r="GR46" s="113">
        <f>AN46*'Household Income - Delta'!AI47/3</f>
        <v>-664946.67336653837</v>
      </c>
      <c r="GS46" s="113">
        <f>AO46*'Household Income - Delta'!AJ47/3</f>
        <v>2272073.1168534402</v>
      </c>
      <c r="GT46" s="113">
        <f>AP46*'Household Income - Delta'!AK47/3</f>
        <v>3160222.4623675607</v>
      </c>
      <c r="GU46" s="113">
        <f>AQ46*'Household Income - Delta'!AL47/3</f>
        <v>5755147.8752277317</v>
      </c>
      <c r="GV46" s="113">
        <f>AR46*'Household Income - Delta'!AM47/3</f>
        <v>0</v>
      </c>
      <c r="GW46" s="113">
        <f>AS46*'Household Income - Delta'!AN47/3</f>
        <v>5508257.8290254893</v>
      </c>
      <c r="GX46" s="113">
        <f>AT46*'Household Income - Delta'!AO47/3</f>
        <v>3196311.3362911479</v>
      </c>
      <c r="GY46" s="113">
        <f>AU46*'Household Income - Delta'!AP47/3</f>
        <v>6398959.8842759393</v>
      </c>
      <c r="GZ46" s="113">
        <f>AV46*'Household Income - Delta'!AQ47/3</f>
        <v>1583499.8701815307</v>
      </c>
      <c r="HA46" s="113">
        <f>AW46*'Household Income - Delta'!AR47/3</f>
        <v>0</v>
      </c>
      <c r="HB46" s="113">
        <f>AX46*'Household Income - Delta'!AS47/3</f>
        <v>4357523.075784781</v>
      </c>
      <c r="HC46" s="113">
        <f>AY46*'Household Income - Delta'!AT47/3</f>
        <v>3171794.6793695502</v>
      </c>
      <c r="HD46" s="113">
        <f>AZ46*'Household Income - Delta'!AU47/3</f>
        <v>2476109.8660921413</v>
      </c>
      <c r="HE46" s="113">
        <f>BA46*'Household Income - Delta'!AV47/3</f>
        <v>16314156.360825291</v>
      </c>
      <c r="HF46" s="113">
        <f>BB46*'Household Income - Delta'!AW47/3</f>
        <v>0</v>
      </c>
      <c r="HG46" s="113">
        <f>BC46*'Household Income - Delta'!AX47/3</f>
        <v>433889.73688315012</v>
      </c>
      <c r="HH46" s="113">
        <f>BD46*'Household Income - Delta'!AY47/3</f>
        <v>-3806609.1773270499</v>
      </c>
      <c r="HI46" s="113">
        <f>BE46*'Household Income - Delta'!AZ47/3</f>
        <v>-4665772.0866636187</v>
      </c>
      <c r="HJ46" s="113">
        <f>BF46*'Household Income - Delta'!BA47/3</f>
        <v>0</v>
      </c>
      <c r="HK46" s="113">
        <f>BG46*'Household Income - Delta'!BB47/3</f>
        <v>615579.63995456148</v>
      </c>
      <c r="HL46" s="113">
        <f>BH46*'Household Income - Delta'!BC47/3</f>
        <v>2998173.5104834251</v>
      </c>
    </row>
    <row r="47" spans="1:220">
      <c r="A47" s="28">
        <v>2010</v>
      </c>
      <c r="B47" s="28" t="s">
        <v>1009</v>
      </c>
      <c r="C47" s="37" t="s">
        <v>53</v>
      </c>
      <c r="D47" s="11">
        <v>619363</v>
      </c>
      <c r="E47" s="11">
        <v>534975</v>
      </c>
      <c r="F47" s="11">
        <v>59032</v>
      </c>
      <c r="G47" s="104">
        <f>F47/D47</f>
        <v>9.5310827414617924E-2</v>
      </c>
      <c r="H47" s="11">
        <f>SUM(J47:BI47)</f>
        <v>22529</v>
      </c>
      <c r="I47" s="105">
        <f>H47/D47</f>
        <v>3.6374468607262622E-2</v>
      </c>
      <c r="J47" s="25">
        <v>0</v>
      </c>
      <c r="K47" s="25">
        <v>184</v>
      </c>
      <c r="L47" s="25">
        <v>65</v>
      </c>
      <c r="M47" s="25">
        <v>0</v>
      </c>
      <c r="N47" s="25">
        <v>1001</v>
      </c>
      <c r="O47" s="25">
        <v>326</v>
      </c>
      <c r="P47" s="25">
        <v>1287</v>
      </c>
      <c r="Q47" s="25">
        <v>87</v>
      </c>
      <c r="R47" s="25">
        <v>9</v>
      </c>
      <c r="S47" s="25">
        <v>2063</v>
      </c>
      <c r="T47" s="25">
        <v>496</v>
      </c>
      <c r="U47" s="25">
        <v>49</v>
      </c>
      <c r="V47" s="25">
        <v>0</v>
      </c>
      <c r="W47" s="25">
        <v>370</v>
      </c>
      <c r="X47" s="25">
        <v>0</v>
      </c>
      <c r="Y47" s="25">
        <v>91</v>
      </c>
      <c r="Z47" s="25">
        <v>0</v>
      </c>
      <c r="AA47" s="25">
        <v>176</v>
      </c>
      <c r="AB47" s="25">
        <v>0</v>
      </c>
      <c r="AC47" s="25">
        <v>824</v>
      </c>
      <c r="AD47" s="25">
        <v>300</v>
      </c>
      <c r="AE47" s="25">
        <v>3599</v>
      </c>
      <c r="AF47" s="25">
        <v>201</v>
      </c>
      <c r="AG47" s="25">
        <v>85</v>
      </c>
      <c r="AH47" s="25">
        <v>0</v>
      </c>
      <c r="AI47" s="25">
        <v>51</v>
      </c>
      <c r="AJ47" s="25">
        <v>236</v>
      </c>
      <c r="AK47" s="25">
        <v>0</v>
      </c>
      <c r="AL47" s="25">
        <v>58</v>
      </c>
      <c r="AM47" s="25">
        <v>2760</v>
      </c>
      <c r="AN47" s="25">
        <v>751</v>
      </c>
      <c r="AO47" s="25">
        <v>0</v>
      </c>
      <c r="AP47" s="25">
        <v>4056</v>
      </c>
      <c r="AQ47" s="25">
        <v>539</v>
      </c>
      <c r="AR47" s="25">
        <v>30</v>
      </c>
      <c r="AS47" s="25">
        <v>50</v>
      </c>
      <c r="AT47" s="25">
        <v>0</v>
      </c>
      <c r="AU47" s="25">
        <v>100</v>
      </c>
      <c r="AV47" s="25">
        <v>524</v>
      </c>
      <c r="AW47" s="25">
        <v>227</v>
      </c>
      <c r="AX47" s="25">
        <v>134</v>
      </c>
      <c r="AY47" s="25">
        <v>153</v>
      </c>
      <c r="AZ47" s="25">
        <v>125</v>
      </c>
      <c r="BA47" s="25">
        <v>565</v>
      </c>
      <c r="BB47" s="25">
        <v>0</v>
      </c>
      <c r="BC47" s="25">
        <v>0</v>
      </c>
      <c r="BD47" s="25">
        <v>400</v>
      </c>
      <c r="BE47" s="25">
        <v>128</v>
      </c>
      <c r="BF47" s="25">
        <v>0</v>
      </c>
      <c r="BG47" s="25">
        <v>377</v>
      </c>
      <c r="BH47" s="25">
        <v>52</v>
      </c>
      <c r="BI47" s="25">
        <v>0</v>
      </c>
      <c r="BJ47" s="12">
        <v>779</v>
      </c>
      <c r="BK47" s="12">
        <v>5691</v>
      </c>
      <c r="BL47" s="12">
        <v>4857</v>
      </c>
      <c r="BM47" s="34">
        <v>211</v>
      </c>
      <c r="BN47" s="34">
        <v>181</v>
      </c>
      <c r="BO47" s="34">
        <v>76</v>
      </c>
      <c r="BP47" s="34">
        <v>211</v>
      </c>
      <c r="BQ47" s="34">
        <v>506</v>
      </c>
      <c r="BR47" s="34">
        <v>238</v>
      </c>
      <c r="BS47" s="34">
        <v>585</v>
      </c>
      <c r="BT47" s="34">
        <v>111</v>
      </c>
      <c r="BU47" s="34">
        <v>15</v>
      </c>
      <c r="BV47" s="34">
        <v>1237</v>
      </c>
      <c r="BW47" s="34">
        <v>395</v>
      </c>
      <c r="BX47" s="34">
        <v>71</v>
      </c>
      <c r="BY47" s="34">
        <v>211</v>
      </c>
      <c r="BZ47" s="34">
        <v>415</v>
      </c>
      <c r="CA47" s="34">
        <v>211</v>
      </c>
      <c r="CB47" s="34">
        <v>93</v>
      </c>
      <c r="CC47" s="34">
        <v>211</v>
      </c>
      <c r="CD47" s="34">
        <v>146</v>
      </c>
      <c r="CE47" s="34">
        <v>211</v>
      </c>
      <c r="CF47" s="34">
        <v>365</v>
      </c>
      <c r="CG47" s="34">
        <v>294</v>
      </c>
      <c r="CH47" s="34">
        <v>1075</v>
      </c>
      <c r="CI47" s="34">
        <v>209</v>
      </c>
      <c r="CJ47" s="34">
        <v>116</v>
      </c>
      <c r="CK47" s="34">
        <v>211</v>
      </c>
      <c r="CL47" s="34">
        <v>86</v>
      </c>
      <c r="CM47" s="34">
        <v>207</v>
      </c>
      <c r="CN47" s="34">
        <v>211</v>
      </c>
      <c r="CO47" s="34">
        <v>75</v>
      </c>
      <c r="CP47" s="34">
        <v>827</v>
      </c>
      <c r="CQ47" s="34">
        <v>390</v>
      </c>
      <c r="CR47" s="34">
        <v>211</v>
      </c>
      <c r="CS47" s="34">
        <v>1050</v>
      </c>
      <c r="CT47" s="34">
        <v>455</v>
      </c>
      <c r="CU47" s="34">
        <v>50</v>
      </c>
      <c r="CV47" s="34">
        <v>65</v>
      </c>
      <c r="CW47" s="34">
        <v>211</v>
      </c>
      <c r="CX47" s="34">
        <v>122</v>
      </c>
      <c r="CY47" s="34">
        <v>339</v>
      </c>
      <c r="CZ47" s="34">
        <v>154</v>
      </c>
      <c r="DA47" s="34">
        <v>157</v>
      </c>
      <c r="DB47" s="34">
        <v>214</v>
      </c>
      <c r="DC47" s="34">
        <v>104</v>
      </c>
      <c r="DD47" s="34">
        <v>449</v>
      </c>
      <c r="DE47" s="34">
        <v>211</v>
      </c>
      <c r="DF47" s="34">
        <v>0</v>
      </c>
      <c r="DG47" s="34">
        <v>361</v>
      </c>
      <c r="DH47" s="34">
        <v>115</v>
      </c>
      <c r="DI47" s="34">
        <v>211</v>
      </c>
      <c r="DJ47" s="34">
        <v>488</v>
      </c>
      <c r="DK47" s="34">
        <v>86</v>
      </c>
      <c r="DL47" s="34">
        <v>211</v>
      </c>
      <c r="DM47" s="115">
        <v>13479964.566973021</v>
      </c>
      <c r="DN47" s="116">
        <v>0</v>
      </c>
      <c r="DO47" s="116">
        <v>502371.96293433005</v>
      </c>
      <c r="DP47" s="116">
        <v>144813.24827994537</v>
      </c>
      <c r="DQ47" s="116">
        <v>0</v>
      </c>
      <c r="DR47" s="116">
        <v>2529146.8520780369</v>
      </c>
      <c r="DS47" s="116">
        <v>548373.15103127027</v>
      </c>
      <c r="DT47" s="116">
        <v>222133.28813201582</v>
      </c>
      <c r="DU47" s="116">
        <v>33397.025942496359</v>
      </c>
      <c r="DV47" s="116">
        <v>3922.8502859249643</v>
      </c>
      <c r="DW47" s="116">
        <v>2369407.760131374</v>
      </c>
      <c r="DX47" s="116">
        <v>477308.34855330084</v>
      </c>
      <c r="DY47" s="116">
        <v>243878.23603060548</v>
      </c>
      <c r="DZ47" s="116">
        <v>0</v>
      </c>
      <c r="EA47" s="116">
        <v>342787.20581722411</v>
      </c>
      <c r="EB47" s="116">
        <v>0</v>
      </c>
      <c r="EC47" s="116">
        <v>98029.749125622562</v>
      </c>
      <c r="ED47" s="116">
        <v>0</v>
      </c>
      <c r="EE47" s="116">
        <v>134313.20704915779</v>
      </c>
      <c r="EF47" s="116">
        <v>0</v>
      </c>
      <c r="EG47" s="116">
        <v>114156.64650905643</v>
      </c>
      <c r="EH47" s="116">
        <v>125153.11917544605</v>
      </c>
      <c r="EI47" s="116">
        <v>546991.78755700425</v>
      </c>
      <c r="EJ47" s="116">
        <v>122390.76788466875</v>
      </c>
      <c r="EK47" s="116">
        <v>85658.967397311309</v>
      </c>
      <c r="EL47" s="116">
        <v>0</v>
      </c>
      <c r="EM47" s="116">
        <v>55363.096926773869</v>
      </c>
      <c r="EN47" s="116">
        <v>448293.04323927639</v>
      </c>
      <c r="EO47" s="116">
        <v>0</v>
      </c>
      <c r="EP47" s="116">
        <v>140675.91749516435</v>
      </c>
      <c r="EQ47" s="116">
        <v>246673.46426372332</v>
      </c>
      <c r="ER47" s="116">
        <v>225883.01442111278</v>
      </c>
      <c r="ES47" s="116">
        <v>0</v>
      </c>
      <c r="ET47" s="116">
        <v>510686.19707458129</v>
      </c>
      <c r="EU47" s="116">
        <v>359673.37834292318</v>
      </c>
      <c r="EV47" s="116">
        <v>41065.069879752591</v>
      </c>
      <c r="EW47" s="116">
        <v>30537.66864276697</v>
      </c>
      <c r="EX47" s="116">
        <v>0</v>
      </c>
      <c r="EY47" s="116">
        <v>244241.89602855063</v>
      </c>
      <c r="EZ47" s="116">
        <v>185119.26304347898</v>
      </c>
      <c r="FA47" s="116">
        <v>40476.194197557088</v>
      </c>
      <c r="FB47" s="116">
        <v>112669.28904405149</v>
      </c>
      <c r="FC47" s="116">
        <v>209070.98199213893</v>
      </c>
      <c r="FD47" s="116">
        <v>116594.03087261906</v>
      </c>
      <c r="FE47" s="116">
        <v>947505.58361184469</v>
      </c>
      <c r="FF47" s="116">
        <v>0</v>
      </c>
      <c r="FG47" s="116">
        <v>0</v>
      </c>
      <c r="FH47" s="116">
        <v>211530.67280950362</v>
      </c>
      <c r="FI47" s="116">
        <v>306646.32566206233</v>
      </c>
      <c r="FJ47" s="116">
        <v>0</v>
      </c>
      <c r="FK47" s="116">
        <v>317699.09131092997</v>
      </c>
      <c r="FL47" s="116">
        <v>85326.214199420661</v>
      </c>
      <c r="FM47" s="116">
        <v>0</v>
      </c>
      <c r="FN47" s="113">
        <f>J47*'Household Income - Delta'!E48/3</f>
        <v>0</v>
      </c>
      <c r="FO47" s="113">
        <f>K47*'Household Income - Delta'!F48/3</f>
        <v>-348138.93406803365</v>
      </c>
      <c r="FP47" s="113">
        <f>L47*'Household Income - Delta'!G48/3</f>
        <v>220757.80408828522</v>
      </c>
      <c r="FQ47" s="113">
        <f>M47*'Household Income - Delta'!H48/3</f>
        <v>0</v>
      </c>
      <c r="FR47" s="113">
        <f>N47*'Household Income - Delta'!I48/3</f>
        <v>-68794.817040407463</v>
      </c>
      <c r="FS47" s="113">
        <f>O47*'Household Income - Delta'!J48/3</f>
        <v>-236.70564952331188</v>
      </c>
      <c r="FT47" s="113">
        <f>P47*'Household Income - Delta'!K48/3</f>
        <v>-3828043.4790519527</v>
      </c>
      <c r="FU47" s="113">
        <f>Q47*'Household Income - Delta'!L48/3</f>
        <v>110600.83008739715</v>
      </c>
      <c r="FV47" s="113">
        <f>R47*'Household Income - Delta'!M48/3</f>
        <v>8360.4651814548779</v>
      </c>
      <c r="FW47" s="113">
        <f>S47*'Household Income - Delta'!N48/3</f>
        <v>7080781.074371268</v>
      </c>
      <c r="FX47" s="113">
        <f>T47*'Household Income - Delta'!O48/3</f>
        <v>2081186.5255557355</v>
      </c>
      <c r="FY47" s="113">
        <f>U47*'Household Income - Delta'!P48/3</f>
        <v>4554.0882101432244</v>
      </c>
      <c r="FZ47" s="113">
        <f>V47*'Household Income - Delta'!Q48/3</f>
        <v>0</v>
      </c>
      <c r="GA47" s="113">
        <f>W47*'Household Income - Delta'!R48/3</f>
        <v>377131.34634870052</v>
      </c>
      <c r="GB47" s="113">
        <f>X47*'Household Income - Delta'!S48/3</f>
        <v>0</v>
      </c>
      <c r="GC47" s="113">
        <f>Y47*'Household Income - Delta'!T48/3</f>
        <v>157940.25905693267</v>
      </c>
      <c r="GD47" s="113">
        <f>Z47*'Household Income - Delta'!U48/3</f>
        <v>0</v>
      </c>
      <c r="GE47" s="113">
        <f>AA47*'Household Income - Delta'!V48/3</f>
        <v>778144.20799289539</v>
      </c>
      <c r="GF47" s="113">
        <f>AB47*'Household Income - Delta'!W48/3</f>
        <v>0</v>
      </c>
      <c r="GG47" s="113">
        <f>AC47*'Household Income - Delta'!X48/3</f>
        <v>2314292.3677243134</v>
      </c>
      <c r="GH47" s="113">
        <f>AD47*'Household Income - Delta'!Y48/3</f>
        <v>-825817.82728483749</v>
      </c>
      <c r="GI47" s="113">
        <f>AE47*'Household Income - Delta'!Z48/3</f>
        <v>-4133065.5346604325</v>
      </c>
      <c r="GJ47" s="113">
        <f>AF47*'Household Income - Delta'!AA48/3</f>
        <v>665566.05571915896</v>
      </c>
      <c r="GK47" s="113">
        <f>AG47*'Household Income - Delta'!AB48/3</f>
        <v>-4595.051064037264</v>
      </c>
      <c r="GL47" s="113">
        <f>AH47*'Household Income - Delta'!AC48/3</f>
        <v>0</v>
      </c>
      <c r="GM47" s="113">
        <f>AI47*'Household Income - Delta'!AD48/3</f>
        <v>121699.96936157765</v>
      </c>
      <c r="GN47" s="113">
        <f>AJ47*'Household Income - Delta'!AE48/3</f>
        <v>1218611.3092025944</v>
      </c>
      <c r="GO47" s="113">
        <f>AK47*'Household Income - Delta'!AF48/3</f>
        <v>0</v>
      </c>
      <c r="GP47" s="113">
        <f>AL47*'Household Income - Delta'!AG48/3</f>
        <v>86880.553391598107</v>
      </c>
      <c r="GQ47" s="113">
        <f>AM47*'Household Income - Delta'!AH48/3</f>
        <v>-7546924.0110205039</v>
      </c>
      <c r="GR47" s="113">
        <f>AN47*'Household Income - Delta'!AI48/3</f>
        <v>-2215244.2943030428</v>
      </c>
      <c r="GS47" s="113">
        <f>AO47*'Household Income - Delta'!AJ48/3</f>
        <v>0</v>
      </c>
      <c r="GT47" s="113">
        <f>AP47*'Household Income - Delta'!AK48/3</f>
        <v>7722382.9751089988</v>
      </c>
      <c r="GU47" s="113">
        <f>AQ47*'Household Income - Delta'!AL48/3</f>
        <v>2519253.9703115756</v>
      </c>
      <c r="GV47" s="113">
        <f>AR47*'Household Income - Delta'!AM48/3</f>
        <v>58528.217271516252</v>
      </c>
      <c r="GW47" s="113">
        <f>AS47*'Household Income - Delta'!AN48/3</f>
        <v>167480.36211919377</v>
      </c>
      <c r="GX47" s="113">
        <f>AT47*'Household Income - Delta'!AO48/3</f>
        <v>0</v>
      </c>
      <c r="GY47" s="113">
        <f>AU47*'Household Income - Delta'!AP48/3</f>
        <v>227660.72423838754</v>
      </c>
      <c r="GZ47" s="113">
        <f>AV47*'Household Income - Delta'!AQ48/3</f>
        <v>1354683.528342484</v>
      </c>
      <c r="HA47" s="113">
        <f>AW47*'Household Income - Delta'!AR48/3</f>
        <v>324899.17735447304</v>
      </c>
      <c r="HB47" s="113">
        <f>AX47*'Household Income - Delta'!AS48/3</f>
        <v>662264.70381277264</v>
      </c>
      <c r="HC47" s="113">
        <f>AY47*'Household Income - Delta'!AT48/3</f>
        <v>515192.90808473295</v>
      </c>
      <c r="HD47" s="113">
        <f>AZ47*'Household Income - Delta'!AU48/3</f>
        <v>642117.57196465111</v>
      </c>
      <c r="HE47" s="113">
        <f>BA47*'Household Income - Delta'!AV48/3</f>
        <v>1591948.0919468896</v>
      </c>
      <c r="HF47" s="113">
        <f>BB47*'Household Income - Delta'!AW48/3</f>
        <v>0</v>
      </c>
      <c r="HG47" s="113">
        <f>BC47*'Household Income - Delta'!AX48/3</f>
        <v>0</v>
      </c>
      <c r="HH47" s="113">
        <f>BD47*'Household Income - Delta'!AY48/3</f>
        <v>-609757.10304644983</v>
      </c>
      <c r="HI47" s="113">
        <f>BE47*'Household Income - Delta'!AZ48/3</f>
        <v>-190471.60630819728</v>
      </c>
      <c r="HJ47" s="113">
        <f>BF47*'Household Income - Delta'!BA48/3</f>
        <v>0</v>
      </c>
      <c r="HK47" s="113">
        <f>BG47*'Household Income - Delta'!BB48/3</f>
        <v>589479.93037872098</v>
      </c>
      <c r="HL47" s="113">
        <f>BH47*'Household Income - Delta'!BC48/3</f>
        <v>59935.576603961519</v>
      </c>
    </row>
    <row r="48" spans="1:220">
      <c r="A48" s="28">
        <v>2010</v>
      </c>
      <c r="B48" s="28" t="s">
        <v>1010</v>
      </c>
      <c r="C48" s="37" t="s">
        <v>54</v>
      </c>
      <c r="D48" s="11">
        <v>7930773</v>
      </c>
      <c r="E48" s="11">
        <v>6752310</v>
      </c>
      <c r="F48" s="11">
        <v>870491</v>
      </c>
      <c r="G48" s="104">
        <f>F48/D48</f>
        <v>0.10976117964793596</v>
      </c>
      <c r="H48" s="11">
        <f>SUM(J48:BI48)</f>
        <v>260813</v>
      </c>
      <c r="I48" s="105">
        <f>H48/D48</f>
        <v>3.2886201635073907E-2</v>
      </c>
      <c r="J48" s="25">
        <v>2671</v>
      </c>
      <c r="K48" s="25">
        <v>3296</v>
      </c>
      <c r="L48" s="25">
        <v>3807</v>
      </c>
      <c r="M48" s="25">
        <v>1233</v>
      </c>
      <c r="N48" s="25">
        <v>17088</v>
      </c>
      <c r="O48" s="25">
        <v>3229</v>
      </c>
      <c r="P48" s="25">
        <v>2468</v>
      </c>
      <c r="Q48" s="25">
        <v>1265</v>
      </c>
      <c r="R48" s="25">
        <v>10593</v>
      </c>
      <c r="S48" s="25">
        <v>18165</v>
      </c>
      <c r="T48" s="25">
        <v>11927</v>
      </c>
      <c r="U48" s="25">
        <v>2347</v>
      </c>
      <c r="V48" s="25">
        <v>1159</v>
      </c>
      <c r="W48" s="25">
        <v>7576</v>
      </c>
      <c r="X48" s="25">
        <v>2892</v>
      </c>
      <c r="Y48" s="25">
        <v>1135</v>
      </c>
      <c r="Z48" s="25">
        <v>2103</v>
      </c>
      <c r="AA48" s="25">
        <v>2051</v>
      </c>
      <c r="AB48" s="25">
        <v>2148</v>
      </c>
      <c r="AC48" s="25">
        <v>1494</v>
      </c>
      <c r="AD48" s="25">
        <v>24822</v>
      </c>
      <c r="AE48" s="25">
        <v>4104</v>
      </c>
      <c r="AF48" s="25">
        <v>5733</v>
      </c>
      <c r="AG48" s="25">
        <v>462</v>
      </c>
      <c r="AH48" s="25">
        <v>1858</v>
      </c>
      <c r="AI48" s="25">
        <v>4262</v>
      </c>
      <c r="AJ48" s="25">
        <v>866</v>
      </c>
      <c r="AK48" s="25">
        <v>523</v>
      </c>
      <c r="AL48" s="25">
        <v>748</v>
      </c>
      <c r="AM48" s="25">
        <v>372</v>
      </c>
      <c r="AN48" s="25">
        <v>6825</v>
      </c>
      <c r="AO48" s="25">
        <v>1098</v>
      </c>
      <c r="AP48" s="25">
        <v>17525</v>
      </c>
      <c r="AQ48" s="25">
        <v>23829</v>
      </c>
      <c r="AR48" s="25">
        <v>201</v>
      </c>
      <c r="AS48" s="25">
        <v>7708</v>
      </c>
      <c r="AT48" s="25">
        <v>781</v>
      </c>
      <c r="AU48" s="25">
        <v>2137</v>
      </c>
      <c r="AV48" s="25">
        <v>11796</v>
      </c>
      <c r="AW48" s="25">
        <v>1543</v>
      </c>
      <c r="AX48" s="25">
        <v>8339</v>
      </c>
      <c r="AY48" s="25">
        <v>98</v>
      </c>
      <c r="AZ48" s="25">
        <v>5842</v>
      </c>
      <c r="BA48" s="25">
        <v>12938</v>
      </c>
      <c r="BB48" s="25">
        <v>1551</v>
      </c>
      <c r="BC48" s="25">
        <v>676</v>
      </c>
      <c r="BD48" s="25">
        <v>0</v>
      </c>
      <c r="BE48" s="25">
        <v>4373</v>
      </c>
      <c r="BF48" s="25">
        <v>6779</v>
      </c>
      <c r="BG48" s="25">
        <v>2648</v>
      </c>
      <c r="BH48" s="25">
        <v>423</v>
      </c>
      <c r="BI48" s="25">
        <v>1306</v>
      </c>
      <c r="BJ48" s="12">
        <v>4735</v>
      </c>
      <c r="BK48" s="12">
        <v>28251</v>
      </c>
      <c r="BL48" s="12">
        <v>21599</v>
      </c>
      <c r="BM48" s="34">
        <v>1201</v>
      </c>
      <c r="BN48" s="34">
        <v>1952</v>
      </c>
      <c r="BO48" s="34">
        <v>1454</v>
      </c>
      <c r="BP48" s="34">
        <v>1034</v>
      </c>
      <c r="BQ48" s="34">
        <v>3674</v>
      </c>
      <c r="BR48" s="34">
        <v>1571</v>
      </c>
      <c r="BS48" s="34">
        <v>921</v>
      </c>
      <c r="BT48" s="34">
        <v>828</v>
      </c>
      <c r="BU48" s="34">
        <v>2299</v>
      </c>
      <c r="BV48" s="34">
        <v>3554</v>
      </c>
      <c r="BW48" s="34">
        <v>3210</v>
      </c>
      <c r="BX48" s="34">
        <v>1394</v>
      </c>
      <c r="BY48" s="34">
        <v>787</v>
      </c>
      <c r="BZ48" s="34">
        <v>2202</v>
      </c>
      <c r="CA48" s="34">
        <v>1856</v>
      </c>
      <c r="CB48" s="34">
        <v>758</v>
      </c>
      <c r="CC48" s="34">
        <v>1418</v>
      </c>
      <c r="CD48" s="34">
        <v>1056</v>
      </c>
      <c r="CE48" s="34">
        <v>926</v>
      </c>
      <c r="CF48" s="34">
        <v>932</v>
      </c>
      <c r="CG48" s="34">
        <v>4371</v>
      </c>
      <c r="CH48" s="34">
        <v>1347</v>
      </c>
      <c r="CI48" s="34">
        <v>2245</v>
      </c>
      <c r="CJ48" s="34">
        <v>292</v>
      </c>
      <c r="CK48" s="34">
        <v>1007</v>
      </c>
      <c r="CL48" s="34">
        <v>2141</v>
      </c>
      <c r="CM48" s="34">
        <v>1090</v>
      </c>
      <c r="CN48" s="34">
        <v>475</v>
      </c>
      <c r="CO48" s="34">
        <v>469</v>
      </c>
      <c r="CP48" s="34">
        <v>515</v>
      </c>
      <c r="CQ48" s="34">
        <v>1687</v>
      </c>
      <c r="CR48" s="34">
        <v>735</v>
      </c>
      <c r="CS48" s="34">
        <v>3087</v>
      </c>
      <c r="CT48" s="34">
        <v>4041</v>
      </c>
      <c r="CU48" s="34">
        <v>325</v>
      </c>
      <c r="CV48" s="34">
        <v>2181</v>
      </c>
      <c r="CW48" s="34">
        <v>611</v>
      </c>
      <c r="CX48" s="34">
        <v>2081</v>
      </c>
      <c r="CY48" s="34">
        <v>2546</v>
      </c>
      <c r="CZ48" s="34">
        <v>1150</v>
      </c>
      <c r="DA48" s="34">
        <v>2247</v>
      </c>
      <c r="DB48" s="34">
        <v>179</v>
      </c>
      <c r="DC48" s="34">
        <v>1776</v>
      </c>
      <c r="DD48" s="34">
        <v>3212</v>
      </c>
      <c r="DE48" s="34">
        <v>822</v>
      </c>
      <c r="DF48" s="34">
        <v>599</v>
      </c>
      <c r="DG48" s="34">
        <v>0</v>
      </c>
      <c r="DH48" s="34">
        <v>1700</v>
      </c>
      <c r="DI48" s="34">
        <v>2481</v>
      </c>
      <c r="DJ48" s="34">
        <v>1525</v>
      </c>
      <c r="DK48" s="34">
        <v>429</v>
      </c>
      <c r="DL48" s="34">
        <v>872</v>
      </c>
      <c r="DM48" s="115">
        <v>195946172.51447296</v>
      </c>
      <c r="DN48" s="116">
        <v>1643613.5739639504</v>
      </c>
      <c r="DO48" s="116">
        <v>9518626.2195125129</v>
      </c>
      <c r="DP48" s="116">
        <v>7454159.2769128606</v>
      </c>
      <c r="DQ48" s="116">
        <v>1047109.1335892396</v>
      </c>
      <c r="DR48" s="116">
        <v>40577297.107416674</v>
      </c>
      <c r="DS48" s="116">
        <v>4808417.0307146898</v>
      </c>
      <c r="DT48" s="116">
        <v>953079.05771398905</v>
      </c>
      <c r="DU48" s="116">
        <v>192616.11745493699</v>
      </c>
      <c r="DV48" s="116">
        <v>1019107.9811561985</v>
      </c>
      <c r="DW48" s="116">
        <v>11402961.902399376</v>
      </c>
      <c r="DX48" s="116">
        <v>5607833.5695673665</v>
      </c>
      <c r="DY48" s="116">
        <v>11329188.738926597</v>
      </c>
      <c r="DZ48" s="116">
        <v>2384591.1468019355</v>
      </c>
      <c r="EA48" s="116">
        <v>5123924.9129239274</v>
      </c>
      <c r="EB48" s="116">
        <v>1430327.1749022375</v>
      </c>
      <c r="EC48" s="116">
        <v>1026685.8827442469</v>
      </c>
      <c r="ED48" s="116">
        <v>2087788.4269174426</v>
      </c>
      <c r="EE48" s="116">
        <v>837805.74716928951</v>
      </c>
      <c r="EF48" s="116">
        <v>1990164.1891863358</v>
      </c>
      <c r="EG48" s="116">
        <v>918974.85306319792</v>
      </c>
      <c r="EH48" s="116">
        <v>2771370.3866429352</v>
      </c>
      <c r="EI48" s="116">
        <v>1945198.3394560597</v>
      </c>
      <c r="EJ48" s="116">
        <v>2977161.3392391158</v>
      </c>
      <c r="EK48" s="116">
        <v>442827.19247367204</v>
      </c>
      <c r="EL48" s="116">
        <v>1499235.8568272062</v>
      </c>
      <c r="EM48" s="116">
        <v>3428575.623483079</v>
      </c>
      <c r="EN48" s="116">
        <v>1613751.5994159812</v>
      </c>
      <c r="EO48" s="116">
        <v>551509.52222448902</v>
      </c>
      <c r="EP48" s="116">
        <v>1702163.6939741673</v>
      </c>
      <c r="EQ48" s="116">
        <v>185763.2198802201</v>
      </c>
      <c r="ER48" s="116">
        <v>1599074.2208543073</v>
      </c>
      <c r="ES48" s="116">
        <v>1734713.002885625</v>
      </c>
      <c r="ET48" s="116">
        <v>7062650.8578914106</v>
      </c>
      <c r="EU48" s="116">
        <v>3301552.768579999</v>
      </c>
      <c r="EV48" s="116">
        <v>271101.17440920387</v>
      </c>
      <c r="EW48" s="116">
        <v>2647579.2465270394</v>
      </c>
      <c r="EX48" s="116">
        <v>876676.13960314938</v>
      </c>
      <c r="EY48" s="116">
        <v>5110470.0958523937</v>
      </c>
      <c r="EZ48" s="116">
        <v>2243638.1133526592</v>
      </c>
      <c r="FA48" s="116">
        <v>672447.82306695706</v>
      </c>
      <c r="FB48" s="116">
        <v>2648280.6707095555</v>
      </c>
      <c r="FC48" s="116">
        <v>125456.2803696482</v>
      </c>
      <c r="FD48" s="116">
        <v>3067289.0086408616</v>
      </c>
      <c r="FE48" s="116">
        <v>16366628.890780838</v>
      </c>
      <c r="FF48" s="116">
        <v>2865549.0810817033</v>
      </c>
      <c r="FG48" s="116">
        <v>357486.83704806113</v>
      </c>
      <c r="FH48" s="116">
        <v>0</v>
      </c>
      <c r="FI48" s="116">
        <v>10398861.4632341</v>
      </c>
      <c r="FJ48" s="116">
        <v>1598774.328959676</v>
      </c>
      <c r="FK48" s="116">
        <v>1948042.0986241668</v>
      </c>
      <c r="FL48" s="116">
        <v>625278.29172229825</v>
      </c>
      <c r="FM48" s="116">
        <v>1952793.3036254067</v>
      </c>
      <c r="FN48" s="113">
        <f>J48*'Household Income - Delta'!E49/3</f>
        <v>18151243.832734805</v>
      </c>
      <c r="FO48" s="113">
        <f>K48*'Household Income - Delta'!F49/3</f>
        <v>-1359028.249833799</v>
      </c>
      <c r="FP48" s="113">
        <f>L48*'Household Income - Delta'!G49/3</f>
        <v>18562957.892258111</v>
      </c>
      <c r="FQ48" s="113">
        <f>M48*'Household Income - Delta'!H49/3</f>
        <v>9793727.385908654</v>
      </c>
      <c r="FR48" s="113">
        <f>N48*'Household Income - Delta'!I49/3</f>
        <v>24111284.219308268</v>
      </c>
      <c r="FS48" s="113">
        <f>O48*'Household Income - Delta'!J49/3</f>
        <v>4775712.9611508893</v>
      </c>
      <c r="FT48" s="113">
        <f>P48*'Household Income - Delta'!K49/3</f>
        <v>-3688820.5479135769</v>
      </c>
      <c r="FU48" s="113">
        <f>Q48*'Household Income - Delta'!L49/3</f>
        <v>3480023.6035478092</v>
      </c>
      <c r="FV48" s="113">
        <f>R48*'Household Income - Delta'!M49/3</f>
        <v>25515078.045361217</v>
      </c>
      <c r="FW48" s="113">
        <f>S48*'Household Income - Delta'!N49/3</f>
        <v>89226603.544226035</v>
      </c>
      <c r="FX48" s="113">
        <f>T48*'Household Income - Delta'!O49/3</f>
        <v>67693757.451526776</v>
      </c>
      <c r="FY48" s="113">
        <f>U48*'Household Income - Delta'!P49/3</f>
        <v>3691064.6291383724</v>
      </c>
      <c r="FZ48" s="113">
        <f>V48*'Household Income - Delta'!Q49/3</f>
        <v>5249891.5492847776</v>
      </c>
      <c r="GA48" s="113">
        <f>W48*'Household Income - Delta'!R49/3</f>
        <v>18932475.526069723</v>
      </c>
      <c r="GB48" s="113">
        <f>X48*'Household Income - Delta'!S49/3</f>
        <v>15483787.669138549</v>
      </c>
      <c r="GC48" s="113">
        <f>Y48*'Household Income - Delta'!T49/3</f>
        <v>3649411.0527220792</v>
      </c>
      <c r="GD48" s="113">
        <f>Z48*'Household Income - Delta'!U49/3</f>
        <v>10970664.302973157</v>
      </c>
      <c r="GE48" s="113">
        <f>AA48*'Household Income - Delta'!V49/3</f>
        <v>12102964.94930953</v>
      </c>
      <c r="GF48" s="113">
        <f>AB48*'Household Income - Delta'!W49/3</f>
        <v>10692758.609028216</v>
      </c>
      <c r="GG48" s="113">
        <f>AC48*'Household Income - Delta'!X49/3</f>
        <v>6406780.1610280052</v>
      </c>
      <c r="GH48" s="113">
        <f>AD48*'Household Income - Delta'!Y49/3</f>
        <v>-31598237.180028688</v>
      </c>
      <c r="GI48" s="113">
        <f>AE48*'Household Income - Delta'!Z49/3</f>
        <v>1359819.9122215076</v>
      </c>
      <c r="GJ48" s="113">
        <f>AF48*'Household Income - Delta'!AA49/3</f>
        <v>27466841.991414696</v>
      </c>
      <c r="GK48" s="113">
        <f>AG48*'Household Income - Delta'!AB49/3</f>
        <v>658661.1421652867</v>
      </c>
      <c r="GL48" s="113">
        <f>AH48*'Household Income - Delta'!AC49/3</f>
        <v>15662333.303340049</v>
      </c>
      <c r="GM48" s="113">
        <f>AI48*'Household Income - Delta'!AD49/3</f>
        <v>16476920.986814832</v>
      </c>
      <c r="GN48" s="113">
        <f>AJ48*'Household Income - Delta'!AE49/3</f>
        <v>5753132.5565262735</v>
      </c>
      <c r="GO48" s="113">
        <f>AK48*'Household Income - Delta'!AF49/3</f>
        <v>1877922.2237065907</v>
      </c>
      <c r="GP48" s="113">
        <f>AL48*'Household Income - Delta'!AG49/3</f>
        <v>2227299.7539818925</v>
      </c>
      <c r="GQ48" s="113">
        <f>AM48*'Household Income - Delta'!AH49/3</f>
        <v>-466733.46994483407</v>
      </c>
      <c r="GR48" s="113">
        <f>AN48*'Household Income - Delta'!AI49/3</f>
        <v>-10032703.581649175</v>
      </c>
      <c r="GS48" s="113">
        <f>AO48*'Household Income - Delta'!AJ49/3</f>
        <v>6157957.4677434741</v>
      </c>
      <c r="GT48" s="113">
        <f>AP48*'Household Income - Delta'!AK49/3</f>
        <v>59298877.524776302</v>
      </c>
      <c r="GU48" s="113">
        <f>AQ48*'Household Income - Delta'!AL49/3</f>
        <v>146635885.06635633</v>
      </c>
      <c r="GV48" s="113">
        <f>AR48*'Household Income - Delta'!AM49/3</f>
        <v>689565.36704593641</v>
      </c>
      <c r="GW48" s="113">
        <f>AS48*'Household Income - Delta'!AN49/3</f>
        <v>37224553.757164568</v>
      </c>
      <c r="GX48" s="113">
        <f>AT48*'Household Income - Delta'!AO49/3</f>
        <v>3771974.9784222706</v>
      </c>
      <c r="GY48" s="113">
        <f>AU48*'Household Income - Delta'!AP49/3</f>
        <v>8027298.8675480904</v>
      </c>
      <c r="GZ48" s="113">
        <f>AV48*'Household Income - Delta'!AQ49/3</f>
        <v>47950820.227233164</v>
      </c>
      <c r="HA48" s="113">
        <f>AW48*'Household Income - Delta'!AR49/3</f>
        <v>4491683.4942879593</v>
      </c>
      <c r="HB48" s="113">
        <f>AX48*'Household Income - Delta'!AS49/3</f>
        <v>53553114.715403296</v>
      </c>
      <c r="HC48" s="113">
        <f>AY48*'Household Income - Delta'!AT49/3</f>
        <v>475006.66651990934</v>
      </c>
      <c r="HD48" s="113">
        <f>AZ48*'Household Income - Delta'!AU49/3</f>
        <v>38654606.399414726</v>
      </c>
      <c r="HE48" s="113">
        <f>BA48*'Household Income - Delta'!AV49/3</f>
        <v>55598986.660897143</v>
      </c>
      <c r="HF48" s="113">
        <f>BB48*'Household Income - Delta'!AW49/3</f>
        <v>969902.54869774822</v>
      </c>
      <c r="HG48" s="113">
        <f>BC48*'Household Income - Delta'!AX49/3</f>
        <v>1813712.5976271294</v>
      </c>
      <c r="HH48" s="113">
        <f>BD48*'Household Income - Delta'!AY49/3</f>
        <v>0</v>
      </c>
      <c r="HI48" s="113">
        <f>BE48*'Household Income - Delta'!AZ49/3</f>
        <v>-36411.924916020187</v>
      </c>
      <c r="HJ48" s="113">
        <f>BF48*'Household Income - Delta'!BA49/3</f>
        <v>44915440.438827872</v>
      </c>
      <c r="HK48" s="113">
        <f>BG48*'Household Income - Delta'!BB49/3</f>
        <v>8058764.6763066649</v>
      </c>
      <c r="HL48" s="113">
        <f>BH48*'Household Income - Delta'!BC49/3</f>
        <v>1113479.8769175678</v>
      </c>
    </row>
    <row r="49" spans="1:220">
      <c r="A49" s="28">
        <v>2010</v>
      </c>
      <c r="B49" s="28" t="s">
        <v>1011</v>
      </c>
      <c r="C49" s="37" t="s">
        <v>55</v>
      </c>
      <c r="D49" s="11">
        <v>6661321</v>
      </c>
      <c r="E49" s="11">
        <v>5464985</v>
      </c>
      <c r="F49" s="11">
        <v>946923</v>
      </c>
      <c r="G49" s="104">
        <f>F49/D49</f>
        <v>0.14215243492994858</v>
      </c>
      <c r="H49" s="11">
        <f>SUM(J49:BI49)</f>
        <v>191784</v>
      </c>
      <c r="I49" s="105">
        <f>H49/D49</f>
        <v>2.8790685811417884E-2</v>
      </c>
      <c r="J49" s="25">
        <v>1322</v>
      </c>
      <c r="K49" s="25">
        <v>5644</v>
      </c>
      <c r="L49" s="25">
        <v>5971</v>
      </c>
      <c r="M49" s="25">
        <v>658</v>
      </c>
      <c r="N49" s="25">
        <v>39468</v>
      </c>
      <c r="O49" s="25">
        <v>4883</v>
      </c>
      <c r="P49" s="25">
        <v>642</v>
      </c>
      <c r="Q49" s="25">
        <v>202</v>
      </c>
      <c r="R49" s="25">
        <v>243</v>
      </c>
      <c r="S49" s="25">
        <v>5378</v>
      </c>
      <c r="T49" s="25">
        <v>3107</v>
      </c>
      <c r="U49" s="25">
        <v>4246</v>
      </c>
      <c r="V49" s="25">
        <v>12661</v>
      </c>
      <c r="W49" s="25">
        <v>3931</v>
      </c>
      <c r="X49" s="25">
        <v>1912</v>
      </c>
      <c r="Y49" s="25">
        <v>1685</v>
      </c>
      <c r="Z49" s="25">
        <v>1694</v>
      </c>
      <c r="AA49" s="25">
        <v>886</v>
      </c>
      <c r="AB49" s="25">
        <v>1011</v>
      </c>
      <c r="AC49" s="25">
        <v>717</v>
      </c>
      <c r="AD49" s="25">
        <v>629</v>
      </c>
      <c r="AE49" s="25">
        <v>1448</v>
      </c>
      <c r="AF49" s="25">
        <v>2871</v>
      </c>
      <c r="AG49" s="25">
        <v>1323</v>
      </c>
      <c r="AH49" s="25">
        <v>737</v>
      </c>
      <c r="AI49" s="25">
        <v>3727</v>
      </c>
      <c r="AJ49" s="25">
        <v>5094</v>
      </c>
      <c r="AK49" s="25">
        <v>323</v>
      </c>
      <c r="AL49" s="25">
        <v>5310</v>
      </c>
      <c r="AM49" s="25">
        <v>282</v>
      </c>
      <c r="AN49" s="25">
        <v>721</v>
      </c>
      <c r="AO49" s="25">
        <v>1012</v>
      </c>
      <c r="AP49" s="25">
        <v>4140</v>
      </c>
      <c r="AQ49" s="25">
        <v>2143</v>
      </c>
      <c r="AR49" s="25">
        <v>515</v>
      </c>
      <c r="AS49" s="25">
        <v>2727</v>
      </c>
      <c r="AT49" s="25">
        <v>1986</v>
      </c>
      <c r="AU49" s="25">
        <v>26235</v>
      </c>
      <c r="AV49" s="25">
        <v>2893</v>
      </c>
      <c r="AW49" s="25">
        <v>220</v>
      </c>
      <c r="AX49" s="25">
        <v>3047</v>
      </c>
      <c r="AY49" s="25">
        <v>866</v>
      </c>
      <c r="AZ49" s="25">
        <v>789</v>
      </c>
      <c r="BA49" s="25">
        <v>11338</v>
      </c>
      <c r="BB49" s="25">
        <v>4020</v>
      </c>
      <c r="BC49" s="25">
        <v>981</v>
      </c>
      <c r="BD49" s="25">
        <v>7266</v>
      </c>
      <c r="BE49" s="25">
        <v>0</v>
      </c>
      <c r="BF49" s="25">
        <v>62</v>
      </c>
      <c r="BG49" s="25">
        <v>2180</v>
      </c>
      <c r="BH49" s="25">
        <v>638</v>
      </c>
      <c r="BI49" s="25">
        <v>0</v>
      </c>
      <c r="BJ49" s="12">
        <v>4568</v>
      </c>
      <c r="BK49" s="12">
        <v>26926</v>
      </c>
      <c r="BL49" s="12">
        <v>24983</v>
      </c>
      <c r="BM49" s="34">
        <v>1150</v>
      </c>
      <c r="BN49" s="34">
        <v>2055</v>
      </c>
      <c r="BO49" s="34">
        <v>2284</v>
      </c>
      <c r="BP49" s="34">
        <v>531</v>
      </c>
      <c r="BQ49" s="34">
        <v>5451</v>
      </c>
      <c r="BR49" s="34">
        <v>1316</v>
      </c>
      <c r="BS49" s="34">
        <v>450</v>
      </c>
      <c r="BT49" s="34">
        <v>198</v>
      </c>
      <c r="BU49" s="34">
        <v>260</v>
      </c>
      <c r="BV49" s="34">
        <v>1314</v>
      </c>
      <c r="BW49" s="34">
        <v>1650</v>
      </c>
      <c r="BX49" s="34">
        <v>1482</v>
      </c>
      <c r="BY49" s="34">
        <v>3237</v>
      </c>
      <c r="BZ49" s="34">
        <v>1438</v>
      </c>
      <c r="CA49" s="34">
        <v>1321</v>
      </c>
      <c r="CB49" s="34">
        <v>993</v>
      </c>
      <c r="CC49" s="34">
        <v>1174</v>
      </c>
      <c r="CD49" s="34">
        <v>626</v>
      </c>
      <c r="CE49" s="34">
        <v>588</v>
      </c>
      <c r="CF49" s="34">
        <v>653</v>
      </c>
      <c r="CG49" s="34">
        <v>445</v>
      </c>
      <c r="CH49" s="34">
        <v>796</v>
      </c>
      <c r="CI49" s="34">
        <v>1443</v>
      </c>
      <c r="CJ49" s="34">
        <v>656</v>
      </c>
      <c r="CK49" s="34">
        <v>784</v>
      </c>
      <c r="CL49" s="34">
        <v>2288</v>
      </c>
      <c r="CM49" s="34">
        <v>1449</v>
      </c>
      <c r="CN49" s="34">
        <v>245</v>
      </c>
      <c r="CO49" s="34">
        <v>1954</v>
      </c>
      <c r="CP49" s="34">
        <v>305</v>
      </c>
      <c r="CQ49" s="34">
        <v>604</v>
      </c>
      <c r="CR49" s="34">
        <v>599</v>
      </c>
      <c r="CS49" s="34">
        <v>1494</v>
      </c>
      <c r="CT49" s="34">
        <v>1189</v>
      </c>
      <c r="CU49" s="34">
        <v>426</v>
      </c>
      <c r="CV49" s="34">
        <v>1146</v>
      </c>
      <c r="CW49" s="34">
        <v>1131</v>
      </c>
      <c r="CX49" s="34">
        <v>4414</v>
      </c>
      <c r="CY49" s="34">
        <v>1410</v>
      </c>
      <c r="CZ49" s="34">
        <v>197</v>
      </c>
      <c r="DA49" s="34">
        <v>1800</v>
      </c>
      <c r="DB49" s="34">
        <v>729</v>
      </c>
      <c r="DC49" s="34">
        <v>511</v>
      </c>
      <c r="DD49" s="34">
        <v>3003</v>
      </c>
      <c r="DE49" s="34">
        <v>1681</v>
      </c>
      <c r="DF49" s="34">
        <v>803</v>
      </c>
      <c r="DG49" s="34">
        <v>2764</v>
      </c>
      <c r="DH49" s="34">
        <v>0</v>
      </c>
      <c r="DI49" s="34">
        <v>107</v>
      </c>
      <c r="DJ49" s="34">
        <v>1074</v>
      </c>
      <c r="DK49" s="34">
        <v>524</v>
      </c>
      <c r="DL49" s="34">
        <v>277</v>
      </c>
      <c r="DM49" s="115">
        <v>224835838.50285661</v>
      </c>
      <c r="DN49" s="116">
        <v>2863460.7845748044</v>
      </c>
      <c r="DO49" s="116">
        <v>5151291.338302006</v>
      </c>
      <c r="DP49" s="116">
        <v>6546302.0042959508</v>
      </c>
      <c r="DQ49" s="116">
        <v>1180737.2581839687</v>
      </c>
      <c r="DR49" s="116">
        <v>23239410.597527549</v>
      </c>
      <c r="DS49" s="116">
        <v>5015331.3721222105</v>
      </c>
      <c r="DT49" s="116">
        <v>1580906.3027168952</v>
      </c>
      <c r="DU49" s="116">
        <v>487272.36563711712</v>
      </c>
      <c r="DV49" s="116">
        <v>571315.16984617291</v>
      </c>
      <c r="DW49" s="116">
        <v>12601695.230430325</v>
      </c>
      <c r="DX49" s="116">
        <v>6823564.3467606334</v>
      </c>
      <c r="DY49" s="116">
        <v>11197441.903965954</v>
      </c>
      <c r="DZ49" s="116">
        <v>5094858.0298613776</v>
      </c>
      <c r="EA49" s="116">
        <v>6789597.7818380715</v>
      </c>
      <c r="EB49" s="116">
        <v>3618506.242729153</v>
      </c>
      <c r="EC49" s="116">
        <v>2503813.1957387389</v>
      </c>
      <c r="ED49" s="116">
        <v>2493279.0676189964</v>
      </c>
      <c r="EE49" s="116">
        <v>1776202.3546288989</v>
      </c>
      <c r="EF49" s="116">
        <v>2058190.9017938979</v>
      </c>
      <c r="EG49" s="116">
        <v>1807853.5917663963</v>
      </c>
      <c r="EH49" s="116">
        <v>1492595.475769686</v>
      </c>
      <c r="EI49" s="116">
        <v>3647883.1736837891</v>
      </c>
      <c r="EJ49" s="116">
        <v>5400399.1841472974</v>
      </c>
      <c r="EK49" s="116">
        <v>1890591.4162342357</v>
      </c>
      <c r="EL49" s="116">
        <v>1470054.8028332551</v>
      </c>
      <c r="EM49" s="116">
        <v>6149887.724205452</v>
      </c>
      <c r="EN49" s="116">
        <v>2620988.898664813</v>
      </c>
      <c r="EO49" s="116">
        <v>440774.10493310424</v>
      </c>
      <c r="EP49" s="116">
        <v>3007143.7455413225</v>
      </c>
      <c r="EQ49" s="116">
        <v>697213.57680738973</v>
      </c>
      <c r="ER49" s="116">
        <v>1740125.4614091767</v>
      </c>
      <c r="ES49" s="116">
        <v>1187447.8532409521</v>
      </c>
      <c r="ET49" s="116">
        <v>9878927.4955038186</v>
      </c>
      <c r="EU49" s="116">
        <v>5111150.5070877429</v>
      </c>
      <c r="EV49" s="116">
        <v>535667.35585949698</v>
      </c>
      <c r="EW49" s="116">
        <v>5548042.8126404537</v>
      </c>
      <c r="EX49" s="116">
        <v>3040279.1328906156</v>
      </c>
      <c r="EY49" s="116">
        <v>3822301.8207022022</v>
      </c>
      <c r="EZ49" s="116">
        <v>6690820.332596072</v>
      </c>
      <c r="FA49" s="116">
        <v>554183.67365147022</v>
      </c>
      <c r="FB49" s="116">
        <v>7135060.1448759548</v>
      </c>
      <c r="FC49" s="116">
        <v>951951.41810361983</v>
      </c>
      <c r="FD49" s="116">
        <v>1569821.0312739057</v>
      </c>
      <c r="FE49" s="116">
        <v>20071769.281892136</v>
      </c>
      <c r="FF49" s="116">
        <v>2804736.0865082745</v>
      </c>
      <c r="FG49" s="116">
        <v>2350156.6052693995</v>
      </c>
      <c r="FH49" s="116">
        <v>17278327.78226823</v>
      </c>
      <c r="FI49" s="116">
        <v>0</v>
      </c>
      <c r="FJ49" s="116">
        <v>133412.54691540787</v>
      </c>
      <c r="FK49" s="116">
        <v>3586450.2582411617</v>
      </c>
      <c r="FL49" s="116">
        <v>626644.95876710548</v>
      </c>
      <c r="FM49" s="116">
        <v>0</v>
      </c>
      <c r="FN49" s="113">
        <f>J49*'Household Income - Delta'!E50/3</f>
        <v>7131244.5548210731</v>
      </c>
      <c r="FO49" s="113">
        <f>K49*'Household Income - Delta'!F50/3</f>
        <v>-10236608.378661016</v>
      </c>
      <c r="FP49" s="113">
        <f>L49*'Household Income - Delta'!G50/3</f>
        <v>20746945.096447274</v>
      </c>
      <c r="FQ49" s="113">
        <f>M49*'Household Income - Delta'!H50/3</f>
        <v>4304384.7562321732</v>
      </c>
      <c r="FR49" s="113">
        <f>N49*'Household Income - Delta'!I50/3</f>
        <v>379609.95588360098</v>
      </c>
      <c r="FS49" s="113">
        <f>O49*'Household Income - Delta'!J50/3</f>
        <v>379009.52687188663</v>
      </c>
      <c r="FT49" s="113">
        <f>P49*'Household Income - Delta'!K50/3</f>
        <v>-1859263.1344968767</v>
      </c>
      <c r="FU49" s="113">
        <f>Q49*'Household Income - Delta'!L50/3</f>
        <v>272622.87045425375</v>
      </c>
      <c r="FV49" s="113">
        <f>R49*'Household Income - Delta'!M50/3</f>
        <v>244770.21544744389</v>
      </c>
      <c r="FW49" s="113">
        <f>S49*'Household Income - Delta'!N50/3</f>
        <v>18880104.521301866</v>
      </c>
      <c r="FX49" s="113">
        <f>T49*'Household Income - Delta'!O50/3</f>
        <v>13280202.989280691</v>
      </c>
      <c r="FY49" s="113">
        <f>U49*'Household Income - Delta'!P50/3</f>
        <v>727275.41888825817</v>
      </c>
      <c r="FZ49" s="113">
        <f>V49*'Household Income - Delta'!Q50/3</f>
        <v>39607214.324197888</v>
      </c>
      <c r="GA49" s="113">
        <f>W49*'Household Income - Delta'!R50/3</f>
        <v>4314737.0284934239</v>
      </c>
      <c r="GB49" s="113">
        <f>X49*'Household Income - Delta'!S50/3</f>
        <v>7557405.9421214508</v>
      </c>
      <c r="GC49" s="113">
        <f>Y49*'Household Income - Delta'!T50/3</f>
        <v>3056508.2840697239</v>
      </c>
      <c r="GD49" s="113">
        <f>Z49*'Household Income - Delta'!U50/3</f>
        <v>6463092.5142714819</v>
      </c>
      <c r="GE49" s="113">
        <f>AA49*'Household Income - Delta'!V50/3</f>
        <v>3986661.699121133</v>
      </c>
      <c r="GF49" s="113">
        <f>AB49*'Household Income - Delta'!W50/3</f>
        <v>3615960.9704418345</v>
      </c>
      <c r="GG49" s="113">
        <f>AC49*'Household Income - Delta'!X50/3</f>
        <v>2069944.2282955442</v>
      </c>
      <c r="GH49" s="113">
        <f>AD49*'Household Income - Delta'!Y50/3</f>
        <v>-1682186.1707142296</v>
      </c>
      <c r="GI49" s="113">
        <f>AE49*'Household Income - Delta'!Z50/3</f>
        <v>-1549430.2223543262</v>
      </c>
      <c r="GJ49" s="113">
        <f>AF49*'Household Income - Delta'!AA50/3</f>
        <v>9731593.7676938735</v>
      </c>
      <c r="GK49" s="113">
        <f>AG49*'Household Income - Delta'!AB50/3</f>
        <v>32128.839658305562</v>
      </c>
      <c r="GL49" s="113">
        <f>AH49*'Household Income - Delta'!AC50/3</f>
        <v>5179845.9250401901</v>
      </c>
      <c r="GM49" s="113">
        <f>AI49*'Household Income - Delta'!AD50/3</f>
        <v>9185631.9216980394</v>
      </c>
      <c r="GN49" s="113">
        <f>AJ49*'Household Income - Delta'!AE50/3</f>
        <v>26702500.960861232</v>
      </c>
      <c r="GO49" s="113">
        <f>AK49*'Household Income - Delta'!AF50/3</f>
        <v>707139.00242602627</v>
      </c>
      <c r="GP49" s="113">
        <f>AL49*'Household Income - Delta'!AG50/3</f>
        <v>8370072.4857034041</v>
      </c>
      <c r="GQ49" s="113">
        <f>AM49*'Household Income - Delta'!AH50/3</f>
        <v>-749005.67590049712</v>
      </c>
      <c r="GR49" s="113">
        <f>AN49*'Household Income - Delta'!AI50/3</f>
        <v>-2070266.2990221933</v>
      </c>
      <c r="GS49" s="113">
        <f>AO49*'Household Income - Delta'!AJ50/3</f>
        <v>4257434.921945733</v>
      </c>
      <c r="GT49" s="113">
        <f>AP49*'Household Income - Delta'!AK50/3</f>
        <v>8206659.2261416363</v>
      </c>
      <c r="GU49" s="113">
        <f>AQ49*'Household Income - Delta'!AL50/3</f>
        <v>10184146.406188775</v>
      </c>
      <c r="GV49" s="113">
        <f>AR49*'Household Income - Delta'!AM50/3</f>
        <v>1045081.6911746239</v>
      </c>
      <c r="GW49" s="113">
        <f>AS49*'Household Income - Delta'!AN50/3</f>
        <v>9348023.7511324268</v>
      </c>
      <c r="GX49" s="113">
        <f>AT49*'Household Income - Delta'!AO50/3</f>
        <v>6808573.6867433069</v>
      </c>
      <c r="GY49" s="113">
        <f>AU49*'Household Income - Delta'!AP50/3</f>
        <v>61782152.704788841</v>
      </c>
      <c r="GZ49" s="113">
        <f>AV49*'Household Income - Delta'!AQ50/3</f>
        <v>7705847.3674463173</v>
      </c>
      <c r="HA49" s="113">
        <f>AW49*'Household Income - Delta'!AR50/3</f>
        <v>332115.99752443476</v>
      </c>
      <c r="HB49" s="113">
        <f>AX49*'Household Income - Delta'!AS50/3</f>
        <v>15297823.565713422</v>
      </c>
      <c r="HC49" s="113">
        <f>AY49*'Household Income - Delta'!AT50/3</f>
        <v>2983905.335709821</v>
      </c>
      <c r="HD49" s="113">
        <f>AZ49*'Household Income - Delta'!AU50/3</f>
        <v>4114859.7365762684</v>
      </c>
      <c r="HE49" s="113">
        <f>BA49*'Household Income - Delta'!AV50/3</f>
        <v>32834298.151206251</v>
      </c>
      <c r="HF49" s="113">
        <f>BB49*'Household Income - Delta'!AW50/3</f>
        <v>-3119714.9543262371</v>
      </c>
      <c r="HG49" s="113">
        <f>BC49*'Household Income - Delta'!AX50/3</f>
        <v>1257267.4253248661</v>
      </c>
      <c r="HH49" s="113">
        <f>BD49*'Household Income - Delta'!AY50/3</f>
        <v>-10506988.372670257</v>
      </c>
      <c r="HI49" s="113">
        <f>BE49*'Household Income - Delta'!AZ50/3</f>
        <v>0</v>
      </c>
      <c r="HJ49" s="113">
        <f>BF49*'Household Income - Delta'!BA50/3</f>
        <v>323905.65990840131</v>
      </c>
      <c r="HK49" s="113">
        <f>BG49*'Household Income - Delta'!BB50/3</f>
        <v>3579454.278499702</v>
      </c>
      <c r="HL49" s="113">
        <f>BH49*'Household Income - Delta'!BC50/3</f>
        <v>785347.05948752759</v>
      </c>
    </row>
    <row r="50" spans="1:220">
      <c r="A50" s="28">
        <v>2010</v>
      </c>
      <c r="B50" s="28" t="s">
        <v>1012</v>
      </c>
      <c r="C50" s="37" t="s">
        <v>56</v>
      </c>
      <c r="D50" s="11">
        <v>1833535</v>
      </c>
      <c r="E50" s="11">
        <v>1625125</v>
      </c>
      <c r="F50" s="11">
        <v>166168</v>
      </c>
      <c r="G50" s="104">
        <f>F50/D50</f>
        <v>9.062712192567908E-2</v>
      </c>
      <c r="H50" s="11">
        <f>SUM(J50:BI50)</f>
        <v>39791</v>
      </c>
      <c r="I50" s="105">
        <f>H50/D50</f>
        <v>2.1701794620773533E-2</v>
      </c>
      <c r="J50" s="25">
        <v>41</v>
      </c>
      <c r="K50" s="25">
        <v>1326</v>
      </c>
      <c r="L50" s="25">
        <v>0</v>
      </c>
      <c r="M50" s="25">
        <v>0</v>
      </c>
      <c r="N50" s="25">
        <v>760</v>
      </c>
      <c r="O50" s="25">
        <v>608</v>
      </c>
      <c r="P50" s="25">
        <v>84</v>
      </c>
      <c r="Q50" s="25">
        <v>556</v>
      </c>
      <c r="R50" s="25">
        <v>480</v>
      </c>
      <c r="S50" s="25">
        <v>1842</v>
      </c>
      <c r="T50" s="25">
        <v>485</v>
      </c>
      <c r="U50" s="25">
        <v>0</v>
      </c>
      <c r="V50" s="25">
        <v>88</v>
      </c>
      <c r="W50" s="25">
        <v>356</v>
      </c>
      <c r="X50" s="25">
        <v>366</v>
      </c>
      <c r="Y50" s="25">
        <v>0</v>
      </c>
      <c r="Z50" s="25">
        <v>161</v>
      </c>
      <c r="AA50" s="25">
        <v>851</v>
      </c>
      <c r="AB50" s="25">
        <v>60</v>
      </c>
      <c r="AC50" s="25">
        <v>0</v>
      </c>
      <c r="AD50" s="25">
        <v>4249</v>
      </c>
      <c r="AE50" s="25">
        <v>191</v>
      </c>
      <c r="AF50" s="25">
        <v>657</v>
      </c>
      <c r="AG50" s="25">
        <v>0</v>
      </c>
      <c r="AH50" s="25">
        <v>44</v>
      </c>
      <c r="AI50" s="25">
        <v>160</v>
      </c>
      <c r="AJ50" s="25">
        <v>39</v>
      </c>
      <c r="AK50" s="25">
        <v>0</v>
      </c>
      <c r="AL50" s="25">
        <v>25</v>
      </c>
      <c r="AM50" s="25">
        <v>107</v>
      </c>
      <c r="AN50" s="25">
        <v>906</v>
      </c>
      <c r="AO50" s="25">
        <v>0</v>
      </c>
      <c r="AP50" s="25">
        <v>611</v>
      </c>
      <c r="AQ50" s="25">
        <v>2552</v>
      </c>
      <c r="AR50" s="25">
        <v>268</v>
      </c>
      <c r="AS50" s="25">
        <v>7925</v>
      </c>
      <c r="AT50" s="25">
        <v>229</v>
      </c>
      <c r="AU50" s="25">
        <v>0</v>
      </c>
      <c r="AV50" s="25">
        <v>4908</v>
      </c>
      <c r="AW50" s="25">
        <v>238</v>
      </c>
      <c r="AX50" s="25">
        <v>647</v>
      </c>
      <c r="AY50" s="25">
        <v>0</v>
      </c>
      <c r="AZ50" s="25">
        <v>1160</v>
      </c>
      <c r="BA50" s="25">
        <v>968</v>
      </c>
      <c r="BB50" s="25">
        <v>112</v>
      </c>
      <c r="BC50" s="25">
        <v>208</v>
      </c>
      <c r="BD50" s="25">
        <v>4999</v>
      </c>
      <c r="BE50" s="25">
        <v>192</v>
      </c>
      <c r="BF50" s="25">
        <v>0</v>
      </c>
      <c r="BG50" s="25">
        <v>150</v>
      </c>
      <c r="BH50" s="25">
        <v>0</v>
      </c>
      <c r="BI50" s="25">
        <v>182</v>
      </c>
      <c r="BJ50" s="12">
        <v>1890</v>
      </c>
      <c r="BK50" s="12">
        <v>9824</v>
      </c>
      <c r="BL50" s="12">
        <v>9198</v>
      </c>
      <c r="BM50" s="34">
        <v>69</v>
      </c>
      <c r="BN50" s="34">
        <v>1210</v>
      </c>
      <c r="BO50" s="34">
        <v>269</v>
      </c>
      <c r="BP50" s="34">
        <v>269</v>
      </c>
      <c r="BQ50" s="34">
        <v>511</v>
      </c>
      <c r="BR50" s="34">
        <v>553</v>
      </c>
      <c r="BS50" s="34">
        <v>148</v>
      </c>
      <c r="BT50" s="34">
        <v>506</v>
      </c>
      <c r="BU50" s="34">
        <v>466</v>
      </c>
      <c r="BV50" s="34">
        <v>825</v>
      </c>
      <c r="BW50" s="34">
        <v>354</v>
      </c>
      <c r="BX50" s="34">
        <v>269</v>
      </c>
      <c r="BY50" s="34">
        <v>158</v>
      </c>
      <c r="BZ50" s="34">
        <v>338</v>
      </c>
      <c r="CA50" s="34">
        <v>311</v>
      </c>
      <c r="CB50" s="34">
        <v>269</v>
      </c>
      <c r="CC50" s="34">
        <v>198</v>
      </c>
      <c r="CD50" s="34">
        <v>732</v>
      </c>
      <c r="CE50" s="34">
        <v>117</v>
      </c>
      <c r="CF50" s="34">
        <v>269</v>
      </c>
      <c r="CG50" s="34">
        <v>1182</v>
      </c>
      <c r="CH50" s="34">
        <v>169</v>
      </c>
      <c r="CI50" s="34">
        <v>379</v>
      </c>
      <c r="CJ50" s="34">
        <v>269</v>
      </c>
      <c r="CK50" s="34">
        <v>75</v>
      </c>
      <c r="CL50" s="34">
        <v>190</v>
      </c>
      <c r="CM50" s="34">
        <v>62</v>
      </c>
      <c r="CN50" s="34">
        <v>269</v>
      </c>
      <c r="CO50" s="34">
        <v>42</v>
      </c>
      <c r="CP50" s="34">
        <v>185</v>
      </c>
      <c r="CQ50" s="34">
        <v>537</v>
      </c>
      <c r="CR50" s="34">
        <v>269</v>
      </c>
      <c r="CS50" s="34">
        <v>416</v>
      </c>
      <c r="CT50" s="34">
        <v>985</v>
      </c>
      <c r="CU50" s="34">
        <v>399</v>
      </c>
      <c r="CV50" s="34">
        <v>2201</v>
      </c>
      <c r="CW50" s="34">
        <v>363</v>
      </c>
      <c r="CX50" s="34">
        <v>269</v>
      </c>
      <c r="CY50" s="34">
        <v>1396</v>
      </c>
      <c r="CZ50" s="34">
        <v>292</v>
      </c>
      <c r="DA50" s="34">
        <v>493</v>
      </c>
      <c r="DB50" s="34">
        <v>269</v>
      </c>
      <c r="DC50" s="34">
        <v>833</v>
      </c>
      <c r="DD50" s="34">
        <v>650</v>
      </c>
      <c r="DE50" s="34">
        <v>144</v>
      </c>
      <c r="DF50" s="34">
        <v>205</v>
      </c>
      <c r="DG50" s="34">
        <v>1573</v>
      </c>
      <c r="DH50" s="34">
        <v>199</v>
      </c>
      <c r="DI50" s="34">
        <v>0</v>
      </c>
      <c r="DJ50" s="34">
        <v>188</v>
      </c>
      <c r="DK50" s="34">
        <v>269</v>
      </c>
      <c r="DL50" s="34">
        <v>232</v>
      </c>
      <c r="DM50" s="115">
        <v>18398210.031433847</v>
      </c>
      <c r="DN50" s="116">
        <v>20042.940207555119</v>
      </c>
      <c r="DO50" s="116">
        <v>3572407.2494398393</v>
      </c>
      <c r="DP50" s="116">
        <v>0</v>
      </c>
      <c r="DQ50" s="116">
        <v>0</v>
      </c>
      <c r="DR50" s="116">
        <v>1625473.7242129412</v>
      </c>
      <c r="DS50" s="116">
        <v>762010.56672961521</v>
      </c>
      <c r="DT50" s="116">
        <v>44448.683667529389</v>
      </c>
      <c r="DU50" s="116">
        <v>185747.61944564857</v>
      </c>
      <c r="DV50" s="116">
        <v>121159.2529270105</v>
      </c>
      <c r="DW50" s="116">
        <v>1044156.3333827927</v>
      </c>
      <c r="DX50" s="116">
        <v>171270.16782409241</v>
      </c>
      <c r="DY50" s="116">
        <v>0</v>
      </c>
      <c r="DZ50" s="116">
        <v>160593.81826801758</v>
      </c>
      <c r="EA50" s="116">
        <v>156902.95988273597</v>
      </c>
      <c r="EB50" s="116">
        <v>95536.552953249644</v>
      </c>
      <c r="EC50" s="116">
        <v>0</v>
      </c>
      <c r="ED50" s="116">
        <v>121949.8886501791</v>
      </c>
      <c r="EE50" s="116">
        <v>149820.61938988187</v>
      </c>
      <c r="EF50" s="116">
        <v>46221.049756438006</v>
      </c>
      <c r="EG50" s="116">
        <v>0</v>
      </c>
      <c r="EH50" s="116">
        <v>1194431.4898141772</v>
      </c>
      <c r="EI50" s="116">
        <v>118728.22366361122</v>
      </c>
      <c r="EJ50" s="116">
        <v>222819.77547979684</v>
      </c>
      <c r="EK50" s="116">
        <v>0</v>
      </c>
      <c r="EL50" s="116">
        <v>28035.997922518534</v>
      </c>
      <c r="EM50" s="116">
        <v>91210.570056159995</v>
      </c>
      <c r="EN50" s="116">
        <v>63862.894745486199</v>
      </c>
      <c r="EO50" s="116">
        <v>0</v>
      </c>
      <c r="EP50" s="116">
        <v>50995.818930606074</v>
      </c>
      <c r="EQ50" s="116">
        <v>66920.458648806874</v>
      </c>
      <c r="ER50" s="116">
        <v>353128.77072779939</v>
      </c>
      <c r="ES50" s="116">
        <v>0</v>
      </c>
      <c r="ET50" s="116">
        <v>311261.10624571308</v>
      </c>
      <c r="EU50" s="116">
        <v>618173.86150122958</v>
      </c>
      <c r="EV50" s="116">
        <v>303148.00846063718</v>
      </c>
      <c r="EW50" s="116">
        <v>1055586.7032058041</v>
      </c>
      <c r="EX50" s="116">
        <v>205733.03458540564</v>
      </c>
      <c r="EY50" s="116">
        <v>0</v>
      </c>
      <c r="EZ50" s="116">
        <v>1405900.4800062007</v>
      </c>
      <c r="FA50" s="116">
        <v>140656.13874179838</v>
      </c>
      <c r="FB50" s="116">
        <v>195711.26571289118</v>
      </c>
      <c r="FC50" s="116">
        <v>0</v>
      </c>
      <c r="FD50" s="116">
        <v>371510.09654677502</v>
      </c>
      <c r="FE50" s="116">
        <v>1038733.9408280289</v>
      </c>
      <c r="FF50" s="116">
        <v>180545.44423083708</v>
      </c>
      <c r="FG50" s="116">
        <v>129423.83918631304</v>
      </c>
      <c r="FH50" s="116">
        <v>1178975.198476091</v>
      </c>
      <c r="FI50" s="116">
        <v>413148.53238319862</v>
      </c>
      <c r="FJ50" s="116">
        <v>0</v>
      </c>
      <c r="FK50" s="116">
        <v>78047.513275770674</v>
      </c>
      <c r="FL50" s="116">
        <v>0</v>
      </c>
      <c r="FM50" s="116">
        <v>303779.44132065633</v>
      </c>
      <c r="FN50" s="113">
        <f>J50*'Household Income - Delta'!E51/3</f>
        <v>38228.154629298624</v>
      </c>
      <c r="FO50" s="113">
        <f>K50*'Household Income - Delta'!F51/3</f>
        <v>-8321453.5356475608</v>
      </c>
      <c r="FP50" s="113">
        <f>L50*'Household Income - Delta'!G51/3</f>
        <v>0</v>
      </c>
      <c r="FQ50" s="113">
        <f>M50*'Household Income - Delta'!H51/3</f>
        <v>0</v>
      </c>
      <c r="FR50" s="113">
        <f>N50*'Household Income - Delta'!I51/3</f>
        <v>-3383727.215001619</v>
      </c>
      <c r="FS50" s="113">
        <f>O50*'Household Income - Delta'!J51/3</f>
        <v>-2665637.7720012954</v>
      </c>
      <c r="FT50" s="113">
        <f>P50*'Household Income - Delta'!K51/3</f>
        <v>-618066.9027107053</v>
      </c>
      <c r="FU50" s="113">
        <f>Q50*'Household Income - Delta'!L51/3</f>
        <v>-1730423.5941327633</v>
      </c>
      <c r="FV50" s="113">
        <f>R50*'Household Income - Delta'!M51/3</f>
        <v>-1658210.8726326015</v>
      </c>
      <c r="FW50" s="113">
        <f>S50*'Household Income - Delta'!N51/3</f>
        <v>-1752244.2237276083</v>
      </c>
      <c r="FX50" s="113">
        <f>T50*'Household Income - Delta'!O51/3</f>
        <v>-90988.9025558578</v>
      </c>
      <c r="FY50" s="113">
        <f>U50*'Household Income - Delta'!P51/3</f>
        <v>0</v>
      </c>
      <c r="FZ50" s="113">
        <f>V50*'Household Income - Delta'!Q51/3</f>
        <v>-117357.32664931029</v>
      </c>
      <c r="GA50" s="113">
        <f>W50*'Household Income - Delta'!R51/3</f>
        <v>-1197681.0638691795</v>
      </c>
      <c r="GB50" s="113">
        <f>X50*'Household Income - Delta'!S51/3</f>
        <v>-186393.79038235868</v>
      </c>
      <c r="GC50" s="113">
        <f>Y50*'Household Income - Delta'!T51/3</f>
        <v>0</v>
      </c>
      <c r="GD50" s="113">
        <f>Z50*'Household Income - Delta'!U51/3</f>
        <v>-104103.56352885177</v>
      </c>
      <c r="GE50" s="113">
        <f>AA50*'Household Income - Delta'!V51/3</f>
        <v>32105.973728450201</v>
      </c>
      <c r="GF50" s="113">
        <f>AB50*'Household Income - Delta'!W51/3</f>
        <v>-53116.359079075191</v>
      </c>
      <c r="GG50" s="113">
        <f>AC50*'Household Income - Delta'!X51/3</f>
        <v>0</v>
      </c>
      <c r="GH50" s="113">
        <f>AD50*'Household Income - Delta'!Y51/3</f>
        <v>-30322022.495449841</v>
      </c>
      <c r="GI50" s="113">
        <f>AE50*'Household Income - Delta'!Z51/3</f>
        <v>-1056600.4097350559</v>
      </c>
      <c r="GJ50" s="113">
        <f>AF50*'Household Income - Delta'!AA51/3</f>
        <v>-704483.13191587338</v>
      </c>
      <c r="GK50" s="113">
        <f>AG50*'Household Income - Delta'!AB51/3</f>
        <v>0</v>
      </c>
      <c r="GL50" s="113">
        <f>AH50*'Household Income - Delta'!AC51/3</f>
        <v>112921.33667534485</v>
      </c>
      <c r="GM50" s="113">
        <f>AI50*'Household Income - Delta'!AD51/3</f>
        <v>-319563.62421086716</v>
      </c>
      <c r="GN50" s="113">
        <f>AJ50*'Household Income - Delta'!AE51/3</f>
        <v>30422.366598601122</v>
      </c>
      <c r="GO50" s="113">
        <f>AK50*'Household Income - Delta'!AF51/3</f>
        <v>0</v>
      </c>
      <c r="GP50" s="113">
        <f>AL50*'Household Income - Delta'!AG51/3</f>
        <v>-72140.149616281327</v>
      </c>
      <c r="GQ50" s="113">
        <f>AM50*'Household Income - Delta'!AH51/3</f>
        <v>-761619.50702435069</v>
      </c>
      <c r="GR50" s="113">
        <f>AN50*'Household Income - Delta'!AI51/3</f>
        <v>-6643945.0220940346</v>
      </c>
      <c r="GS50" s="113">
        <f>AO50*'Household Income - Delta'!AJ51/3</f>
        <v>0</v>
      </c>
      <c r="GT50" s="113">
        <f>AP50*'Household Income - Delta'!AK51/3</f>
        <v>-1515039.2566219158</v>
      </c>
      <c r="GU50" s="113">
        <f>AQ50*'Household Income - Delta'!AL51/3</f>
        <v>741085.52717000188</v>
      </c>
      <c r="GV50" s="113">
        <f>AR50*'Household Income - Delta'!AM51/3</f>
        <v>-651938.40388653579</v>
      </c>
      <c r="GW50" s="113">
        <f>AS50*'Household Income - Delta'!AN51/3</f>
        <v>-8193969.0950278481</v>
      </c>
      <c r="GX50" s="113">
        <f>AT50*'Household Income - Delta'!AO51/3</f>
        <v>-236695.77048513698</v>
      </c>
      <c r="GY50" s="113">
        <f>AU50*'Household Income - Delta'!AP51/3</f>
        <v>0</v>
      </c>
      <c r="GZ50" s="113">
        <f>AV50*'Household Income - Delta'!AQ51/3</f>
        <v>-8825922.1726683509</v>
      </c>
      <c r="HA50" s="113">
        <f>AW50*'Household Income - Delta'!AR51/3</f>
        <v>-702640.89101366501</v>
      </c>
      <c r="HB50" s="113">
        <f>AX50*'Household Income - Delta'!AS51/3</f>
        <v>361496.59459730587</v>
      </c>
      <c r="HC50" s="113">
        <f>AY50*'Household Income - Delta'!AT51/3</f>
        <v>0</v>
      </c>
      <c r="HD50" s="113">
        <f>AZ50*'Household Income - Delta'!AU51/3</f>
        <v>873937.05780454632</v>
      </c>
      <c r="HE50" s="113">
        <f>BA50*'Household Income - Delta'!AV51/3</f>
        <v>-1515829.2598090798</v>
      </c>
      <c r="HF50" s="113">
        <f>BB50*'Household Income - Delta'!AW51/3</f>
        <v>-586649.20361427369</v>
      </c>
      <c r="HG50" s="113">
        <f>BC50*'Household Income - Delta'!AX51/3</f>
        <v>-661496.71147412725</v>
      </c>
      <c r="HH50" s="113">
        <f>BD50*'Household Income - Delta'!AY51/3</f>
        <v>-29533788.650604948</v>
      </c>
      <c r="HI50" s="113">
        <f>BE50*'Household Income - Delta'!AZ51/3</f>
        <v>-1127348.3490530406</v>
      </c>
      <c r="HJ50" s="113">
        <f>BF50*'Household Income - Delta'!BA51/3</f>
        <v>0</v>
      </c>
      <c r="HK50" s="113">
        <f>BG50*'Household Income - Delta'!BB51/3</f>
        <v>-422990.89769768802</v>
      </c>
      <c r="HL50" s="113">
        <f>BH50*'Household Income - Delta'!BC51/3</f>
        <v>0</v>
      </c>
    </row>
    <row r="51" spans="1:220">
      <c r="A51" s="28">
        <v>2010</v>
      </c>
      <c r="B51" s="28" t="s">
        <v>1013</v>
      </c>
      <c r="C51" s="37" t="s">
        <v>57</v>
      </c>
      <c r="D51" s="11">
        <v>5623196</v>
      </c>
      <c r="E51" s="11">
        <v>4824045</v>
      </c>
      <c r="F51" s="11">
        <v>691592</v>
      </c>
      <c r="G51" s="104">
        <f>F51/D51</f>
        <v>0.12298913287034632</v>
      </c>
      <c r="H51" s="11">
        <f>SUM(J51:BI51)</f>
        <v>93586</v>
      </c>
      <c r="I51" s="105">
        <f>H51/D51</f>
        <v>1.6642848657596142E-2</v>
      </c>
      <c r="J51" s="25">
        <v>552</v>
      </c>
      <c r="K51" s="25">
        <v>798</v>
      </c>
      <c r="L51" s="25">
        <v>1854</v>
      </c>
      <c r="M51" s="25">
        <v>518</v>
      </c>
      <c r="N51" s="25">
        <v>4506</v>
      </c>
      <c r="O51" s="25">
        <v>1890</v>
      </c>
      <c r="P51" s="25">
        <v>359</v>
      </c>
      <c r="Q51" s="25">
        <v>351</v>
      </c>
      <c r="R51" s="25">
        <v>98</v>
      </c>
      <c r="S51" s="25">
        <v>4492</v>
      </c>
      <c r="T51" s="25">
        <v>1656</v>
      </c>
      <c r="U51" s="25">
        <v>550</v>
      </c>
      <c r="V51" s="25">
        <v>902</v>
      </c>
      <c r="W51" s="25">
        <v>20299</v>
      </c>
      <c r="X51" s="25">
        <v>2563</v>
      </c>
      <c r="Y51" s="25">
        <v>2300</v>
      </c>
      <c r="Z51" s="25">
        <v>752</v>
      </c>
      <c r="AA51" s="25">
        <v>287</v>
      </c>
      <c r="AB51" s="25">
        <v>331</v>
      </c>
      <c r="AC51" s="25">
        <v>448</v>
      </c>
      <c r="AD51" s="25">
        <v>1088</v>
      </c>
      <c r="AE51" s="25">
        <v>992</v>
      </c>
      <c r="AF51" s="25">
        <v>6317</v>
      </c>
      <c r="AG51" s="25">
        <v>16741</v>
      </c>
      <c r="AH51" s="25">
        <v>810</v>
      </c>
      <c r="AI51" s="25">
        <v>1716</v>
      </c>
      <c r="AJ51" s="25">
        <v>154</v>
      </c>
      <c r="AK51" s="25">
        <v>853</v>
      </c>
      <c r="AL51" s="25">
        <v>1049</v>
      </c>
      <c r="AM51" s="25">
        <v>69</v>
      </c>
      <c r="AN51" s="25">
        <v>632</v>
      </c>
      <c r="AO51" s="25">
        <v>123</v>
      </c>
      <c r="AP51" s="25">
        <v>1291</v>
      </c>
      <c r="AQ51" s="25">
        <v>1817</v>
      </c>
      <c r="AR51" s="25">
        <v>497</v>
      </c>
      <c r="AS51" s="25">
        <v>1674</v>
      </c>
      <c r="AT51" s="25">
        <v>89</v>
      </c>
      <c r="AU51" s="25">
        <v>1444</v>
      </c>
      <c r="AV51" s="25">
        <v>2211</v>
      </c>
      <c r="AW51" s="25">
        <v>0</v>
      </c>
      <c r="AX51" s="25">
        <v>1142</v>
      </c>
      <c r="AY51" s="25">
        <v>235</v>
      </c>
      <c r="AZ51" s="25">
        <v>856</v>
      </c>
      <c r="BA51" s="25">
        <v>3039</v>
      </c>
      <c r="BB51" s="25">
        <v>476</v>
      </c>
      <c r="BC51" s="25">
        <v>75</v>
      </c>
      <c r="BD51" s="25">
        <v>771</v>
      </c>
      <c r="BE51" s="25">
        <v>1013</v>
      </c>
      <c r="BF51" s="25">
        <v>256</v>
      </c>
      <c r="BG51" s="25">
        <v>0</v>
      </c>
      <c r="BH51" s="25">
        <v>129</v>
      </c>
      <c r="BI51" s="25">
        <v>521</v>
      </c>
      <c r="BJ51" s="12">
        <v>3124</v>
      </c>
      <c r="BK51" s="12">
        <v>20412</v>
      </c>
      <c r="BL51" s="12">
        <v>17462</v>
      </c>
      <c r="BM51" s="34">
        <v>523</v>
      </c>
      <c r="BN51" s="34">
        <v>549</v>
      </c>
      <c r="BO51" s="34">
        <v>674</v>
      </c>
      <c r="BP51" s="34">
        <v>299</v>
      </c>
      <c r="BQ51" s="34">
        <v>1080</v>
      </c>
      <c r="BR51" s="34">
        <v>806</v>
      </c>
      <c r="BS51" s="34">
        <v>356</v>
      </c>
      <c r="BT51" s="34">
        <v>522</v>
      </c>
      <c r="BU51" s="34">
        <v>118</v>
      </c>
      <c r="BV51" s="34">
        <v>1416</v>
      </c>
      <c r="BW51" s="34">
        <v>684</v>
      </c>
      <c r="BX51" s="34">
        <v>532</v>
      </c>
      <c r="BY51" s="34">
        <v>771</v>
      </c>
      <c r="BZ51" s="34">
        <v>3115</v>
      </c>
      <c r="CA51" s="34">
        <v>921</v>
      </c>
      <c r="CB51" s="34">
        <v>936</v>
      </c>
      <c r="CC51" s="34">
        <v>696</v>
      </c>
      <c r="CD51" s="34">
        <v>215</v>
      </c>
      <c r="CE51" s="34">
        <v>302</v>
      </c>
      <c r="CF51" s="34">
        <v>427</v>
      </c>
      <c r="CG51" s="34">
        <v>700</v>
      </c>
      <c r="CH51" s="34">
        <v>1121</v>
      </c>
      <c r="CI51" s="34">
        <v>1567</v>
      </c>
      <c r="CJ51" s="34">
        <v>2575</v>
      </c>
      <c r="CK51" s="34">
        <v>987</v>
      </c>
      <c r="CL51" s="34">
        <v>890</v>
      </c>
      <c r="CM51" s="34">
        <v>164</v>
      </c>
      <c r="CN51" s="34">
        <v>685</v>
      </c>
      <c r="CO51" s="34">
        <v>897</v>
      </c>
      <c r="CP51" s="34">
        <v>116</v>
      </c>
      <c r="CQ51" s="34">
        <v>422</v>
      </c>
      <c r="CR51" s="34">
        <v>115</v>
      </c>
      <c r="CS51" s="34">
        <v>512</v>
      </c>
      <c r="CT51" s="34">
        <v>1007</v>
      </c>
      <c r="CU51" s="34">
        <v>373</v>
      </c>
      <c r="CV51" s="34">
        <v>1063</v>
      </c>
      <c r="CW51" s="34">
        <v>137</v>
      </c>
      <c r="CX51" s="34">
        <v>768</v>
      </c>
      <c r="CY51" s="34">
        <v>1428</v>
      </c>
      <c r="CZ51" s="34">
        <v>218</v>
      </c>
      <c r="DA51" s="34">
        <v>626</v>
      </c>
      <c r="DB51" s="34">
        <v>159</v>
      </c>
      <c r="DC51" s="34">
        <v>469</v>
      </c>
      <c r="DD51" s="34">
        <v>983</v>
      </c>
      <c r="DE51" s="34">
        <v>398</v>
      </c>
      <c r="DF51" s="34">
        <v>123</v>
      </c>
      <c r="DG51" s="34">
        <v>543</v>
      </c>
      <c r="DH51" s="34">
        <v>634</v>
      </c>
      <c r="DI51" s="34">
        <v>229</v>
      </c>
      <c r="DJ51" s="34">
        <v>0</v>
      </c>
      <c r="DK51" s="34">
        <v>104</v>
      </c>
      <c r="DL51" s="34">
        <v>478</v>
      </c>
      <c r="DM51" s="115">
        <v>57857531.552796163</v>
      </c>
      <c r="DN51" s="116">
        <v>418231.53919552866</v>
      </c>
      <c r="DO51" s="116">
        <v>1738454.0492860703</v>
      </c>
      <c r="DP51" s="116">
        <v>2582057.2266244367</v>
      </c>
      <c r="DQ51" s="116">
        <v>308542.87533368584</v>
      </c>
      <c r="DR51" s="116">
        <v>7643302.5933073135</v>
      </c>
      <c r="DS51" s="116">
        <v>1586577.7575386874</v>
      </c>
      <c r="DT51" s="116">
        <v>307244.97321481031</v>
      </c>
      <c r="DU51" s="116">
        <v>270083.51524398749</v>
      </c>
      <c r="DV51" s="116">
        <v>69194.507144249088</v>
      </c>
      <c r="DW51" s="116">
        <v>4119269.8399745259</v>
      </c>
      <c r="DX51" s="116">
        <v>1156552.4058000632</v>
      </c>
      <c r="DY51" s="116">
        <v>2285451.2136099092</v>
      </c>
      <c r="DZ51" s="116">
        <v>1210243.0644421747</v>
      </c>
      <c r="EA51" s="116">
        <v>4596926.7857797155</v>
      </c>
      <c r="EB51" s="116">
        <v>726170.50619330769</v>
      </c>
      <c r="EC51" s="116">
        <v>549809.79705658299</v>
      </c>
      <c r="ED51" s="116">
        <v>322832.00143323338</v>
      </c>
      <c r="EE51" s="116">
        <v>118104.98427510937</v>
      </c>
      <c r="EF51" s="116">
        <v>290699.48507348116</v>
      </c>
      <c r="EG51" s="116">
        <v>439527.56654538552</v>
      </c>
      <c r="EH51" s="116">
        <v>792516.91274768917</v>
      </c>
      <c r="EI51" s="116">
        <v>922547.2336191294</v>
      </c>
      <c r="EJ51" s="116">
        <v>1552598.924858158</v>
      </c>
      <c r="EK51" s="116">
        <v>3766665.466866605</v>
      </c>
      <c r="EL51" s="116">
        <v>604013.23221089761</v>
      </c>
      <c r="EM51" s="116">
        <v>588809.43308379967</v>
      </c>
      <c r="EN51" s="116">
        <v>174206.72688087501</v>
      </c>
      <c r="EO51" s="116">
        <v>347312.97419900424</v>
      </c>
      <c r="EP51" s="116">
        <v>1673402.1260780774</v>
      </c>
      <c r="EQ51" s="116">
        <v>61981.83417269135</v>
      </c>
      <c r="ER51" s="116">
        <v>492609.21411466494</v>
      </c>
      <c r="ES51" s="116">
        <v>125189.47718251936</v>
      </c>
      <c r="ET51" s="116">
        <v>1021251.272159815</v>
      </c>
      <c r="EU51" s="116">
        <v>1384488.1453381523</v>
      </c>
      <c r="EV51" s="116">
        <v>304768.00812059781</v>
      </c>
      <c r="EW51" s="116">
        <v>659344.25390519435</v>
      </c>
      <c r="EX51" s="116">
        <v>60633.274082915719</v>
      </c>
      <c r="EY51" s="116">
        <v>2405193.5819539987</v>
      </c>
      <c r="EZ51" s="116">
        <v>1488672.4090297737</v>
      </c>
      <c r="FA51" s="116">
        <v>0</v>
      </c>
      <c r="FB51" s="116">
        <v>880888.77613446559</v>
      </c>
      <c r="FC51" s="116">
        <v>130261.42474638918</v>
      </c>
      <c r="FD51" s="116">
        <v>425279.10451974563</v>
      </c>
      <c r="FE51" s="116">
        <v>3031051.8344905809</v>
      </c>
      <c r="FF51" s="116">
        <v>554217.16758190037</v>
      </c>
      <c r="FG51" s="116">
        <v>63202.736998195622</v>
      </c>
      <c r="FH51" s="116">
        <v>567198.05817191559</v>
      </c>
      <c r="FI51" s="116">
        <v>1666547.7576138976</v>
      </c>
      <c r="FJ51" s="116">
        <v>133201.08932398196</v>
      </c>
      <c r="FK51" s="116">
        <v>0</v>
      </c>
      <c r="FL51" s="116">
        <v>103367.74560759541</v>
      </c>
      <c r="FM51" s="116">
        <v>1136834.6699306716</v>
      </c>
      <c r="FN51" s="113">
        <f>J51*'Household Income - Delta'!E52/3</f>
        <v>1908283.0204172479</v>
      </c>
      <c r="FO51" s="113">
        <f>K51*'Household Income - Delta'!F52/3</f>
        <v>-2993270.5030924566</v>
      </c>
      <c r="FP51" s="113">
        <f>L51*'Household Income - Delta'!G52/3</f>
        <v>2850279.8837927133</v>
      </c>
      <c r="FQ51" s="113">
        <f>M51*'Household Income - Delta'!H52/3</f>
        <v>2385062.5155364755</v>
      </c>
      <c r="FR51" s="113">
        <f>N51*'Household Income - Delta'!I52/3</f>
        <v>-8685910.7355070319</v>
      </c>
      <c r="FS51" s="113">
        <f>O51*'Household Income - Delta'!J52/3</f>
        <v>-3514704.8757452928</v>
      </c>
      <c r="FT51" s="113">
        <f>P51*'Household Income - Delta'!K52/3</f>
        <v>-1735154.296504</v>
      </c>
      <c r="FU51" s="113">
        <f>Q51*'Household Income - Delta'!L52/3</f>
        <v>-206258.90549555433</v>
      </c>
      <c r="FV51" s="113">
        <f>R51*'Household Income - Delta'!M52/3</f>
        <v>-91136.623186792945</v>
      </c>
      <c r="FW51" s="113">
        <f>S51*'Household Income - Delta'!N52/3</f>
        <v>7067568.115424416</v>
      </c>
      <c r="FX51" s="113">
        <f>T51*'Household Income - Delta'!O52/3</f>
        <v>3870129.0612517432</v>
      </c>
      <c r="FY51" s="113">
        <f>U51*'Household Income - Delta'!P52/3</f>
        <v>-971281.04849730746</v>
      </c>
      <c r="FZ51" s="113">
        <f>V51*'Household Income - Delta'!Q52/3</f>
        <v>1074313.080464416</v>
      </c>
      <c r="GA51" s="113">
        <f>W51*'Household Income - Delta'!R52/3</f>
        <v>-17043694.218388196</v>
      </c>
      <c r="GB51" s="113">
        <f>X51*'Household Income - Delta'!S52/3</f>
        <v>5165387.6473358814</v>
      </c>
      <c r="GC51" s="113">
        <f>Y51*'Household Income - Delta'!T52/3</f>
        <v>-283587.41492813377</v>
      </c>
      <c r="GD51" s="113">
        <f>Z51*'Household Income - Delta'!U52/3</f>
        <v>1412281.9118727725</v>
      </c>
      <c r="GE51" s="113">
        <f>AA51*'Household Income - Delta'!V52/3</f>
        <v>735399.55590534443</v>
      </c>
      <c r="GF51" s="113">
        <f>AB51*'Household Income - Delta'!W52/3</f>
        <v>542630.73869222647</v>
      </c>
      <c r="GG51" s="113">
        <f>AC51*'Household Income - Delta'!X52/3</f>
        <v>425466.10352704179</v>
      </c>
      <c r="GH51" s="113">
        <f>AD51*'Household Income - Delta'!Y52/3</f>
        <v>-5017455.8438152792</v>
      </c>
      <c r="GI51" s="113">
        <f>AE51*'Household Income - Delta'!Z52/3</f>
        <v>-2983240.4850472645</v>
      </c>
      <c r="GJ51" s="113">
        <f>AF51*'Household Income - Delta'!AA52/3</f>
        <v>9174607.3332894109</v>
      </c>
      <c r="GK51" s="113">
        <f>AG51*'Household Income - Delta'!AB52/3</f>
        <v>-32024956.15071531</v>
      </c>
      <c r="GL51" s="113">
        <f>AH51*'Household Income - Delta'!AC52/3</f>
        <v>4123737.9103948749</v>
      </c>
      <c r="GM51" s="113">
        <f>AI51*'Household Income - Delta'!AD52/3</f>
        <v>904963.12868840108</v>
      </c>
      <c r="GN51" s="113">
        <f>AJ51*'Household Income - Delta'!AE52/3</f>
        <v>508923.97308742063</v>
      </c>
      <c r="GO51" s="113">
        <f>AK51*'Household Income - Delta'!AF52/3</f>
        <v>214985.39205781242</v>
      </c>
      <c r="GP51" s="113">
        <f>AL51*'Household Income - Delta'!AG52/3</f>
        <v>-378652.85431577341</v>
      </c>
      <c r="GQ51" s="113">
        <f>AM51*'Household Income - Delta'!AH52/3</f>
        <v>-316937.62244784401</v>
      </c>
      <c r="GR51" s="113">
        <f>AN51*'Household Income - Delta'!AI52/3</f>
        <v>-3039055.5563338757</v>
      </c>
      <c r="GS51" s="113">
        <f>AO51*'Household Income - Delta'!AJ52/3</f>
        <v>279173.23824514763</v>
      </c>
      <c r="GT51" s="113">
        <f>AP51*'Household Income - Delta'!AK52/3</f>
        <v>58139.4843454113</v>
      </c>
      <c r="GU51" s="113">
        <f>AQ51*'Household Income - Delta'!AL52/3</f>
        <v>5114917.6088734409</v>
      </c>
      <c r="GV51" s="113">
        <f>AR51*'Household Income - Delta'!AM52/3</f>
        <v>45741.125266978634</v>
      </c>
      <c r="GW51" s="113">
        <f>AS51*'Household Income - Delta'!AN52/3</f>
        <v>2495433.6814827411</v>
      </c>
      <c r="GX51" s="113">
        <f>AT51*'Household Income - Delta'!AO52/3</f>
        <v>132702.06669770845</v>
      </c>
      <c r="GY51" s="113">
        <f>AU51*'Household Income - Delta'!AP52/3</f>
        <v>603160.42297555425</v>
      </c>
      <c r="GZ51" s="113">
        <f>AV51*'Household Income - Delta'!AQ52/3</f>
        <v>1605999.1850408243</v>
      </c>
      <c r="HA51" s="113">
        <f>AW51*'Household Income - Delta'!AR52/3</f>
        <v>0</v>
      </c>
      <c r="HB51" s="113">
        <f>AX51*'Household Income - Delta'!AS52/3</f>
        <v>3521206.0168777122</v>
      </c>
      <c r="HC51" s="113">
        <f>AY51*'Household Income - Delta'!AT52/3</f>
        <v>354466.43079357472</v>
      </c>
      <c r="HD51" s="113">
        <f>AZ51*'Household Income - Delta'!AU52/3</f>
        <v>2805997.4954296448</v>
      </c>
      <c r="HE51" s="113">
        <f>BA51*'Household Income - Delta'!AV52/3</f>
        <v>2913492.7156666964</v>
      </c>
      <c r="HF51" s="113">
        <f>BB51*'Household Income - Delta'!AW52/3</f>
        <v>-1291530.2650025182</v>
      </c>
      <c r="HG51" s="113">
        <f>BC51*'Household Income - Delta'!AX52/3</f>
        <v>-49172.415704178275</v>
      </c>
      <c r="HH51" s="113">
        <f>BD51*'Household Income - Delta'!AY52/3</f>
        <v>-2608523.4334389525</v>
      </c>
      <c r="HI51" s="113">
        <f>BE51*'Household Income - Delta'!AZ52/3</f>
        <v>-3390476.094777768</v>
      </c>
      <c r="HJ51" s="113">
        <f>BF51*'Household Income - Delta'!BA52/3</f>
        <v>841480.82106307149</v>
      </c>
      <c r="HK51" s="113">
        <f>BG51*'Household Income - Delta'!BB52/3</f>
        <v>0</v>
      </c>
      <c r="HL51" s="113">
        <f>BH51*'Household Income - Delta'!BC52/3</f>
        <v>-91112.555011186632</v>
      </c>
    </row>
    <row r="52" spans="1:220">
      <c r="A52" s="28">
        <v>2010</v>
      </c>
      <c r="B52" s="28" t="s">
        <v>1014</v>
      </c>
      <c r="C52" s="37" t="s">
        <v>58</v>
      </c>
      <c r="D52" s="11">
        <v>556954</v>
      </c>
      <c r="E52" s="11">
        <v>444614</v>
      </c>
      <c r="F52" s="11">
        <v>82255</v>
      </c>
      <c r="G52" s="104">
        <f>F52/D52</f>
        <v>0.14768724167525504</v>
      </c>
      <c r="H52" s="11">
        <f>SUM(J52:BI52)</f>
        <v>28046</v>
      </c>
      <c r="I52" s="105">
        <f>H52/D52</f>
        <v>5.0356043766630637E-2</v>
      </c>
      <c r="J52" s="25">
        <v>172</v>
      </c>
      <c r="K52" s="25">
        <v>0</v>
      </c>
      <c r="L52" s="25">
        <v>1511</v>
      </c>
      <c r="M52" s="25">
        <v>0</v>
      </c>
      <c r="N52" s="25">
        <v>2784</v>
      </c>
      <c r="O52" s="25">
        <v>4390</v>
      </c>
      <c r="P52" s="25">
        <v>0</v>
      </c>
      <c r="Q52" s="25">
        <v>0</v>
      </c>
      <c r="R52" s="25">
        <v>0</v>
      </c>
      <c r="S52" s="25">
        <v>396</v>
      </c>
      <c r="T52" s="25">
        <v>745</v>
      </c>
      <c r="U52" s="25">
        <v>25</v>
      </c>
      <c r="V52" s="25">
        <v>942</v>
      </c>
      <c r="W52" s="25">
        <v>415</v>
      </c>
      <c r="X52" s="25">
        <v>132</v>
      </c>
      <c r="Y52" s="25">
        <v>462</v>
      </c>
      <c r="Z52" s="25">
        <v>532</v>
      </c>
      <c r="AA52" s="25">
        <v>519</v>
      </c>
      <c r="AB52" s="25">
        <v>107</v>
      </c>
      <c r="AC52" s="25">
        <v>0</v>
      </c>
      <c r="AD52" s="25">
        <v>51</v>
      </c>
      <c r="AE52" s="25">
        <v>252</v>
      </c>
      <c r="AF52" s="25">
        <v>570</v>
      </c>
      <c r="AG52" s="25">
        <v>218</v>
      </c>
      <c r="AH52" s="25">
        <v>0</v>
      </c>
      <c r="AI52" s="25">
        <v>421</v>
      </c>
      <c r="AJ52" s="25">
        <v>2528</v>
      </c>
      <c r="AK52" s="25">
        <v>1711</v>
      </c>
      <c r="AL52" s="25">
        <v>416</v>
      </c>
      <c r="AM52" s="25">
        <v>0</v>
      </c>
      <c r="AN52" s="25">
        <v>0</v>
      </c>
      <c r="AO52" s="25">
        <v>707</v>
      </c>
      <c r="AP52" s="25">
        <v>146</v>
      </c>
      <c r="AQ52" s="25">
        <v>34</v>
      </c>
      <c r="AR52" s="25">
        <v>233</v>
      </c>
      <c r="AS52" s="25">
        <v>56</v>
      </c>
      <c r="AT52" s="25">
        <v>62</v>
      </c>
      <c r="AU52" s="25">
        <v>14</v>
      </c>
      <c r="AV52" s="25">
        <v>95</v>
      </c>
      <c r="AW52" s="25">
        <v>0</v>
      </c>
      <c r="AX52" s="25">
        <v>220</v>
      </c>
      <c r="AY52" s="25">
        <v>258</v>
      </c>
      <c r="AZ52" s="25">
        <v>495</v>
      </c>
      <c r="BA52" s="25">
        <v>1990</v>
      </c>
      <c r="BB52" s="25">
        <v>3226</v>
      </c>
      <c r="BC52" s="25">
        <v>75</v>
      </c>
      <c r="BD52" s="25">
        <v>580</v>
      </c>
      <c r="BE52" s="25">
        <v>556</v>
      </c>
      <c r="BF52" s="25">
        <v>0</v>
      </c>
      <c r="BG52" s="25">
        <v>0</v>
      </c>
      <c r="BH52" s="25">
        <v>0</v>
      </c>
      <c r="BI52" s="25">
        <v>0</v>
      </c>
      <c r="BJ52" s="12">
        <v>1133</v>
      </c>
      <c r="BK52" s="12">
        <v>8794</v>
      </c>
      <c r="BL52" s="12">
        <v>8679</v>
      </c>
      <c r="BM52" s="34">
        <v>257</v>
      </c>
      <c r="BN52" s="34">
        <v>269</v>
      </c>
      <c r="BO52" s="34">
        <v>915</v>
      </c>
      <c r="BP52" s="34">
        <v>269</v>
      </c>
      <c r="BQ52" s="34">
        <v>1647</v>
      </c>
      <c r="BR52" s="34">
        <v>1357</v>
      </c>
      <c r="BS52" s="34">
        <v>269</v>
      </c>
      <c r="BT52" s="34">
        <v>269</v>
      </c>
      <c r="BU52" s="34">
        <v>269</v>
      </c>
      <c r="BV52" s="34">
        <v>347</v>
      </c>
      <c r="BW52" s="34">
        <v>553</v>
      </c>
      <c r="BX52" s="34">
        <v>41</v>
      </c>
      <c r="BY52" s="34">
        <v>849</v>
      </c>
      <c r="BZ52" s="34">
        <v>444</v>
      </c>
      <c r="CA52" s="34">
        <v>217</v>
      </c>
      <c r="CB52" s="34">
        <v>641</v>
      </c>
      <c r="CC52" s="34">
        <v>514</v>
      </c>
      <c r="CD52" s="34">
        <v>743</v>
      </c>
      <c r="CE52" s="34">
        <v>144</v>
      </c>
      <c r="CF52" s="34">
        <v>269</v>
      </c>
      <c r="CG52" s="34">
        <v>92</v>
      </c>
      <c r="CH52" s="34">
        <v>470</v>
      </c>
      <c r="CI52" s="34">
        <v>597</v>
      </c>
      <c r="CJ52" s="34">
        <v>277</v>
      </c>
      <c r="CK52" s="34">
        <v>269</v>
      </c>
      <c r="CL52" s="34">
        <v>418</v>
      </c>
      <c r="CM52" s="34">
        <v>1395</v>
      </c>
      <c r="CN52" s="34">
        <v>1394</v>
      </c>
      <c r="CO52" s="34">
        <v>383</v>
      </c>
      <c r="CP52" s="34">
        <v>269</v>
      </c>
      <c r="CQ52" s="34">
        <v>269</v>
      </c>
      <c r="CR52" s="34">
        <v>527</v>
      </c>
      <c r="CS52" s="34">
        <v>144</v>
      </c>
      <c r="CT52" s="34">
        <v>84</v>
      </c>
      <c r="CU52" s="34">
        <v>228</v>
      </c>
      <c r="CV52" s="34">
        <v>90</v>
      </c>
      <c r="CW52" s="34">
        <v>79</v>
      </c>
      <c r="CX52" s="34">
        <v>25</v>
      </c>
      <c r="CY52" s="34">
        <v>118</v>
      </c>
      <c r="CZ52" s="34">
        <v>269</v>
      </c>
      <c r="DA52" s="34">
        <v>235</v>
      </c>
      <c r="DB52" s="34">
        <v>183</v>
      </c>
      <c r="DC52" s="34">
        <v>638</v>
      </c>
      <c r="DD52" s="34">
        <v>1143</v>
      </c>
      <c r="DE52" s="34">
        <v>1437</v>
      </c>
      <c r="DF52" s="34">
        <v>137</v>
      </c>
      <c r="DG52" s="34">
        <v>459</v>
      </c>
      <c r="DH52" s="34">
        <v>469</v>
      </c>
      <c r="DI52" s="34">
        <v>269</v>
      </c>
      <c r="DJ52" s="34">
        <v>269</v>
      </c>
      <c r="DK52" s="34">
        <v>0</v>
      </c>
      <c r="DL52" s="34">
        <v>269</v>
      </c>
      <c r="DM52" s="115">
        <v>18040245.363960449</v>
      </c>
      <c r="DN52" s="116">
        <v>204114.39041683232</v>
      </c>
      <c r="DO52" s="116">
        <v>0</v>
      </c>
      <c r="DP52" s="116">
        <v>1002672.0553450048</v>
      </c>
      <c r="DQ52" s="116">
        <v>0</v>
      </c>
      <c r="DR52" s="116">
        <v>2505959.2973766914</v>
      </c>
      <c r="DS52" s="116">
        <v>424910.15211880341</v>
      </c>
      <c r="DT52" s="116">
        <v>0</v>
      </c>
      <c r="DU52" s="116">
        <v>0</v>
      </c>
      <c r="DV52" s="116">
        <v>0</v>
      </c>
      <c r="DW52" s="116">
        <v>539605.32810494443</v>
      </c>
      <c r="DX52" s="116">
        <v>914530.89704961528</v>
      </c>
      <c r="DY52" s="116">
        <v>83997.959630314523</v>
      </c>
      <c r="DZ52" s="116">
        <v>569476.54815795564</v>
      </c>
      <c r="EA52" s="116">
        <v>332869.54098465375</v>
      </c>
      <c r="EB52" s="116">
        <v>129934.81374666652</v>
      </c>
      <c r="EC52" s="116">
        <v>268681.17911152641</v>
      </c>
      <c r="ED52" s="116">
        <v>268337.72061599704</v>
      </c>
      <c r="EE52" s="116">
        <v>559217.38013513724</v>
      </c>
      <c r="EF52" s="116">
        <v>113460.12408293241</v>
      </c>
      <c r="EG52" s="116">
        <v>0</v>
      </c>
      <c r="EH52" s="116">
        <v>76454.202845701599</v>
      </c>
      <c r="EI52" s="116">
        <v>436263.3754297925</v>
      </c>
      <c r="EJ52" s="116">
        <v>595732.7591648465</v>
      </c>
      <c r="EK52" s="116">
        <v>141114.78057939096</v>
      </c>
      <c r="EL52" s="116">
        <v>0</v>
      </c>
      <c r="EM52" s="116">
        <v>291673.02410914208</v>
      </c>
      <c r="EN52" s="116">
        <v>1314206.1459542518</v>
      </c>
      <c r="EO52" s="116">
        <v>724946.33924865851</v>
      </c>
      <c r="EP52" s="116">
        <v>332768.69287340989</v>
      </c>
      <c r="EQ52" s="116">
        <v>0</v>
      </c>
      <c r="ER52" s="116">
        <v>0</v>
      </c>
      <c r="ES52" s="116">
        <v>269303.61445269734</v>
      </c>
      <c r="ET52" s="116">
        <v>232472.63141950325</v>
      </c>
      <c r="EU52" s="116">
        <v>49561.576072383483</v>
      </c>
      <c r="EV52" s="116">
        <v>102568.08448399788</v>
      </c>
      <c r="EW52" s="116">
        <v>64140.996496842505</v>
      </c>
      <c r="EX52" s="116">
        <v>34484.62978664221</v>
      </c>
      <c r="EY52" s="116">
        <v>13365.311444786128</v>
      </c>
      <c r="EZ52" s="116">
        <v>138563.63599824408</v>
      </c>
      <c r="FA52" s="116">
        <v>0</v>
      </c>
      <c r="FB52" s="116">
        <v>305121.57428455568</v>
      </c>
      <c r="FC52" s="116">
        <v>82131.122425520982</v>
      </c>
      <c r="FD52" s="116">
        <v>509849.40533523174</v>
      </c>
      <c r="FE52" s="116">
        <v>1688885.3277492528</v>
      </c>
      <c r="FF52" s="116">
        <v>1192344.130401433</v>
      </c>
      <c r="FG52" s="116">
        <v>123066.65509531826</v>
      </c>
      <c r="FH52" s="116">
        <v>857355.57730244193</v>
      </c>
      <c r="FI52" s="116">
        <v>546104.38412932702</v>
      </c>
      <c r="FJ52" s="116">
        <v>0</v>
      </c>
      <c r="FK52" s="116">
        <v>0</v>
      </c>
      <c r="FL52" s="116">
        <v>0</v>
      </c>
      <c r="FM52" s="116">
        <v>0</v>
      </c>
      <c r="FN52" s="113">
        <f>J52*'Household Income - Delta'!E53/3</f>
        <v>700666.33813502314</v>
      </c>
      <c r="FO52" s="113">
        <f>K52*'Household Income - Delta'!F53/3</f>
        <v>0</v>
      </c>
      <c r="FP52" s="113">
        <f>L52*'Household Income - Delta'!G53/3</f>
        <v>3254655.9743528287</v>
      </c>
      <c r="FQ52" s="113">
        <f>M52*'Household Income - Delta'!H53/3</f>
        <v>0</v>
      </c>
      <c r="FR52" s="113">
        <f>N52*'Household Income - Delta'!I53/3</f>
        <v>-3649894.0618145098</v>
      </c>
      <c r="FS52" s="113">
        <f>O52*'Household Income - Delta'!J53/3</f>
        <v>-5456880.4782204377</v>
      </c>
      <c r="FT52" s="113">
        <f>P52*'Household Income - Delta'!K53/3</f>
        <v>0</v>
      </c>
      <c r="FU52" s="113">
        <f>Q52*'Household Income - Delta'!L53/3</f>
        <v>0</v>
      </c>
      <c r="FV52" s="113">
        <f>R52*'Household Income - Delta'!M53/3</f>
        <v>0</v>
      </c>
      <c r="FW52" s="113">
        <f>S52*'Household Income - Delta'!N53/3</f>
        <v>867230.03431086708</v>
      </c>
      <c r="FX52" s="113">
        <f>T52*'Household Income - Delta'!O53/3</f>
        <v>2200462.9180848384</v>
      </c>
      <c r="FY52" s="113">
        <f>U52*'Household Income - Delta'!P53/3</f>
        <v>-28733.962480374554</v>
      </c>
      <c r="FZ52" s="113">
        <f>V52*'Household Income - Delta'!Q53/3</f>
        <v>1702798.2937394867</v>
      </c>
      <c r="GA52" s="113">
        <f>W52*'Household Income - Delta'!R53/3</f>
        <v>-92555.443840884211</v>
      </c>
      <c r="GB52" s="113">
        <f>X52*'Household Income - Delta'!S53/3</f>
        <v>347420.67810362234</v>
      </c>
      <c r="GC52" s="113">
        <f>Y52*'Household Income - Delta'!T53/3</f>
        <v>227908.37336267831</v>
      </c>
      <c r="GD52" s="113">
        <f>Z52*'Household Income - Delta'!U53/3</f>
        <v>1327149.2784176294</v>
      </c>
      <c r="GE52" s="113">
        <f>AA52*'Household Income - Delta'!V53/3</f>
        <v>1649887.9389074242</v>
      </c>
      <c r="GF52" s="113">
        <f>AB52*'Household Income - Delta'!W53/3</f>
        <v>241389.30725066361</v>
      </c>
      <c r="GG52" s="113">
        <f>AC52*'Household Income - Delta'!X53/3</f>
        <v>0</v>
      </c>
      <c r="GH52" s="113">
        <f>AD52*'Household Income - Delta'!Y53/3</f>
        <v>-203746.28345996409</v>
      </c>
      <c r="GI52" s="113">
        <f>AE52*'Household Income - Delta'!Z53/3</f>
        <v>-602454.34180217551</v>
      </c>
      <c r="GJ52" s="113">
        <f>AF52*'Household Income - Delta'!AA53/3</f>
        <v>1179315.6554474602</v>
      </c>
      <c r="GK52" s="113">
        <f>AG52*'Household Income - Delta'!AB53/3</f>
        <v>-282606.15282886609</v>
      </c>
      <c r="GL52" s="113">
        <f>AH52*'Household Income - Delta'!AC53/3</f>
        <v>0</v>
      </c>
      <c r="GM52" s="113">
        <f>AI52*'Household Income - Delta'!AD53/3</f>
        <v>481613.4051638259</v>
      </c>
      <c r="GN52" s="113">
        <f>AJ52*'Household Income - Delta'!AE53/3</f>
        <v>9913067.0473178588</v>
      </c>
      <c r="GO52" s="113">
        <f>AK52*'Household Income - Delta'!AF53/3</f>
        <v>1486245.6078431655</v>
      </c>
      <c r="GP52" s="113">
        <f>AL52*'Household Income - Delta'!AG53/3</f>
        <v>106346.86432656746</v>
      </c>
      <c r="GQ52" s="113">
        <f>AM52*'Household Income - Delta'!AH53/3</f>
        <v>0</v>
      </c>
      <c r="GR52" s="113">
        <f>AN52*'Household Income - Delta'!AI53/3</f>
        <v>0</v>
      </c>
      <c r="GS52" s="113">
        <f>AO52*'Household Income - Delta'!AJ53/3</f>
        <v>2040619.8743883411</v>
      </c>
      <c r="GT52" s="113">
        <f>AP52*'Household Income - Delta'!AK53/3</f>
        <v>96599.659114612616</v>
      </c>
      <c r="GU52" s="113">
        <f>AQ52*'Household Income - Delta'!AL53/3</f>
        <v>116675.8110266906</v>
      </c>
      <c r="GV52" s="113">
        <f>AR52*'Household Income - Delta'!AM53/3</f>
        <v>165113.46968290917</v>
      </c>
      <c r="GW52" s="113">
        <f>AS52*'Household Income - Delta'!AN53/3</f>
        <v>118009.25737729434</v>
      </c>
      <c r="GX52" s="113">
        <f>AT52*'Household Income - Delta'!AO53/3</f>
        <v>130673.77304867112</v>
      </c>
      <c r="GY52" s="113">
        <f>AU52*'Household Income - Delta'!AP53/3</f>
        <v>14480.314344323584</v>
      </c>
      <c r="GZ52" s="113">
        <f>AV52*'Household Income - Delta'!AQ53/3</f>
        <v>127582.60924124338</v>
      </c>
      <c r="HA52" s="113">
        <f>AW52*'Household Income - Delta'!AR53/3</f>
        <v>0</v>
      </c>
      <c r="HB52" s="113">
        <f>AX52*'Household Income - Delta'!AS53/3</f>
        <v>813994.46350603725</v>
      </c>
      <c r="HC52" s="113">
        <f>AY52*'Household Income - Delta'!AT53/3</f>
        <v>548243.50720253459</v>
      </c>
      <c r="HD52" s="113">
        <f>AZ52*'Household Income - Delta'!AU53/3</f>
        <v>1927847.5428885838</v>
      </c>
      <c r="HE52" s="113">
        <f>BA52*'Household Income - Delta'!AV53/3</f>
        <v>3134863.2532288525</v>
      </c>
      <c r="HF52" s="113">
        <f>BB52*'Household Income - Delta'!AW53/3</f>
        <v>-6763927.8518008655</v>
      </c>
      <c r="HG52" s="113">
        <f>BC52*'Household Income - Delta'!AX53/3</f>
        <v>-2926.8874411236538</v>
      </c>
      <c r="HH52" s="113">
        <f>BD52*'Household Income - Delta'!AY53/3</f>
        <v>-1604681.2628780229</v>
      </c>
      <c r="HI52" s="113">
        <f>BE52*'Household Income - Delta'!AZ53/3</f>
        <v>-1518079.3255635302</v>
      </c>
      <c r="HJ52" s="113">
        <f>BF52*'Household Income - Delta'!BA53/3</f>
        <v>0</v>
      </c>
      <c r="HK52" s="113">
        <f>BG52*'Household Income - Delta'!BB53/3</f>
        <v>0</v>
      </c>
      <c r="HL52" s="113">
        <f>BH52*'Household Income - Delta'!BC53/3</f>
        <v>0</v>
      </c>
    </row>
    <row r="53" spans="1:220">
      <c r="A53" s="28">
        <v>2010</v>
      </c>
      <c r="B53" s="28" t="s">
        <v>1015</v>
      </c>
      <c r="C53" s="37" t="s">
        <v>62</v>
      </c>
      <c r="D53" s="11">
        <v>3676493</v>
      </c>
      <c r="E53" s="11">
        <v>3392179</v>
      </c>
      <c r="F53" s="11">
        <v>247593</v>
      </c>
      <c r="G53" s="104">
        <f>F53/D53</f>
        <v>6.7344885465578208E-2</v>
      </c>
      <c r="H53" s="11">
        <f>SUM(J53:BI53)</f>
        <v>31732</v>
      </c>
      <c r="I53" s="105">
        <f>H53/D53</f>
        <v>8.6310513851107565E-3</v>
      </c>
      <c r="J53" s="25">
        <v>629</v>
      </c>
      <c r="K53" s="25">
        <v>156</v>
      </c>
      <c r="L53" s="25">
        <v>288</v>
      </c>
      <c r="M53" s="25">
        <v>0</v>
      </c>
      <c r="N53" s="25">
        <v>1177</v>
      </c>
      <c r="O53" s="25">
        <v>388</v>
      </c>
      <c r="P53" s="25">
        <v>899</v>
      </c>
      <c r="Q53" s="25">
        <v>0</v>
      </c>
      <c r="R53" s="25">
        <v>0</v>
      </c>
      <c r="S53" s="25">
        <v>11262</v>
      </c>
      <c r="T53" s="25">
        <v>207</v>
      </c>
      <c r="U53" s="25">
        <v>0</v>
      </c>
      <c r="V53" s="25">
        <v>0</v>
      </c>
      <c r="W53" s="25">
        <v>1642</v>
      </c>
      <c r="X53" s="25">
        <v>109</v>
      </c>
      <c r="Y53" s="25">
        <v>0</v>
      </c>
      <c r="Z53" s="25">
        <v>112</v>
      </c>
      <c r="AA53" s="25">
        <v>254</v>
      </c>
      <c r="AB53" s="25">
        <v>109</v>
      </c>
      <c r="AC53" s="25">
        <v>0</v>
      </c>
      <c r="AD53" s="25">
        <v>59</v>
      </c>
      <c r="AE53" s="25">
        <v>2004</v>
      </c>
      <c r="AF53" s="25">
        <v>89</v>
      </c>
      <c r="AG53" s="25">
        <v>50</v>
      </c>
      <c r="AH53" s="25">
        <v>170</v>
      </c>
      <c r="AI53" s="25">
        <v>221</v>
      </c>
      <c r="AJ53" s="25">
        <v>0</v>
      </c>
      <c r="AK53" s="25">
        <v>0</v>
      </c>
      <c r="AL53" s="25">
        <v>0</v>
      </c>
      <c r="AM53" s="25">
        <v>0</v>
      </c>
      <c r="AN53" s="25">
        <v>1244</v>
      </c>
      <c r="AO53" s="25">
        <v>364</v>
      </c>
      <c r="AP53" s="25">
        <v>4768</v>
      </c>
      <c r="AQ53" s="25">
        <v>146</v>
      </c>
      <c r="AR53" s="25">
        <v>0</v>
      </c>
      <c r="AS53" s="25">
        <v>69</v>
      </c>
      <c r="AT53" s="25">
        <v>0</v>
      </c>
      <c r="AU53" s="25">
        <v>0</v>
      </c>
      <c r="AV53" s="25">
        <v>1516</v>
      </c>
      <c r="AW53" s="25">
        <v>684</v>
      </c>
      <c r="AX53" s="25">
        <v>109</v>
      </c>
      <c r="AY53" s="25">
        <v>0</v>
      </c>
      <c r="AZ53" s="25">
        <v>30</v>
      </c>
      <c r="BA53" s="25">
        <v>977</v>
      </c>
      <c r="BB53" s="25">
        <v>882</v>
      </c>
      <c r="BC53" s="25">
        <v>0</v>
      </c>
      <c r="BD53" s="25">
        <v>392</v>
      </c>
      <c r="BE53" s="25">
        <v>0</v>
      </c>
      <c r="BF53" s="25">
        <v>141</v>
      </c>
      <c r="BG53" s="25">
        <v>585</v>
      </c>
      <c r="BH53" s="25">
        <v>0</v>
      </c>
      <c r="BI53" s="25">
        <v>0</v>
      </c>
      <c r="BJ53" s="12">
        <v>2933</v>
      </c>
      <c r="BK53" s="12">
        <v>13112</v>
      </c>
      <c r="BL53" s="12">
        <v>12844</v>
      </c>
      <c r="BM53" s="34">
        <v>711</v>
      </c>
      <c r="BN53" s="34">
        <v>259</v>
      </c>
      <c r="BO53" s="34">
        <v>356</v>
      </c>
      <c r="BP53" s="34">
        <v>285</v>
      </c>
      <c r="BQ53" s="34">
        <v>949</v>
      </c>
      <c r="BR53" s="34">
        <v>492</v>
      </c>
      <c r="BS53" s="34">
        <v>653</v>
      </c>
      <c r="BT53" s="34">
        <v>285</v>
      </c>
      <c r="BU53" s="34">
        <v>285</v>
      </c>
      <c r="BV53" s="34">
        <v>2512</v>
      </c>
      <c r="BW53" s="34">
        <v>334</v>
      </c>
      <c r="BX53" s="34">
        <v>285</v>
      </c>
      <c r="BY53" s="34">
        <v>285</v>
      </c>
      <c r="BZ53" s="34">
        <v>1175</v>
      </c>
      <c r="CA53" s="34">
        <v>173</v>
      </c>
      <c r="CB53" s="34">
        <v>285</v>
      </c>
      <c r="CC53" s="34">
        <v>184</v>
      </c>
      <c r="CD53" s="34">
        <v>211</v>
      </c>
      <c r="CE53" s="34">
        <v>130</v>
      </c>
      <c r="CF53" s="34">
        <v>285</v>
      </c>
      <c r="CG53" s="34">
        <v>106</v>
      </c>
      <c r="CH53" s="34">
        <v>960</v>
      </c>
      <c r="CI53" s="34">
        <v>149</v>
      </c>
      <c r="CJ53" s="34">
        <v>83</v>
      </c>
      <c r="CK53" s="34">
        <v>198</v>
      </c>
      <c r="CL53" s="34">
        <v>258</v>
      </c>
      <c r="CM53" s="34">
        <v>285</v>
      </c>
      <c r="CN53" s="34">
        <v>285</v>
      </c>
      <c r="CO53" s="34">
        <v>285</v>
      </c>
      <c r="CP53" s="34">
        <v>285</v>
      </c>
      <c r="CQ53" s="34">
        <v>830</v>
      </c>
      <c r="CR53" s="34">
        <v>603</v>
      </c>
      <c r="CS53" s="34">
        <v>1546</v>
      </c>
      <c r="CT53" s="34">
        <v>240</v>
      </c>
      <c r="CU53" s="34">
        <v>285</v>
      </c>
      <c r="CV53" s="34">
        <v>127</v>
      </c>
      <c r="CW53" s="34">
        <v>285</v>
      </c>
      <c r="CX53" s="34">
        <v>285</v>
      </c>
      <c r="CY53" s="34">
        <v>772</v>
      </c>
      <c r="CZ53" s="34">
        <v>829</v>
      </c>
      <c r="DA53" s="34">
        <v>173</v>
      </c>
      <c r="DB53" s="34">
        <v>285</v>
      </c>
      <c r="DC53" s="34">
        <v>56</v>
      </c>
      <c r="DD53" s="34">
        <v>742</v>
      </c>
      <c r="DE53" s="34">
        <v>1289</v>
      </c>
      <c r="DF53" s="34">
        <v>285</v>
      </c>
      <c r="DG53" s="34">
        <v>320</v>
      </c>
      <c r="DH53" s="34">
        <v>285</v>
      </c>
      <c r="DI53" s="34">
        <v>135</v>
      </c>
      <c r="DJ53" s="34">
        <v>815</v>
      </c>
      <c r="DK53" s="34">
        <v>285</v>
      </c>
      <c r="DL53" s="34">
        <v>0</v>
      </c>
      <c r="DM53" s="115">
        <v>56866812.806268014</v>
      </c>
      <c r="DN53" s="116">
        <v>993926.51950631349</v>
      </c>
      <c r="DO53" s="116">
        <v>680243.75829735154</v>
      </c>
      <c r="DP53" s="116">
        <v>865389.8626016319</v>
      </c>
      <c r="DQ53" s="116">
        <v>0</v>
      </c>
      <c r="DR53" s="116">
        <v>4207597.5086271465</v>
      </c>
      <c r="DS53" s="116">
        <v>1062277.6783634282</v>
      </c>
      <c r="DT53" s="116">
        <v>1501628.735471054</v>
      </c>
      <c r="DU53" s="116">
        <v>0</v>
      </c>
      <c r="DV53" s="116">
        <v>0</v>
      </c>
      <c r="DW53" s="116">
        <v>15846784.271538511</v>
      </c>
      <c r="DX53" s="116">
        <v>320315.49137432023</v>
      </c>
      <c r="DY53" s="116">
        <v>0</v>
      </c>
      <c r="DZ53" s="116">
        <v>0</v>
      </c>
      <c r="EA53" s="116">
        <v>3347786.8205522355</v>
      </c>
      <c r="EB53" s="116">
        <v>207285.77771274917</v>
      </c>
      <c r="EC53" s="116">
        <v>0</v>
      </c>
      <c r="ED53" s="116">
        <v>254277.82640734487</v>
      </c>
      <c r="EE53" s="116">
        <v>451154.65153959626</v>
      </c>
      <c r="EF53" s="116">
        <v>193118.69318894658</v>
      </c>
      <c r="EG53" s="116">
        <v>0</v>
      </c>
      <c r="EH53" s="116">
        <v>91994.993136790392</v>
      </c>
      <c r="EI53" s="116">
        <v>3390851.3702791333</v>
      </c>
      <c r="EJ53" s="116">
        <v>178192.17392247432</v>
      </c>
      <c r="EK53" s="116">
        <v>120239.20495129473</v>
      </c>
      <c r="EL53" s="116">
        <v>301328.49914104305</v>
      </c>
      <c r="EM53" s="116">
        <v>462947.51900985761</v>
      </c>
      <c r="EN53" s="116">
        <v>0</v>
      </c>
      <c r="EO53" s="116">
        <v>0</v>
      </c>
      <c r="EP53" s="116">
        <v>0</v>
      </c>
      <c r="EQ53" s="116">
        <v>0</v>
      </c>
      <c r="ER53" s="116">
        <v>1992508.4756978655</v>
      </c>
      <c r="ES53" s="116">
        <v>981596.02951974759</v>
      </c>
      <c r="ET53" s="116">
        <v>8317330.8572284179</v>
      </c>
      <c r="EU53" s="116">
        <v>208562.78617889181</v>
      </c>
      <c r="EV53" s="116">
        <v>0</v>
      </c>
      <c r="EW53" s="116">
        <v>124328.60577878282</v>
      </c>
      <c r="EX53" s="116">
        <v>0</v>
      </c>
      <c r="EY53" s="116">
        <v>0</v>
      </c>
      <c r="EZ53" s="116">
        <v>2498683.1253787717</v>
      </c>
      <c r="FA53" s="116">
        <v>1135031.0965200798</v>
      </c>
      <c r="FB53" s="116">
        <v>154646.16396764669</v>
      </c>
      <c r="FC53" s="116">
        <v>0</v>
      </c>
      <c r="FD53" s="116">
        <v>52741.571494104952</v>
      </c>
      <c r="FE53" s="116">
        <v>2087825.9806774585</v>
      </c>
      <c r="FF53" s="116">
        <v>2738249.8801601417</v>
      </c>
      <c r="FG53" s="116">
        <v>0</v>
      </c>
      <c r="FH53" s="116">
        <v>586137.04059813125</v>
      </c>
      <c r="FI53" s="116">
        <v>0</v>
      </c>
      <c r="FJ53" s="116">
        <v>235345.61113303597</v>
      </c>
      <c r="FK53" s="116">
        <v>1276484.22631371</v>
      </c>
      <c r="FL53" s="116">
        <v>0</v>
      </c>
      <c r="FM53" s="116">
        <v>0</v>
      </c>
      <c r="FN53" s="113">
        <f>J53*'Household Income - Delta'!E54/3</f>
        <v>0</v>
      </c>
      <c r="FO53" s="113">
        <f>K53*'Household Income - Delta'!F54/3</f>
        <v>0</v>
      </c>
      <c r="FP53" s="113">
        <f>L53*'Household Income - Delta'!G54/3</f>
        <v>0</v>
      </c>
      <c r="FQ53" s="113">
        <f>M53*'Household Income - Delta'!H54/3</f>
        <v>0</v>
      </c>
      <c r="FR53" s="113">
        <f>N53*'Household Income - Delta'!I54/3</f>
        <v>0</v>
      </c>
      <c r="FS53" s="113">
        <f>O53*'Household Income - Delta'!J54/3</f>
        <v>0</v>
      </c>
      <c r="FT53" s="113">
        <f>P53*'Household Income - Delta'!K54/3</f>
        <v>0</v>
      </c>
      <c r="FU53" s="113">
        <f>Q53*'Household Income - Delta'!L54/3</f>
        <v>0</v>
      </c>
      <c r="FV53" s="113">
        <f>R53*'Household Income - Delta'!M54/3</f>
        <v>0</v>
      </c>
      <c r="FW53" s="113">
        <f>S53*'Household Income - Delta'!N54/3</f>
        <v>0</v>
      </c>
      <c r="FX53" s="113">
        <f>T53*'Household Income - Delta'!O54/3</f>
        <v>0</v>
      </c>
      <c r="FY53" s="113">
        <f>U53*'Household Income - Delta'!P54/3</f>
        <v>0</v>
      </c>
      <c r="FZ53" s="113">
        <f>V53*'Household Income - Delta'!Q54/3</f>
        <v>0</v>
      </c>
      <c r="GA53" s="113">
        <f>W53*'Household Income - Delta'!R54/3</f>
        <v>0</v>
      </c>
      <c r="GB53" s="113">
        <f>X53*'Household Income - Delta'!S54/3</f>
        <v>0</v>
      </c>
      <c r="GC53" s="113">
        <f>Y53*'Household Income - Delta'!T54/3</f>
        <v>0</v>
      </c>
      <c r="GD53" s="113">
        <f>Z53*'Household Income - Delta'!U54/3</f>
        <v>0</v>
      </c>
      <c r="GE53" s="113">
        <f>AA53*'Household Income - Delta'!V54/3</f>
        <v>0</v>
      </c>
      <c r="GF53" s="113">
        <f>AB53*'Household Income - Delta'!W54/3</f>
        <v>0</v>
      </c>
      <c r="GG53" s="113">
        <f>AC53*'Household Income - Delta'!X54/3</f>
        <v>0</v>
      </c>
      <c r="GH53" s="113">
        <f>AD53*'Household Income - Delta'!Y54/3</f>
        <v>0</v>
      </c>
      <c r="GI53" s="113">
        <f>AE53*'Household Income - Delta'!Z54/3</f>
        <v>0</v>
      </c>
      <c r="GJ53" s="113">
        <f>AF53*'Household Income - Delta'!AA54/3</f>
        <v>0</v>
      </c>
      <c r="GK53" s="113">
        <f>AG53*'Household Income - Delta'!AB54/3</f>
        <v>0</v>
      </c>
      <c r="GL53" s="113">
        <f>AH53*'Household Income - Delta'!AC54/3</f>
        <v>0</v>
      </c>
      <c r="GM53" s="113">
        <f>AI53*'Household Income - Delta'!AD54/3</f>
        <v>0</v>
      </c>
      <c r="GN53" s="113">
        <f>AJ53*'Household Income - Delta'!AE54/3</f>
        <v>0</v>
      </c>
      <c r="GO53" s="113">
        <f>AK53*'Household Income - Delta'!AF54/3</f>
        <v>0</v>
      </c>
      <c r="GP53" s="113">
        <f>AL53*'Household Income - Delta'!AG54/3</f>
        <v>0</v>
      </c>
      <c r="GQ53" s="113">
        <f>AM53*'Household Income - Delta'!AH54/3</f>
        <v>0</v>
      </c>
      <c r="GR53" s="113">
        <f>AN53*'Household Income - Delta'!AI54/3</f>
        <v>0</v>
      </c>
      <c r="GS53" s="113">
        <f>AO53*'Household Income - Delta'!AJ54/3</f>
        <v>0</v>
      </c>
      <c r="GT53" s="113">
        <f>AP53*'Household Income - Delta'!AK54/3</f>
        <v>0</v>
      </c>
      <c r="GU53" s="113">
        <f>AQ53*'Household Income - Delta'!AL54/3</f>
        <v>0</v>
      </c>
      <c r="GV53" s="113">
        <f>AR53*'Household Income - Delta'!AM54/3</f>
        <v>0</v>
      </c>
      <c r="GW53" s="113">
        <f>AS53*'Household Income - Delta'!AN54/3</f>
        <v>0</v>
      </c>
      <c r="GX53" s="113">
        <f>AT53*'Household Income - Delta'!AO54/3</f>
        <v>0</v>
      </c>
      <c r="GY53" s="113">
        <f>AU53*'Household Income - Delta'!AP54/3</f>
        <v>0</v>
      </c>
      <c r="GZ53" s="113">
        <f>AV53*'Household Income - Delta'!AQ54/3</f>
        <v>0</v>
      </c>
      <c r="HA53" s="113">
        <f>AW53*'Household Income - Delta'!AR54/3</f>
        <v>0</v>
      </c>
      <c r="HB53" s="113">
        <f>AX53*'Household Income - Delta'!AS54/3</f>
        <v>0</v>
      </c>
      <c r="HC53" s="113">
        <f>AY53*'Household Income - Delta'!AT54/3</f>
        <v>0</v>
      </c>
      <c r="HD53" s="113">
        <f>AZ53*'Household Income - Delta'!AU54/3</f>
        <v>0</v>
      </c>
      <c r="HE53" s="113">
        <f>BA53*'Household Income - Delta'!AV54/3</f>
        <v>0</v>
      </c>
      <c r="HF53" s="113">
        <f>BB53*'Household Income - Delta'!AW54/3</f>
        <v>0</v>
      </c>
      <c r="HG53" s="113">
        <f>BC53*'Household Income - Delta'!AX54/3</f>
        <v>0</v>
      </c>
      <c r="HH53" s="113">
        <f>BD53*'Household Income - Delta'!AY54/3</f>
        <v>0</v>
      </c>
      <c r="HI53" s="113">
        <f>BE53*'Household Income - Delta'!AZ54/3</f>
        <v>0</v>
      </c>
      <c r="HJ53" s="113">
        <f>BF53*'Household Income - Delta'!BA54/3</f>
        <v>0</v>
      </c>
      <c r="HK53" s="113">
        <f>BG53*'Household Income - Delta'!BB54/3</f>
        <v>0</v>
      </c>
      <c r="HL53" s="113">
        <f>BH53*'Household Income - Delta'!BC54/3</f>
        <v>0</v>
      </c>
    </row>
    <row r="54" spans="1:220">
      <c r="A54" s="28">
        <v>2011</v>
      </c>
      <c r="B54" s="28" t="s">
        <v>1016</v>
      </c>
      <c r="C54" s="37" t="s">
        <v>8</v>
      </c>
      <c r="D54" s="11">
        <v>4745278</v>
      </c>
      <c r="E54" s="11">
        <v>4024442</v>
      </c>
      <c r="F54" s="11">
        <v>588293</v>
      </c>
      <c r="G54" s="104">
        <f>F54/D54</f>
        <v>0.1239744014997646</v>
      </c>
      <c r="H54" s="11">
        <f>SUM(J54:BI54)</f>
        <v>118295</v>
      </c>
      <c r="I54" s="105">
        <f>H54/D54</f>
        <v>2.492899256903389E-2</v>
      </c>
      <c r="J54" s="25">
        <v>0</v>
      </c>
      <c r="K54" s="25">
        <v>1771</v>
      </c>
      <c r="L54" s="25">
        <v>1677</v>
      </c>
      <c r="M54" s="25">
        <v>1642</v>
      </c>
      <c r="N54" s="25">
        <v>3389</v>
      </c>
      <c r="O54" s="25">
        <v>348</v>
      </c>
      <c r="P54" s="25">
        <v>2921</v>
      </c>
      <c r="Q54" s="25">
        <v>232</v>
      </c>
      <c r="R54" s="25">
        <v>399</v>
      </c>
      <c r="S54" s="25">
        <v>20063</v>
      </c>
      <c r="T54" s="25">
        <v>19346</v>
      </c>
      <c r="U54" s="25">
        <v>1259</v>
      </c>
      <c r="V54" s="25">
        <v>137</v>
      </c>
      <c r="W54" s="25">
        <v>6991</v>
      </c>
      <c r="X54" s="25">
        <v>1434</v>
      </c>
      <c r="Y54" s="25">
        <v>30</v>
      </c>
      <c r="Z54" s="25">
        <v>842</v>
      </c>
      <c r="AA54" s="25">
        <v>2686</v>
      </c>
      <c r="AB54" s="25">
        <v>2413</v>
      </c>
      <c r="AC54" s="25">
        <v>626</v>
      </c>
      <c r="AD54" s="25">
        <v>1606</v>
      </c>
      <c r="AE54" s="25">
        <v>112</v>
      </c>
      <c r="AF54" s="25">
        <v>2797</v>
      </c>
      <c r="AG54" s="25">
        <v>327</v>
      </c>
      <c r="AH54" s="25">
        <v>3945</v>
      </c>
      <c r="AI54" s="25">
        <v>1086</v>
      </c>
      <c r="AJ54" s="25">
        <v>317</v>
      </c>
      <c r="AK54" s="25">
        <v>770</v>
      </c>
      <c r="AL54" s="25">
        <v>257</v>
      </c>
      <c r="AM54" s="25">
        <v>64</v>
      </c>
      <c r="AN54" s="25">
        <v>1996</v>
      </c>
      <c r="AO54" s="25">
        <v>119</v>
      </c>
      <c r="AP54" s="25">
        <v>1108</v>
      </c>
      <c r="AQ54" s="25">
        <v>2697</v>
      </c>
      <c r="AR54" s="25">
        <v>284</v>
      </c>
      <c r="AS54" s="25">
        <v>2596</v>
      </c>
      <c r="AT54" s="25">
        <v>973</v>
      </c>
      <c r="AU54" s="25">
        <v>169</v>
      </c>
      <c r="AV54" s="25">
        <v>1075</v>
      </c>
      <c r="AW54" s="25">
        <v>0</v>
      </c>
      <c r="AX54" s="25">
        <v>2036</v>
      </c>
      <c r="AY54" s="25">
        <v>90</v>
      </c>
      <c r="AZ54" s="25">
        <v>8710</v>
      </c>
      <c r="BA54" s="25">
        <v>7973</v>
      </c>
      <c r="BB54" s="25">
        <v>300</v>
      </c>
      <c r="BC54" s="25">
        <v>66</v>
      </c>
      <c r="BD54" s="25">
        <v>4935</v>
      </c>
      <c r="BE54" s="25">
        <v>2621</v>
      </c>
      <c r="BF54" s="25">
        <v>65</v>
      </c>
      <c r="BG54" s="25">
        <v>417</v>
      </c>
      <c r="BH54" s="25">
        <v>9</v>
      </c>
      <c r="BI54" s="25">
        <v>569</v>
      </c>
      <c r="BJ54" s="12">
        <v>4078</v>
      </c>
      <c r="BK54" s="12">
        <v>22751</v>
      </c>
      <c r="BL54" s="12">
        <v>20366</v>
      </c>
      <c r="BM54" s="34">
        <v>0</v>
      </c>
      <c r="BN54" s="34">
        <v>1098</v>
      </c>
      <c r="BO54" s="34">
        <v>1060</v>
      </c>
      <c r="BP54" s="34">
        <v>1063</v>
      </c>
      <c r="BQ54" s="34">
        <v>1286</v>
      </c>
      <c r="BR54" s="34">
        <v>295</v>
      </c>
      <c r="BS54" s="34">
        <v>3231</v>
      </c>
      <c r="BT54" s="34">
        <v>301</v>
      </c>
      <c r="BU54" s="34">
        <v>359</v>
      </c>
      <c r="BV54" s="34">
        <v>4141</v>
      </c>
      <c r="BW54" s="34">
        <v>3711</v>
      </c>
      <c r="BX54" s="34">
        <v>1292</v>
      </c>
      <c r="BY54" s="34">
        <v>173</v>
      </c>
      <c r="BZ54" s="34">
        <v>3376</v>
      </c>
      <c r="CA54" s="34">
        <v>634</v>
      </c>
      <c r="CB54" s="34">
        <v>52</v>
      </c>
      <c r="CC54" s="34">
        <v>632</v>
      </c>
      <c r="CD54" s="34">
        <v>856</v>
      </c>
      <c r="CE54" s="34">
        <v>972</v>
      </c>
      <c r="CF54" s="34">
        <v>378</v>
      </c>
      <c r="CG54" s="34">
        <v>987</v>
      </c>
      <c r="CH54" s="34">
        <v>146</v>
      </c>
      <c r="CI54" s="34">
        <v>1250</v>
      </c>
      <c r="CJ54" s="34">
        <v>342</v>
      </c>
      <c r="CK54" s="34">
        <v>1492</v>
      </c>
      <c r="CL54" s="34">
        <v>536</v>
      </c>
      <c r="CM54" s="34">
        <v>463</v>
      </c>
      <c r="CN54" s="34">
        <v>638</v>
      </c>
      <c r="CO54" s="34">
        <v>333</v>
      </c>
      <c r="CP54" s="34">
        <v>109</v>
      </c>
      <c r="CQ54" s="34">
        <v>2284</v>
      </c>
      <c r="CR54" s="34">
        <v>184</v>
      </c>
      <c r="CS54" s="34">
        <v>442</v>
      </c>
      <c r="CT54" s="34">
        <v>1820</v>
      </c>
      <c r="CU54" s="34">
        <v>333</v>
      </c>
      <c r="CV54" s="34">
        <v>958</v>
      </c>
      <c r="CW54" s="34">
        <v>840</v>
      </c>
      <c r="CX54" s="34">
        <v>182</v>
      </c>
      <c r="CY54" s="34">
        <v>474</v>
      </c>
      <c r="CZ54" s="34">
        <v>190</v>
      </c>
      <c r="DA54" s="34">
        <v>973</v>
      </c>
      <c r="DB54" s="34">
        <v>98</v>
      </c>
      <c r="DC54" s="34">
        <v>2300</v>
      </c>
      <c r="DD54" s="34">
        <v>2240</v>
      </c>
      <c r="DE54" s="34">
        <v>390</v>
      </c>
      <c r="DF54" s="34">
        <v>108</v>
      </c>
      <c r="DG54" s="34">
        <v>2151</v>
      </c>
      <c r="DH54" s="34">
        <v>1272</v>
      </c>
      <c r="DI54" s="34">
        <v>110</v>
      </c>
      <c r="DJ54" s="34">
        <v>457</v>
      </c>
      <c r="DK54" s="34">
        <v>15</v>
      </c>
      <c r="DL54" s="34">
        <v>601</v>
      </c>
      <c r="DM54" s="115">
        <v>72458264.251505569</v>
      </c>
      <c r="DN54" s="116">
        <v>0</v>
      </c>
      <c r="DO54" s="116">
        <v>5046263.8196713384</v>
      </c>
      <c r="DP54" s="116">
        <v>2503859.0175959752</v>
      </c>
      <c r="DQ54" s="116">
        <v>625264.6208814265</v>
      </c>
      <c r="DR54" s="116">
        <v>6821693.2484241324</v>
      </c>
      <c r="DS54" s="116">
        <v>403043.36853911122</v>
      </c>
      <c r="DT54" s="116">
        <v>2892032.1615865314</v>
      </c>
      <c r="DU54" s="116">
        <v>177114.7513096731</v>
      </c>
      <c r="DV54" s="116">
        <v>274560.26971691457</v>
      </c>
      <c r="DW54" s="116">
        <v>3597914.5877648918</v>
      </c>
      <c r="DX54" s="116">
        <v>2814237.9810334044</v>
      </c>
      <c r="DY54" s="116">
        <v>5538938.7042791313</v>
      </c>
      <c r="DZ54" s="116">
        <v>245227.78736259023</v>
      </c>
      <c r="EA54" s="116">
        <v>3813890.9239295661</v>
      </c>
      <c r="EB54" s="116">
        <v>731992.82379230566</v>
      </c>
      <c r="EC54" s="116">
        <v>22587.726297861624</v>
      </c>
      <c r="ED54" s="116">
        <v>588003.59548357595</v>
      </c>
      <c r="EE54" s="116">
        <v>1100425.1441069336</v>
      </c>
      <c r="EF54" s="116">
        <v>766492.55112472491</v>
      </c>
      <c r="EG54" s="116">
        <v>759398.29657294706</v>
      </c>
      <c r="EH54" s="116">
        <v>1146723.1738357141</v>
      </c>
      <c r="EI54" s="116">
        <v>121127.95582858282</v>
      </c>
      <c r="EJ54" s="116">
        <v>2018281.3067570499</v>
      </c>
      <c r="EK54" s="116">
        <v>307838.34551485215</v>
      </c>
      <c r="EL54" s="116">
        <v>893755.26970307948</v>
      </c>
      <c r="EM54" s="116">
        <v>587255.06560323981</v>
      </c>
      <c r="EN54" s="116">
        <v>530717.63467493653</v>
      </c>
      <c r="EO54" s="116">
        <v>630698.850330955</v>
      </c>
      <c r="EP54" s="116">
        <v>493957.37380565051</v>
      </c>
      <c r="EQ54" s="116">
        <v>70186.637159228296</v>
      </c>
      <c r="ER54" s="116">
        <v>1674896.8235952393</v>
      </c>
      <c r="ES54" s="116">
        <v>136294.77313824659</v>
      </c>
      <c r="ET54" s="116">
        <v>1092471.4771502784</v>
      </c>
      <c r="EU54" s="116">
        <v>1340895.212942468</v>
      </c>
      <c r="EV54" s="116">
        <v>356620.78053422476</v>
      </c>
      <c r="EW54" s="116">
        <v>1441030.0036781037</v>
      </c>
      <c r="EX54" s="116">
        <v>659026.76865332073</v>
      </c>
      <c r="EY54" s="116">
        <v>361793.01266823855</v>
      </c>
      <c r="EZ54" s="116">
        <v>811600.03899893712</v>
      </c>
      <c r="FA54" s="116">
        <v>0</v>
      </c>
      <c r="FB54" s="116">
        <v>659157.44801451766</v>
      </c>
      <c r="FC54" s="116">
        <v>100949.55022985976</v>
      </c>
      <c r="FD54" s="116">
        <v>2291800.4922347525</v>
      </c>
      <c r="FE54" s="116">
        <v>5506021.8482795507</v>
      </c>
      <c r="FF54" s="116">
        <v>457906.79086092825</v>
      </c>
      <c r="FG54" s="116">
        <v>72916.407100765966</v>
      </c>
      <c r="FH54" s="116">
        <v>3036777.6067061382</v>
      </c>
      <c r="FI54" s="116">
        <v>5677103.4163166126</v>
      </c>
      <c r="FJ54" s="116">
        <v>31775.393011977627</v>
      </c>
      <c r="FK54" s="116">
        <v>315946.65189227433</v>
      </c>
      <c r="FL54" s="116">
        <v>10680.40414971797</v>
      </c>
      <c r="FM54" s="116">
        <v>899116.35866310389</v>
      </c>
      <c r="FN54" s="19">
        <f>J54*'Household Income - Delta'!E56/3</f>
        <v>0</v>
      </c>
      <c r="FO54" s="19">
        <f>K54*'Household Income - Delta'!F56/3</f>
        <v>-9007122.12673801</v>
      </c>
      <c r="FP54" s="19">
        <f>L54*'Household Income - Delta'!G56/3</f>
        <v>-2406904.0504609621</v>
      </c>
      <c r="FQ54" s="19">
        <f>M54*'Household Income - Delta'!H56/3</f>
        <v>2191125.6755487206</v>
      </c>
      <c r="FR54" s="19">
        <f>N54*'Household Income - Delta'!I56/3</f>
        <v>-13208754.500343395</v>
      </c>
      <c r="FS54" s="19">
        <f>O54*'Household Income - Delta'!J56/3</f>
        <v>-2046560.2577572353</v>
      </c>
      <c r="FT54" s="19">
        <f>P54*'Household Income - Delta'!K56/3</f>
        <v>-22791823.415988829</v>
      </c>
      <c r="FU54" s="19">
        <f>Q54*'Household Income - Delta'!L56/3</f>
        <v>-976270.15921725787</v>
      </c>
      <c r="FV54" s="19">
        <f>R54*'Household Income - Delta'!M56/3</f>
        <v>-1906955.1345318162</v>
      </c>
      <c r="FW54" s="19">
        <f>S54*'Household Income - Delta'!N56/3</f>
        <v>-9874486.6797769368</v>
      </c>
      <c r="FX54" s="19">
        <f>T54*'Household Income - Delta'!O56/3</f>
        <v>-9850392.4388440885</v>
      </c>
      <c r="FY54" s="19">
        <f>U54*'Household Income - Delta'!P56/3</f>
        <v>-7112986.7298078043</v>
      </c>
      <c r="FZ54" s="19">
        <f>V54*'Household Income - Delta'!Q56/3</f>
        <v>-203698.85160782165</v>
      </c>
      <c r="GA54" s="19">
        <f>W54*'Household Income - Delta'!R56/3</f>
        <v>-18963340.737788677</v>
      </c>
      <c r="GB54" s="19">
        <f>X54*'Household Income - Delta'!S56/3</f>
        <v>-1696560.7139151813</v>
      </c>
      <c r="GC54" s="19">
        <f>Y54*'Household Income - Delta'!T56/3</f>
        <v>-64261.750854210404</v>
      </c>
      <c r="GD54" s="19">
        <f>Z54*'Household Income - Delta'!U56/3</f>
        <v>-972207.56464723032</v>
      </c>
      <c r="GE54" s="19">
        <f>AA54*'Household Income - Delta'!V56/3</f>
        <v>1330071.5516690926</v>
      </c>
      <c r="GF54" s="19">
        <f>AB54*'Household Income - Delta'!W56/3</f>
        <v>2645867.3360985727</v>
      </c>
      <c r="GG54" s="19">
        <f>AC54*'Household Income - Delta'!X56/3</f>
        <v>-1114410.5866383719</v>
      </c>
      <c r="GH54" s="19">
        <f>AD54*'Household Income - Delta'!Y56/3</f>
        <v>-11568968.578658568</v>
      </c>
      <c r="GI54" s="19">
        <f>AE54*'Household Income - Delta'!Z56/3</f>
        <v>-684841.52343094128</v>
      </c>
      <c r="GJ54" s="19">
        <f>AF54*'Household Income - Delta'!AA56/3</f>
        <v>-3436913.7064449061</v>
      </c>
      <c r="GK54" s="19">
        <f>AG54*'Household Income - Delta'!AB56/3</f>
        <v>-1060728.8821413324</v>
      </c>
      <c r="GL54" s="19">
        <f>AH54*'Household Income - Delta'!AC56/3</f>
        <v>5825828.5357246259</v>
      </c>
      <c r="GM54" s="19">
        <f>AI54*'Household Income - Delta'!AD56/3</f>
        <v>-1168038.0746700808</v>
      </c>
      <c r="GN54" s="19">
        <f>AJ54*'Household Income - Delta'!AE56/3</f>
        <v>138460.02459299209</v>
      </c>
      <c r="GO54" s="19">
        <f>AK54*'Household Income - Delta'!AF56/3</f>
        <v>-2544583.1519020949</v>
      </c>
      <c r="GP54" s="19">
        <f>AL54*'Household Income - Delta'!AG56/3</f>
        <v>-737595.24663904123</v>
      </c>
      <c r="GQ54" s="19">
        <f>AM54*'Household Income - Delta'!AH56/3</f>
        <v>-512915.22527359548</v>
      </c>
      <c r="GR54" s="19">
        <f>AN54*'Household Income - Delta'!AI56/3</f>
        <v>-13558386.26366009</v>
      </c>
      <c r="GS54" s="19">
        <f>AO54*'Household Income - Delta'!AJ56/3</f>
        <v>-100934.31962504506</v>
      </c>
      <c r="GT54" s="19">
        <f>AP54*'Household Income - Delta'!AK56/3</f>
        <v>-2655956.1294873846</v>
      </c>
      <c r="GU54" s="19">
        <f>AQ54*'Household Income - Delta'!AL56/3</f>
        <v>-1115085.3277308131</v>
      </c>
      <c r="GV54" s="19">
        <f>AR54*'Household Income - Delta'!AM56/3</f>
        <v>-796680.73949977651</v>
      </c>
      <c r="GW54" s="19">
        <f>AS54*'Household Income - Delta'!AN56/3</f>
        <v>-2852036.6243487452</v>
      </c>
      <c r="GX54" s="19">
        <f>AT54*'Household Income - Delta'!AO56/3</f>
        <v>-166486.21811364277</v>
      </c>
      <c r="GY54" s="19">
        <f>AU54*'Household Income - Delta'!AP56/3</f>
        <v>-451346.02776421857</v>
      </c>
      <c r="GZ54" s="19">
        <f>AV54*'Household Income - Delta'!AQ56/3</f>
        <v>-2051213.1075415702</v>
      </c>
      <c r="HA54" s="19">
        <f>AW54*'Household Income - Delta'!AR56/3</f>
        <v>0</v>
      </c>
      <c r="HB54" s="19">
        <f>AX54*'Household Income - Delta'!AS56/3</f>
        <v>605147.37088700186</v>
      </c>
      <c r="HC54" s="19">
        <f>AY54*'Household Income - Delta'!AT56/3</f>
        <v>-82875.14012374857</v>
      </c>
      <c r="HD54" s="19">
        <f>AZ54*'Household Income - Delta'!AU56/3</f>
        <v>11608800.422027798</v>
      </c>
      <c r="HE54" s="19">
        <f>BA54*'Household Income - Delta'!AV56/3</f>
        <v>-12427306.526448267</v>
      </c>
      <c r="HF54" s="19">
        <f>BB54*'Household Income - Delta'!AW56/3</f>
        <v>-1411083.1417931186</v>
      </c>
      <c r="HG54" s="19">
        <f>BC54*'Household Income - Delta'!AX56/3</f>
        <v>-293434.42766223295</v>
      </c>
      <c r="HH54" s="19">
        <f>BD54*'Household Income - Delta'!AY56/3</f>
        <v>-29243374.254890829</v>
      </c>
      <c r="HI54" s="19">
        <f>BE54*'Household Income - Delta'!AZ56/3</f>
        <v>-11858243.868563009</v>
      </c>
      <c r="HJ54" s="19">
        <f>BF54*'Household Income - Delta'!BA56/3</f>
        <v>-4057.9250615824153</v>
      </c>
      <c r="HK54" s="19">
        <f>BG54*'Household Income - Delta'!BB56/3</f>
        <v>-1078808.2142948008</v>
      </c>
      <c r="HL54" s="19">
        <f>BH54*'Household Income - Delta'!BC56/3</f>
        <v>-28833.093915914778</v>
      </c>
    </row>
    <row r="55" spans="1:220">
      <c r="A55" s="28">
        <v>2011</v>
      </c>
      <c r="B55" s="28" t="s">
        <v>1017</v>
      </c>
      <c r="C55" s="37" t="s">
        <v>9</v>
      </c>
      <c r="D55" s="11">
        <v>711962</v>
      </c>
      <c r="E55" s="11">
        <v>571857</v>
      </c>
      <c r="F55" s="11">
        <v>100280</v>
      </c>
      <c r="G55" s="104">
        <f>F55/D55</f>
        <v>0.14085021391591124</v>
      </c>
      <c r="H55" s="11">
        <f>SUM(J55:BI55)</f>
        <v>36128</v>
      </c>
      <c r="I55" s="105">
        <f>H55/D55</f>
        <v>5.074428129591186E-2</v>
      </c>
      <c r="J55" s="25">
        <v>93</v>
      </c>
      <c r="K55" s="25">
        <v>0</v>
      </c>
      <c r="L55" s="25">
        <v>2467</v>
      </c>
      <c r="M55" s="25">
        <v>190</v>
      </c>
      <c r="N55" s="25">
        <v>3098</v>
      </c>
      <c r="O55" s="25">
        <v>1583</v>
      </c>
      <c r="P55" s="25">
        <v>138</v>
      </c>
      <c r="Q55" s="25">
        <v>11</v>
      </c>
      <c r="R55" s="25">
        <v>140</v>
      </c>
      <c r="S55" s="25">
        <v>1188</v>
      </c>
      <c r="T55" s="25">
        <v>556</v>
      </c>
      <c r="U55" s="25">
        <v>1366</v>
      </c>
      <c r="V55" s="25">
        <v>475</v>
      </c>
      <c r="W55" s="25">
        <v>985</v>
      </c>
      <c r="X55" s="25">
        <v>181</v>
      </c>
      <c r="Y55" s="25">
        <v>319</v>
      </c>
      <c r="Z55" s="25">
        <v>750</v>
      </c>
      <c r="AA55" s="25">
        <v>237</v>
      </c>
      <c r="AB55" s="25">
        <v>1077</v>
      </c>
      <c r="AC55" s="25">
        <v>0</v>
      </c>
      <c r="AD55" s="25">
        <v>216</v>
      </c>
      <c r="AE55" s="25">
        <v>141</v>
      </c>
      <c r="AF55" s="25">
        <v>771</v>
      </c>
      <c r="AG55" s="25">
        <v>593</v>
      </c>
      <c r="AH55" s="25">
        <v>554</v>
      </c>
      <c r="AI55" s="25">
        <v>921</v>
      </c>
      <c r="AJ55" s="25">
        <v>248</v>
      </c>
      <c r="AK55" s="25">
        <v>5</v>
      </c>
      <c r="AL55" s="25">
        <v>532</v>
      </c>
      <c r="AM55" s="25">
        <v>520</v>
      </c>
      <c r="AN55" s="25">
        <v>128</v>
      </c>
      <c r="AO55" s="25">
        <v>226</v>
      </c>
      <c r="AP55" s="25">
        <v>940</v>
      </c>
      <c r="AQ55" s="25">
        <v>470</v>
      </c>
      <c r="AR55" s="25">
        <v>0</v>
      </c>
      <c r="AS55" s="25">
        <v>319</v>
      </c>
      <c r="AT55" s="25">
        <v>616</v>
      </c>
      <c r="AU55" s="25">
        <v>2161</v>
      </c>
      <c r="AV55" s="25">
        <v>378</v>
      </c>
      <c r="AW55" s="25">
        <v>0</v>
      </c>
      <c r="AX55" s="25">
        <v>186</v>
      </c>
      <c r="AY55" s="25">
        <v>301</v>
      </c>
      <c r="AZ55" s="25">
        <v>388</v>
      </c>
      <c r="BA55" s="25">
        <v>2492</v>
      </c>
      <c r="BB55" s="25">
        <v>662</v>
      </c>
      <c r="BC55" s="25">
        <v>68</v>
      </c>
      <c r="BD55" s="25">
        <v>1488</v>
      </c>
      <c r="BE55" s="25">
        <v>4548</v>
      </c>
      <c r="BF55" s="25">
        <v>89</v>
      </c>
      <c r="BG55" s="25">
        <v>23</v>
      </c>
      <c r="BH55" s="25">
        <v>246</v>
      </c>
      <c r="BI55" s="25">
        <v>1044</v>
      </c>
      <c r="BJ55" s="12">
        <v>1401</v>
      </c>
      <c r="BK55" s="12">
        <v>8892</v>
      </c>
      <c r="BL55" s="12">
        <v>8388</v>
      </c>
      <c r="BM55" s="34">
        <v>113</v>
      </c>
      <c r="BN55" s="34">
        <v>0</v>
      </c>
      <c r="BO55" s="34">
        <v>1902</v>
      </c>
      <c r="BP55" s="34">
        <v>258</v>
      </c>
      <c r="BQ55" s="34">
        <v>1921</v>
      </c>
      <c r="BR55" s="34">
        <v>727</v>
      </c>
      <c r="BS55" s="34">
        <v>167</v>
      </c>
      <c r="BT55" s="34">
        <v>24</v>
      </c>
      <c r="BU55" s="34">
        <v>220</v>
      </c>
      <c r="BV55" s="34">
        <v>476</v>
      </c>
      <c r="BW55" s="34">
        <v>419</v>
      </c>
      <c r="BX55" s="34">
        <v>703</v>
      </c>
      <c r="BY55" s="34">
        <v>253</v>
      </c>
      <c r="BZ55" s="34">
        <v>686</v>
      </c>
      <c r="CA55" s="34">
        <v>156</v>
      </c>
      <c r="CB55" s="34">
        <v>374</v>
      </c>
      <c r="CC55" s="34">
        <v>741</v>
      </c>
      <c r="CD55" s="34">
        <v>354</v>
      </c>
      <c r="CE55" s="34">
        <v>1276</v>
      </c>
      <c r="CF55" s="34">
        <v>149</v>
      </c>
      <c r="CG55" s="34">
        <v>155</v>
      </c>
      <c r="CH55" s="34">
        <v>120</v>
      </c>
      <c r="CI55" s="34">
        <v>435</v>
      </c>
      <c r="CJ55" s="34">
        <v>568</v>
      </c>
      <c r="CK55" s="34">
        <v>904</v>
      </c>
      <c r="CL55" s="34">
        <v>1014</v>
      </c>
      <c r="CM55" s="34">
        <v>185</v>
      </c>
      <c r="CN55" s="34">
        <v>12</v>
      </c>
      <c r="CO55" s="34">
        <v>485</v>
      </c>
      <c r="CP55" s="34">
        <v>744</v>
      </c>
      <c r="CQ55" s="34">
        <v>136</v>
      </c>
      <c r="CR55" s="34">
        <v>188</v>
      </c>
      <c r="CS55" s="34">
        <v>613</v>
      </c>
      <c r="CT55" s="34">
        <v>404</v>
      </c>
      <c r="CU55" s="34">
        <v>149</v>
      </c>
      <c r="CV55" s="34">
        <v>286</v>
      </c>
      <c r="CW55" s="34">
        <v>733</v>
      </c>
      <c r="CX55" s="34">
        <v>841</v>
      </c>
      <c r="CY55" s="34">
        <v>371</v>
      </c>
      <c r="CZ55" s="34">
        <v>149</v>
      </c>
      <c r="DA55" s="34">
        <v>182</v>
      </c>
      <c r="DB55" s="34">
        <v>343</v>
      </c>
      <c r="DC55" s="34">
        <v>308</v>
      </c>
      <c r="DD55" s="34">
        <v>1105</v>
      </c>
      <c r="DE55" s="34">
        <v>731</v>
      </c>
      <c r="DF55" s="34">
        <v>105</v>
      </c>
      <c r="DG55" s="34">
        <v>1112</v>
      </c>
      <c r="DH55" s="34">
        <v>1520</v>
      </c>
      <c r="DI55" s="34">
        <v>75</v>
      </c>
      <c r="DJ55" s="34">
        <v>35</v>
      </c>
      <c r="DK55" s="34">
        <v>272</v>
      </c>
      <c r="DL55" s="34">
        <v>962</v>
      </c>
      <c r="DM55" s="115">
        <v>76291758.061019048</v>
      </c>
      <c r="DN55" s="116">
        <v>264992.96173316456</v>
      </c>
      <c r="DO55" s="116">
        <v>0</v>
      </c>
      <c r="DP55" s="116">
        <v>4945263.5849629706</v>
      </c>
      <c r="DQ55" s="116">
        <v>477550.3074726254</v>
      </c>
      <c r="DR55" s="116">
        <v>4584131.0619328637</v>
      </c>
      <c r="DS55" s="116">
        <v>2884830.6595689519</v>
      </c>
      <c r="DT55" s="116">
        <v>392931.26150617521</v>
      </c>
      <c r="DU55" s="116">
        <v>31615.681927502515</v>
      </c>
      <c r="DV55" s="116">
        <v>396696.19907149213</v>
      </c>
      <c r="DW55" s="116">
        <v>3597094.7972417362</v>
      </c>
      <c r="DX55" s="116">
        <v>1579392.4196089101</v>
      </c>
      <c r="DY55" s="116">
        <v>3840418.8526735199</v>
      </c>
      <c r="DZ55" s="116">
        <v>607681.4538459559</v>
      </c>
      <c r="EA55" s="116">
        <v>2298393.9832145898</v>
      </c>
      <c r="EB55" s="116">
        <v>445153.17722388357</v>
      </c>
      <c r="EC55" s="116">
        <v>670562.09804544307</v>
      </c>
      <c r="ED55" s="116">
        <v>1622760.4140927731</v>
      </c>
      <c r="EE55" s="116">
        <v>612859.60566282214</v>
      </c>
      <c r="EF55" s="116">
        <v>3008386.3386458559</v>
      </c>
      <c r="EG55" s="116">
        <v>0</v>
      </c>
      <c r="EH55" s="116">
        <v>615242.31164878607</v>
      </c>
      <c r="EI55" s="116">
        <v>405603.20435808809</v>
      </c>
      <c r="EJ55" s="116">
        <v>1826747.0362832772</v>
      </c>
      <c r="EK55" s="116">
        <v>1160000.5330225737</v>
      </c>
      <c r="EL55" s="116">
        <v>1507577.7146362399</v>
      </c>
      <c r="EM55" s="116">
        <v>2126267.7360119694</v>
      </c>
      <c r="EN55" s="116">
        <v>305507.76998516009</v>
      </c>
      <c r="EO55" s="116">
        <v>10175.03678048654</v>
      </c>
      <c r="EP55" s="116">
        <v>783928.88116258918</v>
      </c>
      <c r="EQ55" s="116">
        <v>1465411.3375060507</v>
      </c>
      <c r="ER55" s="116">
        <v>364600.4962674416</v>
      </c>
      <c r="ES55" s="116">
        <v>458485.11412692134</v>
      </c>
      <c r="ET55" s="116">
        <v>2598924.2312894957</v>
      </c>
      <c r="EU55" s="116">
        <v>1380006.5042650362</v>
      </c>
      <c r="EV55" s="116">
        <v>0</v>
      </c>
      <c r="EW55" s="116">
        <v>817461.05282552855</v>
      </c>
      <c r="EX55" s="116">
        <v>1416411.1610745469</v>
      </c>
      <c r="EY55" s="116">
        <v>2249796.0128946411</v>
      </c>
      <c r="EZ55" s="116">
        <v>1046782.3870563454</v>
      </c>
      <c r="FA55" s="116">
        <v>0</v>
      </c>
      <c r="FB55" s="116">
        <v>547880.04266156489</v>
      </c>
      <c r="FC55" s="116">
        <v>520353.65482620546</v>
      </c>
      <c r="FD55" s="116">
        <v>1018759.7054618302</v>
      </c>
      <c r="FE55" s="116">
        <v>6464337.9378458308</v>
      </c>
      <c r="FF55" s="116">
        <v>1034089.5644394862</v>
      </c>
      <c r="FG55" s="116">
        <v>185659.20369312196</v>
      </c>
      <c r="FH55" s="116">
        <v>4297243.8757993383</v>
      </c>
      <c r="FI55" s="116">
        <v>4150969.7035077116</v>
      </c>
      <c r="FJ55" s="116">
        <v>239776.95716451411</v>
      </c>
      <c r="FK55" s="116">
        <v>50105.818463132353</v>
      </c>
      <c r="FL55" s="116">
        <v>430537.6812322581</v>
      </c>
      <c r="FM55" s="116">
        <v>4552400.5362976603</v>
      </c>
      <c r="FN55" s="19">
        <f>J55*'Household Income - Delta'!E57/3</f>
        <v>511429.07784340827</v>
      </c>
      <c r="FO55" s="19">
        <f>K55*'Household Income - Delta'!F57/3</f>
        <v>0</v>
      </c>
      <c r="FP55" s="19">
        <f>L55*'Household Income - Delta'!G57/3</f>
        <v>8663427.0353716593</v>
      </c>
      <c r="FQ55" s="19">
        <f>M55*'Household Income - Delta'!H57/3</f>
        <v>1193464.93670385</v>
      </c>
      <c r="FR55" s="19">
        <f>N55*'Household Income - Delta'!I57/3</f>
        <v>3251140.4464906021</v>
      </c>
      <c r="FS55" s="19">
        <f>O55*'Household Income - Delta'!J57/3</f>
        <v>-1478444.0704359422</v>
      </c>
      <c r="FT55" s="19">
        <f>P55*'Household Income - Delta'!K57/3</f>
        <v>-394097.26665032003</v>
      </c>
      <c r="FU55" s="19">
        <f>Q55*'Household Income - Delta'!L57/3</f>
        <v>8127.9932672264695</v>
      </c>
      <c r="FV55" s="19">
        <f>R55*'Household Income - Delta'!M57/3</f>
        <v>23468.666644663899</v>
      </c>
      <c r="FW55" s="19">
        <f>S55*'Household Income - Delta'!N57/3</f>
        <v>5292297.0825292049</v>
      </c>
      <c r="FX55" s="19">
        <f>T55*'Household Income - Delta'!O57/3</f>
        <v>2467416.8258831408</v>
      </c>
      <c r="FY55" s="19">
        <f>U55*'Household Income - Delta'!P57/3</f>
        <v>-959945.5055810716</v>
      </c>
      <c r="FZ55" s="19">
        <f>V55*'Household Income - Delta'!Q57/3</f>
        <v>1643555.374789251</v>
      </c>
      <c r="GA55" s="19">
        <f>W55*'Household Income - Delta'!R57/3</f>
        <v>2200916.7872495274</v>
      </c>
      <c r="GB55" s="19">
        <f>X55*'Household Income - Delta'!S57/3</f>
        <v>681260.97277984791</v>
      </c>
      <c r="GC55" s="19">
        <f>Y55*'Household Income - Delta'!T57/3</f>
        <v>894766.65625685977</v>
      </c>
      <c r="GD55" s="19">
        <f>Z55*'Household Income - Delta'!U57/3</f>
        <v>2844246.5226205606</v>
      </c>
      <c r="GE55" s="19">
        <f>AA55*'Household Income - Delta'!V57/3</f>
        <v>1289791.0284166283</v>
      </c>
      <c r="GF55" s="19">
        <f>AB55*'Household Income - Delta'!W57/3</f>
        <v>6508822.3913798593</v>
      </c>
      <c r="GG55" s="19">
        <f>AC55*'Household Income - Delta'!X57/3</f>
        <v>0</v>
      </c>
      <c r="GH55" s="19">
        <f>AD55*'Household Income - Delta'!Y57/3</f>
        <v>-487430.43453764264</v>
      </c>
      <c r="GI55" s="19">
        <f>AE55*'Household Income - Delta'!Z57/3</f>
        <v>-164643.85984526423</v>
      </c>
      <c r="GJ55" s="19">
        <f>AF55*'Household Income - Delta'!AA57/3</f>
        <v>2866719.6889272197</v>
      </c>
      <c r="GK55" s="19">
        <f>AG55*'Household Income - Delta'!AB57/3</f>
        <v>1009968.1270142103</v>
      </c>
      <c r="GL55" s="19">
        <f>AH55*'Household Income - Delta'!AC57/3</f>
        <v>3558747.5999663644</v>
      </c>
      <c r="GM55" s="19">
        <f>AI55*'Household Income - Delta'!AD57/3</f>
        <v>3565585.1923531722</v>
      </c>
      <c r="GN55" s="19">
        <f>AJ55*'Household Income - Delta'!AE57/3</f>
        <v>1335170.476634403</v>
      </c>
      <c r="GO55" s="19">
        <f>AK55*'Household Income - Delta'!AF57/3</f>
        <v>8211.5803295947262</v>
      </c>
      <c r="GP55" s="19">
        <f>AL55*'Household Income - Delta'!AG57/3</f>
        <v>1104936.9185451798</v>
      </c>
      <c r="GQ55" s="19">
        <f>AM55*'Household Income - Delta'!AH57/3</f>
        <v>-1595012.0601751907</v>
      </c>
      <c r="GR55" s="19">
        <f>AN55*'Household Income - Delta'!AI57/3</f>
        <v>-236263.57494538525</v>
      </c>
      <c r="GS55" s="19">
        <f>AO55*'Household Income - Delta'!AJ57/3</f>
        <v>926324.72071656852</v>
      </c>
      <c r="GT55" s="19">
        <f>AP55*'Household Income - Delta'!AK57/3</f>
        <v>2396903.3594607622</v>
      </c>
      <c r="GU55" s="19">
        <f>AQ55*'Household Income - Delta'!AL57/3</f>
        <v>2130752.308891749</v>
      </c>
      <c r="GV55" s="19">
        <f>AR55*'Household Income - Delta'!AM57/3</f>
        <v>0</v>
      </c>
      <c r="GW55" s="19">
        <f>AS55*'Household Income - Delta'!AN57/3</f>
        <v>1227621.1461050191</v>
      </c>
      <c r="GX55" s="19">
        <f>AT55*'Household Income - Delta'!AO57/3</f>
        <v>2941931.8714083177</v>
      </c>
      <c r="GY55" s="19">
        <f>AU55*'Household Income - Delta'!AP57/3</f>
        <v>4919047.4660354517</v>
      </c>
      <c r="GZ55" s="19">
        <f>AV55*'Household Income - Delta'!AQ57/3</f>
        <v>1148690.7029921024</v>
      </c>
      <c r="HA55" s="19">
        <f>AW55*'Household Income - Delta'!AR57/3</f>
        <v>0</v>
      </c>
      <c r="HB55" s="19">
        <f>AX55*'Household Income - Delta'!AS57/3</f>
        <v>975419.92953050777</v>
      </c>
      <c r="HC55" s="19">
        <f>AY55*'Household Income - Delta'!AT57/3</f>
        <v>1211866.5205248138</v>
      </c>
      <c r="HD55" s="19">
        <f>AZ55*'Household Income - Delta'!AU57/3</f>
        <v>2436555.5778673519</v>
      </c>
      <c r="HE55" s="19">
        <f>BA55*'Household Income - Delta'!AV57/3</f>
        <v>8443632.8094694279</v>
      </c>
      <c r="HF55" s="19">
        <f>BB55*'Household Income - Delta'!AW57/3</f>
        <v>161103.6826951894</v>
      </c>
      <c r="HG55" s="19">
        <f>BC55*'Household Income - Delta'!AX57/3</f>
        <v>34067.546660805587</v>
      </c>
      <c r="HH55" s="19">
        <f>BD55*'Household Income - Delta'!AY57/3</f>
        <v>-1456364.4636817116</v>
      </c>
      <c r="HI55" s="19">
        <f>BE55*'Household Income - Delta'!AZ57/3</f>
        <v>1922207.9782374557</v>
      </c>
      <c r="HJ55" s="19">
        <f>BF55*'Household Income - Delta'!BA57/3</f>
        <v>434724.05053178867</v>
      </c>
      <c r="HK55" s="19">
        <f>BG55*'Household Income - Delta'!BB57/3</f>
        <v>54277.687388794708</v>
      </c>
      <c r="HL55" s="19">
        <f>BH55*'Household Income - Delta'!BC57/3</f>
        <v>428849.93241211562</v>
      </c>
    </row>
    <row r="56" spans="1:220">
      <c r="A56" s="28">
        <v>2011</v>
      </c>
      <c r="B56" s="28" t="s">
        <v>1018</v>
      </c>
      <c r="C56" s="37" t="s">
        <v>10</v>
      </c>
      <c r="D56" s="11">
        <v>6402301</v>
      </c>
      <c r="E56" s="11">
        <v>5107496</v>
      </c>
      <c r="F56" s="11">
        <v>1028366</v>
      </c>
      <c r="G56" s="104">
        <f>F56/D56</f>
        <v>0.1606244379950271</v>
      </c>
      <c r="H56" s="11">
        <f>SUM(J56:BI56)</f>
        <v>223748</v>
      </c>
      <c r="I56" s="105">
        <f>H56/D56</f>
        <v>3.4948060080274262E-2</v>
      </c>
      <c r="J56" s="25">
        <v>833</v>
      </c>
      <c r="K56" s="25">
        <v>5001</v>
      </c>
      <c r="L56" s="25">
        <v>0</v>
      </c>
      <c r="M56" s="25">
        <v>1066</v>
      </c>
      <c r="N56" s="25">
        <v>49635</v>
      </c>
      <c r="O56" s="25">
        <v>10189</v>
      </c>
      <c r="P56" s="25">
        <v>1875</v>
      </c>
      <c r="Q56" s="25">
        <v>0</v>
      </c>
      <c r="R56" s="25">
        <v>389</v>
      </c>
      <c r="S56" s="25">
        <v>3732</v>
      </c>
      <c r="T56" s="25">
        <v>2206</v>
      </c>
      <c r="U56" s="25">
        <v>2199</v>
      </c>
      <c r="V56" s="25">
        <v>2190</v>
      </c>
      <c r="W56" s="25">
        <v>10035</v>
      </c>
      <c r="X56" s="25">
        <v>5855</v>
      </c>
      <c r="Y56" s="25">
        <v>4526</v>
      </c>
      <c r="Z56" s="25">
        <v>1708</v>
      </c>
      <c r="AA56" s="25">
        <v>2134</v>
      </c>
      <c r="AB56" s="25">
        <v>844</v>
      </c>
      <c r="AC56" s="25">
        <v>0</v>
      </c>
      <c r="AD56" s="25">
        <v>1918</v>
      </c>
      <c r="AE56" s="25">
        <v>743</v>
      </c>
      <c r="AF56" s="25">
        <v>9396</v>
      </c>
      <c r="AG56" s="25">
        <v>3297</v>
      </c>
      <c r="AH56" s="25">
        <v>1226</v>
      </c>
      <c r="AI56" s="25">
        <v>3872</v>
      </c>
      <c r="AJ56" s="25">
        <v>2431</v>
      </c>
      <c r="AK56" s="25">
        <v>1393</v>
      </c>
      <c r="AL56" s="25">
        <v>8756</v>
      </c>
      <c r="AM56" s="25">
        <v>228</v>
      </c>
      <c r="AN56" s="25">
        <v>3379</v>
      </c>
      <c r="AO56" s="25">
        <v>4610</v>
      </c>
      <c r="AP56" s="25">
        <v>3880</v>
      </c>
      <c r="AQ56" s="25">
        <v>2548</v>
      </c>
      <c r="AR56" s="25">
        <v>1159</v>
      </c>
      <c r="AS56" s="25">
        <v>4682</v>
      </c>
      <c r="AT56" s="25">
        <v>3219</v>
      </c>
      <c r="AU56" s="25">
        <v>4613</v>
      </c>
      <c r="AV56" s="25">
        <v>3436</v>
      </c>
      <c r="AW56" s="25">
        <v>72</v>
      </c>
      <c r="AX56" s="25">
        <v>1774</v>
      </c>
      <c r="AY56" s="25">
        <v>1657</v>
      </c>
      <c r="AZ56" s="25">
        <v>1680</v>
      </c>
      <c r="BA56" s="25">
        <v>12688</v>
      </c>
      <c r="BB56" s="25">
        <v>10577</v>
      </c>
      <c r="BC56" s="25">
        <v>0</v>
      </c>
      <c r="BD56" s="25">
        <v>2233</v>
      </c>
      <c r="BE56" s="25">
        <v>13940</v>
      </c>
      <c r="BF56" s="25">
        <v>70</v>
      </c>
      <c r="BG56" s="25">
        <v>6473</v>
      </c>
      <c r="BH56" s="25">
        <v>2510</v>
      </c>
      <c r="BI56" s="25">
        <v>871</v>
      </c>
      <c r="BJ56" s="12">
        <v>5660</v>
      </c>
      <c r="BK56" s="12">
        <v>39045</v>
      </c>
      <c r="BL56" s="12">
        <v>36556</v>
      </c>
      <c r="BM56" s="34">
        <v>587</v>
      </c>
      <c r="BN56" s="34">
        <v>2214</v>
      </c>
      <c r="BO56" s="34">
        <v>0</v>
      </c>
      <c r="BP56" s="34">
        <v>740</v>
      </c>
      <c r="BQ56" s="34">
        <v>8755</v>
      </c>
      <c r="BR56" s="34">
        <v>2958</v>
      </c>
      <c r="BS56" s="34">
        <v>1213</v>
      </c>
      <c r="BT56" s="34">
        <v>229</v>
      </c>
      <c r="BU56" s="34">
        <v>389</v>
      </c>
      <c r="BV56" s="34">
        <v>1842</v>
      </c>
      <c r="BW56" s="34">
        <v>1147</v>
      </c>
      <c r="BX56" s="34">
        <v>1109</v>
      </c>
      <c r="BY56" s="34">
        <v>1183</v>
      </c>
      <c r="BZ56" s="34">
        <v>4129</v>
      </c>
      <c r="CA56" s="34">
        <v>1956</v>
      </c>
      <c r="CB56" s="34">
        <v>1745</v>
      </c>
      <c r="CC56" s="34">
        <v>883</v>
      </c>
      <c r="CD56" s="34">
        <v>1257</v>
      </c>
      <c r="CE56" s="34">
        <v>867</v>
      </c>
      <c r="CF56" s="34">
        <v>229</v>
      </c>
      <c r="CG56" s="34">
        <v>1096</v>
      </c>
      <c r="CH56" s="34">
        <v>430</v>
      </c>
      <c r="CI56" s="34">
        <v>5283</v>
      </c>
      <c r="CJ56" s="34">
        <v>1064</v>
      </c>
      <c r="CK56" s="34">
        <v>1492</v>
      </c>
      <c r="CL56" s="34">
        <v>1689</v>
      </c>
      <c r="CM56" s="34">
        <v>1191</v>
      </c>
      <c r="CN56" s="34">
        <v>798</v>
      </c>
      <c r="CO56" s="34">
        <v>3417</v>
      </c>
      <c r="CP56" s="34">
        <v>229</v>
      </c>
      <c r="CQ56" s="34">
        <v>1757</v>
      </c>
      <c r="CR56" s="34">
        <v>1448</v>
      </c>
      <c r="CS56" s="34">
        <v>1363</v>
      </c>
      <c r="CT56" s="34">
        <v>1269</v>
      </c>
      <c r="CU56" s="34">
        <v>891</v>
      </c>
      <c r="CV56" s="34">
        <v>2116</v>
      </c>
      <c r="CW56" s="34">
        <v>1761</v>
      </c>
      <c r="CX56" s="34">
        <v>1465</v>
      </c>
      <c r="CY56" s="34">
        <v>1476</v>
      </c>
      <c r="CZ56" s="34">
        <v>131</v>
      </c>
      <c r="DA56" s="34">
        <v>1932</v>
      </c>
      <c r="DB56" s="34">
        <v>1589</v>
      </c>
      <c r="DC56" s="34">
        <v>647</v>
      </c>
      <c r="DD56" s="34">
        <v>2976</v>
      </c>
      <c r="DE56" s="34">
        <v>3336</v>
      </c>
      <c r="DF56" s="34">
        <v>229</v>
      </c>
      <c r="DG56" s="34">
        <v>1094</v>
      </c>
      <c r="DH56" s="34">
        <v>5479</v>
      </c>
      <c r="DI56" s="34">
        <v>118</v>
      </c>
      <c r="DJ56" s="34">
        <v>2066</v>
      </c>
      <c r="DK56" s="34">
        <v>1288</v>
      </c>
      <c r="DL56" s="34">
        <v>639</v>
      </c>
      <c r="DM56" s="115">
        <v>247961442.59248176</v>
      </c>
      <c r="DN56" s="116">
        <v>1243717.6873330036</v>
      </c>
      <c r="DO56" s="116">
        <v>10024833.071909126</v>
      </c>
      <c r="DP56" s="116">
        <v>0</v>
      </c>
      <c r="DQ56" s="116">
        <v>1209545.138840301</v>
      </c>
      <c r="DR56" s="116">
        <v>31465504.254079051</v>
      </c>
      <c r="DS56" s="116">
        <v>5966584.6562677361</v>
      </c>
      <c r="DT56" s="116">
        <v>4145885.6641936256</v>
      </c>
      <c r="DU56" s="116">
        <v>0</v>
      </c>
      <c r="DV56" s="116">
        <v>769792.55411232763</v>
      </c>
      <c r="DW56" s="116">
        <v>6112827.3299713591</v>
      </c>
      <c r="DX56" s="116">
        <v>3504455.5392636056</v>
      </c>
      <c r="DY56" s="116">
        <v>6391266.9540259382</v>
      </c>
      <c r="DZ56" s="116">
        <v>1612041.5656489159</v>
      </c>
      <c r="EA56" s="116">
        <v>13194002.634572968</v>
      </c>
      <c r="EB56" s="116">
        <v>8763158.4189915415</v>
      </c>
      <c r="EC56" s="116">
        <v>5223203.9017463094</v>
      </c>
      <c r="ED56" s="116">
        <v>1692202.8320217598</v>
      </c>
      <c r="EE56" s="116">
        <v>3313360.3776100543</v>
      </c>
      <c r="EF56" s="116">
        <v>1046554.6334365063</v>
      </c>
      <c r="EG56" s="116">
        <v>0</v>
      </c>
      <c r="EH56" s="116">
        <v>3849593.6611327427</v>
      </c>
      <c r="EI56" s="116">
        <v>1705488.2668310653</v>
      </c>
      <c r="EJ56" s="116">
        <v>15212004.773896305</v>
      </c>
      <c r="EK56" s="116">
        <v>4234904.9931624755</v>
      </c>
      <c r="EL56" s="116">
        <v>1557914.2383268948</v>
      </c>
      <c r="EM56" s="116">
        <v>4508627.5726079866</v>
      </c>
      <c r="EN56" s="116">
        <v>2207370.2629900617</v>
      </c>
      <c r="EO56" s="116">
        <v>1372934.0128419916</v>
      </c>
      <c r="EP56" s="116">
        <v>5097452.8462474085</v>
      </c>
      <c r="EQ56" s="116">
        <v>518413.86523083638</v>
      </c>
      <c r="ER56" s="116">
        <v>7095007.5491909357</v>
      </c>
      <c r="ES56" s="116">
        <v>1760985.9524377114</v>
      </c>
      <c r="ET56" s="116">
        <v>8377678.3296609288</v>
      </c>
      <c r="EU56" s="116">
        <v>4838023.9304185202</v>
      </c>
      <c r="EV56" s="116">
        <v>1270875.4101325679</v>
      </c>
      <c r="EW56" s="116">
        <v>7790376.8592873206</v>
      </c>
      <c r="EX56" s="116">
        <v>2704333.9426483936</v>
      </c>
      <c r="EY56" s="116">
        <v>4545190.2888365975</v>
      </c>
      <c r="EZ56" s="116">
        <v>6830423.1333789155</v>
      </c>
      <c r="FA56" s="116">
        <v>163889.50246235487</v>
      </c>
      <c r="FB56" s="116">
        <v>3152037.3209044132</v>
      </c>
      <c r="FC56" s="116">
        <v>1625799.4294443093</v>
      </c>
      <c r="FD56" s="116">
        <v>2424680.6719643427</v>
      </c>
      <c r="FE56" s="116">
        <v>11020164.876999304</v>
      </c>
      <c r="FF56" s="116">
        <v>5344258.9776359936</v>
      </c>
      <c r="FG56" s="116">
        <v>0</v>
      </c>
      <c r="FH56" s="116">
        <v>4372245.2496313155</v>
      </c>
      <c r="FI56" s="116">
        <v>15283110.02175273</v>
      </c>
      <c r="FJ56" s="116">
        <v>121008.65788854584</v>
      </c>
      <c r="FK56" s="116">
        <v>9014917.1671736669</v>
      </c>
      <c r="FL56" s="116">
        <v>1665590.2441535154</v>
      </c>
      <c r="FM56" s="116">
        <v>2617203.3691875744</v>
      </c>
      <c r="FN56" s="19">
        <f>J56*'Household Income - Delta'!E58/3</f>
        <v>2134656.8188177184</v>
      </c>
      <c r="FO56" s="19">
        <f>K56*'Household Income - Delta'!F58/3</f>
        <v>-15380829.719857292</v>
      </c>
      <c r="FP56" s="19">
        <f>L56*'Household Income - Delta'!G58/3</f>
        <v>0</v>
      </c>
      <c r="FQ56" s="19">
        <f>M56*'Household Income - Delta'!H58/3</f>
        <v>3565525.0709483437</v>
      </c>
      <c r="FR56" s="19">
        <f>N56*'Household Income - Delta'!I58/3</f>
        <v>-93670781.50299722</v>
      </c>
      <c r="FS56" s="19">
        <f>O56*'Household Income - Delta'!J58/3</f>
        <v>-39437288.056091867</v>
      </c>
      <c r="FT56" s="19">
        <f>P56*'Household Income - Delta'!K58/3</f>
        <v>-10860752.742864011</v>
      </c>
      <c r="FU56" s="19">
        <f>Q56*'Household Income - Delta'!L58/3</f>
        <v>0</v>
      </c>
      <c r="FV56" s="19">
        <f>R56*'Household Income - Delta'!M58/3</f>
        <v>-1077137.4348605515</v>
      </c>
      <c r="FW56" s="19">
        <f>S56*'Household Income - Delta'!N58/3</f>
        <v>5665815.4995515682</v>
      </c>
      <c r="FX56" s="19">
        <f>T56*'Household Income - Delta'!O58/3</f>
        <v>3311593.9874396678</v>
      </c>
      <c r="FY56" s="19">
        <f>U56*'Household Income - Delta'!P58/3</f>
        <v>-8002966.0971550671</v>
      </c>
      <c r="FZ56" s="19">
        <f>V56*'Household Income - Delta'!Q58/3</f>
        <v>1146448.3783608137</v>
      </c>
      <c r="GA56" s="19">
        <f>W56*'Household Income - Delta'!R58/3</f>
        <v>-7046485.4983163541</v>
      </c>
      <c r="GB56" s="19">
        <f>X56*'Household Income - Delta'!S58/3</f>
        <v>4843540.6085987631</v>
      </c>
      <c r="GC56" s="19">
        <f>Y56*'Household Income - Delta'!T58/3</f>
        <v>-596133.12921086117</v>
      </c>
      <c r="GD56" s="19">
        <f>Z56*'Household Income - Delta'!U58/3</f>
        <v>1461543.334736319</v>
      </c>
      <c r="GE56" s="19">
        <f>AA56*'Household Income - Delta'!V58/3</f>
        <v>5346805.4368498623</v>
      </c>
      <c r="GF56" s="19">
        <f>AB56*'Household Income - Delta'!W58/3</f>
        <v>2622181.9580650311</v>
      </c>
      <c r="GG56" s="19">
        <f>AC56*'Household Income - Delta'!X58/3</f>
        <v>0</v>
      </c>
      <c r="GH56" s="19">
        <f>AD56*'Household Income - Delta'!Y58/3</f>
        <v>-9960646.8836901877</v>
      </c>
      <c r="GI56" s="19">
        <f>AE56*'Household Income - Delta'!Z58/3</f>
        <v>-3049503.1603399939</v>
      </c>
      <c r="GJ56" s="19">
        <f>AF56*'Household Income - Delta'!AA58/3</f>
        <v>7343534.0451446623</v>
      </c>
      <c r="GK56" s="19">
        <f>AG56*'Household Income - Delta'!AB58/3</f>
        <v>-4066763.3486877806</v>
      </c>
      <c r="GL56" s="19">
        <f>AH56*'Household Income - Delta'!AC58/3</f>
        <v>4275194.3609337574</v>
      </c>
      <c r="GM56" s="19">
        <f>AI56*'Household Income - Delta'!AD58/3</f>
        <v>3619560.4546697442</v>
      </c>
      <c r="GN56" s="19">
        <f>AJ56*'Household Income - Delta'!AE58/3</f>
        <v>5948967.5690493584</v>
      </c>
      <c r="GO56" s="19">
        <f>AK56*'Household Income - Delta'!AF58/3</f>
        <v>-1802971.1866074335</v>
      </c>
      <c r="GP56" s="19">
        <f>AL56*'Household Income - Delta'!AG58/3</f>
        <v>-7527314.9416706143</v>
      </c>
      <c r="GQ56" s="19">
        <f>AM56*'Household Income - Delta'!AH58/3</f>
        <v>-1368901.7521399874</v>
      </c>
      <c r="GR56" s="19">
        <f>AN56*'Household Income - Delta'!AI58/3</f>
        <v>-16159842.281385275</v>
      </c>
      <c r="GS56" s="19">
        <f>AO56*'Household Income - Delta'!AJ58/3</f>
        <v>5357547.3740059966</v>
      </c>
      <c r="GT56" s="19">
        <f>AP56*'Household Income - Delta'!AK58/3</f>
        <v>-1500500.6722249517</v>
      </c>
      <c r="GU56" s="19">
        <f>AQ56*'Household Income - Delta'!AL58/3</f>
        <v>4068879.2427125294</v>
      </c>
      <c r="GV56" s="19">
        <f>AR56*'Household Income - Delta'!AM58/3</f>
        <v>-921252.62606568623</v>
      </c>
      <c r="GW56" s="19">
        <f>AS56*'Household Income - Delta'!AN58/3</f>
        <v>4268663.5940938583</v>
      </c>
      <c r="GX56" s="19">
        <f>AT56*'Household Income - Delta'!AO58/3</f>
        <v>5920511.1757434709</v>
      </c>
      <c r="GY56" s="19">
        <f>AU56*'Household Income - Delta'!AP58/3</f>
        <v>-3046154.0163231813</v>
      </c>
      <c r="GZ56" s="19">
        <f>AV56*'Household Income - Delta'!AQ58/3</f>
        <v>351297.07065666391</v>
      </c>
      <c r="HA56" s="19">
        <f>AW56*'Household Income - Delta'!AR58/3</f>
        <v>-72053.8104265859</v>
      </c>
      <c r="HB56" s="19">
        <f>AX56*'Household Income - Delta'!AS58/3</f>
        <v>4093627.4081741963</v>
      </c>
      <c r="HC56" s="19">
        <f>AY56*'Household Income - Delta'!AT58/3</f>
        <v>1805318.8179540548</v>
      </c>
      <c r="HD56" s="19">
        <f>AZ56*'Household Income - Delta'!AU58/3</f>
        <v>5616505.8581362553</v>
      </c>
      <c r="HE56" s="19">
        <f>BA56*'Household Income - Delta'!AV58/3</f>
        <v>5730808.0127865337</v>
      </c>
      <c r="HF56" s="19">
        <f>BB56*'Household Income - Delta'!AW58/3</f>
        <v>-28486665.290474441</v>
      </c>
      <c r="HG56" s="19">
        <f>BC56*'Household Income - Delta'!AX58/3</f>
        <v>0</v>
      </c>
      <c r="HH56" s="19">
        <f>BD56*'Household Income - Delta'!AY58/3</f>
        <v>-8743007.202880362</v>
      </c>
      <c r="HI56" s="19">
        <f>BE56*'Household Income - Delta'!AZ58/3</f>
        <v>-35044812.846063115</v>
      </c>
      <c r="HJ56" s="19">
        <f>BF56*'Household Income - Delta'!BA58/3</f>
        <v>136354.10077256334</v>
      </c>
      <c r="HK56" s="19">
        <f>BG56*'Household Income - Delta'!BB58/3</f>
        <v>-3733139.0905941506</v>
      </c>
      <c r="HL56" s="19">
        <f>BH56*'Household Income - Delta'!BC58/3</f>
        <v>-2995262.7178859836</v>
      </c>
    </row>
    <row r="57" spans="1:220">
      <c r="A57" s="28">
        <v>2011</v>
      </c>
      <c r="B57" s="28" t="s">
        <v>1019</v>
      </c>
      <c r="C57" s="37" t="s">
        <v>11</v>
      </c>
      <c r="D57" s="11">
        <v>2906632</v>
      </c>
      <c r="E57" s="11">
        <v>2421746</v>
      </c>
      <c r="F57" s="11">
        <v>405831</v>
      </c>
      <c r="G57" s="104">
        <f>F57/D57</f>
        <v>0.13962242210228196</v>
      </c>
      <c r="H57" s="11">
        <f>SUM(J57:BI57)</f>
        <v>70374</v>
      </c>
      <c r="I57" s="105">
        <f>H57/D57</f>
        <v>2.4211527293444786E-2</v>
      </c>
      <c r="J57" s="25">
        <v>691</v>
      </c>
      <c r="K57" s="25">
        <v>560</v>
      </c>
      <c r="L57" s="25">
        <v>439</v>
      </c>
      <c r="M57" s="25">
        <v>0</v>
      </c>
      <c r="N57" s="25">
        <v>4077</v>
      </c>
      <c r="O57" s="25">
        <v>746</v>
      </c>
      <c r="P57" s="25">
        <v>519</v>
      </c>
      <c r="Q57" s="25">
        <v>79</v>
      </c>
      <c r="R57" s="25">
        <v>0</v>
      </c>
      <c r="S57" s="25">
        <v>3067</v>
      </c>
      <c r="T57" s="25">
        <v>1446</v>
      </c>
      <c r="U57" s="25">
        <v>13</v>
      </c>
      <c r="V57" s="25">
        <v>179</v>
      </c>
      <c r="W57" s="25">
        <v>3684</v>
      </c>
      <c r="X57" s="25">
        <v>1362</v>
      </c>
      <c r="Y57" s="25">
        <v>851</v>
      </c>
      <c r="Z57" s="25">
        <v>2008</v>
      </c>
      <c r="AA57" s="25">
        <v>213</v>
      </c>
      <c r="AB57" s="25">
        <v>2120</v>
      </c>
      <c r="AC57" s="25">
        <v>30</v>
      </c>
      <c r="AD57" s="25">
        <v>133</v>
      </c>
      <c r="AE57" s="25">
        <v>781</v>
      </c>
      <c r="AF57" s="25">
        <v>1881</v>
      </c>
      <c r="AG57" s="25">
        <v>232</v>
      </c>
      <c r="AH57" s="25">
        <v>1731</v>
      </c>
      <c r="AI57" s="25">
        <v>7314</v>
      </c>
      <c r="AJ57" s="25">
        <v>713</v>
      </c>
      <c r="AK57" s="25">
        <v>332</v>
      </c>
      <c r="AL57" s="25">
        <v>641</v>
      </c>
      <c r="AM57" s="25">
        <v>52</v>
      </c>
      <c r="AN57" s="25">
        <v>341</v>
      </c>
      <c r="AO57" s="25">
        <v>775</v>
      </c>
      <c r="AP57" s="25">
        <v>674</v>
      </c>
      <c r="AQ57" s="25">
        <v>1664</v>
      </c>
      <c r="AR57" s="25">
        <v>214</v>
      </c>
      <c r="AS57" s="25">
        <v>174</v>
      </c>
      <c r="AT57" s="25">
        <v>3761</v>
      </c>
      <c r="AU57" s="25">
        <v>632</v>
      </c>
      <c r="AV57" s="25">
        <v>567</v>
      </c>
      <c r="AW57" s="25">
        <v>0</v>
      </c>
      <c r="AX57" s="25">
        <v>235</v>
      </c>
      <c r="AY57" s="25">
        <v>0</v>
      </c>
      <c r="AZ57" s="25">
        <v>6462</v>
      </c>
      <c r="BA57" s="25">
        <v>14767</v>
      </c>
      <c r="BB57" s="25">
        <v>0</v>
      </c>
      <c r="BC57" s="25">
        <v>0</v>
      </c>
      <c r="BD57" s="25">
        <v>1245</v>
      </c>
      <c r="BE57" s="25">
        <v>1477</v>
      </c>
      <c r="BF57" s="25">
        <v>24</v>
      </c>
      <c r="BG57" s="25">
        <v>687</v>
      </c>
      <c r="BH57" s="25">
        <v>252</v>
      </c>
      <c r="BI57" s="25">
        <v>529</v>
      </c>
      <c r="BJ57" s="12">
        <v>2928</v>
      </c>
      <c r="BK57" s="12">
        <v>18606</v>
      </c>
      <c r="BL57" s="12">
        <v>18050</v>
      </c>
      <c r="BM57" s="34">
        <v>573</v>
      </c>
      <c r="BN57" s="34">
        <v>669</v>
      </c>
      <c r="BO57" s="34">
        <v>381</v>
      </c>
      <c r="BP57" s="34">
        <v>0</v>
      </c>
      <c r="BQ57" s="34">
        <v>2327</v>
      </c>
      <c r="BR57" s="34">
        <v>451</v>
      </c>
      <c r="BS57" s="34">
        <v>654</v>
      </c>
      <c r="BT57" s="34">
        <v>141</v>
      </c>
      <c r="BU57" s="34">
        <v>192</v>
      </c>
      <c r="BV57" s="34">
        <v>1273</v>
      </c>
      <c r="BW57" s="34">
        <v>759</v>
      </c>
      <c r="BX57" s="34">
        <v>27</v>
      </c>
      <c r="BY57" s="34">
        <v>271</v>
      </c>
      <c r="BZ57" s="34">
        <v>2143</v>
      </c>
      <c r="CA57" s="34">
        <v>1007</v>
      </c>
      <c r="CB57" s="34">
        <v>773</v>
      </c>
      <c r="CC57" s="34">
        <v>1142</v>
      </c>
      <c r="CD57" s="34">
        <v>311</v>
      </c>
      <c r="CE57" s="34">
        <v>1015</v>
      </c>
      <c r="CF57" s="34">
        <v>53</v>
      </c>
      <c r="CG57" s="34">
        <v>176</v>
      </c>
      <c r="CH57" s="34">
        <v>901</v>
      </c>
      <c r="CI57" s="34">
        <v>1130</v>
      </c>
      <c r="CJ57" s="34">
        <v>396</v>
      </c>
      <c r="CK57" s="34">
        <v>864</v>
      </c>
      <c r="CL57" s="34">
        <v>2602</v>
      </c>
      <c r="CM57" s="34">
        <v>858</v>
      </c>
      <c r="CN57" s="34">
        <v>417</v>
      </c>
      <c r="CO57" s="34">
        <v>525</v>
      </c>
      <c r="CP57" s="34">
        <v>69</v>
      </c>
      <c r="CQ57" s="34">
        <v>220</v>
      </c>
      <c r="CR57" s="34">
        <v>680</v>
      </c>
      <c r="CS57" s="34">
        <v>362</v>
      </c>
      <c r="CT57" s="34">
        <v>1220</v>
      </c>
      <c r="CU57" s="34">
        <v>248</v>
      </c>
      <c r="CV57" s="34">
        <v>176</v>
      </c>
      <c r="CW57" s="34">
        <v>1456</v>
      </c>
      <c r="CX57" s="34">
        <v>587</v>
      </c>
      <c r="CY57" s="34">
        <v>628</v>
      </c>
      <c r="CZ57" s="34">
        <v>192</v>
      </c>
      <c r="DA57" s="34">
        <v>269</v>
      </c>
      <c r="DB57" s="34">
        <v>192</v>
      </c>
      <c r="DC57" s="34">
        <v>2269</v>
      </c>
      <c r="DD57" s="34">
        <v>2746</v>
      </c>
      <c r="DE57" s="34">
        <v>192</v>
      </c>
      <c r="DF57" s="34">
        <v>192</v>
      </c>
      <c r="DG57" s="34">
        <v>769</v>
      </c>
      <c r="DH57" s="34">
        <v>636</v>
      </c>
      <c r="DI57" s="34">
        <v>45</v>
      </c>
      <c r="DJ57" s="34">
        <v>632</v>
      </c>
      <c r="DK57" s="34">
        <v>399</v>
      </c>
      <c r="DL57" s="34">
        <v>507</v>
      </c>
      <c r="DM57" s="115">
        <v>43968232.282553755</v>
      </c>
      <c r="DN57" s="116">
        <v>263129.02133317036</v>
      </c>
      <c r="DO57" s="116">
        <v>1407516.6957087906</v>
      </c>
      <c r="DP57" s="116">
        <v>498114.74291828531</v>
      </c>
      <c r="DQ57" s="116">
        <v>0</v>
      </c>
      <c r="DR57" s="116">
        <v>6660686.1142369118</v>
      </c>
      <c r="DS57" s="116">
        <v>581058.7264955166</v>
      </c>
      <c r="DT57" s="116">
        <v>604703.63813552551</v>
      </c>
      <c r="DU57" s="116">
        <v>76788.557948465721</v>
      </c>
      <c r="DV57" s="116">
        <v>0</v>
      </c>
      <c r="DW57" s="116">
        <v>1693391.7023038852</v>
      </c>
      <c r="DX57" s="116">
        <v>658507.52029007545</v>
      </c>
      <c r="DY57" s="116">
        <v>52484.062674799963</v>
      </c>
      <c r="DZ57" s="116">
        <v>252923.43885602307</v>
      </c>
      <c r="EA57" s="116">
        <v>1391902.3889608348</v>
      </c>
      <c r="EB57" s="116">
        <v>658040.71914775844</v>
      </c>
      <c r="EC57" s="116">
        <v>406988.14318065683</v>
      </c>
      <c r="ED57" s="116">
        <v>705589.50700450083</v>
      </c>
      <c r="EE57" s="116">
        <v>101113.03446714734</v>
      </c>
      <c r="EF57" s="116">
        <v>644750.02426122315</v>
      </c>
      <c r="EG57" s="116">
        <v>40879.933551657712</v>
      </c>
      <c r="EH57" s="116">
        <v>122191.77141631735</v>
      </c>
      <c r="EI57" s="116">
        <v>981508.46397070389</v>
      </c>
      <c r="EJ57" s="116">
        <v>1298489.2882501769</v>
      </c>
      <c r="EK57" s="116">
        <v>163735.61041373396</v>
      </c>
      <c r="EL57" s="116">
        <v>359774.12189474632</v>
      </c>
      <c r="EM57" s="116">
        <v>1935336.5561985371</v>
      </c>
      <c r="EN57" s="116">
        <v>936045.76086161099</v>
      </c>
      <c r="EO57" s="116">
        <v>160618.54311364755</v>
      </c>
      <c r="EP57" s="116">
        <v>988465.98294018884</v>
      </c>
      <c r="EQ57" s="116">
        <v>65161.155259064166</v>
      </c>
      <c r="ER57" s="116">
        <v>351150.89894960349</v>
      </c>
      <c r="ES57" s="116">
        <v>599336.00453322812</v>
      </c>
      <c r="ET57" s="116">
        <v>764732.01602432132</v>
      </c>
      <c r="EU57" s="116">
        <v>1284139.4250712511</v>
      </c>
      <c r="EV57" s="116">
        <v>201827.19138339179</v>
      </c>
      <c r="EW57" s="116">
        <v>108432.72745935472</v>
      </c>
      <c r="EX57" s="116">
        <v>1130756.0071596822</v>
      </c>
      <c r="EY57" s="116">
        <v>1114819.2277599142</v>
      </c>
      <c r="EZ57" s="116">
        <v>523890.57875160169</v>
      </c>
      <c r="FA57" s="116">
        <v>0</v>
      </c>
      <c r="FB57" s="116">
        <v>150904.33471553226</v>
      </c>
      <c r="FC57" s="116">
        <v>0</v>
      </c>
      <c r="FD57" s="116">
        <v>2096498.8219285056</v>
      </c>
      <c r="FE57" s="116">
        <v>6558547.5177308079</v>
      </c>
      <c r="FF57" s="116">
        <v>0</v>
      </c>
      <c r="FG57" s="116">
        <v>0</v>
      </c>
      <c r="FH57" s="116">
        <v>1057299.9767385265</v>
      </c>
      <c r="FI57" s="116">
        <v>2650378.313583164</v>
      </c>
      <c r="FJ57" s="116">
        <v>15363.125370285927</v>
      </c>
      <c r="FK57" s="116">
        <v>409206.47751784208</v>
      </c>
      <c r="FL57" s="116">
        <v>204735.28807236292</v>
      </c>
      <c r="FM57" s="116">
        <v>1036319.1240104138</v>
      </c>
      <c r="FN57" s="19">
        <f>J57*'Household Income - Delta'!E59/3</f>
        <v>84905.957697232778</v>
      </c>
      <c r="FO57" s="19">
        <f>K57*'Household Income - Delta'!F59/3</f>
        <v>-3088562.4153344766</v>
      </c>
      <c r="FP57" s="19">
        <f>L57*'Household Income - Delta'!G59/3</f>
        <v>-818575.98099004931</v>
      </c>
      <c r="FQ57" s="19">
        <f>M57*'Household Income - Delta'!H59/3</f>
        <v>0</v>
      </c>
      <c r="FR57" s="19">
        <f>N57*'Household Income - Delta'!I59/3</f>
        <v>-17640899.0169436</v>
      </c>
      <c r="FS57" s="19">
        <f>O57*'Household Income - Delta'!J59/3</f>
        <v>-4707494.3430952998</v>
      </c>
      <c r="FT57" s="19">
        <f>P57*'Household Income - Delta'!K59/3</f>
        <v>-4272481.0006918944</v>
      </c>
      <c r="FU57" s="19">
        <f>Q57*'Household Income - Delta'!L59/3</f>
        <v>-366358.93575959088</v>
      </c>
      <c r="FV57" s="19">
        <f>R57*'Household Income - Delta'!M59/3</f>
        <v>0</v>
      </c>
      <c r="FW57" s="19">
        <f>S57*'Household Income - Delta'!N59/3</f>
        <v>-2826448.558707675</v>
      </c>
      <c r="FX57" s="19">
        <f>T57*'Household Income - Delta'!O59/3</f>
        <v>-1357162.5539514974</v>
      </c>
      <c r="FY57" s="19">
        <f>U57*'Household Income - Delta'!P59/3</f>
        <v>-79028.369072232206</v>
      </c>
      <c r="FZ57" s="19">
        <f>V57*'Household Income - Delta'!Q59/3</f>
        <v>-343008.17422285042</v>
      </c>
      <c r="GA57" s="19">
        <f>W57*'Household Income - Delta'!R59/3</f>
        <v>-11574870.397492962</v>
      </c>
      <c r="GB57" s="19">
        <f>X57*'Household Income - Delta'!S59/3</f>
        <v>-2196212.1755201621</v>
      </c>
      <c r="GC57" s="19">
        <f>Y57*'Household Income - Delta'!T59/3</f>
        <v>-2188305.8338850294</v>
      </c>
      <c r="GD57" s="19">
        <f>Z57*'Household Income - Delta'!U59/3</f>
        <v>-3180741.6074086577</v>
      </c>
      <c r="GE57" s="19">
        <f>AA57*'Household Income - Delta'!V59/3</f>
        <v>14013.882624908401</v>
      </c>
      <c r="GF57" s="19">
        <f>AB57*'Household Income - Delta'!W59/3</f>
        <v>1414276.3113887338</v>
      </c>
      <c r="GG57" s="19">
        <f>AC57*'Household Income - Delta'!X59/3</f>
        <v>-66288.073703326663</v>
      </c>
      <c r="GH57" s="19">
        <f>AD57*'Household Income - Delta'!Y59/3</f>
        <v>-1015187.1039507076</v>
      </c>
      <c r="GI57" s="19">
        <f>AE57*'Household Income - Delta'!Z59/3</f>
        <v>-5110903.2929915609</v>
      </c>
      <c r="GJ57" s="19">
        <f>AF57*'Household Income - Delta'!AA59/3</f>
        <v>-3119035.8068035021</v>
      </c>
      <c r="GK57" s="19">
        <f>AG57*'Household Income - Delta'!AB59/3</f>
        <v>-852185.43070075184</v>
      </c>
      <c r="GL57" s="19">
        <f>AH57*'Household Income - Delta'!AC59/3</f>
        <v>1812995.3374627328</v>
      </c>
      <c r="GM57" s="19">
        <f>AI57*'Household Income - Delta'!AD59/3</f>
        <v>-11007097.202158494</v>
      </c>
      <c r="GN57" s="19">
        <f>AJ57*'Household Income - Delta'!AE59/3</f>
        <v>5268.0433094816108</v>
      </c>
      <c r="GO57" s="19">
        <f>AK57*'Household Income - Delta'!AF59/3</f>
        <v>-1239703.70225627</v>
      </c>
      <c r="GP57" s="19">
        <f>AL57*'Household Income - Delta'!AG59/3</f>
        <v>-2114924.545058433</v>
      </c>
      <c r="GQ57" s="19">
        <f>AM57*'Household Income - Delta'!AH59/3</f>
        <v>-439072.1008348405</v>
      </c>
      <c r="GR57" s="19">
        <f>AN57*'Household Income - Delta'!AI59/3</f>
        <v>-2462760.8365261443</v>
      </c>
      <c r="GS57" s="19">
        <f>AO57*'Household Income - Delta'!AJ59/3</f>
        <v>-990125.59414364712</v>
      </c>
      <c r="GT57" s="19">
        <f>AP57*'Household Income - Delta'!AK59/3</f>
        <v>-1905038.1992242506</v>
      </c>
      <c r="GU57" s="19">
        <f>AQ57*'Household Income - Delta'!AL59/3</f>
        <v>-1402498.7575673282</v>
      </c>
      <c r="GV57" s="19">
        <f>AR57*'Household Income - Delta'!AM59/3</f>
        <v>-692206.05280803062</v>
      </c>
      <c r="GW57" s="19">
        <f>AS57*'Household Income - Delta'!AN59/3</f>
        <v>-265875.69072655117</v>
      </c>
      <c r="GX57" s="19">
        <f>AT57*'Household Income - Delta'!AO59/3</f>
        <v>-2258480.2527543451</v>
      </c>
      <c r="GY57" s="19">
        <f>AU57*'Household Income - Delta'!AP59/3</f>
        <v>-1959250.8170608096</v>
      </c>
      <c r="GZ57" s="19">
        <f>AV57*'Household Income - Delta'!AQ59/3</f>
        <v>-1325361.9716930245</v>
      </c>
      <c r="HA57" s="19">
        <f>AW57*'Household Income - Delta'!AR59/3</f>
        <v>0</v>
      </c>
      <c r="HB57" s="19">
        <f>AX57*'Household Income - Delta'!AS59/3</f>
        <v>-31059.995202886163</v>
      </c>
      <c r="HC57" s="19">
        <f>AY57*'Household Income - Delta'!AT59/3</f>
        <v>0</v>
      </c>
      <c r="HD57" s="19">
        <f>AZ57*'Household Income - Delta'!AU59/3</f>
        <v>5837893.9354282832</v>
      </c>
      <c r="HE57" s="19">
        <f>BA57*'Household Income - Delta'!AV59/3</f>
        <v>-29357795.606878188</v>
      </c>
      <c r="HF57" s="19">
        <f>BB57*'Household Income - Delta'!AW59/3</f>
        <v>0</v>
      </c>
      <c r="HG57" s="19">
        <f>BC57*'Household Income - Delta'!AX59/3</f>
        <v>0</v>
      </c>
      <c r="HH57" s="19">
        <f>BD57*'Household Income - Delta'!AY59/3</f>
        <v>-7912103.1363928216</v>
      </c>
      <c r="HI57" s="19">
        <f>BE57*'Household Income - Delta'!AZ59/3</f>
        <v>-7316636.0065360358</v>
      </c>
      <c r="HJ57" s="19">
        <f>BF57*'Household Income - Delta'!BA59/3</f>
        <v>-11803.763238143118</v>
      </c>
      <c r="HK57" s="19">
        <f>BG57*'Household Income - Delta'!BB59/3</f>
        <v>-2072310.7062969848</v>
      </c>
      <c r="HL57" s="19">
        <f>BH57*'Household Income - Delta'!BC59/3</f>
        <v>-915533.88033044303</v>
      </c>
    </row>
    <row r="58" spans="1:220">
      <c r="A58" s="28">
        <v>2011</v>
      </c>
      <c r="B58" s="28" t="s">
        <v>1020</v>
      </c>
      <c r="C58" s="109" t="s">
        <v>12</v>
      </c>
      <c r="D58" s="110">
        <v>37222678</v>
      </c>
      <c r="E58" s="11">
        <v>31213310</v>
      </c>
      <c r="F58" s="11">
        <v>5271168</v>
      </c>
      <c r="G58" s="104">
        <f>F58/D58</f>
        <v>0.14161173465272972</v>
      </c>
      <c r="H58" s="11">
        <f>SUM(J58:BI58)</f>
        <v>469772</v>
      </c>
      <c r="I58" s="105">
        <f>H58/D58</f>
        <v>1.2620585762260309E-2</v>
      </c>
      <c r="J58" s="25">
        <v>2087</v>
      </c>
      <c r="K58" s="25">
        <v>7358</v>
      </c>
      <c r="L58" s="25">
        <v>35650</v>
      </c>
      <c r="M58" s="25">
        <v>2648</v>
      </c>
      <c r="N58" s="25">
        <v>0</v>
      </c>
      <c r="O58" s="25">
        <v>21245</v>
      </c>
      <c r="P58" s="25">
        <v>3073</v>
      </c>
      <c r="Q58" s="25">
        <v>1302</v>
      </c>
      <c r="R58" s="25">
        <v>3240</v>
      </c>
      <c r="S58" s="25">
        <v>22094</v>
      </c>
      <c r="T58" s="25">
        <v>13303</v>
      </c>
      <c r="U58" s="25">
        <v>9864</v>
      </c>
      <c r="V58" s="25">
        <v>4796</v>
      </c>
      <c r="W58" s="25">
        <v>20834</v>
      </c>
      <c r="X58" s="25">
        <v>4673</v>
      </c>
      <c r="Y58" s="25">
        <v>3324</v>
      </c>
      <c r="Z58" s="25">
        <v>2810</v>
      </c>
      <c r="AA58" s="25">
        <v>1201</v>
      </c>
      <c r="AB58" s="25">
        <v>3600</v>
      </c>
      <c r="AC58" s="25">
        <v>1658</v>
      </c>
      <c r="AD58" s="25">
        <v>7793</v>
      </c>
      <c r="AE58" s="25">
        <v>10244</v>
      </c>
      <c r="AF58" s="25">
        <v>12069</v>
      </c>
      <c r="AG58" s="25">
        <v>5687</v>
      </c>
      <c r="AH58" s="25">
        <v>2092</v>
      </c>
      <c r="AI58" s="25">
        <v>7677</v>
      </c>
      <c r="AJ58" s="25">
        <v>2599</v>
      </c>
      <c r="AK58" s="25">
        <v>1955</v>
      </c>
      <c r="AL58" s="25">
        <v>36159</v>
      </c>
      <c r="AM58" s="25">
        <v>1222</v>
      </c>
      <c r="AN58" s="25">
        <v>8053</v>
      </c>
      <c r="AO58" s="25">
        <v>5904</v>
      </c>
      <c r="AP58" s="25">
        <v>25629</v>
      </c>
      <c r="AQ58" s="25">
        <v>8708</v>
      </c>
      <c r="AR58" s="25">
        <v>1392</v>
      </c>
      <c r="AS58" s="25">
        <v>10474</v>
      </c>
      <c r="AT58" s="25">
        <v>5113</v>
      </c>
      <c r="AU58" s="25">
        <v>18165</v>
      </c>
      <c r="AV58" s="25">
        <v>8550</v>
      </c>
      <c r="AW58" s="25">
        <v>1103</v>
      </c>
      <c r="AX58" s="25">
        <v>5758</v>
      </c>
      <c r="AY58" s="25">
        <v>1004</v>
      </c>
      <c r="AZ58" s="25">
        <v>8761</v>
      </c>
      <c r="BA58" s="25">
        <v>37087</v>
      </c>
      <c r="BB58" s="25">
        <v>8944</v>
      </c>
      <c r="BC58" s="25">
        <v>745</v>
      </c>
      <c r="BD58" s="25">
        <v>15753</v>
      </c>
      <c r="BE58" s="25">
        <v>36481</v>
      </c>
      <c r="BF58" s="25">
        <v>832</v>
      </c>
      <c r="BG58" s="25">
        <v>5668</v>
      </c>
      <c r="BH58" s="25">
        <v>2047</v>
      </c>
      <c r="BI58" s="25">
        <v>1344</v>
      </c>
      <c r="BJ58" s="12">
        <v>9999</v>
      </c>
      <c r="BK58" s="12">
        <v>71183</v>
      </c>
      <c r="BL58" s="12">
        <v>68394</v>
      </c>
      <c r="BM58" s="34">
        <v>927</v>
      </c>
      <c r="BN58" s="34">
        <v>2501</v>
      </c>
      <c r="BO58" s="34">
        <v>4362</v>
      </c>
      <c r="BP58" s="34">
        <v>1019</v>
      </c>
      <c r="BQ58" s="34">
        <v>0</v>
      </c>
      <c r="BR58" s="34">
        <v>3867</v>
      </c>
      <c r="BS58" s="34">
        <v>1222</v>
      </c>
      <c r="BT58" s="34">
        <v>1343</v>
      </c>
      <c r="BU58" s="34">
        <v>1457</v>
      </c>
      <c r="BV58" s="34">
        <v>4333</v>
      </c>
      <c r="BW58" s="34">
        <v>3042</v>
      </c>
      <c r="BX58" s="34">
        <v>2683</v>
      </c>
      <c r="BY58" s="34">
        <v>1560</v>
      </c>
      <c r="BZ58" s="34">
        <v>3496</v>
      </c>
      <c r="CA58" s="34">
        <v>1297</v>
      </c>
      <c r="CB58" s="34">
        <v>1701</v>
      </c>
      <c r="CC58" s="34">
        <v>1256</v>
      </c>
      <c r="CD58" s="34">
        <v>507</v>
      </c>
      <c r="CE58" s="34">
        <v>1751</v>
      </c>
      <c r="CF58" s="34">
        <v>1175</v>
      </c>
      <c r="CG58" s="34">
        <v>1924</v>
      </c>
      <c r="CH58" s="34">
        <v>2069</v>
      </c>
      <c r="CI58" s="34">
        <v>4117</v>
      </c>
      <c r="CJ58" s="34">
        <v>1375</v>
      </c>
      <c r="CK58" s="34">
        <v>896</v>
      </c>
      <c r="CL58" s="34">
        <v>1995</v>
      </c>
      <c r="CM58" s="34">
        <v>1492</v>
      </c>
      <c r="CN58" s="34">
        <v>821</v>
      </c>
      <c r="CO58" s="34">
        <v>5100</v>
      </c>
      <c r="CP58" s="34">
        <v>869</v>
      </c>
      <c r="CQ58" s="34">
        <v>2169</v>
      </c>
      <c r="CR58" s="34">
        <v>2207</v>
      </c>
      <c r="CS58" s="34">
        <v>3287</v>
      </c>
      <c r="CT58" s="34">
        <v>2611</v>
      </c>
      <c r="CU58" s="34">
        <v>898</v>
      </c>
      <c r="CV58" s="34">
        <v>3555</v>
      </c>
      <c r="CW58" s="34">
        <v>1763</v>
      </c>
      <c r="CX58" s="34">
        <v>2845</v>
      </c>
      <c r="CY58" s="34">
        <v>2017</v>
      </c>
      <c r="CZ58" s="34">
        <v>545</v>
      </c>
      <c r="DA58" s="34">
        <v>2383</v>
      </c>
      <c r="DB58" s="34">
        <v>686</v>
      </c>
      <c r="DC58" s="34">
        <v>2325</v>
      </c>
      <c r="DD58" s="34">
        <v>5877</v>
      </c>
      <c r="DE58" s="34">
        <v>2725</v>
      </c>
      <c r="DF58" s="34">
        <v>504</v>
      </c>
      <c r="DG58" s="34">
        <v>2373</v>
      </c>
      <c r="DH58" s="34">
        <v>6266</v>
      </c>
      <c r="DI58" s="34">
        <v>463</v>
      </c>
      <c r="DJ58" s="34">
        <v>1495</v>
      </c>
      <c r="DK58" s="34">
        <v>1810</v>
      </c>
      <c r="DL58" s="34">
        <v>635</v>
      </c>
      <c r="DM58" s="115">
        <v>691840414.95523751</v>
      </c>
      <c r="DN58" s="116">
        <v>4200906.9960050648</v>
      </c>
      <c r="DO58" s="116">
        <v>10887681.198741773</v>
      </c>
      <c r="DP58" s="116">
        <v>22599883.684051942</v>
      </c>
      <c r="DQ58" s="116">
        <v>4326096.8433895865</v>
      </c>
      <c r="DR58" s="116">
        <v>0</v>
      </c>
      <c r="DS58" s="116">
        <v>18829285.93862538</v>
      </c>
      <c r="DT58" s="116">
        <v>7842556.5216104714</v>
      </c>
      <c r="DU58" s="116">
        <v>3184727.1580490097</v>
      </c>
      <c r="DV58" s="116">
        <v>7687917.2946842303</v>
      </c>
      <c r="DW58" s="116">
        <v>48074427.374605268</v>
      </c>
      <c r="DX58" s="116">
        <v>27695787.021864418</v>
      </c>
      <c r="DY58" s="116">
        <v>24266811.392014273</v>
      </c>
      <c r="DZ58" s="116">
        <v>2126539.969107694</v>
      </c>
      <c r="EA58" s="116">
        <v>35388116.982866742</v>
      </c>
      <c r="EB58" s="116">
        <v>8796924.5892625581</v>
      </c>
      <c r="EC58" s="116">
        <v>4924976.295651962</v>
      </c>
      <c r="ED58" s="116">
        <v>3893994.5633036057</v>
      </c>
      <c r="EE58" s="116">
        <v>2365638.0458800467</v>
      </c>
      <c r="EF58" s="116">
        <v>6498039.7461845269</v>
      </c>
      <c r="EG58" s="116">
        <v>4414709.0971728051</v>
      </c>
      <c r="EH58" s="116">
        <v>18693908.175903872</v>
      </c>
      <c r="EI58" s="116">
        <v>26889973.323857337</v>
      </c>
      <c r="EJ58" s="116">
        <v>23433777.031588171</v>
      </c>
      <c r="EK58" s="116">
        <v>8640471.440535618</v>
      </c>
      <c r="EL58" s="116">
        <v>3777616.5974287041</v>
      </c>
      <c r="EM58" s="116">
        <v>12103081.642741434</v>
      </c>
      <c r="EN58" s="116">
        <v>1904317.5532618009</v>
      </c>
      <c r="EO58" s="116">
        <v>2584773.8529674378</v>
      </c>
      <c r="EP58" s="116">
        <v>3658811.5323383082</v>
      </c>
      <c r="EQ58" s="116">
        <v>3164721.0808452759</v>
      </c>
      <c r="ER58" s="116">
        <v>19879372.881751571</v>
      </c>
      <c r="ES58" s="116">
        <v>5186567.2499711663</v>
      </c>
      <c r="ET58" s="116">
        <v>63717544.528307706</v>
      </c>
      <c r="EU58" s="116">
        <v>20422903.881392516</v>
      </c>
      <c r="EV58" s="116">
        <v>1657071.5485428558</v>
      </c>
      <c r="EW58" s="116">
        <v>21418586.288082562</v>
      </c>
      <c r="EX58" s="116">
        <v>6829325.7437617304</v>
      </c>
      <c r="EY58" s="116">
        <v>8106133.2493188335</v>
      </c>
      <c r="EZ58" s="116">
        <v>20166016.715895191</v>
      </c>
      <c r="FA58" s="116">
        <v>2884134.6647228869</v>
      </c>
      <c r="FB58" s="116">
        <v>12992236.714114301</v>
      </c>
      <c r="FC58" s="116">
        <v>1165874.9747012937</v>
      </c>
      <c r="FD58" s="116">
        <v>16663298.051211299</v>
      </c>
      <c r="FE58" s="116">
        <v>54324158.293990225</v>
      </c>
      <c r="FF58" s="116">
        <v>4759601.1472561322</v>
      </c>
      <c r="FG58" s="116">
        <v>1882332.072725412</v>
      </c>
      <c r="FH58" s="116">
        <v>37407195.77089975</v>
      </c>
      <c r="FI58" s="116">
        <v>21480615.638198096</v>
      </c>
      <c r="FJ58" s="116">
        <v>1779465.9717699566</v>
      </c>
      <c r="FK58" s="116">
        <v>9614345.1173692532</v>
      </c>
      <c r="FL58" s="116">
        <v>1842564.1816559222</v>
      </c>
      <c r="FM58" s="116">
        <v>4804597.3250593757</v>
      </c>
      <c r="FN58" s="19">
        <f>J58*'Household Income - Delta'!E60/3</f>
        <v>8649694.8538223896</v>
      </c>
      <c r="FO58" s="19">
        <f>K58*'Household Income - Delta'!F60/3</f>
        <v>-10989945.265281046</v>
      </c>
      <c r="FP58" s="19">
        <f>L58*'Household Income - Delta'!G60/3</f>
        <v>76898736.302233011</v>
      </c>
      <c r="FQ58" s="19">
        <f>M58*'Household Income - Delta'!H60/3</f>
        <v>13045944.268143697</v>
      </c>
      <c r="FR58" s="19">
        <f>N58*'Household Income - Delta'!I60/3</f>
        <v>0</v>
      </c>
      <c r="FS58" s="19">
        <f>O58*'Household Income - Delta'!J60/3</f>
        <v>-48621924.40776702</v>
      </c>
      <c r="FT58" s="19">
        <f>P58*'Household Income - Delta'!K60/3</f>
        <v>-12938730.012473581</v>
      </c>
      <c r="FU58" s="19">
        <f>Q58*'Household Income - Delta'!L60/3</f>
        <v>-801732.29459693853</v>
      </c>
      <c r="FV58" s="19">
        <f>R58*'Household Income - Delta'!M60/3</f>
        <v>-3846025.6612663921</v>
      </c>
      <c r="FW58" s="19">
        <f>S58*'Household Income - Delta'!N60/3</f>
        <v>68493990.160424978</v>
      </c>
      <c r="FX58" s="19">
        <f>T58*'Household Income - Delta'!O60/3</f>
        <v>41014768.722665481</v>
      </c>
      <c r="FY58" s="19">
        <f>U58*'Household Income - Delta'!P60/3</f>
        <v>-20294393.26446636</v>
      </c>
      <c r="FZ58" s="19">
        <f>V58*'Household Income - Delta'!Q60/3</f>
        <v>10097682.02995076</v>
      </c>
      <c r="GA58" s="19">
        <f>W58*'Household Income - Delta'!R60/3</f>
        <v>18328815.590634696</v>
      </c>
      <c r="GB58" s="19">
        <f>X58*'Household Income - Delta'!S60/3</f>
        <v>11258165.839770012</v>
      </c>
      <c r="GC58" s="19">
        <f>Y58*'Household Income - Delta'!T60/3</f>
        <v>4820574.0192722557</v>
      </c>
      <c r="GD58" s="19">
        <f>Z58*'Household Income - Delta'!U60/3</f>
        <v>6849797.6421814254</v>
      </c>
      <c r="GE58" s="19">
        <f>AA58*'Household Income - Delta'!V60/3</f>
        <v>4909061.0151729146</v>
      </c>
      <c r="GF58" s="19">
        <f>AB58*'Household Income - Delta'!W60/3</f>
        <v>16879667.540942181</v>
      </c>
      <c r="GG58" s="19">
        <f>AC58*'Household Income - Delta'!X60/3</f>
        <v>3004432.9752337052</v>
      </c>
      <c r="GH58" s="19">
        <f>AD58*'Household Income - Delta'!Y60/3</f>
        <v>-28142866.14060447</v>
      </c>
      <c r="GI58" s="19">
        <f>AE58*'Household Income - Delta'!Z60/3</f>
        <v>-25839109.514609393</v>
      </c>
      <c r="GJ58" s="19">
        <f>AF58*'Household Income - Delta'!AA60/3</f>
        <v>28525147.669143319</v>
      </c>
      <c r="GK58" s="19">
        <f>AG58*'Household Income - Delta'!AB60/3</f>
        <v>1981760.3103439361</v>
      </c>
      <c r="GL58" s="19">
        <f>AH58*'Household Income - Delta'!AC60/3</f>
        <v>10604460.632330293</v>
      </c>
      <c r="GM58" s="19">
        <f>AI58*'Household Income - Delta'!AD60/3</f>
        <v>19321087.557213999</v>
      </c>
      <c r="GN58" s="19">
        <f>AJ58*'Household Income - Delta'!AE60/3</f>
        <v>10471562.368413417</v>
      </c>
      <c r="GO58" s="19">
        <f>AK58*'Household Income - Delta'!AF60/3</f>
        <v>562331.851223298</v>
      </c>
      <c r="GP58" s="19">
        <f>AL58*'Household Income - Delta'!AG60/3</f>
        <v>26116590.025432657</v>
      </c>
      <c r="GQ58" s="19">
        <f>AM58*'Household Income - Delta'!AH60/3</f>
        <v>-5403695.2122281427</v>
      </c>
      <c r="GR58" s="19">
        <f>AN58*'Household Income - Delta'!AI60/3</f>
        <v>-25773525.592833579</v>
      </c>
      <c r="GS58" s="19">
        <f>AO58*'Household Income - Delta'!AJ60/3</f>
        <v>16201188.006964184</v>
      </c>
      <c r="GT58" s="19">
        <f>AP58*'Household Income - Delta'!AK60/3</f>
        <v>30632265.202415038</v>
      </c>
      <c r="GU58" s="19">
        <f>AQ58*'Household Income - Delta'!AL60/3</f>
        <v>27681314.864228074</v>
      </c>
      <c r="GV58" s="19">
        <f>AR58*'Household Income - Delta'!AM60/3</f>
        <v>1095611.6685724577</v>
      </c>
      <c r="GW58" s="19">
        <f>AS58*'Household Income - Delta'!AN60/3</f>
        <v>26118635.274272408</v>
      </c>
      <c r="GX58" s="19">
        <f>AT58*'Household Income - Delta'!AO60/3</f>
        <v>17492519.606778421</v>
      </c>
      <c r="GY58" s="19">
        <f>AU58*'Household Income - Delta'!AP60/3</f>
        <v>16740948.735594695</v>
      </c>
      <c r="GZ58" s="19">
        <f>AV58*'Household Income - Delta'!AQ60/3</f>
        <v>14399790.327981964</v>
      </c>
      <c r="HA58" s="19">
        <f>AW58*'Household Income - Delta'!AR60/3</f>
        <v>641061.95752291835</v>
      </c>
      <c r="HB58" s="19">
        <f>AX58*'Household Income - Delta'!AS60/3</f>
        <v>22395826.674213085</v>
      </c>
      <c r="HC58" s="19">
        <f>AY58*'Household Income - Delta'!AT60/3</f>
        <v>2682142.1546439175</v>
      </c>
      <c r="HD58" s="19">
        <f>AZ58*'Household Income - Delta'!AU60/3</f>
        <v>43148837.255129077</v>
      </c>
      <c r="HE58" s="19">
        <f>BA58*'Household Income - Delta'!AV60/3</f>
        <v>75420767.756275639</v>
      </c>
      <c r="HF58" s="19">
        <f>BB58*'Household Income - Delta'!AW60/3</f>
        <v>-9939639.3993082196</v>
      </c>
      <c r="HG58" s="19">
        <f>BC58*'Household Income - Delta'!AX60/3</f>
        <v>-635995.29304696119</v>
      </c>
      <c r="HH58" s="19">
        <f>BD58*'Household Income - Delta'!AY60/3</f>
        <v>-36758331.379755683</v>
      </c>
      <c r="HI58" s="19">
        <f>BE58*'Household Income - Delta'!AZ60/3</f>
        <v>-34001357.924661748</v>
      </c>
      <c r="HJ58" s="19">
        <f>BF58*'Household Income - Delta'!BA60/3</f>
        <v>2936844.8539110278</v>
      </c>
      <c r="HK58" s="19">
        <f>BG58*'Household Income - Delta'!BB60/3</f>
        <v>5697593.5424160063</v>
      </c>
      <c r="HL58" s="19">
        <f>BH58*'Household Income - Delta'!BC60/3</f>
        <v>795493.09918199375</v>
      </c>
    </row>
    <row r="59" spans="1:220">
      <c r="A59" s="28">
        <v>2011</v>
      </c>
      <c r="B59" s="28" t="s">
        <v>1021</v>
      </c>
      <c r="C59" s="37" t="s">
        <v>13</v>
      </c>
      <c r="D59" s="11">
        <v>5048443</v>
      </c>
      <c r="E59" s="11">
        <v>4048042</v>
      </c>
      <c r="F59" s="11">
        <v>763233</v>
      </c>
      <c r="G59" s="104">
        <f>F59/D59</f>
        <v>0.15118185943666196</v>
      </c>
      <c r="H59" s="11">
        <f>SUM(J59:BI59)</f>
        <v>202600</v>
      </c>
      <c r="I59" s="105">
        <f>H59/D59</f>
        <v>4.0131185000999318E-2</v>
      </c>
      <c r="J59" s="25">
        <v>2340</v>
      </c>
      <c r="K59" s="25">
        <v>3191</v>
      </c>
      <c r="L59" s="25">
        <v>12338</v>
      </c>
      <c r="M59" s="25">
        <v>1615</v>
      </c>
      <c r="N59" s="25">
        <v>23234</v>
      </c>
      <c r="O59" s="25">
        <v>0</v>
      </c>
      <c r="P59" s="25">
        <v>1567</v>
      </c>
      <c r="Q59" s="25">
        <v>501</v>
      </c>
      <c r="R59" s="25">
        <v>298</v>
      </c>
      <c r="S59" s="25">
        <v>8075</v>
      </c>
      <c r="T59" s="25">
        <v>3250</v>
      </c>
      <c r="U59" s="25">
        <v>1852</v>
      </c>
      <c r="V59" s="25">
        <v>1578</v>
      </c>
      <c r="W59" s="25">
        <v>6027</v>
      </c>
      <c r="X59" s="25">
        <v>2116</v>
      </c>
      <c r="Y59" s="25">
        <v>3510</v>
      </c>
      <c r="Z59" s="25">
        <v>3718</v>
      </c>
      <c r="AA59" s="25">
        <v>1361</v>
      </c>
      <c r="AB59" s="25">
        <v>908</v>
      </c>
      <c r="AC59" s="25">
        <v>1358</v>
      </c>
      <c r="AD59" s="25">
        <v>3303</v>
      </c>
      <c r="AE59" s="25">
        <v>2157</v>
      </c>
      <c r="AF59" s="25">
        <v>3225</v>
      </c>
      <c r="AG59" s="25">
        <v>3055</v>
      </c>
      <c r="AH59" s="25">
        <v>879</v>
      </c>
      <c r="AI59" s="25">
        <v>4552</v>
      </c>
      <c r="AJ59" s="25">
        <v>4079</v>
      </c>
      <c r="AK59" s="25">
        <v>4582</v>
      </c>
      <c r="AL59" s="25">
        <v>4061</v>
      </c>
      <c r="AM59" s="25">
        <v>489</v>
      </c>
      <c r="AN59" s="25">
        <v>2863</v>
      </c>
      <c r="AO59" s="25">
        <v>8797</v>
      </c>
      <c r="AP59" s="25">
        <v>3998</v>
      </c>
      <c r="AQ59" s="25">
        <v>4756</v>
      </c>
      <c r="AR59" s="25">
        <v>2249</v>
      </c>
      <c r="AS59" s="25">
        <v>5527</v>
      </c>
      <c r="AT59" s="25">
        <v>3824</v>
      </c>
      <c r="AU59" s="25">
        <v>5543</v>
      </c>
      <c r="AV59" s="25">
        <v>3348</v>
      </c>
      <c r="AW59" s="25">
        <v>435</v>
      </c>
      <c r="AX59" s="25">
        <v>718</v>
      </c>
      <c r="AY59" s="25">
        <v>1340</v>
      </c>
      <c r="AZ59" s="25">
        <v>3193</v>
      </c>
      <c r="BA59" s="25">
        <v>22390</v>
      </c>
      <c r="BB59" s="25">
        <v>3856</v>
      </c>
      <c r="BC59" s="25">
        <v>914</v>
      </c>
      <c r="BD59" s="25">
        <v>6281</v>
      </c>
      <c r="BE59" s="25">
        <v>5524</v>
      </c>
      <c r="BF59" s="25">
        <v>412</v>
      </c>
      <c r="BG59" s="25">
        <v>3995</v>
      </c>
      <c r="BH59" s="25">
        <v>2942</v>
      </c>
      <c r="BI59" s="25">
        <v>476</v>
      </c>
      <c r="BJ59" s="12">
        <v>4037</v>
      </c>
      <c r="BK59" s="12">
        <v>22888</v>
      </c>
      <c r="BL59" s="12">
        <v>18937</v>
      </c>
      <c r="BM59" s="34">
        <v>1681</v>
      </c>
      <c r="BN59" s="34">
        <v>1622</v>
      </c>
      <c r="BO59" s="34">
        <v>3704</v>
      </c>
      <c r="BP59" s="34">
        <v>1191</v>
      </c>
      <c r="BQ59" s="34">
        <v>3742</v>
      </c>
      <c r="BR59" s="34">
        <v>0</v>
      </c>
      <c r="BS59" s="34">
        <v>838</v>
      </c>
      <c r="BT59" s="34">
        <v>556</v>
      </c>
      <c r="BU59" s="34">
        <v>301</v>
      </c>
      <c r="BV59" s="34">
        <v>2090</v>
      </c>
      <c r="BW59" s="34">
        <v>1254</v>
      </c>
      <c r="BX59" s="34">
        <v>832</v>
      </c>
      <c r="BY59" s="34">
        <v>766</v>
      </c>
      <c r="BZ59" s="34">
        <v>1536</v>
      </c>
      <c r="CA59" s="34">
        <v>1289</v>
      </c>
      <c r="CB59" s="34">
        <v>1495</v>
      </c>
      <c r="CC59" s="34">
        <v>1495</v>
      </c>
      <c r="CD59" s="34">
        <v>1028</v>
      </c>
      <c r="CE59" s="34">
        <v>550</v>
      </c>
      <c r="CF59" s="34">
        <v>1235</v>
      </c>
      <c r="CG59" s="34">
        <v>1416</v>
      </c>
      <c r="CH59" s="34">
        <v>1085</v>
      </c>
      <c r="CI59" s="34">
        <v>1061</v>
      </c>
      <c r="CJ59" s="34">
        <v>1092</v>
      </c>
      <c r="CK59" s="34">
        <v>621</v>
      </c>
      <c r="CL59" s="34">
        <v>1382</v>
      </c>
      <c r="CM59" s="34">
        <v>1579</v>
      </c>
      <c r="CN59" s="34">
        <v>1961</v>
      </c>
      <c r="CO59" s="34">
        <v>1432</v>
      </c>
      <c r="CP59" s="34">
        <v>396</v>
      </c>
      <c r="CQ59" s="34">
        <v>1788</v>
      </c>
      <c r="CR59" s="34">
        <v>2308</v>
      </c>
      <c r="CS59" s="34">
        <v>1621</v>
      </c>
      <c r="CT59" s="34">
        <v>1686</v>
      </c>
      <c r="CU59" s="34">
        <v>1245</v>
      </c>
      <c r="CV59" s="34">
        <v>2388</v>
      </c>
      <c r="CW59" s="34">
        <v>2137</v>
      </c>
      <c r="CX59" s="34">
        <v>2105</v>
      </c>
      <c r="CY59" s="34">
        <v>1302</v>
      </c>
      <c r="CZ59" s="34">
        <v>560</v>
      </c>
      <c r="DA59" s="34">
        <v>480</v>
      </c>
      <c r="DB59" s="34">
        <v>1037</v>
      </c>
      <c r="DC59" s="34">
        <v>1472</v>
      </c>
      <c r="DD59" s="34">
        <v>4287</v>
      </c>
      <c r="DE59" s="34">
        <v>1446</v>
      </c>
      <c r="DF59" s="34">
        <v>772</v>
      </c>
      <c r="DG59" s="34">
        <v>2671</v>
      </c>
      <c r="DH59" s="34">
        <v>2092</v>
      </c>
      <c r="DI59" s="34">
        <v>490</v>
      </c>
      <c r="DJ59" s="34">
        <v>1774</v>
      </c>
      <c r="DK59" s="34">
        <v>923</v>
      </c>
      <c r="DL59" s="34">
        <v>556</v>
      </c>
      <c r="DM59" s="115">
        <v>192934350.21996275</v>
      </c>
      <c r="DN59" s="116">
        <v>2710119.2022457477</v>
      </c>
      <c r="DO59" s="116">
        <v>5815220.8684046278</v>
      </c>
      <c r="DP59" s="116">
        <v>7225019.2844274538</v>
      </c>
      <c r="DQ59" s="116">
        <v>1257922.0419440472</v>
      </c>
      <c r="DR59" s="116">
        <v>20592121.887409844</v>
      </c>
      <c r="DS59" s="116">
        <v>0</v>
      </c>
      <c r="DT59" s="116">
        <v>2644164.6001927699</v>
      </c>
      <c r="DU59" s="116">
        <v>784370.7050644682</v>
      </c>
      <c r="DV59" s="116">
        <v>444203.59629921184</v>
      </c>
      <c r="DW59" s="116">
        <v>10748019.611539539</v>
      </c>
      <c r="DX59" s="116">
        <v>3932581.8990079071</v>
      </c>
      <c r="DY59" s="116">
        <v>6185188.5533108683</v>
      </c>
      <c r="DZ59" s="116">
        <v>1003831.0176651672</v>
      </c>
      <c r="EA59" s="116">
        <v>4906751.9987315489</v>
      </c>
      <c r="EB59" s="116">
        <v>2113989.2294842727</v>
      </c>
      <c r="EC59" s="116">
        <v>2138672.3034117497</v>
      </c>
      <c r="ED59" s="116">
        <v>1858103.1143788614</v>
      </c>
      <c r="EE59" s="116">
        <v>1474626.3020331473</v>
      </c>
      <c r="EF59" s="116">
        <v>915896.64932419884</v>
      </c>
      <c r="EG59" s="116">
        <v>2472175.1869429201</v>
      </c>
      <c r="EH59" s="116">
        <v>5011228.8063769564</v>
      </c>
      <c r="EI59" s="116">
        <v>3808666.0276222844</v>
      </c>
      <c r="EJ59" s="116">
        <v>3480313.8050097786</v>
      </c>
      <c r="EK59" s="116">
        <v>2153869.1478851996</v>
      </c>
      <c r="EL59" s="116">
        <v>854807.38117860467</v>
      </c>
      <c r="EM59" s="116">
        <v>3143710.691256843</v>
      </c>
      <c r="EN59" s="116">
        <v>2409229.5986586451</v>
      </c>
      <c r="EO59" s="116">
        <v>2028866.6944415222</v>
      </c>
      <c r="EP59" s="116">
        <v>3201532.1102957879</v>
      </c>
      <c r="EQ59" s="116">
        <v>849257.81329772435</v>
      </c>
      <c r="ER59" s="116">
        <v>4561465.990961303</v>
      </c>
      <c r="ES59" s="116">
        <v>2502317.7828277871</v>
      </c>
      <c r="ET59" s="116">
        <v>6505107.3888466144</v>
      </c>
      <c r="EU59" s="116">
        <v>6941261.5113193039</v>
      </c>
      <c r="EV59" s="116">
        <v>1196456.537897588</v>
      </c>
      <c r="EW59" s="116">
        <v>6430949.1374313477</v>
      </c>
      <c r="EX59" s="116">
        <v>1927009.3733446347</v>
      </c>
      <c r="EY59" s="116">
        <v>5469239.4771969868</v>
      </c>
      <c r="EZ59" s="116">
        <v>4961811.8539178874</v>
      </c>
      <c r="FA59" s="116">
        <v>761926.9480102302</v>
      </c>
      <c r="FB59" s="116">
        <v>988737.90437288978</v>
      </c>
      <c r="FC59" s="116">
        <v>534137.78967553738</v>
      </c>
      <c r="FD59" s="116">
        <v>3258677.2647138759</v>
      </c>
      <c r="FE59" s="116">
        <v>17280464.606753394</v>
      </c>
      <c r="FF59" s="116">
        <v>1427937.4029344846</v>
      </c>
      <c r="FG59" s="116">
        <v>1537463.3743637456</v>
      </c>
      <c r="FH59" s="116">
        <v>9353257.1600863934</v>
      </c>
      <c r="FI59" s="116">
        <v>5673702.7441333374</v>
      </c>
      <c r="FJ59" s="116">
        <v>516362.42350756819</v>
      </c>
      <c r="FK59" s="116">
        <v>3353639.2282365379</v>
      </c>
      <c r="FL59" s="116">
        <v>284757.55524681538</v>
      </c>
      <c r="FM59" s="116">
        <v>1303206.6363427623</v>
      </c>
      <c r="FN59" s="19">
        <f>J59*'Household Income - Delta'!E61/3</f>
        <v>13803099.945603294</v>
      </c>
      <c r="FO59" s="19">
        <f>K59*'Household Income - Delta'!F61/3</f>
        <v>831563.74688924861</v>
      </c>
      <c r="FP59" s="19">
        <f>L59*'Household Income - Delta'!G61/3</f>
        <v>48256988.389166571</v>
      </c>
      <c r="FQ59" s="19">
        <f>M59*'Household Income - Delta'!H61/3</f>
        <v>10789682.033905631</v>
      </c>
      <c r="FR59" s="19">
        <f>N59*'Household Income - Delta'!I61/3</f>
        <v>33665027.440518014</v>
      </c>
      <c r="FS59" s="19">
        <f>O59*'Household Income - Delta'!J61/3</f>
        <v>0</v>
      </c>
      <c r="FT59" s="19">
        <f>P59*'Household Income - Delta'!K61/3</f>
        <v>-3848950.0653531547</v>
      </c>
      <c r="FU59" s="19">
        <f>Q59*'Household Income - Delta'!L61/3</f>
        <v>570354.30333684641</v>
      </c>
      <c r="FV59" s="19">
        <f>R59*'Household Income - Delta'!M61/3</f>
        <v>169012.66606236622</v>
      </c>
      <c r="FW59" s="19">
        <f>S59*'Household Income - Delta'!N61/3</f>
        <v>39198624.216031469</v>
      </c>
      <c r="FX59" s="19">
        <f>T59*'Household Income - Delta'!O61/3</f>
        <v>15721300.760428118</v>
      </c>
      <c r="FY59" s="19">
        <f>U59*'Household Income - Delta'!P61/3</f>
        <v>-561561.00837681431</v>
      </c>
      <c r="FZ59" s="19">
        <f>V59*'Household Income - Delta'!Q61/3</f>
        <v>6090511.6720208265</v>
      </c>
      <c r="GA59" s="19">
        <f>W59*'Household Income - Delta'!R61/3</f>
        <v>15874856.132251948</v>
      </c>
      <c r="GB59" s="19">
        <f>X59*'Household Income - Delta'!S61/3</f>
        <v>8809746.0251635071</v>
      </c>
      <c r="GC59" s="19">
        <f>Y59*'Household Income - Delta'!T61/3</f>
        <v>11247564.787837004</v>
      </c>
      <c r="GD59" s="19">
        <f>Z59*'Household Income - Delta'!U61/3</f>
        <v>15585305.591652228</v>
      </c>
      <c r="GE59" s="19">
        <f>AA59*'Household Income - Delta'!V61/3</f>
        <v>7950525.8027574085</v>
      </c>
      <c r="GF59" s="19">
        <f>AB59*'Household Income - Delta'!W61/3</f>
        <v>5850242.2692215294</v>
      </c>
      <c r="GG59" s="19">
        <f>AC59*'Household Income - Delta'!X61/3</f>
        <v>4843013.9021029947</v>
      </c>
      <c r="GH59" s="19">
        <f>AD59*'Household Income - Delta'!Y61/3</f>
        <v>-6133998.3859948637</v>
      </c>
      <c r="GI59" s="19">
        <f>AE59*'Household Income - Delta'!Z61/3</f>
        <v>-1656929.0683479474</v>
      </c>
      <c r="GJ59" s="19">
        <f>AF59*'Household Income - Delta'!AA61/3</f>
        <v>13279605.195215747</v>
      </c>
      <c r="GK59" s="19">
        <f>AG59*'Household Income - Delta'!AB61/3</f>
        <v>6423667.7345214291</v>
      </c>
      <c r="GL59" s="19">
        <f>AH59*'Household Income - Delta'!AC61/3</f>
        <v>5997641.4915472744</v>
      </c>
      <c r="GM59" s="19">
        <f>AI59*'Household Income - Delta'!AD61/3</f>
        <v>19441370.176829945</v>
      </c>
      <c r="GN59" s="19">
        <f>AJ59*'Household Income - Delta'!AE61/3</f>
        <v>23589979.484760508</v>
      </c>
      <c r="GO59" s="19">
        <f>AK59*'Household Income - Delta'!AF61/3</f>
        <v>9355707.8112856541</v>
      </c>
      <c r="GP59" s="19">
        <f>AL59*'Household Income - Delta'!AG61/3</f>
        <v>10056954.251353994</v>
      </c>
      <c r="GQ59" s="19">
        <f>AM59*'Household Income - Delta'!AH61/3</f>
        <v>-1304557.9264752297</v>
      </c>
      <c r="GR59" s="19">
        <f>AN59*'Household Income - Delta'!AI61/3</f>
        <v>-4140716.574393841</v>
      </c>
      <c r="GS59" s="19">
        <f>AO59*'Household Income - Delta'!AJ61/3</f>
        <v>39571590.971269101</v>
      </c>
      <c r="GT59" s="19">
        <f>AP59*'Household Income - Delta'!AK61/3</f>
        <v>11791782.980146483</v>
      </c>
      <c r="GU59" s="19">
        <f>AQ59*'Household Income - Delta'!AL61/3</f>
        <v>23461532.60500586</v>
      </c>
      <c r="GV59" s="19">
        <f>AR59*'Household Income - Delta'!AM61/3</f>
        <v>5715336.2524379119</v>
      </c>
      <c r="GW59" s="19">
        <f>AS59*'Household Income - Delta'!AN61/3</f>
        <v>23477952.149522889</v>
      </c>
      <c r="GX59" s="19">
        <f>AT59*'Household Income - Delta'!AO61/3</f>
        <v>19790678.710052948</v>
      </c>
      <c r="GY59" s="19">
        <f>AU59*'Household Income - Delta'!AP61/3</f>
        <v>14831993.874568366</v>
      </c>
      <c r="GZ59" s="19">
        <f>AV59*'Household Income - Delta'!AQ61/3</f>
        <v>11511721.544111846</v>
      </c>
      <c r="HA59" s="19">
        <f>AW59*'Household Income - Delta'!AR61/3</f>
        <v>1015899.0285385675</v>
      </c>
      <c r="HB59" s="19">
        <f>AX59*'Household Income - Delta'!AS61/3</f>
        <v>4052188.3995167986</v>
      </c>
      <c r="HC59" s="19">
        <f>AY59*'Household Income - Delta'!AT61/3</f>
        <v>5930381.5646033026</v>
      </c>
      <c r="HD59" s="19">
        <f>AZ59*'Household Income - Delta'!AU61/3</f>
        <v>21327023.041133098</v>
      </c>
      <c r="HE59" s="19">
        <f>BA59*'Household Income - Delta'!AV61/3</f>
        <v>84809265.938531443</v>
      </c>
      <c r="HF59" s="19">
        <f>BB59*'Household Income - Delta'!AW61/3</f>
        <v>2478954.1551718842</v>
      </c>
      <c r="HG59" s="19">
        <f>BC59*'Household Income - Delta'!AX61/3</f>
        <v>823072.17020245979</v>
      </c>
      <c r="HH59" s="19">
        <f>BD59*'Household Income - Delta'!AY61/3</f>
        <v>-3638057.5462402292</v>
      </c>
      <c r="HI59" s="19">
        <f>BE59*'Household Income - Delta'!AZ61/3</f>
        <v>4541679.9845093368</v>
      </c>
      <c r="HJ59" s="19">
        <f>BF59*'Household Income - Delta'!BA61/3</f>
        <v>2177034.0210812301</v>
      </c>
      <c r="HK59" s="19">
        <f>BG59*'Household Income - Delta'!BB61/3</f>
        <v>11023893.750560923</v>
      </c>
      <c r="HL59" s="19">
        <f>BH59*'Household Income - Delta'!BC61/3</f>
        <v>6304163.708577022</v>
      </c>
    </row>
    <row r="60" spans="1:220">
      <c r="A60" s="28">
        <v>2011</v>
      </c>
      <c r="B60" s="28" t="s">
        <v>1022</v>
      </c>
      <c r="C60" s="37" t="s">
        <v>14</v>
      </c>
      <c r="D60" s="11">
        <v>3548667</v>
      </c>
      <c r="E60" s="11">
        <v>3139496</v>
      </c>
      <c r="F60" s="11">
        <v>316883</v>
      </c>
      <c r="G60" s="104">
        <f>F60/D60</f>
        <v>8.9296347050878536E-2</v>
      </c>
      <c r="H60" s="11">
        <f>SUM(J60:BI60)</f>
        <v>73607</v>
      </c>
      <c r="I60" s="105">
        <f>H60/D60</f>
        <v>2.0742154730212781E-2</v>
      </c>
      <c r="J60" s="25">
        <v>101</v>
      </c>
      <c r="K60" s="25">
        <v>180</v>
      </c>
      <c r="L60" s="25">
        <v>1387</v>
      </c>
      <c r="M60" s="25">
        <v>84</v>
      </c>
      <c r="N60" s="25">
        <v>3699</v>
      </c>
      <c r="O60" s="25">
        <v>1502</v>
      </c>
      <c r="P60" s="25">
        <v>0</v>
      </c>
      <c r="Q60" s="25">
        <v>62</v>
      </c>
      <c r="R60" s="25">
        <v>607</v>
      </c>
      <c r="S60" s="25">
        <v>4771</v>
      </c>
      <c r="T60" s="25">
        <v>2000</v>
      </c>
      <c r="U60" s="25">
        <v>587</v>
      </c>
      <c r="V60" s="25">
        <v>133</v>
      </c>
      <c r="W60" s="25">
        <v>1843</v>
      </c>
      <c r="X60" s="25">
        <v>168</v>
      </c>
      <c r="Y60" s="25">
        <v>67</v>
      </c>
      <c r="Z60" s="25">
        <v>16</v>
      </c>
      <c r="AA60" s="25">
        <v>0</v>
      </c>
      <c r="AB60" s="25">
        <v>315</v>
      </c>
      <c r="AC60" s="25">
        <v>259</v>
      </c>
      <c r="AD60" s="25">
        <v>1267</v>
      </c>
      <c r="AE60" s="25">
        <v>8691</v>
      </c>
      <c r="AF60" s="25">
        <v>692</v>
      </c>
      <c r="AG60" s="25">
        <v>76</v>
      </c>
      <c r="AH60" s="25">
        <v>69</v>
      </c>
      <c r="AI60" s="25">
        <v>365</v>
      </c>
      <c r="AJ60" s="25">
        <v>206</v>
      </c>
      <c r="AK60" s="25">
        <v>62</v>
      </c>
      <c r="AL60" s="25">
        <v>160</v>
      </c>
      <c r="AM60" s="25">
        <v>1221</v>
      </c>
      <c r="AN60" s="25">
        <v>3809</v>
      </c>
      <c r="AO60" s="25">
        <v>265</v>
      </c>
      <c r="AP60" s="25">
        <v>20015</v>
      </c>
      <c r="AQ60" s="25">
        <v>1029</v>
      </c>
      <c r="AR60" s="25">
        <v>0</v>
      </c>
      <c r="AS60" s="25">
        <v>1383</v>
      </c>
      <c r="AT60" s="25">
        <v>217</v>
      </c>
      <c r="AU60" s="25">
        <v>117</v>
      </c>
      <c r="AV60" s="25">
        <v>3668</v>
      </c>
      <c r="AW60" s="25">
        <v>1488</v>
      </c>
      <c r="AX60" s="25">
        <v>997</v>
      </c>
      <c r="AY60" s="25">
        <v>0</v>
      </c>
      <c r="AZ60" s="25">
        <v>123</v>
      </c>
      <c r="BA60" s="25">
        <v>1214</v>
      </c>
      <c r="BB60" s="25">
        <v>398</v>
      </c>
      <c r="BC60" s="25">
        <v>608</v>
      </c>
      <c r="BD60" s="25">
        <v>2555</v>
      </c>
      <c r="BE60" s="25">
        <v>2255</v>
      </c>
      <c r="BF60" s="25">
        <v>46</v>
      </c>
      <c r="BG60" s="25">
        <v>660</v>
      </c>
      <c r="BH60" s="25">
        <v>65</v>
      </c>
      <c r="BI60" s="25">
        <v>2105</v>
      </c>
      <c r="BJ60" s="12">
        <v>2644</v>
      </c>
      <c r="BK60" s="12">
        <v>16755</v>
      </c>
      <c r="BL60" s="12">
        <v>15392</v>
      </c>
      <c r="BM60" s="34">
        <v>120</v>
      </c>
      <c r="BN60" s="34">
        <v>299</v>
      </c>
      <c r="BO60" s="34">
        <v>939</v>
      </c>
      <c r="BP60" s="34">
        <v>178</v>
      </c>
      <c r="BQ60" s="34">
        <v>1455</v>
      </c>
      <c r="BR60" s="34">
        <v>618</v>
      </c>
      <c r="BS60" s="34">
        <v>0</v>
      </c>
      <c r="BT60" s="34">
        <v>132</v>
      </c>
      <c r="BU60" s="34">
        <v>373</v>
      </c>
      <c r="BV60" s="34">
        <v>1275</v>
      </c>
      <c r="BW60" s="34">
        <v>988</v>
      </c>
      <c r="BX60" s="34">
        <v>523</v>
      </c>
      <c r="BY60" s="34">
        <v>224</v>
      </c>
      <c r="BZ60" s="34">
        <v>965</v>
      </c>
      <c r="CA60" s="34">
        <v>214</v>
      </c>
      <c r="CB60" s="34">
        <v>120</v>
      </c>
      <c r="CC60" s="34">
        <v>36</v>
      </c>
      <c r="CD60" s="34">
        <v>198</v>
      </c>
      <c r="CE60" s="34">
        <v>238</v>
      </c>
      <c r="CF60" s="34">
        <v>193</v>
      </c>
      <c r="CG60" s="34">
        <v>744</v>
      </c>
      <c r="CH60" s="34">
        <v>1998</v>
      </c>
      <c r="CI60" s="34">
        <v>736</v>
      </c>
      <c r="CJ60" s="34">
        <v>120</v>
      </c>
      <c r="CK60" s="34">
        <v>116</v>
      </c>
      <c r="CL60" s="34">
        <v>297</v>
      </c>
      <c r="CM60" s="34">
        <v>277</v>
      </c>
      <c r="CN60" s="34">
        <v>103</v>
      </c>
      <c r="CO60" s="34">
        <v>189</v>
      </c>
      <c r="CP60" s="34">
        <v>803</v>
      </c>
      <c r="CQ60" s="34">
        <v>1324</v>
      </c>
      <c r="CR60" s="34">
        <v>225</v>
      </c>
      <c r="CS60" s="34">
        <v>4005</v>
      </c>
      <c r="CT60" s="34">
        <v>593</v>
      </c>
      <c r="CU60" s="34">
        <v>198</v>
      </c>
      <c r="CV60" s="34">
        <v>791</v>
      </c>
      <c r="CW60" s="34">
        <v>211</v>
      </c>
      <c r="CX60" s="34">
        <v>161</v>
      </c>
      <c r="CY60" s="34">
        <v>1639</v>
      </c>
      <c r="CZ60" s="34">
        <v>645</v>
      </c>
      <c r="DA60" s="34">
        <v>476</v>
      </c>
      <c r="DB60" s="34">
        <v>198</v>
      </c>
      <c r="DC60" s="34">
        <v>141</v>
      </c>
      <c r="DD60" s="34">
        <v>646</v>
      </c>
      <c r="DE60" s="34">
        <v>359</v>
      </c>
      <c r="DF60" s="34">
        <v>354</v>
      </c>
      <c r="DG60" s="34">
        <v>1053</v>
      </c>
      <c r="DH60" s="34">
        <v>1469</v>
      </c>
      <c r="DI60" s="34">
        <v>77</v>
      </c>
      <c r="DJ60" s="34">
        <v>898</v>
      </c>
      <c r="DK60" s="34">
        <v>110</v>
      </c>
      <c r="DL60" s="34">
        <v>1756</v>
      </c>
      <c r="DM60" s="115">
        <v>51196269.704020813</v>
      </c>
      <c r="DN60" s="116">
        <v>99998.373269510339</v>
      </c>
      <c r="DO60" s="116">
        <v>512519.03674718505</v>
      </c>
      <c r="DP60" s="116">
        <v>3066849.8219928313</v>
      </c>
      <c r="DQ60" s="116">
        <v>97871.109062397198</v>
      </c>
      <c r="DR60" s="116">
        <v>9440161.592397375</v>
      </c>
      <c r="DS60" s="116">
        <v>2534483.2351560565</v>
      </c>
      <c r="DT60" s="116">
        <v>0</v>
      </c>
      <c r="DU60" s="116">
        <v>14520.195372652368</v>
      </c>
      <c r="DV60" s="116">
        <v>183654.61277861905</v>
      </c>
      <c r="DW60" s="116">
        <v>4837170.1960472241</v>
      </c>
      <c r="DX60" s="116">
        <v>1689942.995022895</v>
      </c>
      <c r="DY60" s="116">
        <v>2941363.4373291358</v>
      </c>
      <c r="DZ60" s="116">
        <v>291087.86139422422</v>
      </c>
      <c r="EA60" s="116">
        <v>1652423.6906237244</v>
      </c>
      <c r="EB60" s="116">
        <v>120587.77255207884</v>
      </c>
      <c r="EC60" s="116">
        <v>72234.553365725777</v>
      </c>
      <c r="ED60" s="116">
        <v>19530.225064895469</v>
      </c>
      <c r="EE60" s="116">
        <v>0</v>
      </c>
      <c r="EF60" s="116">
        <v>406772.52670579968</v>
      </c>
      <c r="EG60" s="116">
        <v>59377.151466364128</v>
      </c>
      <c r="EH60" s="116">
        <v>352467.93419778184</v>
      </c>
      <c r="EI60" s="116">
        <v>804803.57531953708</v>
      </c>
      <c r="EJ60" s="116">
        <v>422598.95748408046</v>
      </c>
      <c r="EK60" s="116">
        <v>79508.189918665375</v>
      </c>
      <c r="EL60" s="116">
        <v>80221.34321489463</v>
      </c>
      <c r="EM60" s="116">
        <v>383455.41316624777</v>
      </c>
      <c r="EN60" s="116">
        <v>403183.83328128554</v>
      </c>
      <c r="EO60" s="116">
        <v>77216.53359141371</v>
      </c>
      <c r="EP60" s="116">
        <v>392170.06320284633</v>
      </c>
      <c r="EQ60" s="116">
        <v>140875.88788612702</v>
      </c>
      <c r="ER60" s="116">
        <v>580516.72499611694</v>
      </c>
      <c r="ES60" s="116">
        <v>484743.58391714375</v>
      </c>
      <c r="ET60" s="116">
        <v>1653778.5123584506</v>
      </c>
      <c r="EU60" s="116">
        <v>538290.70899377565</v>
      </c>
      <c r="EV60" s="116">
        <v>0</v>
      </c>
      <c r="EW60" s="116">
        <v>765524.12255736394</v>
      </c>
      <c r="EX60" s="116">
        <v>304712.09442718426</v>
      </c>
      <c r="EY60" s="116">
        <v>292432.88757639466</v>
      </c>
      <c r="EZ60" s="116">
        <v>890272.23119088821</v>
      </c>
      <c r="FA60" s="116">
        <v>96939.694971843783</v>
      </c>
      <c r="FB60" s="116">
        <v>701601.96188179438</v>
      </c>
      <c r="FC60" s="116">
        <v>0</v>
      </c>
      <c r="FD60" s="116">
        <v>104449.50425350924</v>
      </c>
      <c r="FE60" s="116">
        <v>1944593.3437797723</v>
      </c>
      <c r="FF60" s="116">
        <v>804013.32127954846</v>
      </c>
      <c r="FG60" s="116">
        <v>104939.42438559877</v>
      </c>
      <c r="FH60" s="116">
        <v>986676.25302238332</v>
      </c>
      <c r="FI60" s="116">
        <v>5552871.8265211815</v>
      </c>
      <c r="FJ60" s="116">
        <v>24340.945817932763</v>
      </c>
      <c r="FK60" s="116">
        <v>564851.48279045906</v>
      </c>
      <c r="FL60" s="116">
        <v>107621.47540695437</v>
      </c>
      <c r="FM60" s="116">
        <v>3516049.4862809442</v>
      </c>
      <c r="FN60" s="19">
        <f>J60*'Household Income - Delta'!E62/3</f>
        <v>824240.22165272187</v>
      </c>
      <c r="FO60" s="19">
        <f>K60*'Household Income - Delta'!F62/3</f>
        <v>454073.43818019889</v>
      </c>
      <c r="FP60" s="19">
        <f>L60*'Household Income - Delta'!G62/3</f>
        <v>8562342.7853160799</v>
      </c>
      <c r="FQ60" s="19">
        <f>M60*'Household Income - Delta'!H62/3</f>
        <v>751207.90763156197</v>
      </c>
      <c r="FR60" s="19">
        <f>N60*'Household Income - Delta'!I62/3</f>
        <v>13726947.990255212</v>
      </c>
      <c r="FS60" s="19">
        <f>O60*'Household Income - Delta'!J62/3</f>
        <v>2594864.3722028523</v>
      </c>
      <c r="FT60" s="19">
        <f>P60*'Household Income - Delta'!K62/3</f>
        <v>0</v>
      </c>
      <c r="FU60" s="19">
        <f>Q60*'Household Income - Delta'!L62/3</f>
        <v>210828.85210066967</v>
      </c>
      <c r="FV60" s="19">
        <f>R60*'Household Income - Delta'!M62/3</f>
        <v>1717318.4579554878</v>
      </c>
      <c r="FW60" s="19">
        <f>S60*'Household Income - Delta'!N62/3</f>
        <v>33952117.308215506</v>
      </c>
      <c r="FX60" s="19">
        <f>T60*'Household Income - Delta'!O62/3</f>
        <v>14198713.848352112</v>
      </c>
      <c r="FY60" s="19">
        <f>U60*'Household Income - Delta'!P62/3</f>
        <v>1149824.3617067419</v>
      </c>
      <c r="FZ60" s="19">
        <f>V60*'Household Income - Delta'!Q62/3</f>
        <v>814182.569664935</v>
      </c>
      <c r="GA60" s="19">
        <f>W60*'Household Income - Delta'!R62/3</f>
        <v>9023309.8725678679</v>
      </c>
      <c r="GB60" s="19">
        <f>X60*'Household Income - Delta'!S62/3</f>
        <v>1079472.1821093604</v>
      </c>
      <c r="GC60" s="19">
        <f>Y60*'Household Income - Delta'!T62/3</f>
        <v>366253.35772620613</v>
      </c>
      <c r="GD60" s="19">
        <f>Z60*'Household Income - Delta'!U62/3</f>
        <v>103262.16919121693</v>
      </c>
      <c r="GE60" s="19">
        <f>AA60*'Household Income - Delta'!V62/3</f>
        <v>0</v>
      </c>
      <c r="GF60" s="19">
        <f>AB60*'Household Income - Delta'!W62/3</f>
        <v>2742084.9877463928</v>
      </c>
      <c r="GG60" s="19">
        <f>AC60*'Household Income - Delta'!X62/3</f>
        <v>1509534.3057238727</v>
      </c>
      <c r="GH60" s="19">
        <f>AD60*'Household Income - Delta'!Y62/3</f>
        <v>513052.00580474449</v>
      </c>
      <c r="GI60" s="19">
        <f>AE60*'Household Income - Delta'!Z62/3</f>
        <v>12983223.547432827</v>
      </c>
      <c r="GJ60" s="19">
        <f>AF60*'Household Income - Delta'!AA62/3</f>
        <v>4414780.5301814973</v>
      </c>
      <c r="GK60" s="19">
        <f>AG60*'Household Income - Delta'!AB62/3</f>
        <v>331717.74538587249</v>
      </c>
      <c r="GL60" s="19">
        <f>AH60*'Household Income - Delta'!AC62/3</f>
        <v>626884.94151935121</v>
      </c>
      <c r="GM60" s="19">
        <f>AI60*'Household Income - Delta'!AD62/3</f>
        <v>2384539.4820578289</v>
      </c>
      <c r="GN60" s="19">
        <f>AJ60*'Household Income - Delta'!AE62/3</f>
        <v>1657333.6127045313</v>
      </c>
      <c r="GO60" s="19">
        <f>AK60*'Household Income - Delta'!AF62/3</f>
        <v>266840.12249964057</v>
      </c>
      <c r="GP60" s="19">
        <f>AL60*'Household Income - Delta'!AG62/3</f>
        <v>758160.95562134089</v>
      </c>
      <c r="GQ60" s="19">
        <f>AM60*'Household Income - Delta'!AH62/3</f>
        <v>-495450.06294827588</v>
      </c>
      <c r="GR60" s="19">
        <f>AN60*'Household Income - Delta'!AI62/3</f>
        <v>3107182.9830639898</v>
      </c>
      <c r="GS60" s="19">
        <f>AO60*'Household Income - Delta'!AJ62/3</f>
        <v>1791489.7893396933</v>
      </c>
      <c r="GT60" s="19">
        <f>AP60*'Household Income - Delta'!AK62/3</f>
        <v>104307253.18181507</v>
      </c>
      <c r="GU60" s="19">
        <f>AQ60*'Household Income - Delta'!AL62/3</f>
        <v>7403729.5288824104</v>
      </c>
      <c r="GV60" s="19">
        <f>AR60*'Household Income - Delta'!AM62/3</f>
        <v>0</v>
      </c>
      <c r="GW60" s="19">
        <f>AS60*'Household Income - Delta'!AN62/3</f>
        <v>9003190.3563091159</v>
      </c>
      <c r="GX60" s="19">
        <f>AT60*'Household Income - Delta'!AO62/3</f>
        <v>1613920.2062358975</v>
      </c>
      <c r="GY60" s="19">
        <f>AU60*'Household Income - Delta'!AP62/3</f>
        <v>577727.26043215056</v>
      </c>
      <c r="GZ60" s="19">
        <f>AV60*'Household Income - Delta'!AQ62/3</f>
        <v>20909144.856157999</v>
      </c>
      <c r="HA60" s="19">
        <f>AW60*'Household Income - Delta'!AR62/3</f>
        <v>6840981.314174925</v>
      </c>
      <c r="HB60" s="19">
        <f>AX60*'Household Income - Delta'!AS62/3</f>
        <v>7882032.7970010759</v>
      </c>
      <c r="HC60" s="19">
        <f>AY60*'Household Income - Delta'!AT62/3</f>
        <v>0</v>
      </c>
      <c r="HD60" s="19">
        <f>AZ60*'Household Income - Delta'!AU62/3</f>
        <v>1099784.7332613275</v>
      </c>
      <c r="HE60" s="19">
        <f>BA60*'Household Income - Delta'!AV62/3</f>
        <v>7344520.992732008</v>
      </c>
      <c r="HF60" s="19">
        <f>BB60*'Household Income - Delta'!AW62/3</f>
        <v>1156156.5341411673</v>
      </c>
      <c r="HG60" s="19">
        <f>BC60*'Household Income - Delta'!AX62/3</f>
        <v>1922830.5282094376</v>
      </c>
      <c r="HH60" s="19">
        <f>BD60*'Household Income - Delta'!AY62/3</f>
        <v>4299598.2492727851</v>
      </c>
      <c r="HI60" s="19">
        <f>BE60*'Household Income - Delta'!AZ62/3</f>
        <v>6954884.4157971367</v>
      </c>
      <c r="HJ60" s="19">
        <f>BF60*'Household Income - Delta'!BA62/3</f>
        <v>347120.45147700538</v>
      </c>
      <c r="HK60" s="19">
        <f>BG60*'Household Income - Delta'!BB62/3</f>
        <v>3314161.1773448451</v>
      </c>
      <c r="HL60" s="19">
        <f>BH60*'Household Income - Delta'!BC62/3</f>
        <v>286315.20357719343</v>
      </c>
    </row>
    <row r="61" spans="1:220">
      <c r="A61" s="28">
        <v>2011</v>
      </c>
      <c r="B61" s="28" t="s">
        <v>1023</v>
      </c>
      <c r="C61" s="37" t="s">
        <v>15</v>
      </c>
      <c r="D61" s="11">
        <v>897187</v>
      </c>
      <c r="E61" s="11">
        <v>775414</v>
      </c>
      <c r="F61" s="11">
        <v>83156</v>
      </c>
      <c r="G61" s="104">
        <f>F61/D61</f>
        <v>9.2685248448762636E-2</v>
      </c>
      <c r="H61" s="11">
        <f>SUM(J61:BI61)</f>
        <v>34920</v>
      </c>
      <c r="I61" s="105">
        <f>H61/D61</f>
        <v>3.8921651784967905E-2</v>
      </c>
      <c r="J61" s="25">
        <v>81</v>
      </c>
      <c r="K61" s="25">
        <v>329</v>
      </c>
      <c r="L61" s="25">
        <v>541</v>
      </c>
      <c r="M61" s="25">
        <v>0</v>
      </c>
      <c r="N61" s="25">
        <v>699</v>
      </c>
      <c r="O61" s="25">
        <v>169</v>
      </c>
      <c r="P61" s="25">
        <v>66</v>
      </c>
      <c r="Q61" s="25">
        <v>0</v>
      </c>
      <c r="R61" s="25">
        <v>154</v>
      </c>
      <c r="S61" s="25">
        <v>810</v>
      </c>
      <c r="T61" s="25">
        <v>639</v>
      </c>
      <c r="U61" s="25">
        <v>201</v>
      </c>
      <c r="V61" s="25">
        <v>441</v>
      </c>
      <c r="W61" s="25">
        <v>34</v>
      </c>
      <c r="X61" s="25">
        <v>210</v>
      </c>
      <c r="Y61" s="25">
        <v>0</v>
      </c>
      <c r="Z61" s="25">
        <v>7</v>
      </c>
      <c r="AA61" s="25">
        <v>305</v>
      </c>
      <c r="AB61" s="25">
        <v>0</v>
      </c>
      <c r="AC61" s="25">
        <v>0</v>
      </c>
      <c r="AD61" s="25">
        <v>4238</v>
      </c>
      <c r="AE61" s="25">
        <v>806</v>
      </c>
      <c r="AF61" s="25">
        <v>43</v>
      </c>
      <c r="AG61" s="25">
        <v>201</v>
      </c>
      <c r="AH61" s="25">
        <v>0</v>
      </c>
      <c r="AI61" s="25">
        <v>713</v>
      </c>
      <c r="AJ61" s="25">
        <v>0</v>
      </c>
      <c r="AK61" s="25">
        <v>12</v>
      </c>
      <c r="AL61" s="25">
        <v>0</v>
      </c>
      <c r="AM61" s="25">
        <v>0</v>
      </c>
      <c r="AN61" s="25">
        <v>6297</v>
      </c>
      <c r="AO61" s="25">
        <v>0</v>
      </c>
      <c r="AP61" s="25">
        <v>3141</v>
      </c>
      <c r="AQ61" s="25">
        <v>388</v>
      </c>
      <c r="AR61" s="25">
        <v>0</v>
      </c>
      <c r="AS61" s="25">
        <v>664</v>
      </c>
      <c r="AT61" s="25">
        <v>27</v>
      </c>
      <c r="AU61" s="25">
        <v>0</v>
      </c>
      <c r="AV61" s="25">
        <v>8571</v>
      </c>
      <c r="AW61" s="25">
        <v>131</v>
      </c>
      <c r="AX61" s="25">
        <v>153</v>
      </c>
      <c r="AY61" s="25">
        <v>0</v>
      </c>
      <c r="AZ61" s="25">
        <v>221</v>
      </c>
      <c r="BA61" s="25">
        <v>883</v>
      </c>
      <c r="BB61" s="25">
        <v>475</v>
      </c>
      <c r="BC61" s="25">
        <v>0</v>
      </c>
      <c r="BD61" s="25">
        <v>1064</v>
      </c>
      <c r="BE61" s="25">
        <v>482</v>
      </c>
      <c r="BF61" s="25">
        <v>198</v>
      </c>
      <c r="BG61" s="25">
        <v>55</v>
      </c>
      <c r="BH61" s="25">
        <v>463</v>
      </c>
      <c r="BI61" s="25">
        <v>1008</v>
      </c>
      <c r="BJ61" s="12">
        <v>1369</v>
      </c>
      <c r="BK61" s="12">
        <v>8584</v>
      </c>
      <c r="BL61" s="12">
        <v>6851</v>
      </c>
      <c r="BM61" s="34">
        <v>135</v>
      </c>
      <c r="BN61" s="34">
        <v>544</v>
      </c>
      <c r="BO61" s="34">
        <v>728</v>
      </c>
      <c r="BP61" s="34">
        <v>192</v>
      </c>
      <c r="BQ61" s="34">
        <v>594</v>
      </c>
      <c r="BR61" s="34">
        <v>218</v>
      </c>
      <c r="BS61" s="34">
        <v>94</v>
      </c>
      <c r="BT61" s="34">
        <v>0</v>
      </c>
      <c r="BU61" s="34">
        <v>144</v>
      </c>
      <c r="BV61" s="34">
        <v>449</v>
      </c>
      <c r="BW61" s="34">
        <v>422</v>
      </c>
      <c r="BX61" s="34">
        <v>171</v>
      </c>
      <c r="BY61" s="34">
        <v>347</v>
      </c>
      <c r="BZ61" s="34">
        <v>35</v>
      </c>
      <c r="CA61" s="34">
        <v>235</v>
      </c>
      <c r="CB61" s="34">
        <v>192</v>
      </c>
      <c r="CC61" s="34">
        <v>17</v>
      </c>
      <c r="CD61" s="34">
        <v>391</v>
      </c>
      <c r="CE61" s="34">
        <v>192</v>
      </c>
      <c r="CF61" s="34">
        <v>192</v>
      </c>
      <c r="CG61" s="34">
        <v>1274</v>
      </c>
      <c r="CH61" s="34">
        <v>558</v>
      </c>
      <c r="CI61" s="34">
        <v>71</v>
      </c>
      <c r="CJ61" s="34">
        <v>299</v>
      </c>
      <c r="CK61" s="34">
        <v>192</v>
      </c>
      <c r="CL61" s="34">
        <v>684</v>
      </c>
      <c r="CM61" s="34">
        <v>192</v>
      </c>
      <c r="CN61" s="34">
        <v>28</v>
      </c>
      <c r="CO61" s="34">
        <v>192</v>
      </c>
      <c r="CP61" s="34">
        <v>192</v>
      </c>
      <c r="CQ61" s="34">
        <v>1765</v>
      </c>
      <c r="CR61" s="34">
        <v>192</v>
      </c>
      <c r="CS61" s="34">
        <v>1083</v>
      </c>
      <c r="CT61" s="34">
        <v>256</v>
      </c>
      <c r="CU61" s="34">
        <v>192</v>
      </c>
      <c r="CV61" s="34">
        <v>608</v>
      </c>
      <c r="CW61" s="34">
        <v>45</v>
      </c>
      <c r="CX61" s="34">
        <v>192</v>
      </c>
      <c r="CY61" s="34">
        <v>1728</v>
      </c>
      <c r="CZ61" s="34">
        <v>217</v>
      </c>
      <c r="DA61" s="34">
        <v>179</v>
      </c>
      <c r="DB61" s="34">
        <v>192</v>
      </c>
      <c r="DC61" s="34">
        <v>259</v>
      </c>
      <c r="DD61" s="34">
        <v>755</v>
      </c>
      <c r="DE61" s="34">
        <v>738</v>
      </c>
      <c r="DF61" s="34">
        <v>192</v>
      </c>
      <c r="DG61" s="34">
        <v>512</v>
      </c>
      <c r="DH61" s="34">
        <v>530</v>
      </c>
      <c r="DI61" s="34">
        <v>174</v>
      </c>
      <c r="DJ61" s="34">
        <v>96</v>
      </c>
      <c r="DK61" s="34">
        <v>527</v>
      </c>
      <c r="DL61" s="34">
        <v>971</v>
      </c>
      <c r="DM61" s="115">
        <v>17489653.972169157</v>
      </c>
      <c r="DN61" s="116">
        <v>61837.477827946212</v>
      </c>
      <c r="DO61" s="116">
        <v>945596.30492257525</v>
      </c>
      <c r="DP61" s="116">
        <v>1113806.0797142079</v>
      </c>
      <c r="DQ61" s="116">
        <v>0</v>
      </c>
      <c r="DR61" s="116">
        <v>1709772.8751737771</v>
      </c>
      <c r="DS61" s="116">
        <v>264588.12206765491</v>
      </c>
      <c r="DT61" s="116">
        <v>15456.982170888004</v>
      </c>
      <c r="DU61" s="116">
        <v>0</v>
      </c>
      <c r="DV61" s="116">
        <v>12632.573272297459</v>
      </c>
      <c r="DW61" s="116">
        <v>631769.33402509894</v>
      </c>
      <c r="DX61" s="116">
        <v>394875.17994543206</v>
      </c>
      <c r="DY61" s="116">
        <v>985842.28480361833</v>
      </c>
      <c r="DZ61" s="116">
        <v>930182.80195687502</v>
      </c>
      <c r="EA61" s="116">
        <v>25618.827665352892</v>
      </c>
      <c r="EB61" s="116">
        <v>119282.70411127394</v>
      </c>
      <c r="EC61" s="116">
        <v>0</v>
      </c>
      <c r="ED61" s="116">
        <v>7546.0230694966822</v>
      </c>
      <c r="EE61" s="116">
        <v>155152.35568098354</v>
      </c>
      <c r="EF61" s="116">
        <v>0</v>
      </c>
      <c r="EG61" s="116">
        <v>0</v>
      </c>
      <c r="EH61" s="116">
        <v>225768.79313362905</v>
      </c>
      <c r="EI61" s="116">
        <v>259338.60318643748</v>
      </c>
      <c r="EJ61" s="116">
        <v>22855.712268879703</v>
      </c>
      <c r="EK61" s="116">
        <v>197660.4823776104</v>
      </c>
      <c r="EL61" s="116">
        <v>0</v>
      </c>
      <c r="EM61" s="116">
        <v>638506.75541105494</v>
      </c>
      <c r="EN61" s="116">
        <v>0</v>
      </c>
      <c r="EO61" s="116">
        <v>13493.901738192799</v>
      </c>
      <c r="EP61" s="116">
        <v>0</v>
      </c>
      <c r="EQ61" s="116">
        <v>0</v>
      </c>
      <c r="ER61" s="116">
        <v>527531.48623158061</v>
      </c>
      <c r="ES61" s="116">
        <v>0</v>
      </c>
      <c r="ET61" s="116">
        <v>811763.34815930168</v>
      </c>
      <c r="EU61" s="116">
        <v>112122.71710896512</v>
      </c>
      <c r="EV61" s="116">
        <v>0</v>
      </c>
      <c r="EW61" s="116">
        <v>266986.95560647373</v>
      </c>
      <c r="EX61" s="116">
        <v>33263.634442777373</v>
      </c>
      <c r="EY61" s="116">
        <v>0</v>
      </c>
      <c r="EZ61" s="116">
        <v>899009.2261441088</v>
      </c>
      <c r="FA61" s="116">
        <v>37190.318050197071</v>
      </c>
      <c r="FB61" s="116">
        <v>71880.431038203053</v>
      </c>
      <c r="FC61" s="116">
        <v>0</v>
      </c>
      <c r="FD61" s="116">
        <v>143373.39009915289</v>
      </c>
      <c r="FE61" s="116">
        <v>1234763.9687523083</v>
      </c>
      <c r="FF61" s="116">
        <v>909738.6735034528</v>
      </c>
      <c r="FG61" s="116">
        <v>0</v>
      </c>
      <c r="FH61" s="116">
        <v>162010.71064984423</v>
      </c>
      <c r="FI61" s="116">
        <v>1162699.4071143093</v>
      </c>
      <c r="FJ61" s="116">
        <v>66147.533543594269</v>
      </c>
      <c r="FK61" s="116">
        <v>42320.778741935363</v>
      </c>
      <c r="FL61" s="116">
        <v>715812.11454391805</v>
      </c>
      <c r="FM61" s="116">
        <v>1561455.1039157517</v>
      </c>
      <c r="FN61" s="19">
        <f>J61*'Household Income - Delta'!E63/3</f>
        <v>370636.93822498951</v>
      </c>
      <c r="FO61" s="19">
        <f>K61*'Household Income - Delta'!F63/3</f>
        <v>-349529.40004458907</v>
      </c>
      <c r="FP61" s="19">
        <f>L61*'Household Income - Delta'!G63/3</f>
        <v>1400244.800095492</v>
      </c>
      <c r="FQ61" s="19">
        <f>M61*'Household Income - Delta'!H63/3</f>
        <v>0</v>
      </c>
      <c r="FR61" s="19">
        <f>N61*'Household Income - Delta'!I63/3</f>
        <v>88045.556951698221</v>
      </c>
      <c r="FS61" s="19">
        <f>O61*'Household Income - Delta'!J63/3</f>
        <v>-313904.57110881928</v>
      </c>
      <c r="FT61" s="19">
        <f>P61*'Household Income - Delta'!K63/3</f>
        <v>-249430.50140506751</v>
      </c>
      <c r="FU61" s="19">
        <f>Q61*'Household Income - Delta'!L63/3</f>
        <v>0</v>
      </c>
      <c r="FV61" s="19">
        <f>R61*'Household Income - Delta'!M63/3</f>
        <v>-116399.26660595993</v>
      </c>
      <c r="FW61" s="19">
        <f>S61*'Household Income - Delta'!N63/3</f>
        <v>2860371.4658074253</v>
      </c>
      <c r="FX61" s="19">
        <f>T61*'Household Income - Delta'!O63/3</f>
        <v>2245655.1573720388</v>
      </c>
      <c r="FY61" s="19">
        <f>U61*'Household Income - Delta'!P63/3</f>
        <v>-326869.15029778454</v>
      </c>
      <c r="FZ61" s="19">
        <f>V61*'Household Income - Delta'!Q63/3</f>
        <v>1118659.9386360038</v>
      </c>
      <c r="GA61" s="19">
        <f>W61*'Household Income - Delta'!R63/3</f>
        <v>44572.659034096861</v>
      </c>
      <c r="GB61" s="19">
        <f>X61*'Household Income - Delta'!S63/3</f>
        <v>596484.01072424848</v>
      </c>
      <c r="GC61" s="19">
        <f>Y61*'Household Income - Delta'!T63/3</f>
        <v>0</v>
      </c>
      <c r="GD61" s="19">
        <f>Z61*'Household Income - Delta'!U63/3</f>
        <v>20081.991790742341</v>
      </c>
      <c r="GE61" s="19">
        <f>AA61*'Household Income - Delta'!V63/3</f>
        <v>1378198.4709536612</v>
      </c>
      <c r="GF61" s="19">
        <f>AB61*'Household Income - Delta'!W63/3</f>
        <v>0</v>
      </c>
      <c r="GG61" s="19">
        <f>AC61*'Household Income - Delta'!X63/3</f>
        <v>0</v>
      </c>
      <c r="GH61" s="19">
        <f>AD61*'Household Income - Delta'!Y63/3</f>
        <v>-13477243.071264261</v>
      </c>
      <c r="GI61" s="19">
        <f>AE61*'Household Income - Delta'!Z63/3</f>
        <v>-1685474.698838718</v>
      </c>
      <c r="GJ61" s="19">
        <f>AF61*'Household Income - Delta'!AA63/3</f>
        <v>120172.57498687034</v>
      </c>
      <c r="GK61" s="19">
        <f>AG61*'Household Income - Delta'!AB63/3</f>
        <v>156715.19192876323</v>
      </c>
      <c r="GL61" s="19">
        <f>AH61*'Household Income - Delta'!AC63/3</f>
        <v>0</v>
      </c>
      <c r="GM61" s="19">
        <f>AI61*'Household Income - Delta'!AD63/3</f>
        <v>2101892.1132177119</v>
      </c>
      <c r="GN61" s="19">
        <f>AJ61*'Household Income - Delta'!AE63/3</f>
        <v>0</v>
      </c>
      <c r="GO61" s="19">
        <f>AK61*'Household Income - Delta'!AF63/3</f>
        <v>8626.1200703709619</v>
      </c>
      <c r="GP61" s="19">
        <f>AL61*'Household Income - Delta'!AG63/3</f>
        <v>0</v>
      </c>
      <c r="GQ61" s="19">
        <f>AM61*'Household Income - Delta'!AH63/3</f>
        <v>0</v>
      </c>
      <c r="GR61" s="19">
        <f>AN61*'Household Income - Delta'!AI63/3</f>
        <v>-17438168.161969833</v>
      </c>
      <c r="GS61" s="19">
        <f>AO61*'Household Income - Delta'!AJ63/3</f>
        <v>0</v>
      </c>
      <c r="GT61" s="19">
        <f>AP61*'Household Income - Delta'!AK63/3</f>
        <v>5108599.2420344194</v>
      </c>
      <c r="GU61" s="19">
        <f>AQ61*'Household Income - Delta'!AL63/3</f>
        <v>1400696.6157555114</v>
      </c>
      <c r="GV61" s="19">
        <f>AR61*'Household Income - Delta'!AM63/3</f>
        <v>0</v>
      </c>
      <c r="GW61" s="19">
        <f>AS61*'Household Income - Delta'!AN63/3</f>
        <v>1942113.2975878371</v>
      </c>
      <c r="GX61" s="19">
        <f>AT61*'Household Income - Delta'!AO63/3</f>
        <v>104014.54892401758</v>
      </c>
      <c r="GY61" s="19">
        <f>AU61*'Household Income - Delta'!AP63/3</f>
        <v>0</v>
      </c>
      <c r="GZ61" s="19">
        <f>AV61*'Household Income - Delta'!AQ63/3</f>
        <v>18131021.119973052</v>
      </c>
      <c r="HA61" s="19">
        <f>AW61*'Household Income - Delta'!AR63/3</f>
        <v>132624.93376421454</v>
      </c>
      <c r="HB61" s="19">
        <f>AX61*'Household Income - Delta'!AS63/3</f>
        <v>661070.22774801659</v>
      </c>
      <c r="HC61" s="19">
        <f>AY61*'Household Income - Delta'!AT63/3</f>
        <v>0</v>
      </c>
      <c r="HD61" s="19">
        <f>AZ61*'Household Income - Delta'!AU63/3</f>
        <v>1183744.4415922195</v>
      </c>
      <c r="HE61" s="19">
        <f>BA61*'Household Income - Delta'!AV63/3</f>
        <v>2176438.6588545949</v>
      </c>
      <c r="HF61" s="19">
        <f>BB61*'Household Income - Delta'!AW63/3</f>
        <v>-323054.00247329049</v>
      </c>
      <c r="HG61" s="19">
        <f>BC61*'Household Income - Delta'!AX63/3</f>
        <v>0</v>
      </c>
      <c r="HH61" s="19">
        <f>BD61*'Household Income - Delta'!AY63/3</f>
        <v>-2023953.8719286702</v>
      </c>
      <c r="HI61" s="19">
        <f>BE61*'Household Income - Delta'!AZ63/3</f>
        <v>-241397.00170484008</v>
      </c>
      <c r="HJ61" s="19">
        <f>BF61*'Household Income - Delta'!BA63/3</f>
        <v>784291.29904505902</v>
      </c>
      <c r="HK61" s="19">
        <f>BG61*'Household Income - Delta'!BB63/3</f>
        <v>79003.469873094888</v>
      </c>
      <c r="HL61" s="19">
        <f>BH61*'Household Income - Delta'!BC63/3</f>
        <v>379576.51251503854</v>
      </c>
    </row>
    <row r="62" spans="1:220" ht="26.25">
      <c r="A62" s="28">
        <v>2011</v>
      </c>
      <c r="B62" s="28" t="s">
        <v>1024</v>
      </c>
      <c r="C62" s="37" t="s">
        <v>16</v>
      </c>
      <c r="D62" s="11">
        <v>611608</v>
      </c>
      <c r="E62" s="11">
        <v>489659</v>
      </c>
      <c r="F62" s="11">
        <v>66519</v>
      </c>
      <c r="G62" s="104">
        <f>F62/D62</f>
        <v>0.10876084027677858</v>
      </c>
      <c r="H62" s="11">
        <f>SUM(J62:BI62)</f>
        <v>48066</v>
      </c>
      <c r="I62" s="105">
        <f>H62/D62</f>
        <v>7.8589554093471639E-2</v>
      </c>
      <c r="J62" s="25">
        <v>13</v>
      </c>
      <c r="K62" s="25">
        <v>135</v>
      </c>
      <c r="L62" s="25">
        <v>43</v>
      </c>
      <c r="M62" s="25">
        <v>81</v>
      </c>
      <c r="N62" s="25">
        <v>3797</v>
      </c>
      <c r="O62" s="25">
        <v>452</v>
      </c>
      <c r="P62" s="25">
        <v>981</v>
      </c>
      <c r="Q62" s="25">
        <v>128</v>
      </c>
      <c r="R62" s="25">
        <v>0</v>
      </c>
      <c r="S62" s="25">
        <v>1254</v>
      </c>
      <c r="T62" s="25">
        <v>937</v>
      </c>
      <c r="U62" s="25">
        <v>372</v>
      </c>
      <c r="V62" s="25">
        <v>68</v>
      </c>
      <c r="W62" s="25">
        <v>1397</v>
      </c>
      <c r="X62" s="25">
        <v>128</v>
      </c>
      <c r="Y62" s="25">
        <v>241</v>
      </c>
      <c r="Z62" s="25">
        <v>6</v>
      </c>
      <c r="AA62" s="25">
        <v>297</v>
      </c>
      <c r="AB62" s="25">
        <v>0</v>
      </c>
      <c r="AC62" s="25">
        <v>0</v>
      </c>
      <c r="AD62" s="25">
        <v>14129</v>
      </c>
      <c r="AE62" s="25">
        <v>2048</v>
      </c>
      <c r="AF62" s="25">
        <v>1108</v>
      </c>
      <c r="AG62" s="25">
        <v>409</v>
      </c>
      <c r="AH62" s="25">
        <v>83</v>
      </c>
      <c r="AI62" s="25">
        <v>112</v>
      </c>
      <c r="AJ62" s="25">
        <v>38</v>
      </c>
      <c r="AK62" s="25">
        <v>79</v>
      </c>
      <c r="AL62" s="25">
        <v>238</v>
      </c>
      <c r="AM62" s="25">
        <v>145</v>
      </c>
      <c r="AN62" s="25">
        <v>1035</v>
      </c>
      <c r="AO62" s="25">
        <v>0</v>
      </c>
      <c r="AP62" s="25">
        <v>2313</v>
      </c>
      <c r="AQ62" s="25">
        <v>1716</v>
      </c>
      <c r="AR62" s="25">
        <v>285</v>
      </c>
      <c r="AS62" s="25">
        <v>306</v>
      </c>
      <c r="AT62" s="25">
        <v>0</v>
      </c>
      <c r="AU62" s="25">
        <v>51</v>
      </c>
      <c r="AV62" s="25">
        <v>1589</v>
      </c>
      <c r="AW62" s="25">
        <v>50</v>
      </c>
      <c r="AX62" s="25">
        <v>357</v>
      </c>
      <c r="AY62" s="25">
        <v>104</v>
      </c>
      <c r="AZ62" s="25">
        <v>421</v>
      </c>
      <c r="BA62" s="25">
        <v>1083</v>
      </c>
      <c r="BB62" s="25">
        <v>75</v>
      </c>
      <c r="BC62" s="25">
        <v>445</v>
      </c>
      <c r="BD62" s="25">
        <v>7975</v>
      </c>
      <c r="BE62" s="25">
        <v>476</v>
      </c>
      <c r="BF62" s="25">
        <v>120</v>
      </c>
      <c r="BG62" s="25">
        <v>946</v>
      </c>
      <c r="BH62" s="25">
        <v>0</v>
      </c>
      <c r="BI62" s="25">
        <v>0</v>
      </c>
      <c r="BJ62" s="12">
        <v>1403</v>
      </c>
      <c r="BK62" s="12">
        <v>6701</v>
      </c>
      <c r="BL62" s="12">
        <v>6073</v>
      </c>
      <c r="BM62" s="34">
        <v>29</v>
      </c>
      <c r="BN62" s="34">
        <v>217</v>
      </c>
      <c r="BO62" s="34">
        <v>71</v>
      </c>
      <c r="BP62" s="34">
        <v>93</v>
      </c>
      <c r="BQ62" s="34">
        <v>1233</v>
      </c>
      <c r="BR62" s="34">
        <v>321</v>
      </c>
      <c r="BS62" s="34">
        <v>472</v>
      </c>
      <c r="BT62" s="34">
        <v>125</v>
      </c>
      <c r="BU62" s="34">
        <v>0</v>
      </c>
      <c r="BV62" s="34">
        <v>651</v>
      </c>
      <c r="BW62" s="34">
        <v>572</v>
      </c>
      <c r="BX62" s="34">
        <v>396</v>
      </c>
      <c r="BY62" s="34">
        <v>113</v>
      </c>
      <c r="BZ62" s="34">
        <v>814</v>
      </c>
      <c r="CA62" s="34">
        <v>147</v>
      </c>
      <c r="CB62" s="34">
        <v>284</v>
      </c>
      <c r="CC62" s="34">
        <v>19</v>
      </c>
      <c r="CD62" s="34">
        <v>260</v>
      </c>
      <c r="CE62" s="34">
        <v>200</v>
      </c>
      <c r="CF62" s="34">
        <v>200</v>
      </c>
      <c r="CG62" s="34">
        <v>2971</v>
      </c>
      <c r="CH62" s="34">
        <v>789</v>
      </c>
      <c r="CI62" s="34">
        <v>554</v>
      </c>
      <c r="CJ62" s="34">
        <v>457</v>
      </c>
      <c r="CK62" s="34">
        <v>99</v>
      </c>
      <c r="CL62" s="34">
        <v>184</v>
      </c>
      <c r="CM62" s="34">
        <v>64</v>
      </c>
      <c r="CN62" s="34">
        <v>110</v>
      </c>
      <c r="CO62" s="34">
        <v>282</v>
      </c>
      <c r="CP62" s="34">
        <v>139</v>
      </c>
      <c r="CQ62" s="34">
        <v>605</v>
      </c>
      <c r="CR62" s="34">
        <v>200</v>
      </c>
      <c r="CS62" s="34">
        <v>697</v>
      </c>
      <c r="CT62" s="34">
        <v>760</v>
      </c>
      <c r="CU62" s="34">
        <v>360</v>
      </c>
      <c r="CV62" s="34">
        <v>224</v>
      </c>
      <c r="CW62" s="34">
        <v>200</v>
      </c>
      <c r="CX62" s="34">
        <v>64</v>
      </c>
      <c r="CY62" s="34">
        <v>757</v>
      </c>
      <c r="CZ62" s="34">
        <v>63</v>
      </c>
      <c r="DA62" s="34">
        <v>329</v>
      </c>
      <c r="DB62" s="34">
        <v>129</v>
      </c>
      <c r="DC62" s="34">
        <v>358</v>
      </c>
      <c r="DD62" s="34">
        <v>491</v>
      </c>
      <c r="DE62" s="34">
        <v>118</v>
      </c>
      <c r="DF62" s="34">
        <v>489</v>
      </c>
      <c r="DG62" s="34">
        <v>1285</v>
      </c>
      <c r="DH62" s="34">
        <v>300</v>
      </c>
      <c r="DI62" s="34">
        <v>138</v>
      </c>
      <c r="DJ62" s="34">
        <v>668</v>
      </c>
      <c r="DK62" s="34">
        <v>200</v>
      </c>
      <c r="DL62" s="34">
        <v>200</v>
      </c>
      <c r="DM62" s="115">
        <v>25166206.016704276</v>
      </c>
      <c r="DN62" s="116">
        <v>8945.5726975435828</v>
      </c>
      <c r="DO62" s="116">
        <v>382528.4776760817</v>
      </c>
      <c r="DP62" s="116">
        <v>85092.750197506655</v>
      </c>
      <c r="DQ62" s="116">
        <v>72088.627066675457</v>
      </c>
      <c r="DR62" s="116">
        <v>9009574.6814555638</v>
      </c>
      <c r="DS62" s="116">
        <v>673758.47492363676</v>
      </c>
      <c r="DT62" s="116">
        <v>296812.47963068413</v>
      </c>
      <c r="DU62" s="116">
        <v>10499.801161390096</v>
      </c>
      <c r="DV62" s="116">
        <v>0</v>
      </c>
      <c r="DW62" s="116">
        <v>896291.06845222774</v>
      </c>
      <c r="DX62" s="116">
        <v>508614.5537130661</v>
      </c>
      <c r="DY62" s="116">
        <v>1796865.7635105005</v>
      </c>
      <c r="DZ62" s="116">
        <v>138843.70932415599</v>
      </c>
      <c r="EA62" s="116">
        <v>945950.86472935008</v>
      </c>
      <c r="EB62" s="116">
        <v>62941.99139476064</v>
      </c>
      <c r="EC62" s="116">
        <v>215372.4597080833</v>
      </c>
      <c r="ED62" s="116">
        <v>6002.9604813735359</v>
      </c>
      <c r="EE62" s="116">
        <v>126990.34108045638</v>
      </c>
      <c r="EF62" s="116">
        <v>0</v>
      </c>
      <c r="EG62" s="116">
        <v>0</v>
      </c>
      <c r="EH62" s="116">
        <v>406574.43171197968</v>
      </c>
      <c r="EI62" s="116">
        <v>805786.76897041698</v>
      </c>
      <c r="EJ62" s="116">
        <v>526067.79304712499</v>
      </c>
      <c r="EK62" s="116">
        <v>377949.97080659156</v>
      </c>
      <c r="EL62" s="116">
        <v>71997.382932466455</v>
      </c>
      <c r="EM62" s="116">
        <v>91459.164835038639</v>
      </c>
      <c r="EN62" s="116">
        <v>69816.392995078262</v>
      </c>
      <c r="EO62" s="116">
        <v>83006.179001134413</v>
      </c>
      <c r="EP62" s="116">
        <v>540974.29309702269</v>
      </c>
      <c r="EQ62" s="116">
        <v>59812.265068995301</v>
      </c>
      <c r="ER62" s="116">
        <v>156290.88764599932</v>
      </c>
      <c r="ES62" s="116">
        <v>0</v>
      </c>
      <c r="ET62" s="116">
        <v>718391.84777986642</v>
      </c>
      <c r="EU62" s="116">
        <v>399174.51904381625</v>
      </c>
      <c r="EV62" s="116">
        <v>374871.88224344549</v>
      </c>
      <c r="EW62" s="116">
        <v>100351.61307484504</v>
      </c>
      <c r="EX62" s="116">
        <v>0</v>
      </c>
      <c r="EY62" s="116">
        <v>120899.82972722498</v>
      </c>
      <c r="EZ62" s="116">
        <v>150421.5346924084</v>
      </c>
      <c r="FA62" s="116">
        <v>17882.611772799002</v>
      </c>
      <c r="FB62" s="116">
        <v>144791.41650343459</v>
      </c>
      <c r="FC62" s="116">
        <v>130842.78737169626</v>
      </c>
      <c r="FD62" s="116">
        <v>238630.82040000986</v>
      </c>
      <c r="FE62" s="116">
        <v>1426272.4317790247</v>
      </c>
      <c r="FF62" s="116">
        <v>138212.1963770997</v>
      </c>
      <c r="FG62" s="116">
        <v>193963.15302628992</v>
      </c>
      <c r="FH62" s="116">
        <v>767241.21115082444</v>
      </c>
      <c r="FI62" s="116">
        <v>1119119.427352997</v>
      </c>
      <c r="FJ62" s="116">
        <v>30289.813231752625</v>
      </c>
      <c r="FK62" s="116">
        <v>667938.81386183307</v>
      </c>
      <c r="FL62" s="116">
        <v>0</v>
      </c>
      <c r="FM62" s="116">
        <v>0</v>
      </c>
      <c r="FN62" s="19">
        <f>J62*'Household Income - Delta'!E64/3</f>
        <v>62044.261383043711</v>
      </c>
      <c r="FO62" s="19">
        <f>K62*'Household Income - Delta'!F64/3</f>
        <v>-116846.35704095574</v>
      </c>
      <c r="FP62" s="19">
        <f>L62*'Household Income - Delta'!G64/3</f>
        <v>119760.31853241085</v>
      </c>
      <c r="FQ62" s="19">
        <f>M62*'Household Income - Delta'!H64/3</f>
        <v>449938.19238191465</v>
      </c>
      <c r="FR62" s="19">
        <f>N62*'Household Income - Delta'!I64/3</f>
        <v>1225786.0055192139</v>
      </c>
      <c r="FS62" s="19">
        <f>O62*'Household Income - Delta'!J64/3</f>
        <v>-750569.80960907566</v>
      </c>
      <c r="FT62" s="19">
        <f>P62*'Household Income - Delta'!K64/3</f>
        <v>-3514313.9949349868</v>
      </c>
      <c r="FU62" s="19">
        <f>Q62*'Household Income - Delta'!L64/3</f>
        <v>1575.2414305858936</v>
      </c>
      <c r="FV62" s="19">
        <f>R62*'Household Income - Delta'!M64/3</f>
        <v>0</v>
      </c>
      <c r="FW62" s="19">
        <f>S62*'Household Income - Delta'!N64/3</f>
        <v>4675154.7980406145</v>
      </c>
      <c r="FX62" s="19">
        <f>T62*'Household Income - Delta'!O64/3</f>
        <v>3477392.658482518</v>
      </c>
      <c r="FY62" s="19">
        <f>U62*'Household Income - Delta'!P64/3</f>
        <v>-531715.91463265056</v>
      </c>
      <c r="FZ62" s="19">
        <f>V62*'Household Income - Delta'!Q64/3</f>
        <v>185878.99778721307</v>
      </c>
      <c r="GA62" s="19">
        <f>W62*'Household Income - Delta'!R64/3</f>
        <v>2106440.4397954396</v>
      </c>
      <c r="GB62" s="19">
        <f>X62*'Household Income - Delta'!S64/3</f>
        <v>388770.67169624288</v>
      </c>
      <c r="GC62" s="19">
        <f>Y62*'Household Income - Delta'!T64/3</f>
        <v>500872.52755777241</v>
      </c>
      <c r="GD62" s="19">
        <f>Z62*'Household Income - Delta'!U64/3</f>
        <v>18394.360749990577</v>
      </c>
      <c r="GE62" s="19">
        <f>AA62*'Household Income - Delta'!V64/3</f>
        <v>1400519.6368661106</v>
      </c>
      <c r="GF62" s="19">
        <f>AB62*'Household Income - Delta'!W64/3</f>
        <v>0</v>
      </c>
      <c r="GG62" s="19">
        <f>AC62*'Household Income - Delta'!X64/3</f>
        <v>0</v>
      </c>
      <c r="GH62" s="19">
        <f>AD62*'Household Income - Delta'!Y64/3</f>
        <v>-42149975.954993725</v>
      </c>
      <c r="GI62" s="19">
        <f>AE62*'Household Income - Delta'!Z64/3</f>
        <v>-3879503.5738511584</v>
      </c>
      <c r="GJ62" s="19">
        <f>AF62*'Household Income - Delta'!AA64/3</f>
        <v>3314672.7094839904</v>
      </c>
      <c r="GK62" s="19">
        <f>AG62*'Household Income - Delta'!AB64/3</f>
        <v>399408.29287767108</v>
      </c>
      <c r="GL62" s="19">
        <f>AH62*'Household Income - Delta'!AC64/3</f>
        <v>472861.80865349201</v>
      </c>
      <c r="GM62" s="19">
        <f>AI62*'Household Income - Delta'!AD64/3</f>
        <v>352220.52315119636</v>
      </c>
      <c r="GN62" s="19">
        <f>AJ62*'Household Income - Delta'!AE64/3</f>
        <v>176971.7006365227</v>
      </c>
      <c r="GO62" s="19">
        <f>AK62*'Household Income - Delta'!AF64/3</f>
        <v>72341.418699773581</v>
      </c>
      <c r="GP62" s="19">
        <f>AL62*'Household Income - Delta'!AG64/3</f>
        <v>321382.63118368568</v>
      </c>
      <c r="GQ62" s="19">
        <f>AM62*'Household Income - Delta'!AH64/3</f>
        <v>-550120.25456661812</v>
      </c>
      <c r="GR62" s="19">
        <f>AN62*'Household Income - Delta'!AI64/3</f>
        <v>-2662445.4723779499</v>
      </c>
      <c r="GS62" s="19">
        <f>AO62*'Household Income - Delta'!AJ64/3</f>
        <v>0</v>
      </c>
      <c r="GT62" s="19">
        <f>AP62*'Household Income - Delta'!AK64/3</f>
        <v>4217281.9959475836</v>
      </c>
      <c r="GU62" s="19">
        <f>AQ62*'Household Income - Delta'!AL64/3</f>
        <v>6532663.8159717629</v>
      </c>
      <c r="GV62" s="19">
        <f>AR62*'Household Income - Delta'!AM64/3</f>
        <v>403318.8139925623</v>
      </c>
      <c r="GW62" s="19">
        <f>AS62*'Household Income - Delta'!AN64/3</f>
        <v>955252.51516495727</v>
      </c>
      <c r="GX62" s="19">
        <f>AT62*'Household Income - Delta'!AO64/3</f>
        <v>0</v>
      </c>
      <c r="GY62" s="19">
        <f>AU62*'Household Income - Delta'!AP64/3</f>
        <v>79033.733548340519</v>
      </c>
      <c r="GZ62" s="19">
        <f>AV62*'Household Income - Delta'!AQ64/3</f>
        <v>3674184.9352749884</v>
      </c>
      <c r="HA62" s="19">
        <f>AW62*'Household Income - Delta'!AR64/3</f>
        <v>60463.744804751819</v>
      </c>
      <c r="HB62" s="19">
        <f>AX62*'Household Income - Delta'!AS64/3</f>
        <v>1612780.0813752853</v>
      </c>
      <c r="HC62" s="19">
        <f>AY62*'Household Income - Delta'!AT64/3</f>
        <v>343151.40231023071</v>
      </c>
      <c r="HD62" s="19">
        <f>AZ62*'Household Income - Delta'!AU64/3</f>
        <v>2337888.9955610852</v>
      </c>
      <c r="HE62" s="19">
        <f>BA62*'Household Income - Delta'!AV64/3</f>
        <v>2882614.3472450809</v>
      </c>
      <c r="HF62" s="19">
        <f>BB62*'Household Income - Delta'!AW64/3</f>
        <v>-36243.215089380465</v>
      </c>
      <c r="HG62" s="19">
        <f>BC62*'Household Income - Delta'!AX64/3</f>
        <v>-100395.81450225362</v>
      </c>
      <c r="HH62" s="19">
        <f>BD62*'Household Income - Delta'!AY64/3</f>
        <v>-13600098.176103385</v>
      </c>
      <c r="HI62" s="19">
        <f>BE62*'Household Income - Delta'!AZ64/3</f>
        <v>-144681.54871279772</v>
      </c>
      <c r="HJ62" s="19">
        <f>BF62*'Household Income - Delta'!BA64/3</f>
        <v>498952.55861439422</v>
      </c>
      <c r="HK62" s="19">
        <f>BG62*'Household Income - Delta'!BB64/3</f>
        <v>1545099.4790120909</v>
      </c>
      <c r="HL62" s="19">
        <f>BH62*'Household Income - Delta'!BC64/3</f>
        <v>0</v>
      </c>
    </row>
    <row r="63" spans="1:220">
      <c r="A63" s="28">
        <v>2011</v>
      </c>
      <c r="B63" s="28" t="s">
        <v>1025</v>
      </c>
      <c r="C63" s="109" t="s">
        <v>17</v>
      </c>
      <c r="D63" s="110">
        <v>18863948</v>
      </c>
      <c r="E63" s="11">
        <v>15742168</v>
      </c>
      <c r="F63" s="11">
        <v>2454255</v>
      </c>
      <c r="G63" s="104">
        <f>F63/D63</f>
        <v>0.13010293497416342</v>
      </c>
      <c r="H63" s="11">
        <f>SUM(J63:BI63)</f>
        <v>520208</v>
      </c>
      <c r="I63" s="105">
        <f>H63/D63</f>
        <v>2.757683598364457E-2</v>
      </c>
      <c r="J63" s="25">
        <v>12635</v>
      </c>
      <c r="K63" s="25">
        <v>7405</v>
      </c>
      <c r="L63" s="25">
        <v>8451</v>
      </c>
      <c r="M63" s="25">
        <v>3025</v>
      </c>
      <c r="N63" s="25">
        <v>22420</v>
      </c>
      <c r="O63" s="25">
        <v>9383</v>
      </c>
      <c r="P63" s="25">
        <v>11704</v>
      </c>
      <c r="Q63" s="25">
        <v>1264</v>
      </c>
      <c r="R63" s="25">
        <v>891</v>
      </c>
      <c r="S63" s="25">
        <v>0</v>
      </c>
      <c r="T63" s="25">
        <v>38658</v>
      </c>
      <c r="U63" s="25">
        <v>3639</v>
      </c>
      <c r="V63" s="25">
        <v>312</v>
      </c>
      <c r="W63" s="25">
        <v>19152</v>
      </c>
      <c r="X63" s="25">
        <v>11472</v>
      </c>
      <c r="Y63" s="25">
        <v>1846</v>
      </c>
      <c r="Z63" s="25">
        <v>2661</v>
      </c>
      <c r="AA63" s="25">
        <v>5441</v>
      </c>
      <c r="AB63" s="25">
        <v>6094</v>
      </c>
      <c r="AC63" s="25">
        <v>4689</v>
      </c>
      <c r="AD63" s="25">
        <v>15410</v>
      </c>
      <c r="AE63" s="25">
        <v>13701</v>
      </c>
      <c r="AF63" s="25">
        <v>19640</v>
      </c>
      <c r="AG63" s="25">
        <v>4663</v>
      </c>
      <c r="AH63" s="25">
        <v>5175</v>
      </c>
      <c r="AI63" s="25">
        <v>7114</v>
      </c>
      <c r="AJ63" s="25">
        <v>559</v>
      </c>
      <c r="AK63" s="25">
        <v>3857</v>
      </c>
      <c r="AL63" s="25">
        <v>3527</v>
      </c>
      <c r="AM63" s="25">
        <v>4324</v>
      </c>
      <c r="AN63" s="25">
        <v>25206</v>
      </c>
      <c r="AO63" s="25">
        <v>1376</v>
      </c>
      <c r="AP63" s="25">
        <v>59288</v>
      </c>
      <c r="AQ63" s="25">
        <v>23983</v>
      </c>
      <c r="AR63" s="25">
        <v>514</v>
      </c>
      <c r="AS63" s="25">
        <v>18191</v>
      </c>
      <c r="AT63" s="25">
        <v>2600</v>
      </c>
      <c r="AU63" s="25">
        <v>3315</v>
      </c>
      <c r="AV63" s="25">
        <v>20821</v>
      </c>
      <c r="AW63" s="25">
        <v>5002</v>
      </c>
      <c r="AX63" s="25">
        <v>11953</v>
      </c>
      <c r="AY63" s="25">
        <v>716</v>
      </c>
      <c r="AZ63" s="25">
        <v>10451</v>
      </c>
      <c r="BA63" s="25">
        <v>25532</v>
      </c>
      <c r="BB63" s="25">
        <v>2343</v>
      </c>
      <c r="BC63" s="25">
        <v>2019</v>
      </c>
      <c r="BD63" s="25">
        <v>16614</v>
      </c>
      <c r="BE63" s="25">
        <v>6339</v>
      </c>
      <c r="BF63" s="25">
        <v>4964</v>
      </c>
      <c r="BG63" s="25">
        <v>7412</v>
      </c>
      <c r="BH63" s="25">
        <v>846</v>
      </c>
      <c r="BI63" s="25">
        <v>21611</v>
      </c>
      <c r="BJ63" s="12">
        <v>8536</v>
      </c>
      <c r="BK63" s="12">
        <v>59355</v>
      </c>
      <c r="BL63" s="12">
        <v>53419</v>
      </c>
      <c r="BM63" s="34">
        <v>3566</v>
      </c>
      <c r="BN63" s="34">
        <v>3412</v>
      </c>
      <c r="BO63" s="34">
        <v>3258</v>
      </c>
      <c r="BP63" s="34">
        <v>1241</v>
      </c>
      <c r="BQ63" s="34">
        <v>4065</v>
      </c>
      <c r="BR63" s="34">
        <v>2988</v>
      </c>
      <c r="BS63" s="34">
        <v>3121</v>
      </c>
      <c r="BT63" s="34">
        <v>949</v>
      </c>
      <c r="BU63" s="34">
        <v>495</v>
      </c>
      <c r="BV63" s="34">
        <v>0</v>
      </c>
      <c r="BW63" s="34">
        <v>6270</v>
      </c>
      <c r="BX63" s="34">
        <v>2081</v>
      </c>
      <c r="BY63" s="34">
        <v>268</v>
      </c>
      <c r="BZ63" s="34">
        <v>3962</v>
      </c>
      <c r="CA63" s="34">
        <v>3254</v>
      </c>
      <c r="CB63" s="34">
        <v>1137</v>
      </c>
      <c r="CC63" s="34">
        <v>1410</v>
      </c>
      <c r="CD63" s="34">
        <v>1674</v>
      </c>
      <c r="CE63" s="34">
        <v>2316</v>
      </c>
      <c r="CF63" s="34">
        <v>2049</v>
      </c>
      <c r="CG63" s="34">
        <v>3515</v>
      </c>
      <c r="CH63" s="34">
        <v>3380</v>
      </c>
      <c r="CI63" s="34">
        <v>3920</v>
      </c>
      <c r="CJ63" s="34">
        <v>1888</v>
      </c>
      <c r="CK63" s="34">
        <v>1968</v>
      </c>
      <c r="CL63" s="34">
        <v>2753</v>
      </c>
      <c r="CM63" s="34">
        <v>424</v>
      </c>
      <c r="CN63" s="34">
        <v>2208</v>
      </c>
      <c r="CO63" s="34">
        <v>1810</v>
      </c>
      <c r="CP63" s="34">
        <v>1798</v>
      </c>
      <c r="CQ63" s="34">
        <v>6219</v>
      </c>
      <c r="CR63" s="34">
        <v>781</v>
      </c>
      <c r="CS63" s="34">
        <v>7171</v>
      </c>
      <c r="CT63" s="34">
        <v>5251</v>
      </c>
      <c r="CU63" s="34">
        <v>600</v>
      </c>
      <c r="CV63" s="34">
        <v>3264</v>
      </c>
      <c r="CW63" s="34">
        <v>1168</v>
      </c>
      <c r="CX63" s="34">
        <v>2046</v>
      </c>
      <c r="CY63" s="34">
        <v>4267</v>
      </c>
      <c r="CZ63" s="34">
        <v>2668</v>
      </c>
      <c r="DA63" s="34">
        <v>2956</v>
      </c>
      <c r="DB63" s="34">
        <v>1027</v>
      </c>
      <c r="DC63" s="34">
        <v>4102</v>
      </c>
      <c r="DD63" s="34">
        <v>4638</v>
      </c>
      <c r="DE63" s="34">
        <v>1891</v>
      </c>
      <c r="DF63" s="34">
        <v>1616</v>
      </c>
      <c r="DG63" s="34">
        <v>3087</v>
      </c>
      <c r="DH63" s="34">
        <v>2687</v>
      </c>
      <c r="DI63" s="34">
        <v>2202</v>
      </c>
      <c r="DJ63" s="34">
        <v>2467</v>
      </c>
      <c r="DK63" s="34">
        <v>725</v>
      </c>
      <c r="DL63" s="34">
        <v>5621</v>
      </c>
      <c r="DM63" s="115">
        <v>492730619.50051856</v>
      </c>
      <c r="DN63" s="116">
        <v>2265845.1286651748</v>
      </c>
      <c r="DO63" s="116">
        <v>22421285.331292138</v>
      </c>
      <c r="DP63" s="116">
        <v>13842310.762483375</v>
      </c>
      <c r="DQ63" s="116">
        <v>1670202.119161804</v>
      </c>
      <c r="DR63" s="116">
        <v>48783772.143507294</v>
      </c>
      <c r="DS63" s="116">
        <v>12488999.134993868</v>
      </c>
      <c r="DT63" s="116">
        <v>11866325.712541755</v>
      </c>
      <c r="DU63" s="116">
        <v>985872.14593546302</v>
      </c>
      <c r="DV63" s="116">
        <v>636838.39074237226</v>
      </c>
      <c r="DW63" s="116">
        <v>0</v>
      </c>
      <c r="DX63" s="116">
        <v>8840817.7134238929</v>
      </c>
      <c r="DY63" s="116">
        <v>16524658.866350098</v>
      </c>
      <c r="DZ63" s="116">
        <v>613002.19618108869</v>
      </c>
      <c r="EA63" s="116">
        <v>13673227.918468699</v>
      </c>
      <c r="EB63" s="116">
        <v>7491346.7232088242</v>
      </c>
      <c r="EC63" s="116">
        <v>1715166.85206202</v>
      </c>
      <c r="ED63" s="116">
        <v>2334582.8718037377</v>
      </c>
      <c r="EE63" s="116">
        <v>2921433.7064362573</v>
      </c>
      <c r="EF63" s="116">
        <v>2506728.8819503663</v>
      </c>
      <c r="EG63" s="116">
        <v>5826249.1594445035</v>
      </c>
      <c r="EH63" s="116">
        <v>11352913.195009092</v>
      </c>
      <c r="EI63" s="116">
        <v>15090239.072375124</v>
      </c>
      <c r="EJ63" s="116">
        <v>16683249.000077991</v>
      </c>
      <c r="EK63" s="116">
        <v>5177448.8361700075</v>
      </c>
      <c r="EL63" s="116">
        <v>1919581.5586725804</v>
      </c>
      <c r="EM63" s="116">
        <v>5117139.1832334856</v>
      </c>
      <c r="EN63" s="116">
        <v>1035841.2894955849</v>
      </c>
      <c r="EO63" s="116">
        <v>3850890.9163656286</v>
      </c>
      <c r="EP63" s="116">
        <v>7359941.114609926</v>
      </c>
      <c r="EQ63" s="116">
        <v>4870539.9251553835</v>
      </c>
      <c r="ER63" s="116">
        <v>21720188.53705981</v>
      </c>
      <c r="ES63" s="116">
        <v>1792030.6748696293</v>
      </c>
      <c r="ET63" s="116">
        <v>60738011.856981739</v>
      </c>
      <c r="EU63" s="116">
        <v>11814888.173570802</v>
      </c>
      <c r="EV63" s="116">
        <v>736638.47348103474</v>
      </c>
      <c r="EW63" s="116">
        <v>12039716.70481086</v>
      </c>
      <c r="EX63" s="116">
        <v>2188414.1945224963</v>
      </c>
      <c r="EY63" s="116">
        <v>7676560.3488892308</v>
      </c>
      <c r="EZ63" s="116">
        <v>16566403.707572285</v>
      </c>
      <c r="FA63" s="116">
        <v>5315424.5257541798</v>
      </c>
      <c r="FB63" s="116">
        <v>3707416.2440614095</v>
      </c>
      <c r="FC63" s="116">
        <v>931268.76942739321</v>
      </c>
      <c r="FD63" s="116">
        <v>4401843.051074042</v>
      </c>
      <c r="FE63" s="116">
        <v>20483837.123026006</v>
      </c>
      <c r="FF63" s="116">
        <v>3977268.9535839707</v>
      </c>
      <c r="FG63" s="116">
        <v>2318872.6455187807</v>
      </c>
      <c r="FH63" s="116">
        <v>10429331.629312592</v>
      </c>
      <c r="FI63" s="116">
        <v>14853504.288898816</v>
      </c>
      <c r="FJ63" s="116">
        <v>2813893.6150446162</v>
      </c>
      <c r="FK63" s="116">
        <v>6796978.6406703442</v>
      </c>
      <c r="FL63" s="116">
        <v>1152793.2009514722</v>
      </c>
      <c r="FM63" s="116">
        <v>30408884.291619495</v>
      </c>
      <c r="FN63" s="19">
        <f>J63*'Household Income - Delta'!E65/3</f>
        <v>17571917.660898682</v>
      </c>
      <c r="FO63" s="19">
        <f>K63*'Household Income - Delta'!F65/3</f>
        <v>-31452223.374625221</v>
      </c>
      <c r="FP63" s="19">
        <f>L63*'Household Income - Delta'!G65/3</f>
        <v>-5043373.5234657321</v>
      </c>
      <c r="FQ63" s="19">
        <f>M63*'Household Income - Delta'!H65/3</f>
        <v>6572993.7585858963</v>
      </c>
      <c r="FR63" s="19">
        <f>N63*'Household Income - Delta'!I65/3</f>
        <v>-68584391.310451522</v>
      </c>
      <c r="FS63" s="19">
        <f>O63*'Household Income - Delta'!J65/3</f>
        <v>-47313352.22455471</v>
      </c>
      <c r="FT63" s="19">
        <f>P63*'Household Income - Delta'!K65/3</f>
        <v>-81509947.159719631</v>
      </c>
      <c r="FU63" s="19">
        <f>Q63*'Household Income - Delta'!L65/3</f>
        <v>-4259168.6186657622</v>
      </c>
      <c r="FV63" s="19">
        <f>R63*'Household Income - Delta'!M65/3</f>
        <v>-3511315.6794935991</v>
      </c>
      <c r="FW63" s="19">
        <f>S63*'Household Income - Delta'!N65/3</f>
        <v>0</v>
      </c>
      <c r="FX63" s="19">
        <f>T63*'Household Income - Delta'!O65/3</f>
        <v>12729930.240195282</v>
      </c>
      <c r="FY63" s="19">
        <f>U63*'Household Income - Delta'!P65/3</f>
        <v>-17508123.671350289</v>
      </c>
      <c r="FZ63" s="19">
        <f>V63*'Household Income - Delta'!Q65/3</f>
        <v>-202296.84586634822</v>
      </c>
      <c r="GA63" s="19">
        <f>W63*'Household Income - Delta'!R65/3</f>
        <v>-35892200.48456683</v>
      </c>
      <c r="GB63" s="19">
        <f>X63*'Household Income - Delta'!S65/3</f>
        <v>-3953608.2913436792</v>
      </c>
      <c r="GC63" s="19">
        <f>Y63*'Household Income - Delta'!T65/3</f>
        <v>-2406432.2291594357</v>
      </c>
      <c r="GD63" s="19">
        <f>Z63*'Household Income - Delta'!U65/3</f>
        <v>-841342.22894297319</v>
      </c>
      <c r="GE63" s="19">
        <f>AA63*'Household Income - Delta'!V65/3</f>
        <v>7256402.3441057494</v>
      </c>
      <c r="GF63" s="19">
        <f>AB63*'Household Income - Delta'!W65/3</f>
        <v>11791712.813960096</v>
      </c>
      <c r="GG63" s="19">
        <f>AC63*'Household Income - Delta'!X65/3</f>
        <v>-4415832.9265516447</v>
      </c>
      <c r="GH63" s="19">
        <f>AD63*'Household Income - Delta'!Y65/3</f>
        <v>-98086596.084474638</v>
      </c>
      <c r="GI63" s="19">
        <f>AE63*'Household Income - Delta'!Z65/3</f>
        <v>-72289090.894155771</v>
      </c>
      <c r="GJ63" s="19">
        <f>AF63*'Household Income - Delta'!AA65/3</f>
        <v>-7665887.3938693339</v>
      </c>
      <c r="GK63" s="19">
        <f>AG63*'Household Income - Delta'!AB65/3</f>
        <v>-11216163.867072828</v>
      </c>
      <c r="GL63" s="19">
        <f>AH63*'Household Income - Delta'!AC65/3</f>
        <v>11981306.063882304</v>
      </c>
      <c r="GM63" s="19">
        <f>AI63*'Household Income - Delta'!AD65/3</f>
        <v>-1686557.9545337353</v>
      </c>
      <c r="GN63" s="19">
        <f>AJ63*'Household Income - Delta'!AE65/3</f>
        <v>712863.64145521808</v>
      </c>
      <c r="GO63" s="19">
        <f>AK63*'Household Income - Delta'!AF65/3</f>
        <v>-9512086.4953294266</v>
      </c>
      <c r="GP63" s="19">
        <f>AL63*'Household Income - Delta'!AG65/3</f>
        <v>-7165293.8148299893</v>
      </c>
      <c r="GQ63" s="19">
        <f>AM63*'Household Income - Delta'!AH65/3</f>
        <v>-31028309.63174675</v>
      </c>
      <c r="GR63" s="19">
        <f>AN63*'Household Income - Delta'!AI65/3</f>
        <v>-150084415.60183775</v>
      </c>
      <c r="GS63" s="19">
        <f>AO63*'Household Income - Delta'!AJ65/3</f>
        <v>-13377.409976910567</v>
      </c>
      <c r="GT63" s="19">
        <f>AP63*'Household Income - Delta'!AK65/3</f>
        <v>-92406674.864534393</v>
      </c>
      <c r="GU63" s="19">
        <f>AQ63*'Household Income - Delta'!AL65/3</f>
        <v>10193054.30206359</v>
      </c>
      <c r="GV63" s="19">
        <f>AR63*'Household Income - Delta'!AM65/3</f>
        <v>-1010908.6089958228</v>
      </c>
      <c r="GW63" s="19">
        <f>AS63*'Household Income - Delta'!AN65/3</f>
        <v>-4732602.4706332684</v>
      </c>
      <c r="GX63" s="19">
        <f>AT63*'Household Income - Delta'!AO65/3</f>
        <v>1735134.7587925345</v>
      </c>
      <c r="GY63" s="19">
        <f>AU63*'Household Income - Delta'!AP65/3</f>
        <v>-6073812.4488144526</v>
      </c>
      <c r="GZ63" s="19">
        <f>AV63*'Household Income - Delta'!AQ65/3</f>
        <v>-22270966.348303374</v>
      </c>
      <c r="HA63" s="19">
        <f>AW63*'Household Income - Delta'!AR65/3</f>
        <v>-10867480.772912674</v>
      </c>
      <c r="HB63" s="19">
        <f>AX63*'Household Income - Delta'!AS65/3</f>
        <v>13574893.778813139</v>
      </c>
      <c r="HC63" s="19">
        <f>AY63*'Household Income - Delta'!AT65/3</f>
        <v>-58976.408285271646</v>
      </c>
      <c r="HD63" s="19">
        <f>AZ63*'Household Income - Delta'!AU65/3</f>
        <v>22692031.730850711</v>
      </c>
      <c r="HE63" s="19">
        <f>BA63*'Household Income - Delta'!AV65/3</f>
        <v>-18388356.65772656</v>
      </c>
      <c r="HF63" s="19">
        <f>BB63*'Household Income - Delta'!AW65/3</f>
        <v>-9056034.4250081684</v>
      </c>
      <c r="HG63" s="19">
        <f>BC63*'Household Income - Delta'!AX65/3</f>
        <v>-7283563.8443657756</v>
      </c>
      <c r="HH63" s="19">
        <f>BD63*'Household Income - Delta'!AY65/3</f>
        <v>-84519462.909637883</v>
      </c>
      <c r="HI63" s="19">
        <f>BE63*'Household Income - Delta'!AZ65/3</f>
        <v>-23364633.788075212</v>
      </c>
      <c r="HJ63" s="19">
        <f>BF63*'Household Income - Delta'!BA65/3</f>
        <v>3852242.6474958337</v>
      </c>
      <c r="HK63" s="19">
        <f>BG63*'Household Income - Delta'!BB65/3</f>
        <v>-12960656.207946064</v>
      </c>
      <c r="HL63" s="19">
        <f>BH63*'Household Income - Delta'!BC65/3</f>
        <v>-2000968.9263089253</v>
      </c>
    </row>
    <row r="64" spans="1:220">
      <c r="A64" s="28">
        <v>2011</v>
      </c>
      <c r="B64" s="28" t="s">
        <v>1026</v>
      </c>
      <c r="C64" s="109" t="s">
        <v>18</v>
      </c>
      <c r="D64" s="110">
        <v>9699859</v>
      </c>
      <c r="E64" s="11">
        <v>8095407</v>
      </c>
      <c r="F64" s="11">
        <v>1289450</v>
      </c>
      <c r="G64" s="104">
        <f>F64/D64</f>
        <v>0.13293492204371218</v>
      </c>
      <c r="H64" s="11">
        <f>SUM(J64:BI64)</f>
        <v>272712</v>
      </c>
      <c r="I64" s="105">
        <f>H64/D64</f>
        <v>2.8115047857912162E-2</v>
      </c>
      <c r="J64" s="25">
        <v>18799</v>
      </c>
      <c r="K64" s="25">
        <v>1079</v>
      </c>
      <c r="L64" s="25">
        <v>4292</v>
      </c>
      <c r="M64" s="25">
        <v>2112</v>
      </c>
      <c r="N64" s="25">
        <v>14949</v>
      </c>
      <c r="O64" s="25">
        <v>2325</v>
      </c>
      <c r="P64" s="25">
        <v>709</v>
      </c>
      <c r="Q64" s="25">
        <v>619</v>
      </c>
      <c r="R64" s="25">
        <v>364</v>
      </c>
      <c r="S64" s="25">
        <v>42666</v>
      </c>
      <c r="T64" s="25">
        <v>0</v>
      </c>
      <c r="U64" s="25">
        <v>1006</v>
      </c>
      <c r="V64" s="25">
        <v>126</v>
      </c>
      <c r="W64" s="25">
        <v>6080</v>
      </c>
      <c r="X64" s="25">
        <v>2442</v>
      </c>
      <c r="Y64" s="25">
        <v>950</v>
      </c>
      <c r="Z64" s="25">
        <v>4513</v>
      </c>
      <c r="AA64" s="25">
        <v>3686</v>
      </c>
      <c r="AB64" s="25">
        <v>6541</v>
      </c>
      <c r="AC64" s="25">
        <v>408</v>
      </c>
      <c r="AD64" s="25">
        <v>3708</v>
      </c>
      <c r="AE64" s="25">
        <v>4436</v>
      </c>
      <c r="AF64" s="25">
        <v>6992</v>
      </c>
      <c r="AG64" s="25">
        <v>1808</v>
      </c>
      <c r="AH64" s="25">
        <v>5380</v>
      </c>
      <c r="AI64" s="25">
        <v>2514</v>
      </c>
      <c r="AJ64" s="25">
        <v>246</v>
      </c>
      <c r="AK64" s="25">
        <v>4144</v>
      </c>
      <c r="AL64" s="25">
        <v>774</v>
      </c>
      <c r="AM64" s="25">
        <v>132</v>
      </c>
      <c r="AN64" s="25">
        <v>8371</v>
      </c>
      <c r="AO64" s="25">
        <v>791</v>
      </c>
      <c r="AP64" s="25">
        <v>14454</v>
      </c>
      <c r="AQ64" s="25">
        <v>19138</v>
      </c>
      <c r="AR64" s="25">
        <v>201</v>
      </c>
      <c r="AS64" s="25">
        <v>6863</v>
      </c>
      <c r="AT64" s="25">
        <v>1632</v>
      </c>
      <c r="AU64" s="25">
        <v>727</v>
      </c>
      <c r="AV64" s="25">
        <v>5791</v>
      </c>
      <c r="AW64" s="25">
        <v>337</v>
      </c>
      <c r="AX64" s="25">
        <v>16914</v>
      </c>
      <c r="AY64" s="25">
        <v>536</v>
      </c>
      <c r="AZ64" s="25">
        <v>16898</v>
      </c>
      <c r="BA64" s="25">
        <v>15760</v>
      </c>
      <c r="BB64" s="25">
        <v>793</v>
      </c>
      <c r="BC64" s="25">
        <v>361</v>
      </c>
      <c r="BD64" s="25">
        <v>9438</v>
      </c>
      <c r="BE64" s="25">
        <v>3701</v>
      </c>
      <c r="BF64" s="25">
        <v>1340</v>
      </c>
      <c r="BG64" s="25">
        <v>2727</v>
      </c>
      <c r="BH64" s="25">
        <v>504</v>
      </c>
      <c r="BI64" s="25">
        <v>1635</v>
      </c>
      <c r="BJ64" s="12">
        <v>5580</v>
      </c>
      <c r="BK64" s="12">
        <v>40769</v>
      </c>
      <c r="BL64" s="12">
        <v>37444</v>
      </c>
      <c r="BM64" s="34">
        <v>5015</v>
      </c>
      <c r="BN64" s="34">
        <v>765</v>
      </c>
      <c r="BO64" s="34">
        <v>1849</v>
      </c>
      <c r="BP64" s="34">
        <v>1366</v>
      </c>
      <c r="BQ64" s="34">
        <v>3387</v>
      </c>
      <c r="BR64" s="34">
        <v>1399</v>
      </c>
      <c r="BS64" s="34">
        <v>455</v>
      </c>
      <c r="BT64" s="34">
        <v>606</v>
      </c>
      <c r="BU64" s="34">
        <v>283</v>
      </c>
      <c r="BV64" s="34">
        <v>5232</v>
      </c>
      <c r="BW64" s="34">
        <v>0</v>
      </c>
      <c r="BX64" s="34">
        <v>883</v>
      </c>
      <c r="BY64" s="34">
        <v>139</v>
      </c>
      <c r="BZ64" s="34">
        <v>1774</v>
      </c>
      <c r="CA64" s="34">
        <v>1297</v>
      </c>
      <c r="CB64" s="34">
        <v>528</v>
      </c>
      <c r="CC64" s="34">
        <v>2909</v>
      </c>
      <c r="CD64" s="34">
        <v>1708</v>
      </c>
      <c r="CE64" s="34">
        <v>3121</v>
      </c>
      <c r="CF64" s="34">
        <v>269</v>
      </c>
      <c r="CG64" s="34">
        <v>1807</v>
      </c>
      <c r="CH64" s="34">
        <v>1979</v>
      </c>
      <c r="CI64" s="34">
        <v>2441</v>
      </c>
      <c r="CJ64" s="34">
        <v>1416</v>
      </c>
      <c r="CK64" s="34">
        <v>3077</v>
      </c>
      <c r="CL64" s="34">
        <v>989</v>
      </c>
      <c r="CM64" s="34">
        <v>211</v>
      </c>
      <c r="CN64" s="34">
        <v>3300</v>
      </c>
      <c r="CO64" s="34">
        <v>559</v>
      </c>
      <c r="CP64" s="34">
        <v>150</v>
      </c>
      <c r="CQ64" s="34">
        <v>3016</v>
      </c>
      <c r="CR64" s="34">
        <v>421</v>
      </c>
      <c r="CS64" s="34">
        <v>4681</v>
      </c>
      <c r="CT64" s="34">
        <v>3931</v>
      </c>
      <c r="CU64" s="34">
        <v>221</v>
      </c>
      <c r="CV64" s="34">
        <v>1986</v>
      </c>
      <c r="CW64" s="34">
        <v>1107</v>
      </c>
      <c r="CX64" s="34">
        <v>472</v>
      </c>
      <c r="CY64" s="34">
        <v>1896</v>
      </c>
      <c r="CZ64" s="34">
        <v>504</v>
      </c>
      <c r="DA64" s="34">
        <v>5257</v>
      </c>
      <c r="DB64" s="34">
        <v>730</v>
      </c>
      <c r="DC64" s="34">
        <v>3610</v>
      </c>
      <c r="DD64" s="34">
        <v>3421</v>
      </c>
      <c r="DE64" s="34">
        <v>1061</v>
      </c>
      <c r="DF64" s="34">
        <v>334</v>
      </c>
      <c r="DG64" s="34">
        <v>3336</v>
      </c>
      <c r="DH64" s="34">
        <v>1532</v>
      </c>
      <c r="DI64" s="34">
        <v>778</v>
      </c>
      <c r="DJ64" s="34">
        <v>1401</v>
      </c>
      <c r="DK64" s="34">
        <v>775</v>
      </c>
      <c r="DL64" s="34">
        <v>841</v>
      </c>
      <c r="DM64" s="115">
        <v>172648823.50647065</v>
      </c>
      <c r="DN64" s="116">
        <v>2734666.5876898053</v>
      </c>
      <c r="DO64" s="116">
        <v>3065043.9222266441</v>
      </c>
      <c r="DP64" s="116">
        <v>6818278.8642426999</v>
      </c>
      <c r="DQ64" s="116">
        <v>961803.51511247538</v>
      </c>
      <c r="DR64" s="116">
        <v>31122627.992922738</v>
      </c>
      <c r="DS64" s="116">
        <v>2813308.589290272</v>
      </c>
      <c r="DT64" s="116">
        <v>599084.79173561628</v>
      </c>
      <c r="DU64" s="116">
        <v>382516.0193837597</v>
      </c>
      <c r="DV64" s="116">
        <v>197583.45523111639</v>
      </c>
      <c r="DW64" s="116">
        <v>9757419.6430478506</v>
      </c>
      <c r="DX64" s="116">
        <v>0</v>
      </c>
      <c r="DY64" s="116">
        <v>4519501.0261652395</v>
      </c>
      <c r="DZ64" s="116">
        <v>230805.74256741858</v>
      </c>
      <c r="EA64" s="116">
        <v>3095267.6957746758</v>
      </c>
      <c r="EB64" s="116">
        <v>1042904.6506120089</v>
      </c>
      <c r="EC64" s="116">
        <v>702463.31124449929</v>
      </c>
      <c r="ED64" s="116">
        <v>3274694.3116183542</v>
      </c>
      <c r="EE64" s="116">
        <v>1136953.6341620029</v>
      </c>
      <c r="EF64" s="116">
        <v>2999143.4369579358</v>
      </c>
      <c r="EG64" s="116">
        <v>436027.67393411731</v>
      </c>
      <c r="EH64" s="116">
        <v>2108393.488833305</v>
      </c>
      <c r="EI64" s="116">
        <v>4153177.1495555337</v>
      </c>
      <c r="EJ64" s="116">
        <v>4340492.3923065634</v>
      </c>
      <c r="EK64" s="116">
        <v>1629548.0004335416</v>
      </c>
      <c r="EL64" s="116">
        <v>1882823.3150382428</v>
      </c>
      <c r="EM64" s="116">
        <v>1376097.9243136782</v>
      </c>
      <c r="EN64" s="116">
        <v>416751.79543897026</v>
      </c>
      <c r="EO64" s="116">
        <v>3453652.3014819408</v>
      </c>
      <c r="EP64" s="116">
        <v>1538911.5473952182</v>
      </c>
      <c r="EQ64" s="116">
        <v>125685.95912033456</v>
      </c>
      <c r="ER64" s="116">
        <v>5807883.8535548011</v>
      </c>
      <c r="ES64" s="116">
        <v>971751.78494809638</v>
      </c>
      <c r="ET64" s="116">
        <v>12176139.583181059</v>
      </c>
      <c r="EU64" s="116">
        <v>6799101.2340911347</v>
      </c>
      <c r="EV64" s="116">
        <v>250070.60237890805</v>
      </c>
      <c r="EW64" s="116">
        <v>2993061.8745956267</v>
      </c>
      <c r="EX64" s="116">
        <v>1232931.6047008319</v>
      </c>
      <c r="EY64" s="116">
        <v>1585469.6977237209</v>
      </c>
      <c r="EZ64" s="116">
        <v>3539142.7725077318</v>
      </c>
      <c r="FA64" s="116">
        <v>303392.88087952649</v>
      </c>
      <c r="FB64" s="116">
        <v>3259507.6862204769</v>
      </c>
      <c r="FC64" s="116">
        <v>602490.31082200783</v>
      </c>
      <c r="FD64" s="116">
        <v>3632632.918366408</v>
      </c>
      <c r="FE64" s="116">
        <v>12886900.545554819</v>
      </c>
      <c r="FF64" s="116">
        <v>1253206.1271533663</v>
      </c>
      <c r="FG64" s="116">
        <v>347395.79400754353</v>
      </c>
      <c r="FH64" s="116">
        <v>4437556.2362351641</v>
      </c>
      <c r="FI64" s="116">
        <v>8128101.5923273582</v>
      </c>
      <c r="FJ64" s="116">
        <v>473200.05130780168</v>
      </c>
      <c r="FK64" s="116">
        <v>1904540.1030294518</v>
      </c>
      <c r="FL64" s="116">
        <v>618689.35854094778</v>
      </c>
      <c r="FM64" s="116">
        <v>2530028.1565073123</v>
      </c>
      <c r="FN64" s="19">
        <f>J64*'Household Income - Delta'!E66/3</f>
        <v>31581324.559801787</v>
      </c>
      <c r="FO64" s="19">
        <f>K64*'Household Income - Delta'!F66/3</f>
        <v>-4270916.1575021977</v>
      </c>
      <c r="FP64" s="19">
        <f>L64*'Household Income - Delta'!G66/3</f>
        <v>-1320067.9326078175</v>
      </c>
      <c r="FQ64" s="19">
        <f>M64*'Household Income - Delta'!H66/3</f>
        <v>5199963.7657978488</v>
      </c>
      <c r="FR64" s="19">
        <f>N64*'Household Income - Delta'!I66/3</f>
        <v>-41406611.910032101</v>
      </c>
      <c r="FS64" s="19">
        <f>O64*'Household Income - Delta'!J66/3</f>
        <v>-11051285.601426069</v>
      </c>
      <c r="FT64" s="19">
        <f>P64*'Household Income - Delta'!K66/3</f>
        <v>-4732622.9585300284</v>
      </c>
      <c r="FU64" s="19">
        <f>Q64*'Household Income - Delta'!L66/3</f>
        <v>-1906756.376966838</v>
      </c>
      <c r="FV64" s="19">
        <f>R64*'Household Income - Delta'!M66/3</f>
        <v>-1329203.1533700214</v>
      </c>
      <c r="FW64" s="19">
        <f>S64*'Household Income - Delta'!N66/3</f>
        <v>27114463.842864189</v>
      </c>
      <c r="FX64" s="19">
        <f>T64*'Household Income - Delta'!O66/3</f>
        <v>0</v>
      </c>
      <c r="FY64" s="19">
        <f>U64*'Household Income - Delta'!P66/3</f>
        <v>-4549164.493101879</v>
      </c>
      <c r="FZ64" s="19">
        <f>V64*'Household Income - Delta'!Q66/3</f>
        <v>-45255.894947586581</v>
      </c>
      <c r="GA64" s="19">
        <f>W64*'Household Income - Delta'!R66/3</f>
        <v>-9635930.9331978988</v>
      </c>
      <c r="GB64" s="19">
        <f>X64*'Household Income - Delta'!S66/3</f>
        <v>-135329.70628129799</v>
      </c>
      <c r="GC64" s="19">
        <f>Y64*'Household Income - Delta'!T66/3</f>
        <v>-963660.2397989328</v>
      </c>
      <c r="GD64" s="19">
        <f>Z64*'Household Income - Delta'!U66/3</f>
        <v>-121677.93142135332</v>
      </c>
      <c r="GE64" s="19">
        <f>AA64*'Household Income - Delta'!V66/3</f>
        <v>5981883.6709670899</v>
      </c>
      <c r="GF64" s="19">
        <f>AB64*'Household Income - Delta'!W66/3</f>
        <v>14548390.69400683</v>
      </c>
      <c r="GG64" s="19">
        <f>AC64*'Household Income - Delta'!X66/3</f>
        <v>-266232.0126766662</v>
      </c>
      <c r="GH64" s="19">
        <f>AD64*'Household Income - Delta'!Y66/3</f>
        <v>-22529484.403016847</v>
      </c>
      <c r="GI64" s="19">
        <f>AE64*'Household Income - Delta'!Z66/3</f>
        <v>-22122231.290317852</v>
      </c>
      <c r="GJ64" s="19">
        <f>AF64*'Household Income - Delta'!AA66/3</f>
        <v>-706937.17240926169</v>
      </c>
      <c r="GK64" s="19">
        <f>AG64*'Household Income - Delta'!AB66/3</f>
        <v>-3825981.2093562777</v>
      </c>
      <c r="GL64" s="19">
        <f>AH64*'Household Income - Delta'!AC66/3</f>
        <v>14011896.787021242</v>
      </c>
      <c r="GM64" s="19">
        <f>AI64*'Household Income - Delta'!AD66/3</f>
        <v>131074.06918915207</v>
      </c>
      <c r="GN64" s="19">
        <f>AJ64*'Household Income - Delta'!AE66/3</f>
        <v>384857.54720004875</v>
      </c>
      <c r="GO64" s="19">
        <f>AK64*'Household Income - Delta'!AF66/3</f>
        <v>-9021381.424649572</v>
      </c>
      <c r="GP64" s="19">
        <f>AL64*'Household Income - Delta'!AG66/3</f>
        <v>-1348572.1297594921</v>
      </c>
      <c r="GQ64" s="19">
        <f>AM64*'Household Income - Delta'!AH66/3</f>
        <v>-909034.00274032715</v>
      </c>
      <c r="GR64" s="19">
        <f>AN64*'Household Income - Delta'!AI66/3</f>
        <v>-47422548.14210581</v>
      </c>
      <c r="GS64" s="19">
        <f>AO64*'Household Income - Delta'!AJ66/3</f>
        <v>221077.85729616904</v>
      </c>
      <c r="GT64" s="19">
        <f>AP64*'Household Income - Delta'!AK66/3</f>
        <v>-18347808.691469837</v>
      </c>
      <c r="GU64" s="19">
        <f>AQ64*'Household Income - Delta'!AL66/3</f>
        <v>13668841.933186924</v>
      </c>
      <c r="GV64" s="19">
        <f>AR64*'Household Income - Delta'!AM66/3</f>
        <v>-337184.47660134401</v>
      </c>
      <c r="GW64" s="19">
        <f>AS64*'Household Income - Delta'!AN66/3</f>
        <v>199382.52309994027</v>
      </c>
      <c r="GX64" s="19">
        <f>AT64*'Household Income - Delta'!AO66/3</f>
        <v>1561127.2660409075</v>
      </c>
      <c r="GY64" s="19">
        <f>AU64*'Household Income - Delta'!AP66/3</f>
        <v>-1121766.3745650169</v>
      </c>
      <c r="GZ64" s="19">
        <f>AV64*'Household Income - Delta'!AQ66/3</f>
        <v>-4519447.2804459529</v>
      </c>
      <c r="HA64" s="19">
        <f>AW64*'Household Income - Delta'!AR66/3</f>
        <v>-634710.36522833689</v>
      </c>
      <c r="HB64" s="19">
        <f>AX64*'Household Income - Delta'!AS66/3</f>
        <v>24100806.324371267</v>
      </c>
      <c r="HC64" s="19">
        <f>AY64*'Household Income - Delta'!AT66/3</f>
        <v>110868.52966056754</v>
      </c>
      <c r="HD64" s="19">
        <f>AZ64*'Household Income - Delta'!AU66/3</f>
        <v>41577394.986269645</v>
      </c>
      <c r="HE64" s="19">
        <f>BA64*'Household Income - Delta'!AV66/3</f>
        <v>-6792476.1252394123</v>
      </c>
      <c r="HF64" s="19">
        <f>BB64*'Household Income - Delta'!AW66/3</f>
        <v>-2835713.5293256771</v>
      </c>
      <c r="HG64" s="19">
        <f>BC64*'Household Income - Delta'!AX66/3</f>
        <v>-1197905.2223001427</v>
      </c>
      <c r="HH64" s="19">
        <f>BD64*'Household Income - Delta'!AY66/3</f>
        <v>-45283806.260896146</v>
      </c>
      <c r="HI64" s="19">
        <f>BE64*'Household Income - Delta'!AZ66/3</f>
        <v>-12570969.363204749</v>
      </c>
      <c r="HJ64" s="19">
        <f>BF64*'Household Income - Delta'!BA66/3</f>
        <v>1427434.3912200788</v>
      </c>
      <c r="HK64" s="19">
        <f>BG64*'Household Income - Delta'!BB66/3</f>
        <v>-3979758.9740526159</v>
      </c>
      <c r="HL64" s="19">
        <f>BH64*'Household Income - Delta'!BC66/3</f>
        <v>-1046302.9616338211</v>
      </c>
    </row>
    <row r="65" spans="1:220">
      <c r="A65" s="28">
        <v>2011</v>
      </c>
      <c r="B65" s="28" t="s">
        <v>1027</v>
      </c>
      <c r="C65" s="37" t="s">
        <v>19</v>
      </c>
      <c r="D65" s="11">
        <v>1357806</v>
      </c>
      <c r="E65" s="11">
        <v>1160948</v>
      </c>
      <c r="F65" s="11">
        <v>122727</v>
      </c>
      <c r="G65" s="104">
        <f>F65/D65</f>
        <v>9.038625547390422E-2</v>
      </c>
      <c r="H65" s="11">
        <f>SUM(J65:BI65)</f>
        <v>57780</v>
      </c>
      <c r="I65" s="105">
        <f>H65/D65</f>
        <v>4.2553943641433313E-2</v>
      </c>
      <c r="J65" s="25">
        <v>1268</v>
      </c>
      <c r="K65" s="25">
        <v>844</v>
      </c>
      <c r="L65" s="25">
        <v>2900</v>
      </c>
      <c r="M65" s="25">
        <v>242</v>
      </c>
      <c r="N65" s="25">
        <v>10173</v>
      </c>
      <c r="O65" s="25">
        <v>950</v>
      </c>
      <c r="P65" s="25">
        <v>731</v>
      </c>
      <c r="Q65" s="25">
        <v>784</v>
      </c>
      <c r="R65" s="25">
        <v>222</v>
      </c>
      <c r="S65" s="25">
        <v>3160</v>
      </c>
      <c r="T65" s="25">
        <v>2519</v>
      </c>
      <c r="U65" s="25">
        <v>0</v>
      </c>
      <c r="V65" s="25">
        <v>112</v>
      </c>
      <c r="W65" s="25">
        <v>1884</v>
      </c>
      <c r="X65" s="25">
        <v>402</v>
      </c>
      <c r="Y65" s="25">
        <v>478</v>
      </c>
      <c r="Z65" s="25">
        <v>125</v>
      </c>
      <c r="AA65" s="25">
        <v>18</v>
      </c>
      <c r="AB65" s="25">
        <v>179</v>
      </c>
      <c r="AC65" s="25">
        <v>106</v>
      </c>
      <c r="AD65" s="25">
        <v>341</v>
      </c>
      <c r="AE65" s="25">
        <v>92</v>
      </c>
      <c r="AF65" s="25">
        <v>1303</v>
      </c>
      <c r="AG65" s="25">
        <v>933</v>
      </c>
      <c r="AH65" s="25">
        <v>371</v>
      </c>
      <c r="AI65" s="25">
        <v>308</v>
      </c>
      <c r="AJ65" s="25">
        <v>85</v>
      </c>
      <c r="AK65" s="25">
        <v>91</v>
      </c>
      <c r="AL65" s="25">
        <v>1548</v>
      </c>
      <c r="AM65" s="25">
        <v>107</v>
      </c>
      <c r="AN65" s="25">
        <v>564</v>
      </c>
      <c r="AO65" s="25">
        <v>354</v>
      </c>
      <c r="AP65" s="25">
        <v>4246</v>
      </c>
      <c r="AQ65" s="25">
        <v>2307</v>
      </c>
      <c r="AR65" s="25">
        <v>32</v>
      </c>
      <c r="AS65" s="25">
        <v>970</v>
      </c>
      <c r="AT65" s="25">
        <v>685</v>
      </c>
      <c r="AU65" s="25">
        <v>2030</v>
      </c>
      <c r="AV65" s="25">
        <v>870</v>
      </c>
      <c r="AW65" s="25">
        <v>58</v>
      </c>
      <c r="AX65" s="25">
        <v>1681</v>
      </c>
      <c r="AY65" s="25">
        <v>0</v>
      </c>
      <c r="AZ65" s="25">
        <v>636</v>
      </c>
      <c r="BA65" s="25">
        <v>3007</v>
      </c>
      <c r="BB65" s="25">
        <v>1040</v>
      </c>
      <c r="BC65" s="25">
        <v>0</v>
      </c>
      <c r="BD65" s="25">
        <v>2523</v>
      </c>
      <c r="BE65" s="25">
        <v>3790</v>
      </c>
      <c r="BF65" s="25">
        <v>312</v>
      </c>
      <c r="BG65" s="25">
        <v>147</v>
      </c>
      <c r="BH65" s="25">
        <v>14</v>
      </c>
      <c r="BI65" s="25">
        <v>238</v>
      </c>
      <c r="BJ65" s="12">
        <v>1803</v>
      </c>
      <c r="BK65" s="12">
        <v>10743</v>
      </c>
      <c r="BL65" s="12">
        <v>8676</v>
      </c>
      <c r="BM65" s="34">
        <v>846</v>
      </c>
      <c r="BN65" s="34">
        <v>670</v>
      </c>
      <c r="BO65" s="34">
        <v>1208</v>
      </c>
      <c r="BP65" s="34">
        <v>260</v>
      </c>
      <c r="BQ65" s="34">
        <v>2201</v>
      </c>
      <c r="BR65" s="34">
        <v>493</v>
      </c>
      <c r="BS65" s="34">
        <v>739</v>
      </c>
      <c r="BT65" s="34">
        <v>877</v>
      </c>
      <c r="BU65" s="34">
        <v>275</v>
      </c>
      <c r="BV65" s="34">
        <v>1311</v>
      </c>
      <c r="BW65" s="34">
        <v>956</v>
      </c>
      <c r="BX65" s="34">
        <v>0</v>
      </c>
      <c r="BY65" s="34">
        <v>199</v>
      </c>
      <c r="BZ65" s="34">
        <v>728</v>
      </c>
      <c r="CA65" s="34">
        <v>280</v>
      </c>
      <c r="CB65" s="34">
        <v>504</v>
      </c>
      <c r="CC65" s="34">
        <v>154</v>
      </c>
      <c r="CD65" s="34">
        <v>36</v>
      </c>
      <c r="CE65" s="34">
        <v>270</v>
      </c>
      <c r="CF65" s="34">
        <v>161</v>
      </c>
      <c r="CG65" s="34">
        <v>212</v>
      </c>
      <c r="CH65" s="34">
        <v>123</v>
      </c>
      <c r="CI65" s="34">
        <v>1067</v>
      </c>
      <c r="CJ65" s="34">
        <v>750</v>
      </c>
      <c r="CK65" s="34">
        <v>391</v>
      </c>
      <c r="CL65" s="34">
        <v>219</v>
      </c>
      <c r="CM65" s="34">
        <v>140</v>
      </c>
      <c r="CN65" s="34">
        <v>95</v>
      </c>
      <c r="CO65" s="34">
        <v>795</v>
      </c>
      <c r="CP65" s="34">
        <v>141</v>
      </c>
      <c r="CQ65" s="34">
        <v>697</v>
      </c>
      <c r="CR65" s="34">
        <v>366</v>
      </c>
      <c r="CS65" s="34">
        <v>2556</v>
      </c>
      <c r="CT65" s="34">
        <v>1256</v>
      </c>
      <c r="CU65" s="34">
        <v>54</v>
      </c>
      <c r="CV65" s="34">
        <v>677</v>
      </c>
      <c r="CW65" s="34">
        <v>502</v>
      </c>
      <c r="CX65" s="34">
        <v>1378</v>
      </c>
      <c r="CY65" s="34">
        <v>468</v>
      </c>
      <c r="CZ65" s="34">
        <v>70</v>
      </c>
      <c r="DA65" s="34">
        <v>919</v>
      </c>
      <c r="DB65" s="34">
        <v>187</v>
      </c>
      <c r="DC65" s="34">
        <v>1018</v>
      </c>
      <c r="DD65" s="34">
        <v>1122</v>
      </c>
      <c r="DE65" s="34">
        <v>872</v>
      </c>
      <c r="DF65" s="34">
        <v>187</v>
      </c>
      <c r="DG65" s="34">
        <v>1318</v>
      </c>
      <c r="DH65" s="34">
        <v>1075</v>
      </c>
      <c r="DI65" s="34">
        <v>306</v>
      </c>
      <c r="DJ65" s="34">
        <v>159</v>
      </c>
      <c r="DK65" s="34">
        <v>23</v>
      </c>
      <c r="DL65" s="34">
        <v>398</v>
      </c>
      <c r="DM65" s="115">
        <v>216237454.00814539</v>
      </c>
      <c r="DN65" s="116">
        <v>5578533.9769864483</v>
      </c>
      <c r="DO65" s="116">
        <v>2372850.3013590416</v>
      </c>
      <c r="DP65" s="116">
        <v>8428683.1135403458</v>
      </c>
      <c r="DQ65" s="116">
        <v>977011.01286935317</v>
      </c>
      <c r="DR65" s="116">
        <v>25026994.352287225</v>
      </c>
      <c r="DS65" s="116">
        <v>3172747.9080158342</v>
      </c>
      <c r="DT65" s="116">
        <v>3662924.4849873907</v>
      </c>
      <c r="DU65" s="116">
        <v>3845275.3795325211</v>
      </c>
      <c r="DV65" s="116">
        <v>1072323.1169336857</v>
      </c>
      <c r="DW65" s="116">
        <v>14349525.14912512</v>
      </c>
      <c r="DX65" s="116">
        <v>11316722.748419721</v>
      </c>
      <c r="DY65" s="116">
        <v>0</v>
      </c>
      <c r="DZ65" s="116">
        <v>317385.22821097082</v>
      </c>
      <c r="EA65" s="116">
        <v>7825701.3408290315</v>
      </c>
      <c r="EB65" s="116">
        <v>1744191.3168753472</v>
      </c>
      <c r="EC65" s="116">
        <v>1884018.8756639471</v>
      </c>
      <c r="ED65" s="116">
        <v>479292.26435833599</v>
      </c>
      <c r="EE65" s="116">
        <v>79547.433476042686</v>
      </c>
      <c r="EF65" s="116">
        <v>740289.7523208349</v>
      </c>
      <c r="EG65" s="116">
        <v>541751.66824625793</v>
      </c>
      <c r="EH65" s="116">
        <v>1656139.4106714716</v>
      </c>
      <c r="EI65" s="116">
        <v>467519.2070473021</v>
      </c>
      <c r="EJ65" s="116">
        <v>5734551.32133778</v>
      </c>
      <c r="EK65" s="116">
        <v>3704537.1451598695</v>
      </c>
      <c r="EL65" s="116">
        <v>1549456.6972199883</v>
      </c>
      <c r="EM65" s="116">
        <v>1239186.3228319907</v>
      </c>
      <c r="EN65" s="116">
        <v>262901.06221761316</v>
      </c>
      <c r="EO65" s="116">
        <v>343998.54290560266</v>
      </c>
      <c r="EP65" s="116">
        <v>3964180.1411286509</v>
      </c>
      <c r="EQ65" s="116">
        <v>539718.40196105896</v>
      </c>
      <c r="ER65" s="116">
        <v>2779744.42284226</v>
      </c>
      <c r="ES65" s="116">
        <v>1155987.7134008093</v>
      </c>
      <c r="ET65" s="116">
        <v>20989215.266272094</v>
      </c>
      <c r="EU65" s="116">
        <v>11042507.789837763</v>
      </c>
      <c r="EV65" s="116">
        <v>115646.38179622387</v>
      </c>
      <c r="EW65" s="116">
        <v>4367794.4674923755</v>
      </c>
      <c r="EX65" s="116">
        <v>2560647.658885675</v>
      </c>
      <c r="EY65" s="116">
        <v>5196674.3851677012</v>
      </c>
      <c r="EZ65" s="116">
        <v>4192059.7068298473</v>
      </c>
      <c r="FA65" s="116">
        <v>294235.85698333662</v>
      </c>
      <c r="FB65" s="116">
        <v>7863764.9620768875</v>
      </c>
      <c r="FC65" s="116">
        <v>0</v>
      </c>
      <c r="FD65" s="116">
        <v>2756276.1967307841</v>
      </c>
      <c r="FE65" s="116">
        <v>11274055.536809441</v>
      </c>
      <c r="FF65" s="116">
        <v>3111905.6330922879</v>
      </c>
      <c r="FG65" s="116">
        <v>0</v>
      </c>
      <c r="FH65" s="116">
        <v>12178757.217005456</v>
      </c>
      <c r="FI65" s="116">
        <v>9994890.4418348949</v>
      </c>
      <c r="FJ65" s="116">
        <v>1432580.7445930778</v>
      </c>
      <c r="FK65" s="116">
        <v>610838.77891028475</v>
      </c>
      <c r="FL65" s="116">
        <v>47038.857392976133</v>
      </c>
      <c r="FM65" s="116">
        <v>1394874.3136724972</v>
      </c>
      <c r="FN65" s="19">
        <f>J65*'Household Income - Delta'!E67/3</f>
        <v>7656308.5290946746</v>
      </c>
      <c r="FO65" s="19">
        <f>K65*'Household Income - Delta'!F67/3</f>
        <v>337544.42039554985</v>
      </c>
      <c r="FP65" s="19">
        <f>L65*'Household Income - Delta'!G67/3</f>
        <v>11746700.574100064</v>
      </c>
      <c r="FQ65" s="19">
        <f>M65*'Household Income - Delta'!H67/3</f>
        <v>1650501.7624181667</v>
      </c>
      <c r="FR65" s="19">
        <f>N65*'Household Income - Delta'!I67/3</f>
        <v>16157703.148448288</v>
      </c>
      <c r="FS65" s="19">
        <f>O65*'Household Income - Delta'!J67/3</f>
        <v>-375335.46016121336</v>
      </c>
      <c r="FT65" s="19">
        <f>P65*'Household Income - Delta'!K67/3</f>
        <v>-1693665.9480993196</v>
      </c>
      <c r="FU65" s="19">
        <f>Q65*'Household Income - Delta'!L67/3</f>
        <v>1001771.1247228199</v>
      </c>
      <c r="FV65" s="19">
        <f>R65*'Household Income - Delta'!M67/3</f>
        <v>156841.70042880351</v>
      </c>
      <c r="FW65" s="19">
        <f>S65*'Household Income - Delta'!N67/3</f>
        <v>15779954.024648251</v>
      </c>
      <c r="FX65" s="19">
        <f>T65*'Household Income - Delta'!O67/3</f>
        <v>12536208.704959417</v>
      </c>
      <c r="FY65" s="19">
        <f>U65*'Household Income - Delta'!P67/3</f>
        <v>0</v>
      </c>
      <c r="FZ65" s="19">
        <f>V65*'Household Income - Delta'!Q67/3</f>
        <v>447885.46783715923</v>
      </c>
      <c r="GA65" s="19">
        <f>W65*'Household Income - Delta'!R67/3</f>
        <v>5224886.0833586454</v>
      </c>
      <c r="GB65" s="19">
        <f>X65*'Household Income - Delta'!S67/3</f>
        <v>1729698.9034568716</v>
      </c>
      <c r="GC65" s="19">
        <f>Y65*'Household Income - Delta'!T67/3</f>
        <v>1598322.9973771905</v>
      </c>
      <c r="GD65" s="19">
        <f>Z65*'Household Income - Delta'!U67/3</f>
        <v>541398.68871586688</v>
      </c>
      <c r="GE65" s="19">
        <f>AA65*'Household Income - Delta'!V67/3</f>
        <v>107658.30691699858</v>
      </c>
      <c r="GF65" s="19">
        <f>AB65*'Household Income - Delta'!W67/3</f>
        <v>1178238.0799909036</v>
      </c>
      <c r="GG65" s="19">
        <f>AC65*'Household Income - Delta'!X67/3</f>
        <v>392795.90210731438</v>
      </c>
      <c r="GH65" s="19">
        <f>AD65*'Household Income - Delta'!Y67/3</f>
        <v>-585756.69510374556</v>
      </c>
      <c r="GI65" s="19">
        <f>AE65*'Household Income - Delta'!Z67/3</f>
        <v>-57852.00454490586</v>
      </c>
      <c r="GJ65" s="19">
        <f>AF65*'Household Income - Delta'!AA67/3</f>
        <v>5546929.095332806</v>
      </c>
      <c r="GK65" s="19">
        <f>AG65*'Household Income - Delta'!AB67/3</f>
        <v>2091796.3669415906</v>
      </c>
      <c r="GL65" s="19">
        <f>AH65*'Household Income - Delta'!AC67/3</f>
        <v>2583121.981779804</v>
      </c>
      <c r="GM65" s="19">
        <f>AI65*'Household Income - Delta'!AD67/3</f>
        <v>1358368.9558288364</v>
      </c>
      <c r="GN65" s="19">
        <f>AJ65*'Household Income - Delta'!AE67/3</f>
        <v>503422.08245905698</v>
      </c>
      <c r="GO65" s="19">
        <f>AK65*'Household Income - Delta'!AF67/3</f>
        <v>198487.0959724804</v>
      </c>
      <c r="GP65" s="19">
        <f>AL65*'Household Income - Delta'!AG67/3</f>
        <v>4049273.7374435305</v>
      </c>
      <c r="GQ65" s="19">
        <f>AM65*'Household Income - Delta'!AH67/3</f>
        <v>-270546.29770964629</v>
      </c>
      <c r="GR65" s="19">
        <f>AN65*'Household Income - Delta'!AI67/3</f>
        <v>-737118.87862777396</v>
      </c>
      <c r="GS65" s="19">
        <f>AO65*'Household Income - Delta'!AJ67/3</f>
        <v>1641725.538092383</v>
      </c>
      <c r="GT65" s="19">
        <f>AP65*'Household Income - Delta'!AK67/3</f>
        <v>13114866.484199448</v>
      </c>
      <c r="GU65" s="19">
        <f>AQ65*'Household Income - Delta'!AL67/3</f>
        <v>11701972.271132099</v>
      </c>
      <c r="GV65" s="19">
        <f>AR65*'Household Income - Delta'!AM67/3</f>
        <v>85779.726443810388</v>
      </c>
      <c r="GW65" s="19">
        <f>AS65*'Household Income - Delta'!AN67/3</f>
        <v>4255586.8747879853</v>
      </c>
      <c r="GX65" s="19">
        <f>AT65*'Household Income - Delta'!AO67/3</f>
        <v>3640586.1047496418</v>
      </c>
      <c r="GY65" s="19">
        <f>AU65*'Household Income - Delta'!AP67/3</f>
        <v>5714741.8490994787</v>
      </c>
      <c r="GZ65" s="19">
        <f>AV65*'Household Income - Delta'!AQ67/3</f>
        <v>3112620.8426805963</v>
      </c>
      <c r="HA65" s="19">
        <f>AW65*'Household Income - Delta'!AR67/3</f>
        <v>143534.78162109872</v>
      </c>
      <c r="HB65" s="19">
        <f>AX65*'Household Income - Delta'!AS67/3</f>
        <v>9721313.744445296</v>
      </c>
      <c r="HC65" s="19">
        <f>AY65*'Household Income - Delta'!AT67/3</f>
        <v>0</v>
      </c>
      <c r="HD65" s="19">
        <f>AZ65*'Household Income - Delta'!AU67/3</f>
        <v>4336657.0943330536</v>
      </c>
      <c r="HE65" s="19">
        <f>BA65*'Household Income - Delta'!AV67/3</f>
        <v>11808959.543873036</v>
      </c>
      <c r="HF65" s="19">
        <f>BB65*'Household Income - Delta'!AW67/3</f>
        <v>813508.64421156945</v>
      </c>
      <c r="HG65" s="19">
        <f>BC65*'Household Income - Delta'!AX67/3</f>
        <v>0</v>
      </c>
      <c r="HH65" s="19">
        <f>BD65*'Household Income - Delta'!AY67/3</f>
        <v>-1109814.0762245075</v>
      </c>
      <c r="HI65" s="19">
        <f>BE65*'Household Income - Delta'!AZ67/3</f>
        <v>3644122.4627537299</v>
      </c>
      <c r="HJ65" s="19">
        <f>BF65*'Household Income - Delta'!BA67/3</f>
        <v>1692101.0204327188</v>
      </c>
      <c r="HK65" s="19">
        <f>BG65*'Household Income - Delta'!BB67/3</f>
        <v>426117.75889417838</v>
      </c>
      <c r="HL65" s="19">
        <f>BH65*'Household Income - Delta'!BC67/3</f>
        <v>31950.145095103933</v>
      </c>
    </row>
    <row r="66" spans="1:220">
      <c r="A66" s="28">
        <v>2011</v>
      </c>
      <c r="B66" s="28" t="s">
        <v>1028</v>
      </c>
      <c r="C66" s="37" t="s">
        <v>20</v>
      </c>
      <c r="D66" s="11">
        <v>1559637</v>
      </c>
      <c r="E66" s="11">
        <v>1284530</v>
      </c>
      <c r="F66" s="11">
        <v>208434</v>
      </c>
      <c r="G66" s="104">
        <f>F66/D66</f>
        <v>0.13364263607493282</v>
      </c>
      <c r="H66" s="11">
        <f>SUM(J66:BI66)</f>
        <v>60585</v>
      </c>
      <c r="I66" s="105">
        <f>H66/D66</f>
        <v>3.8845577528617233E-2</v>
      </c>
      <c r="J66" s="25">
        <v>263</v>
      </c>
      <c r="K66" s="25">
        <v>4510</v>
      </c>
      <c r="L66" s="25">
        <v>3543</v>
      </c>
      <c r="M66" s="25">
        <v>224</v>
      </c>
      <c r="N66" s="25">
        <v>9021</v>
      </c>
      <c r="O66" s="25">
        <v>1813</v>
      </c>
      <c r="P66" s="25">
        <v>0</v>
      </c>
      <c r="Q66" s="25">
        <v>0</v>
      </c>
      <c r="R66" s="25">
        <v>0</v>
      </c>
      <c r="S66" s="25">
        <v>1733</v>
      </c>
      <c r="T66" s="25">
        <v>275</v>
      </c>
      <c r="U66" s="25">
        <v>254</v>
      </c>
      <c r="V66" s="25">
        <v>0</v>
      </c>
      <c r="W66" s="25">
        <v>390</v>
      </c>
      <c r="X66" s="25">
        <v>296</v>
      </c>
      <c r="Y66" s="25">
        <v>318</v>
      </c>
      <c r="Z66" s="25">
        <v>479</v>
      </c>
      <c r="AA66" s="25">
        <v>120</v>
      </c>
      <c r="AB66" s="25">
        <v>51</v>
      </c>
      <c r="AC66" s="25">
        <v>0</v>
      </c>
      <c r="AD66" s="25">
        <v>0</v>
      </c>
      <c r="AE66" s="25">
        <v>396</v>
      </c>
      <c r="AF66" s="25">
        <v>615</v>
      </c>
      <c r="AG66" s="25">
        <v>566</v>
      </c>
      <c r="AH66" s="25">
        <v>62</v>
      </c>
      <c r="AI66" s="25">
        <v>384</v>
      </c>
      <c r="AJ66" s="25">
        <v>1602</v>
      </c>
      <c r="AK66" s="25">
        <v>439</v>
      </c>
      <c r="AL66" s="25">
        <v>3581</v>
      </c>
      <c r="AM66" s="25">
        <v>129</v>
      </c>
      <c r="AN66" s="25">
        <v>84</v>
      </c>
      <c r="AO66" s="25">
        <v>141</v>
      </c>
      <c r="AP66" s="25">
        <v>419</v>
      </c>
      <c r="AQ66" s="25">
        <v>263</v>
      </c>
      <c r="AR66" s="25">
        <v>1201</v>
      </c>
      <c r="AS66" s="25">
        <v>260</v>
      </c>
      <c r="AT66" s="25">
        <v>288</v>
      </c>
      <c r="AU66" s="25">
        <v>7170</v>
      </c>
      <c r="AV66" s="25">
        <v>343</v>
      </c>
      <c r="AW66" s="25">
        <v>0</v>
      </c>
      <c r="AX66" s="25">
        <v>55</v>
      </c>
      <c r="AY66" s="25">
        <v>842</v>
      </c>
      <c r="AZ66" s="25">
        <v>296</v>
      </c>
      <c r="BA66" s="25">
        <v>1303</v>
      </c>
      <c r="BB66" s="25">
        <v>6059</v>
      </c>
      <c r="BC66" s="25">
        <v>0</v>
      </c>
      <c r="BD66" s="25">
        <v>905</v>
      </c>
      <c r="BE66" s="25">
        <v>8991</v>
      </c>
      <c r="BF66" s="25">
        <v>0</v>
      </c>
      <c r="BG66" s="25">
        <v>165</v>
      </c>
      <c r="BH66" s="25">
        <v>487</v>
      </c>
      <c r="BI66" s="25">
        <v>249</v>
      </c>
      <c r="BJ66" s="12">
        <v>2674</v>
      </c>
      <c r="BK66" s="12">
        <v>13188</v>
      </c>
      <c r="BL66" s="12">
        <v>13285</v>
      </c>
      <c r="BM66" s="34">
        <v>259</v>
      </c>
      <c r="BN66" s="34">
        <v>2938</v>
      </c>
      <c r="BO66" s="34">
        <v>1771</v>
      </c>
      <c r="BP66" s="34">
        <v>188</v>
      </c>
      <c r="BQ66" s="34">
        <v>2484</v>
      </c>
      <c r="BR66" s="34">
        <v>1022</v>
      </c>
      <c r="BS66" s="34">
        <v>195</v>
      </c>
      <c r="BT66" s="34">
        <v>195</v>
      </c>
      <c r="BU66" s="34">
        <v>195</v>
      </c>
      <c r="BV66" s="34">
        <v>1210</v>
      </c>
      <c r="BW66" s="34">
        <v>234</v>
      </c>
      <c r="BX66" s="34">
        <v>314</v>
      </c>
      <c r="BY66" s="34">
        <v>0</v>
      </c>
      <c r="BZ66" s="34">
        <v>342</v>
      </c>
      <c r="CA66" s="34">
        <v>352</v>
      </c>
      <c r="CB66" s="34">
        <v>424</v>
      </c>
      <c r="CC66" s="34">
        <v>503</v>
      </c>
      <c r="CD66" s="34">
        <v>170</v>
      </c>
      <c r="CE66" s="34">
        <v>110</v>
      </c>
      <c r="CF66" s="34">
        <v>195</v>
      </c>
      <c r="CG66" s="34">
        <v>195</v>
      </c>
      <c r="CH66" s="34">
        <v>625</v>
      </c>
      <c r="CI66" s="34">
        <v>524</v>
      </c>
      <c r="CJ66" s="34">
        <v>352</v>
      </c>
      <c r="CK66" s="34">
        <v>106</v>
      </c>
      <c r="CL66" s="34">
        <v>304</v>
      </c>
      <c r="CM66" s="34">
        <v>828</v>
      </c>
      <c r="CN66" s="34">
        <v>591</v>
      </c>
      <c r="CO66" s="34">
        <v>1400</v>
      </c>
      <c r="CP66" s="34">
        <v>123</v>
      </c>
      <c r="CQ66" s="34">
        <v>78</v>
      </c>
      <c r="CR66" s="34">
        <v>229</v>
      </c>
      <c r="CS66" s="34">
        <v>399</v>
      </c>
      <c r="CT66" s="34">
        <v>435</v>
      </c>
      <c r="CU66" s="34">
        <v>1099</v>
      </c>
      <c r="CV66" s="34">
        <v>212</v>
      </c>
      <c r="CW66" s="34">
        <v>243</v>
      </c>
      <c r="CX66" s="34">
        <v>1894</v>
      </c>
      <c r="CY66" s="34">
        <v>265</v>
      </c>
      <c r="CZ66" s="34">
        <v>195</v>
      </c>
      <c r="DA66" s="34">
        <v>90</v>
      </c>
      <c r="DB66" s="34">
        <v>1132</v>
      </c>
      <c r="DC66" s="34">
        <v>356</v>
      </c>
      <c r="DD66" s="34">
        <v>952</v>
      </c>
      <c r="DE66" s="34">
        <v>2187</v>
      </c>
      <c r="DF66" s="34">
        <v>195</v>
      </c>
      <c r="DG66" s="34">
        <v>707</v>
      </c>
      <c r="DH66" s="34">
        <v>2313</v>
      </c>
      <c r="DI66" s="34">
        <v>195</v>
      </c>
      <c r="DJ66" s="34">
        <v>174</v>
      </c>
      <c r="DK66" s="34">
        <v>340</v>
      </c>
      <c r="DL66" s="34">
        <v>412</v>
      </c>
      <c r="DM66" s="115">
        <v>45016933.738677442</v>
      </c>
      <c r="DN66" s="116">
        <v>470765.75238219876</v>
      </c>
      <c r="DO66" s="116">
        <v>5769775.4880952863</v>
      </c>
      <c r="DP66" s="116">
        <v>2607974.09456352</v>
      </c>
      <c r="DQ66" s="116">
        <v>316507.54359636409</v>
      </c>
      <c r="DR66" s="116">
        <v>3999899.3038616572</v>
      </c>
      <c r="DS66" s="116">
        <v>1153324.2300551003</v>
      </c>
      <c r="DT66" s="116">
        <v>0</v>
      </c>
      <c r="DU66" s="116">
        <v>0</v>
      </c>
      <c r="DV66" s="116">
        <v>0</v>
      </c>
      <c r="DW66" s="116">
        <v>3404912.8396853423</v>
      </c>
      <c r="DX66" s="116">
        <v>503742.69211142941</v>
      </c>
      <c r="DY66" s="116">
        <v>719784.35683559452</v>
      </c>
      <c r="DZ66" s="116">
        <v>0</v>
      </c>
      <c r="EA66" s="116">
        <v>541466.05715295079</v>
      </c>
      <c r="EB66" s="116">
        <v>462924.29551805096</v>
      </c>
      <c r="EC66" s="116">
        <v>366702.70183391054</v>
      </c>
      <c r="ED66" s="116">
        <v>530305.77077448415</v>
      </c>
      <c r="EE66" s="116">
        <v>200042.71087633824</v>
      </c>
      <c r="EF66" s="116">
        <v>83743.528370921151</v>
      </c>
      <c r="EG66" s="116">
        <v>0</v>
      </c>
      <c r="EH66" s="116">
        <v>0</v>
      </c>
      <c r="EI66" s="116">
        <v>892879.41354351141</v>
      </c>
      <c r="EJ66" s="116">
        <v>975367.6883149927</v>
      </c>
      <c r="EK66" s="116">
        <v>646726.44381090335</v>
      </c>
      <c r="EL66" s="116">
        <v>99729.391365346048</v>
      </c>
      <c r="EM66" s="116">
        <v>496448.01292951353</v>
      </c>
      <c r="EN66" s="116">
        <v>463852.15606609359</v>
      </c>
      <c r="EO66" s="116">
        <v>444815.76209851884</v>
      </c>
      <c r="EP66" s="116">
        <v>1283473.9994241842</v>
      </c>
      <c r="EQ66" s="116">
        <v>285631.52194414899</v>
      </c>
      <c r="ER66" s="116">
        <v>178170.4934842193</v>
      </c>
      <c r="ES66" s="116">
        <v>108765.97477849506</v>
      </c>
      <c r="ET66" s="116">
        <v>887216.71493626712</v>
      </c>
      <c r="EU66" s="116">
        <v>538932.57530857355</v>
      </c>
      <c r="EV66" s="116">
        <v>937696.78551468358</v>
      </c>
      <c r="EW66" s="116">
        <v>446364.79593222192</v>
      </c>
      <c r="EX66" s="116">
        <v>328028.78546811198</v>
      </c>
      <c r="EY66" s="116">
        <v>2516486.7186125214</v>
      </c>
      <c r="EZ66" s="116">
        <v>691088.25261333608</v>
      </c>
      <c r="FA66" s="116">
        <v>0</v>
      </c>
      <c r="FB66" s="116">
        <v>109351.26835559962</v>
      </c>
      <c r="FC66" s="116">
        <v>663606.24259411322</v>
      </c>
      <c r="FD66" s="116">
        <v>483067.88395972468</v>
      </c>
      <c r="FE66" s="116">
        <v>1782688.6023926844</v>
      </c>
      <c r="FF66" s="116">
        <v>1789703.9389201782</v>
      </c>
      <c r="FG66" s="116">
        <v>0</v>
      </c>
      <c r="FH66" s="116">
        <v>1861997.4010834787</v>
      </c>
      <c r="FI66" s="116">
        <v>3618029.266762787</v>
      </c>
      <c r="FJ66" s="116">
        <v>0</v>
      </c>
      <c r="FK66" s="116">
        <v>221385.92642234903</v>
      </c>
      <c r="FL66" s="116">
        <v>294410.91183962254</v>
      </c>
      <c r="FM66" s="116">
        <v>839145.44448812655</v>
      </c>
      <c r="FN66" s="19">
        <f>J66*'Household Income - Delta'!E68/3</f>
        <v>572088.194404418</v>
      </c>
      <c r="FO66" s="19">
        <f>K66*'Household Income - Delta'!F68/3</f>
        <v>-15617786.2422553</v>
      </c>
      <c r="FP66" s="19">
        <f>L66*'Household Income - Delta'!G68/3</f>
        <v>665122.00004622515</v>
      </c>
      <c r="FQ66" s="19">
        <f>M66*'Household Income - Delta'!H68/3</f>
        <v>662456.99305975297</v>
      </c>
      <c r="FR66" s="19">
        <f>N66*'Household Income - Delta'!I68/3</f>
        <v>-20518851.564975549</v>
      </c>
      <c r="FS66" s="19">
        <f>O66*'Household Income - Delta'!J68/3</f>
        <v>-7719659.5140964873</v>
      </c>
      <c r="FT66" s="19">
        <f>P66*'Household Income - Delta'!K68/3</f>
        <v>0</v>
      </c>
      <c r="FU66" s="19">
        <f>Q66*'Household Income - Delta'!L68/3</f>
        <v>0</v>
      </c>
      <c r="FV66" s="19">
        <f>R66*'Household Income - Delta'!M68/3</f>
        <v>0</v>
      </c>
      <c r="FW66" s="19">
        <f>S66*'Household Income - Delta'!N68/3</f>
        <v>1959673.6458389952</v>
      </c>
      <c r="FX66" s="19">
        <f>T66*'Household Income - Delta'!O68/3</f>
        <v>306295.80665564752</v>
      </c>
      <c r="FY66" s="19">
        <f>U66*'Household Income - Delta'!P68/3</f>
        <v>-1022791.7224175982</v>
      </c>
      <c r="FZ66" s="19">
        <f>V66*'Household Income - Delta'!Q68/3</f>
        <v>0</v>
      </c>
      <c r="GA66" s="19">
        <f>W66*'Household Income - Delta'!R68/3</f>
        <v>-424929.89241744782</v>
      </c>
      <c r="GB66" s="19">
        <f>X66*'Household Income - Delta'!S68/3</f>
        <v>130203.19670089992</v>
      </c>
      <c r="GC66" s="19">
        <f>Y66*'Household Income - Delta'!T68/3</f>
        <v>-165069.33690768978</v>
      </c>
      <c r="GD66" s="19">
        <f>Z66*'Household Income - Delta'!U68/3</f>
        <v>224330.82852919944</v>
      </c>
      <c r="GE66" s="19">
        <f>AA66*'Household Income - Delta'!V68/3</f>
        <v>254179.09497428368</v>
      </c>
      <c r="GF66" s="19">
        <f>AB66*'Household Income - Delta'!W68/3</f>
        <v>138693.36352867927</v>
      </c>
      <c r="GG66" s="19">
        <f>AC66*'Household Income - Delta'!X68/3</f>
        <v>0</v>
      </c>
      <c r="GH66" s="19">
        <f>AD66*'Household Income - Delta'!Y68/3</f>
        <v>0</v>
      </c>
      <c r="GI66" s="19">
        <f>AE66*'Household Income - Delta'!Z68/3</f>
        <v>-1778706.888756471</v>
      </c>
      <c r="GJ66" s="19">
        <f>AF66*'Household Income - Delta'!AA68/3</f>
        <v>242424.79569613017</v>
      </c>
      <c r="GK66" s="19">
        <f>AG66*'Household Income - Delta'!AB68/3</f>
        <v>-917399.29715013632</v>
      </c>
      <c r="GL66" s="19">
        <f>AH66*'Household Income - Delta'!AC68/3</f>
        <v>192183.5710319303</v>
      </c>
      <c r="GM66" s="19">
        <f>AI66*'Household Income - Delta'!AD68/3</f>
        <v>210213.46232349053</v>
      </c>
      <c r="GN66" s="19">
        <f>AJ66*'Household Income - Delta'!AE68/3</f>
        <v>3299727.2034633346</v>
      </c>
      <c r="GO66" s="19">
        <f>AK66*'Household Income - Delta'!AF68/3</f>
        <v>-738257.97978234896</v>
      </c>
      <c r="GP66" s="19">
        <f>AL66*'Household Income - Delta'!AG68/3</f>
        <v>-4465678.9533511428</v>
      </c>
      <c r="GQ66" s="19">
        <f>AM66*'Household Income - Delta'!AH68/3</f>
        <v>-824481.31176927546</v>
      </c>
      <c r="GR66" s="19">
        <f>AN66*'Household Income - Delta'!AI68/3</f>
        <v>-434263.72857167752</v>
      </c>
      <c r="GS66" s="19">
        <f>AO66*'Household Income - Delta'!AJ68/3</f>
        <v>109244.66199079713</v>
      </c>
      <c r="GT66" s="19">
        <f>AP66*'Household Income - Delta'!AK68/3</f>
        <v>-324347.86746190279</v>
      </c>
      <c r="GU66" s="19">
        <f>AQ66*'Household Income - Delta'!AL68/3</f>
        <v>318103.34908205684</v>
      </c>
      <c r="GV66" s="19">
        <f>AR66*'Household Income - Delta'!AM68/3</f>
        <v>-1419872.0112223022</v>
      </c>
      <c r="GW66" s="19">
        <f>AS66*'Household Income - Delta'!AN68/3</f>
        <v>136329.70976047413</v>
      </c>
      <c r="GX66" s="19">
        <f>AT66*'Household Income - Delta'!AO68/3</f>
        <v>418137.49853330618</v>
      </c>
      <c r="GY66" s="19">
        <f>AU66*'Household Income - Delta'!AP68/3</f>
        <v>-7512110.513787576</v>
      </c>
      <c r="GZ66" s="19">
        <f>AV66*'Household Income - Delta'!AQ68/3</f>
        <v>-97800.557132831935</v>
      </c>
      <c r="HA66" s="19">
        <f>AW66*'Household Income - Delta'!AR68/3</f>
        <v>0</v>
      </c>
      <c r="HB66" s="19">
        <f>AX66*'Household Income - Delta'!AS68/3</f>
        <v>105610.78309428411</v>
      </c>
      <c r="HC66" s="19">
        <f>AY66*'Household Income - Delta'!AT68/3</f>
        <v>591199.78040952934</v>
      </c>
      <c r="HD66" s="19">
        <f>AZ66*'Household Income - Delta'!AU68/3</f>
        <v>874912.44996172574</v>
      </c>
      <c r="HE66" s="19">
        <f>BA66*'Household Income - Delta'!AV68/3</f>
        <v>83781.019344142827</v>
      </c>
      <c r="HF66" s="19">
        <f>BB66*'Household Income - Delta'!AW68/3</f>
        <v>-18665586.102212775</v>
      </c>
      <c r="HG66" s="19">
        <f>BC66*'Household Income - Delta'!AX68/3</f>
        <v>0</v>
      </c>
      <c r="HH66" s="19">
        <f>BD66*'Household Income - Delta'!AY68/3</f>
        <v>-3893976.6883274517</v>
      </c>
      <c r="HI66" s="19">
        <f>BE66*'Household Income - Delta'!AZ68/3</f>
        <v>-26086020.241369952</v>
      </c>
      <c r="HJ66" s="19">
        <f>BF66*'Household Income - Delta'!BA68/3</f>
        <v>0</v>
      </c>
      <c r="HK66" s="19">
        <f>BG66*'Household Income - Delta'!BB68/3</f>
        <v>-159076.1141594495</v>
      </c>
      <c r="HL66" s="19">
        <f>BH66*'Household Income - Delta'!BC68/3</f>
        <v>-769803.19137387036</v>
      </c>
    </row>
    <row r="67" spans="1:220">
      <c r="A67" s="28">
        <v>2011</v>
      </c>
      <c r="B67" s="28" t="s">
        <v>1029</v>
      </c>
      <c r="C67" s="109" t="s">
        <v>21</v>
      </c>
      <c r="D67" s="110">
        <v>12718402</v>
      </c>
      <c r="E67" s="11">
        <v>11076528</v>
      </c>
      <c r="F67" s="11">
        <v>1353853</v>
      </c>
      <c r="G67" s="104">
        <f>F67/D67</f>
        <v>0.10644835727004069</v>
      </c>
      <c r="H67" s="11">
        <f>SUM(J67:BI67)</f>
        <v>218591</v>
      </c>
      <c r="I67" s="105">
        <f>H67/D67</f>
        <v>1.7186986226728797E-2</v>
      </c>
      <c r="J67" s="25">
        <v>2823</v>
      </c>
      <c r="K67" s="25">
        <v>4119</v>
      </c>
      <c r="L67" s="25">
        <v>7657</v>
      </c>
      <c r="M67" s="25">
        <v>3185</v>
      </c>
      <c r="N67" s="25">
        <v>13930</v>
      </c>
      <c r="O67" s="25">
        <v>3271</v>
      </c>
      <c r="P67" s="25">
        <v>1819</v>
      </c>
      <c r="Q67" s="25">
        <v>277</v>
      </c>
      <c r="R67" s="25">
        <v>1440</v>
      </c>
      <c r="S67" s="25">
        <v>17548</v>
      </c>
      <c r="T67" s="25">
        <v>6042</v>
      </c>
      <c r="U67" s="25">
        <v>1269</v>
      </c>
      <c r="V67" s="25">
        <v>393</v>
      </c>
      <c r="W67" s="25">
        <v>0</v>
      </c>
      <c r="X67" s="25">
        <v>23491</v>
      </c>
      <c r="Y67" s="25">
        <v>8420</v>
      </c>
      <c r="Z67" s="25">
        <v>2533</v>
      </c>
      <c r="AA67" s="25">
        <v>5569</v>
      </c>
      <c r="AB67" s="25">
        <v>1315</v>
      </c>
      <c r="AC67" s="25">
        <v>693</v>
      </c>
      <c r="AD67" s="25">
        <v>2565</v>
      </c>
      <c r="AE67" s="25">
        <v>3507</v>
      </c>
      <c r="AF67" s="25">
        <v>10274</v>
      </c>
      <c r="AG67" s="25">
        <v>4496</v>
      </c>
      <c r="AH67" s="25">
        <v>1521</v>
      </c>
      <c r="AI67" s="25">
        <v>13889</v>
      </c>
      <c r="AJ67" s="25">
        <v>304</v>
      </c>
      <c r="AK67" s="25">
        <v>827</v>
      </c>
      <c r="AL67" s="25">
        <v>2454</v>
      </c>
      <c r="AM67" s="25">
        <v>590</v>
      </c>
      <c r="AN67" s="25">
        <v>3009</v>
      </c>
      <c r="AO67" s="25">
        <v>1573</v>
      </c>
      <c r="AP67" s="25">
        <v>6412</v>
      </c>
      <c r="AQ67" s="25">
        <v>4057</v>
      </c>
      <c r="AR67" s="25">
        <v>105</v>
      </c>
      <c r="AS67" s="25">
        <v>8384</v>
      </c>
      <c r="AT67" s="25">
        <v>1002</v>
      </c>
      <c r="AU67" s="25">
        <v>792</v>
      </c>
      <c r="AV67" s="25">
        <v>3012</v>
      </c>
      <c r="AW67" s="25">
        <v>278</v>
      </c>
      <c r="AX67" s="25">
        <v>1582</v>
      </c>
      <c r="AY67" s="25">
        <v>1318</v>
      </c>
      <c r="AZ67" s="25">
        <v>3223</v>
      </c>
      <c r="BA67" s="25">
        <v>11011</v>
      </c>
      <c r="BB67" s="25">
        <v>951</v>
      </c>
      <c r="BC67" s="25">
        <v>49</v>
      </c>
      <c r="BD67" s="25">
        <v>5233</v>
      </c>
      <c r="BE67" s="25">
        <v>3075</v>
      </c>
      <c r="BF67" s="25">
        <v>352</v>
      </c>
      <c r="BG67" s="25">
        <v>14507</v>
      </c>
      <c r="BH67" s="25">
        <v>58</v>
      </c>
      <c r="BI67" s="25">
        <v>2387</v>
      </c>
      <c r="BJ67" s="12">
        <v>5792</v>
      </c>
      <c r="BK67" s="12">
        <v>31383</v>
      </c>
      <c r="BL67" s="12">
        <v>28856</v>
      </c>
      <c r="BM67" s="34">
        <v>1526</v>
      </c>
      <c r="BN67" s="34">
        <v>3153</v>
      </c>
      <c r="BO67" s="34">
        <v>1987</v>
      </c>
      <c r="BP67" s="34">
        <v>1513</v>
      </c>
      <c r="BQ67" s="34">
        <v>2863</v>
      </c>
      <c r="BR67" s="34">
        <v>1390</v>
      </c>
      <c r="BS67" s="34">
        <v>959</v>
      </c>
      <c r="BT67" s="34">
        <v>303</v>
      </c>
      <c r="BU67" s="34">
        <v>708</v>
      </c>
      <c r="BV67" s="34">
        <v>3370</v>
      </c>
      <c r="BW67" s="34">
        <v>2192</v>
      </c>
      <c r="BX67" s="34">
        <v>735</v>
      </c>
      <c r="BY67" s="34">
        <v>356</v>
      </c>
      <c r="BZ67" s="34">
        <v>0</v>
      </c>
      <c r="CA67" s="34">
        <v>5269</v>
      </c>
      <c r="CB67" s="34">
        <v>1581</v>
      </c>
      <c r="CC67" s="34">
        <v>1130</v>
      </c>
      <c r="CD67" s="34">
        <v>1718</v>
      </c>
      <c r="CE67" s="34">
        <v>761</v>
      </c>
      <c r="CF67" s="34">
        <v>510</v>
      </c>
      <c r="CG67" s="34">
        <v>916</v>
      </c>
      <c r="CH67" s="34">
        <v>1540</v>
      </c>
      <c r="CI67" s="34">
        <v>2032</v>
      </c>
      <c r="CJ67" s="34">
        <v>1177</v>
      </c>
      <c r="CK67" s="34">
        <v>581</v>
      </c>
      <c r="CL67" s="34">
        <v>2736</v>
      </c>
      <c r="CM67" s="34">
        <v>275</v>
      </c>
      <c r="CN67" s="34">
        <v>520</v>
      </c>
      <c r="CO67" s="34">
        <v>1187</v>
      </c>
      <c r="CP67" s="34">
        <v>334</v>
      </c>
      <c r="CQ67" s="34">
        <v>1033</v>
      </c>
      <c r="CR67" s="34">
        <v>1619</v>
      </c>
      <c r="CS67" s="34">
        <v>1874</v>
      </c>
      <c r="CT67" s="34">
        <v>1663</v>
      </c>
      <c r="CU67" s="34">
        <v>115</v>
      </c>
      <c r="CV67" s="34">
        <v>1627</v>
      </c>
      <c r="CW67" s="34">
        <v>552</v>
      </c>
      <c r="CX67" s="34">
        <v>426</v>
      </c>
      <c r="CY67" s="34">
        <v>1197</v>
      </c>
      <c r="CZ67" s="34">
        <v>266</v>
      </c>
      <c r="DA67" s="34">
        <v>783</v>
      </c>
      <c r="DB67" s="34">
        <v>1474</v>
      </c>
      <c r="DC67" s="34">
        <v>1222</v>
      </c>
      <c r="DD67" s="34">
        <v>2803</v>
      </c>
      <c r="DE67" s="34">
        <v>595</v>
      </c>
      <c r="DF67" s="34">
        <v>81</v>
      </c>
      <c r="DG67" s="34">
        <v>2524</v>
      </c>
      <c r="DH67" s="34">
        <v>1254</v>
      </c>
      <c r="DI67" s="34">
        <v>288</v>
      </c>
      <c r="DJ67" s="34">
        <v>2936</v>
      </c>
      <c r="DK67" s="34">
        <v>76</v>
      </c>
      <c r="DL67" s="34">
        <v>715</v>
      </c>
      <c r="DM67" s="115">
        <v>151125538.23122633</v>
      </c>
      <c r="DN67" s="116">
        <v>1540067.8126524338</v>
      </c>
      <c r="DO67" s="116">
        <v>9611253.621178573</v>
      </c>
      <c r="DP67" s="116">
        <v>10067411.875727475</v>
      </c>
      <c r="DQ67" s="116">
        <v>1203368.3791640226</v>
      </c>
      <c r="DR67" s="116">
        <v>23661153.382515781</v>
      </c>
      <c r="DS67" s="116">
        <v>2663014.0680024717</v>
      </c>
      <c r="DT67" s="116">
        <v>1630905.4222705127</v>
      </c>
      <c r="DU67" s="116">
        <v>208718.09597949267</v>
      </c>
      <c r="DV67" s="116">
        <v>975067.46256998146</v>
      </c>
      <c r="DW67" s="116">
        <v>12528080.80165459</v>
      </c>
      <c r="DX67" s="116">
        <v>3075922.2726760842</v>
      </c>
      <c r="DY67" s="116">
        <v>5271133.2279787902</v>
      </c>
      <c r="DZ67" s="116">
        <v>545631.18066951202</v>
      </c>
      <c r="EA67" s="116">
        <v>0</v>
      </c>
      <c r="EB67" s="116">
        <v>4357656.3335211249</v>
      </c>
      <c r="EC67" s="116">
        <v>2037471.1505078431</v>
      </c>
      <c r="ED67" s="116">
        <v>825267.57410158229</v>
      </c>
      <c r="EE67" s="116">
        <v>1552870.6403456456</v>
      </c>
      <c r="EF67" s="116">
        <v>857893.1305309626</v>
      </c>
      <c r="EG67" s="116">
        <v>736534.1119846825</v>
      </c>
      <c r="EH67" s="116">
        <v>1805949.364645035</v>
      </c>
      <c r="EI67" s="116">
        <v>3443826.2952817017</v>
      </c>
      <c r="EJ67" s="116">
        <v>3420735.6588604245</v>
      </c>
      <c r="EK67" s="116">
        <v>1782572.5480169007</v>
      </c>
      <c r="EL67" s="116">
        <v>789757.11391260789</v>
      </c>
      <c r="EM67" s="116">
        <v>2220597.0269168401</v>
      </c>
      <c r="EN67" s="116">
        <v>369526.12395314703</v>
      </c>
      <c r="EO67" s="116">
        <v>313117.36070371332</v>
      </c>
      <c r="EP67" s="116">
        <v>3924942.6497030258</v>
      </c>
      <c r="EQ67" s="116">
        <v>568725.37052291492</v>
      </c>
      <c r="ER67" s="116">
        <v>2369002.1661653342</v>
      </c>
      <c r="ES67" s="116">
        <v>1467315.0966030946</v>
      </c>
      <c r="ET67" s="116">
        <v>5433753.242100508</v>
      </c>
      <c r="EU67" s="116">
        <v>2681715.8634129157</v>
      </c>
      <c r="EV67" s="116">
        <v>77575.225205034105</v>
      </c>
      <c r="EW67" s="116">
        <v>2952739.1489257095</v>
      </c>
      <c r="EX67" s="116">
        <v>525319.39648789377</v>
      </c>
      <c r="EY67" s="116">
        <v>1369117.9990954623</v>
      </c>
      <c r="EZ67" s="116">
        <v>2034035.6598584896</v>
      </c>
      <c r="FA67" s="116">
        <v>267361.48797479854</v>
      </c>
      <c r="FB67" s="116">
        <v>982596.72187587654</v>
      </c>
      <c r="FC67" s="116">
        <v>833666.53380159417</v>
      </c>
      <c r="FD67" s="116">
        <v>952521.40020802803</v>
      </c>
      <c r="FE67" s="116">
        <v>8826324.8486679327</v>
      </c>
      <c r="FF67" s="116">
        <v>1113882.9996665064</v>
      </c>
      <c r="FG67" s="116">
        <v>45396.143473091841</v>
      </c>
      <c r="FH67" s="116">
        <v>3539268.6205558227</v>
      </c>
      <c r="FI67" s="116">
        <v>5311120.1168028675</v>
      </c>
      <c r="FJ67" s="116">
        <v>155140.00527731198</v>
      </c>
      <c r="FK67" s="116">
        <v>3285266.1156365499</v>
      </c>
      <c r="FL67" s="116">
        <v>46521.526209903415</v>
      </c>
      <c r="FM67" s="116">
        <v>4866727.8566736821</v>
      </c>
      <c r="FN67" s="19">
        <f>J67*'Household Income - Delta'!E69/3</f>
        <v>9131641.5047751199</v>
      </c>
      <c r="FO67" s="19">
        <f>K67*'Household Income - Delta'!F69/3</f>
        <v>-9899746.7753017396</v>
      </c>
      <c r="FP67" s="19">
        <f>L67*'Household Income - Delta'!G69/3</f>
        <v>9549946.2392207179</v>
      </c>
      <c r="FQ67" s="19">
        <f>M67*'Household Income - Delta'!H69/3</f>
        <v>12793783.668978736</v>
      </c>
      <c r="FR67" s="19">
        <f>N67*'Household Income - Delta'!I69/3</f>
        <v>-16926006.113672134</v>
      </c>
      <c r="FS67" s="19">
        <f>O67*'Household Income - Delta'!J69/3</f>
        <v>-10462158.153866509</v>
      </c>
      <c r="FT67" s="19">
        <f>P67*'Household Income - Delta'!K69/3</f>
        <v>-9313798.6805783492</v>
      </c>
      <c r="FU67" s="19">
        <f>Q67*'Household Income - Delta'!L69/3</f>
        <v>-422591.02620911546</v>
      </c>
      <c r="FV67" s="19">
        <f>R67*'Household Income - Delta'!M69/3</f>
        <v>-3019499.3062925045</v>
      </c>
      <c r="FW67" s="19">
        <f>S67*'Household Income - Delta'!N69/3</f>
        <v>38435168.078427315</v>
      </c>
      <c r="FX67" s="19">
        <f>T67*'Household Income - Delta'!O69/3</f>
        <v>13131031.44290028</v>
      </c>
      <c r="FY67" s="19">
        <f>U67*'Household Income - Delta'!P69/3</f>
        <v>-3765439.9997683265</v>
      </c>
      <c r="FZ67" s="19">
        <f>V67*'Household Income - Delta'!Q69/3</f>
        <v>469874.2297380509</v>
      </c>
      <c r="GA67" s="19">
        <f>W67*'Household Income - Delta'!R69/3</f>
        <v>0</v>
      </c>
      <c r="GB67" s="19">
        <f>X67*'Household Income - Delta'!S69/3</f>
        <v>35221581.484990284</v>
      </c>
      <c r="GC67" s="19">
        <f>Y67*'Household Income - Delta'!T69/3</f>
        <v>4550195.7582625998</v>
      </c>
      <c r="GD67" s="19">
        <f>Z67*'Household Income - Delta'!U69/3</f>
        <v>3869970.2013793527</v>
      </c>
      <c r="GE67" s="19">
        <f>AA67*'Household Income - Delta'!V69/3</f>
        <v>17696323.865031037</v>
      </c>
      <c r="GF67" s="19">
        <f>AB67*'Household Income - Delta'!W69/3</f>
        <v>4969341.5761658726</v>
      </c>
      <c r="GG67" s="19">
        <f>AC67*'Household Income - Delta'!X69/3</f>
        <v>625261.36618579517</v>
      </c>
      <c r="GH67" s="19">
        <f>AD67*'Household Income - Delta'!Y69/3</f>
        <v>-11596699.04906491</v>
      </c>
      <c r="GI67" s="19">
        <f>AE67*'Household Income - Delta'!Z69/3</f>
        <v>-12036707.166027011</v>
      </c>
      <c r="GJ67" s="19">
        <f>AF67*'Household Income - Delta'!AA69/3</f>
        <v>14935066.417417003</v>
      </c>
      <c r="GK67" s="19">
        <f>AG67*'Household Income - Delta'!AB69/3</f>
        <v>-2523863.557966976</v>
      </c>
      <c r="GL67" s="19">
        <f>AH67*'Household Income - Delta'!AC69/3</f>
        <v>6326180.1275503309</v>
      </c>
      <c r="GM67" s="19">
        <f>AI67*'Household Income - Delta'!AD69/3</f>
        <v>22318514.009068649</v>
      </c>
      <c r="GN67" s="19">
        <f>AJ67*'Household Income - Delta'!AE69/3</f>
        <v>948250.19742533041</v>
      </c>
      <c r="GO67" s="19">
        <f>AK67*'Household Income - Delta'!AF69/3</f>
        <v>-514552.60662165703</v>
      </c>
      <c r="GP67" s="19">
        <f>AL67*'Household Income - Delta'!AG69/3</f>
        <v>-460269.18826724007</v>
      </c>
      <c r="GQ67" s="19">
        <f>AM67*'Household Income - Delta'!AH69/3</f>
        <v>-3145784.854468415</v>
      </c>
      <c r="GR67" s="19">
        <f>AN67*'Household Income - Delta'!AI69/3</f>
        <v>-12367943.945363291</v>
      </c>
      <c r="GS67" s="19">
        <f>AO67*'Household Income - Delta'!AJ69/3</f>
        <v>2885313.1571582933</v>
      </c>
      <c r="GT67" s="19">
        <f>AP67*'Household Income - Delta'!AK69/3</f>
        <v>1829916.4447512093</v>
      </c>
      <c r="GU67" s="19">
        <f>AQ67*'Household Income - Delta'!AL69/3</f>
        <v>9205364.2364603374</v>
      </c>
      <c r="GV67" s="19">
        <f>AR67*'Household Income - Delta'!AM69/3</f>
        <v>-12888.982361356575</v>
      </c>
      <c r="GW67" s="19">
        <f>AS67*'Household Income - Delta'!AN69/3</f>
        <v>13278866.765872626</v>
      </c>
      <c r="GX67" s="19">
        <f>AT67*'Household Income - Delta'!AO69/3</f>
        <v>2516378.287328403</v>
      </c>
      <c r="GY67" s="19">
        <f>AU67*'Household Income - Delta'!AP69/3</f>
        <v>9325.882126379991</v>
      </c>
      <c r="GZ67" s="19">
        <f>AV67*'Household Income - Delta'!AQ69/3</f>
        <v>2332361.6038914775</v>
      </c>
      <c r="HA67" s="19">
        <f>AW67*'Household Income - Delta'!AR69/3</f>
        <v>-91359.431949345162</v>
      </c>
      <c r="HB67" s="19">
        <f>AX67*'Household Income - Delta'!AS69/3</f>
        <v>4713862.1732088951</v>
      </c>
      <c r="HC67" s="19">
        <f>AY67*'Household Income - Delta'!AT69/3</f>
        <v>2321824.0805520667</v>
      </c>
      <c r="HD67" s="19">
        <f>AZ67*'Household Income - Delta'!AU69/3</f>
        <v>12941229.925409162</v>
      </c>
      <c r="HE67" s="19">
        <f>BA67*'Household Income - Delta'!AV69/3</f>
        <v>12374027.669467136</v>
      </c>
      <c r="HF67" s="19">
        <f>BB67*'Household Income - Delta'!AW69/3</f>
        <v>-1922112.5222385267</v>
      </c>
      <c r="HG67" s="19">
        <f>BC67*'Household Income - Delta'!AX69/3</f>
        <v>-86412.211391197969</v>
      </c>
      <c r="HH67" s="19">
        <f>BD67*'Household Income - Delta'!AY69/3</f>
        <v>-16971913.698417731</v>
      </c>
      <c r="HI67" s="19">
        <f>BE67*'Household Income - Delta'!AZ69/3</f>
        <v>-5663715.7475860612</v>
      </c>
      <c r="HJ67" s="19">
        <f>BF67*'Household Income - Delta'!BA69/3</f>
        <v>922251.27884762327</v>
      </c>
      <c r="HK67" s="19">
        <f>BG67*'Household Income - Delta'!BB69/3</f>
        <v>1383845.9448539079</v>
      </c>
      <c r="HL67" s="19">
        <f>BH67*'Household Income - Delta'!BC69/3</f>
        <v>-30230.495708820326</v>
      </c>
    </row>
    <row r="68" spans="1:220">
      <c r="A68" s="28">
        <v>2011</v>
      </c>
      <c r="B68" s="28" t="s">
        <v>1030</v>
      </c>
      <c r="C68" s="37" t="s">
        <v>22</v>
      </c>
      <c r="D68" s="11">
        <v>6437155</v>
      </c>
      <c r="E68" s="11">
        <v>5478683</v>
      </c>
      <c r="F68" s="11">
        <v>809158</v>
      </c>
      <c r="G68" s="104">
        <f>F68/D68</f>
        <v>0.12570118320904189</v>
      </c>
      <c r="H68" s="11">
        <f>SUM(J68:BI68)</f>
        <v>128006</v>
      </c>
      <c r="I68" s="105">
        <f>H68/D68</f>
        <v>1.9885492892434624E-2</v>
      </c>
      <c r="J68" s="25">
        <v>1562</v>
      </c>
      <c r="K68" s="25">
        <v>371</v>
      </c>
      <c r="L68" s="25">
        <v>3975</v>
      </c>
      <c r="M68" s="25">
        <v>2016</v>
      </c>
      <c r="N68" s="25">
        <v>7649</v>
      </c>
      <c r="O68" s="25">
        <v>1930</v>
      </c>
      <c r="P68" s="25">
        <v>1227</v>
      </c>
      <c r="Q68" s="25">
        <v>79</v>
      </c>
      <c r="R68" s="25">
        <v>0</v>
      </c>
      <c r="S68" s="25">
        <v>8595</v>
      </c>
      <c r="T68" s="25">
        <v>2543</v>
      </c>
      <c r="U68" s="25">
        <v>1057</v>
      </c>
      <c r="V68" s="25">
        <v>1368</v>
      </c>
      <c r="W68" s="25">
        <v>23071</v>
      </c>
      <c r="X68" s="25">
        <v>0</v>
      </c>
      <c r="Y68" s="25">
        <v>916</v>
      </c>
      <c r="Z68" s="25">
        <v>1321</v>
      </c>
      <c r="AA68" s="25">
        <v>10177</v>
      </c>
      <c r="AB68" s="25">
        <v>2241</v>
      </c>
      <c r="AC68" s="25">
        <v>275</v>
      </c>
      <c r="AD68" s="25">
        <v>480</v>
      </c>
      <c r="AE68" s="25">
        <v>952</v>
      </c>
      <c r="AF68" s="25">
        <v>7896</v>
      </c>
      <c r="AG68" s="25">
        <v>1168</v>
      </c>
      <c r="AH68" s="25">
        <v>469</v>
      </c>
      <c r="AI68" s="25">
        <v>1824</v>
      </c>
      <c r="AJ68" s="25">
        <v>34</v>
      </c>
      <c r="AK68" s="25">
        <v>622</v>
      </c>
      <c r="AL68" s="25">
        <v>511</v>
      </c>
      <c r="AM68" s="25">
        <v>90</v>
      </c>
      <c r="AN68" s="25">
        <v>651</v>
      </c>
      <c r="AO68" s="25">
        <v>504</v>
      </c>
      <c r="AP68" s="25">
        <v>2518</v>
      </c>
      <c r="AQ68" s="25">
        <v>3038</v>
      </c>
      <c r="AR68" s="25">
        <v>70</v>
      </c>
      <c r="AS68" s="25">
        <v>11109</v>
      </c>
      <c r="AT68" s="25">
        <v>844</v>
      </c>
      <c r="AU68" s="25">
        <v>505</v>
      </c>
      <c r="AV68" s="25">
        <v>3998</v>
      </c>
      <c r="AW68" s="25">
        <v>49</v>
      </c>
      <c r="AX68" s="25">
        <v>3306</v>
      </c>
      <c r="AY68" s="25">
        <v>235</v>
      </c>
      <c r="AZ68" s="25">
        <v>3879</v>
      </c>
      <c r="BA68" s="25">
        <v>6326</v>
      </c>
      <c r="BB68" s="25">
        <v>123</v>
      </c>
      <c r="BC68" s="25">
        <v>530</v>
      </c>
      <c r="BD68" s="25">
        <v>1486</v>
      </c>
      <c r="BE68" s="25">
        <v>1028</v>
      </c>
      <c r="BF68" s="25">
        <v>216</v>
      </c>
      <c r="BG68" s="25">
        <v>2923</v>
      </c>
      <c r="BH68" s="25">
        <v>117</v>
      </c>
      <c r="BI68" s="25">
        <v>132</v>
      </c>
      <c r="BJ68" s="12">
        <v>3841</v>
      </c>
      <c r="BK68" s="12">
        <v>24180</v>
      </c>
      <c r="BL68" s="12">
        <v>21392</v>
      </c>
      <c r="BM68" s="34">
        <v>1293</v>
      </c>
      <c r="BN68" s="34">
        <v>324</v>
      </c>
      <c r="BO68" s="34">
        <v>1427</v>
      </c>
      <c r="BP68" s="34">
        <v>1321</v>
      </c>
      <c r="BQ68" s="34">
        <v>2229</v>
      </c>
      <c r="BR68" s="34">
        <v>759</v>
      </c>
      <c r="BS68" s="34">
        <v>698</v>
      </c>
      <c r="BT68" s="34">
        <v>134</v>
      </c>
      <c r="BU68" s="34">
        <v>190</v>
      </c>
      <c r="BV68" s="34">
        <v>3053</v>
      </c>
      <c r="BW68" s="34">
        <v>1176</v>
      </c>
      <c r="BX68" s="34">
        <v>717</v>
      </c>
      <c r="BY68" s="34">
        <v>1278</v>
      </c>
      <c r="BZ68" s="34">
        <v>4221</v>
      </c>
      <c r="CA68" s="34">
        <v>0</v>
      </c>
      <c r="CB68" s="34">
        <v>468</v>
      </c>
      <c r="CC68" s="34">
        <v>946</v>
      </c>
      <c r="CD68" s="34">
        <v>2220</v>
      </c>
      <c r="CE68" s="34">
        <v>1537</v>
      </c>
      <c r="CF68" s="34">
        <v>388</v>
      </c>
      <c r="CG68" s="34">
        <v>256</v>
      </c>
      <c r="CH68" s="34">
        <v>703</v>
      </c>
      <c r="CI68" s="34">
        <v>1777</v>
      </c>
      <c r="CJ68" s="34">
        <v>568</v>
      </c>
      <c r="CK68" s="34">
        <v>366</v>
      </c>
      <c r="CL68" s="34">
        <v>1033</v>
      </c>
      <c r="CM68" s="34">
        <v>62</v>
      </c>
      <c r="CN68" s="34">
        <v>491</v>
      </c>
      <c r="CO68" s="34">
        <v>338</v>
      </c>
      <c r="CP68" s="34">
        <v>152</v>
      </c>
      <c r="CQ68" s="34">
        <v>348</v>
      </c>
      <c r="CR68" s="34">
        <v>410</v>
      </c>
      <c r="CS68" s="34">
        <v>816</v>
      </c>
      <c r="CT68" s="34">
        <v>1840</v>
      </c>
      <c r="CU68" s="34">
        <v>94</v>
      </c>
      <c r="CV68" s="34">
        <v>2141</v>
      </c>
      <c r="CW68" s="34">
        <v>522</v>
      </c>
      <c r="CX68" s="34">
        <v>617</v>
      </c>
      <c r="CY68" s="34">
        <v>1871</v>
      </c>
      <c r="CZ68" s="34">
        <v>84</v>
      </c>
      <c r="DA68" s="34">
        <v>1917</v>
      </c>
      <c r="DB68" s="34">
        <v>231</v>
      </c>
      <c r="DC68" s="34">
        <v>1292</v>
      </c>
      <c r="DD68" s="34">
        <v>2074</v>
      </c>
      <c r="DE68" s="34">
        <v>127</v>
      </c>
      <c r="DF68" s="34">
        <v>349</v>
      </c>
      <c r="DG68" s="34">
        <v>853</v>
      </c>
      <c r="DH68" s="34">
        <v>744</v>
      </c>
      <c r="DI68" s="34">
        <v>194</v>
      </c>
      <c r="DJ68" s="34">
        <v>1307</v>
      </c>
      <c r="DK68" s="34">
        <v>170</v>
      </c>
      <c r="DL68" s="34">
        <v>220</v>
      </c>
      <c r="DM68" s="115">
        <v>76119546.682644904</v>
      </c>
      <c r="DN68" s="116">
        <v>797331.09537209303</v>
      </c>
      <c r="DO68" s="116">
        <v>912441.04281801544</v>
      </c>
      <c r="DP68" s="116">
        <v>5949368.866864454</v>
      </c>
      <c r="DQ68" s="116">
        <v>974016.2186504266</v>
      </c>
      <c r="DR68" s="116">
        <v>14399245.919809395</v>
      </c>
      <c r="DS68" s="116">
        <v>1928165.9796335755</v>
      </c>
      <c r="DT68" s="116">
        <v>880721.41024643299</v>
      </c>
      <c r="DU68" s="116">
        <v>44873.017260907814</v>
      </c>
      <c r="DV68" s="116">
        <v>0</v>
      </c>
      <c r="DW68" s="116">
        <v>5612632.939851799</v>
      </c>
      <c r="DX68" s="116">
        <v>1086038.7086430544</v>
      </c>
      <c r="DY68" s="116">
        <v>4586095.0794458752</v>
      </c>
      <c r="DZ68" s="116">
        <v>2139460.9333401816</v>
      </c>
      <c r="EA68" s="116">
        <v>4279744.9776793607</v>
      </c>
      <c r="EB68" s="116">
        <v>0</v>
      </c>
      <c r="EC68" s="116">
        <v>376306.29062106396</v>
      </c>
      <c r="ED68" s="116">
        <v>674320.14033069846</v>
      </c>
      <c r="EE68" s="116">
        <v>1305534.7245171799</v>
      </c>
      <c r="EF68" s="116">
        <v>1577650.3326685892</v>
      </c>
      <c r="EG68" s="116">
        <v>246175.63708882808</v>
      </c>
      <c r="EH68" s="116">
        <v>248926.25100598257</v>
      </c>
      <c r="EI68" s="116">
        <v>766613.15326162311</v>
      </c>
      <c r="EJ68" s="116">
        <v>1745248.9656783177</v>
      </c>
      <c r="EK68" s="116">
        <v>587801.51198408881</v>
      </c>
      <c r="EL68" s="116">
        <v>263974.02282240399</v>
      </c>
      <c r="EM68" s="116">
        <v>607585.43287429528</v>
      </c>
      <c r="EN68" s="116">
        <v>46872.096521624619</v>
      </c>
      <c r="EO68" s="116">
        <v>348794.71411264193</v>
      </c>
      <c r="EP68" s="116">
        <v>911134.09221848403</v>
      </c>
      <c r="EQ68" s="116">
        <v>71245.978425122579</v>
      </c>
      <c r="ER68" s="116">
        <v>392782.2247783416</v>
      </c>
      <c r="ES68" s="116">
        <v>561868.49263799668</v>
      </c>
      <c r="ET68" s="116">
        <v>1696295.7868492093</v>
      </c>
      <c r="EU68" s="116">
        <v>1499098.4822098888</v>
      </c>
      <c r="EV68" s="116">
        <v>61585.520799887294</v>
      </c>
      <c r="EW68" s="116">
        <v>1860006.9369227826</v>
      </c>
      <c r="EX68" s="116">
        <v>581271.02760118805</v>
      </c>
      <c r="EY68" s="116">
        <v>959724.04452480446</v>
      </c>
      <c r="EZ68" s="116">
        <v>1964598.5786583561</v>
      </c>
      <c r="FA68" s="116">
        <v>38360.873712154003</v>
      </c>
      <c r="FB68" s="116">
        <v>1613661.1957632457</v>
      </c>
      <c r="FC68" s="116">
        <v>186438.4997920747</v>
      </c>
      <c r="FD68" s="116">
        <v>973715.32899245096</v>
      </c>
      <c r="FE68" s="116">
        <v>5860419.0376350097</v>
      </c>
      <c r="FF68" s="116">
        <v>166531.257234005</v>
      </c>
      <c r="FG68" s="116">
        <v>403662.78053314873</v>
      </c>
      <c r="FH68" s="116">
        <v>734946.81255350099</v>
      </c>
      <c r="FI68" s="116">
        <v>1945514.8627225782</v>
      </c>
      <c r="FJ68" s="116">
        <v>56382.227972409622</v>
      </c>
      <c r="FK68" s="116">
        <v>828168.7044881148</v>
      </c>
      <c r="FL68" s="116">
        <v>115169.49400272714</v>
      </c>
      <c r="FM68" s="116">
        <v>251024.97851452191</v>
      </c>
      <c r="FN68" s="19">
        <f>J68*'Household Income - Delta'!E70/3</f>
        <v>1828739.4728379182</v>
      </c>
      <c r="FO68" s="19">
        <f>K68*'Household Income - Delta'!F70/3</f>
        <v>-1657403.9728854932</v>
      </c>
      <c r="FP68" s="19">
        <f>L68*'Household Income - Delta'!G70/3</f>
        <v>-3246556.9860282806</v>
      </c>
      <c r="FQ68" s="19">
        <f>M68*'Household Income - Delta'!H70/3</f>
        <v>3937096.6304256362</v>
      </c>
      <c r="FR68" s="19">
        <f>N68*'Household Income - Delta'!I70/3</f>
        <v>-25081357.471522901</v>
      </c>
      <c r="FS68" s="19">
        <f>O68*'Household Income - Delta'!J70/3</f>
        <v>-10156471.099450605</v>
      </c>
      <c r="FT68" s="19">
        <f>P68*'Household Income - Delta'!K70/3</f>
        <v>-8815070.8019879628</v>
      </c>
      <c r="FU68" s="19">
        <f>Q68*'Household Income - Delta'!L70/3</f>
        <v>-283575.31970941776</v>
      </c>
      <c r="FV68" s="19">
        <f>R68*'Household Income - Delta'!M70/3</f>
        <v>0</v>
      </c>
      <c r="FW68" s="19">
        <f>S68*'Household Income - Delta'!N70/3</f>
        <v>1085772.2811023958</v>
      </c>
      <c r="FX68" s="19">
        <f>T68*'Household Income - Delta'!O70/3</f>
        <v>278027.61085972341</v>
      </c>
      <c r="FY68" s="19">
        <f>U68*'Household Income - Delta'!P70/3</f>
        <v>-5317990.4912299681</v>
      </c>
      <c r="FZ68" s="19">
        <f>V68*'Household Income - Delta'!Q70/3</f>
        <v>-1187906.7799429952</v>
      </c>
      <c r="GA68" s="19">
        <f>W68*'Household Income - Delta'!R70/3</f>
        <v>-48311509.199523203</v>
      </c>
      <c r="GB68" s="19">
        <f>X68*'Household Income - Delta'!S70/3</f>
        <v>0</v>
      </c>
      <c r="GC68" s="19">
        <f>Y68*'Household Income - Delta'!T70/3</f>
        <v>-1395579.4391451532</v>
      </c>
      <c r="GD68" s="19">
        <f>Z68*'Household Income - Delta'!U70/3</f>
        <v>-708241.98489954358</v>
      </c>
      <c r="GE68" s="19">
        <f>AA68*'Household Income - Delta'!V70/3</f>
        <v>11333990.057051055</v>
      </c>
      <c r="GF68" s="19">
        <f>AB68*'Household Income - Delta'!W70/3</f>
        <v>3843326.9707250935</v>
      </c>
      <c r="GG68" s="19">
        <f>AC68*'Household Income - Delta'!X70/3</f>
        <v>-319469.86024930095</v>
      </c>
      <c r="GH68" s="19">
        <f>AD68*'Household Income - Delta'!Y70/3</f>
        <v>-3160844.0975699797</v>
      </c>
      <c r="GI68" s="19">
        <f>AE68*'Household Income - Delta'!Z70/3</f>
        <v>-5232340.9280962897</v>
      </c>
      <c r="GJ68" s="19">
        <f>AF68*'Household Income - Delta'!AA70/3</f>
        <v>-4818816.0047800401</v>
      </c>
      <c r="GK68" s="19">
        <f>AG68*'Household Income - Delta'!AB70/3</f>
        <v>-3066372.8131169821</v>
      </c>
      <c r="GL68" s="19">
        <f>AH68*'Household Income - Delta'!AC70/3</f>
        <v>982678.17913760419</v>
      </c>
      <c r="GM68" s="19">
        <f>AI68*'Household Income - Delta'!AD70/3</f>
        <v>-833643.6651601186</v>
      </c>
      <c r="GN68" s="19">
        <f>AJ68*'Household Income - Delta'!AE70/3</f>
        <v>35879.602759201895</v>
      </c>
      <c r="GO68" s="19">
        <f>AK68*'Household Income - Delta'!AF70/3</f>
        <v>-1670787.4284216731</v>
      </c>
      <c r="GP68" s="19">
        <f>AL68*'Household Income - Delta'!AG70/3</f>
        <v>-1150526.9207254015</v>
      </c>
      <c r="GQ68" s="19">
        <f>AM68*'Household Income - Delta'!AH70/3</f>
        <v>-665622.03354939283</v>
      </c>
      <c r="GR68" s="19">
        <f>AN68*'Household Income - Delta'!AI70/3</f>
        <v>-4019455.4122687955</v>
      </c>
      <c r="GS68" s="19">
        <f>AO68*'Household Income - Delta'!AJ70/3</f>
        <v>-115762.51902369648</v>
      </c>
      <c r="GT68" s="19">
        <f>AP68*'Household Income - Delta'!AK70/3</f>
        <v>-4478445.0436018473</v>
      </c>
      <c r="GU68" s="19">
        <f>AQ68*'Household Income - Delta'!AL70/3</f>
        <v>622929.93943886191</v>
      </c>
      <c r="GV68" s="19">
        <f>AR68*'Household Income - Delta'!AM70/3</f>
        <v>-153069.96945444311</v>
      </c>
      <c r="GW68" s="19">
        <f>AS68*'Household Income - Delta'!AN70/3</f>
        <v>-5333734.5869474979</v>
      </c>
      <c r="GX68" s="19">
        <f>AT68*'Household Income - Delta'!AO70/3</f>
        <v>377600.48518458643</v>
      </c>
      <c r="GY68" s="19">
        <f>AU68*'Household Income - Delta'!AP70/3</f>
        <v>-1036354.199007926</v>
      </c>
      <c r="GZ68" s="19">
        <f>AV68*'Household Income - Delta'!AQ70/3</f>
        <v>-5155841.5663669873</v>
      </c>
      <c r="HA68" s="19">
        <f>AW68*'Household Income - Delta'!AR70/3</f>
        <v>-117237.04164150798</v>
      </c>
      <c r="HB68" s="19">
        <f>AX68*'Household Income - Delta'!AS70/3</f>
        <v>3027382.4917005892</v>
      </c>
      <c r="HC68" s="19">
        <f>AY68*'Household Income - Delta'!AT70/3</f>
        <v>-71048.694011718981</v>
      </c>
      <c r="HD68" s="19">
        <f>AZ68*'Household Income - Delta'!AU70/3</f>
        <v>7569142.8530074395</v>
      </c>
      <c r="HE68" s="19">
        <f>BA68*'Household Income - Delta'!AV70/3</f>
        <v>-5947539.5719543584</v>
      </c>
      <c r="HF68" s="19">
        <f>BB68*'Household Income - Delta'!AW70/3</f>
        <v>-502468.58541332412</v>
      </c>
      <c r="HG68" s="19">
        <f>BC68*'Household Income - Delta'!AX70/3</f>
        <v>-2028562.3619229484</v>
      </c>
      <c r="HH68" s="19">
        <f>BD68*'Household Income - Delta'!AY70/3</f>
        <v>-7886512.6434625089</v>
      </c>
      <c r="HI68" s="19">
        <f>BE68*'Household Income - Delta'!AZ70/3</f>
        <v>-4015183.3877370977</v>
      </c>
      <c r="HJ68" s="19">
        <f>BF68*'Household Income - Delta'!BA70/3</f>
        <v>120111.20765212207</v>
      </c>
      <c r="HK68" s="19">
        <f>BG68*'Household Income - Delta'!BB70/3</f>
        <v>-5754130.2156138793</v>
      </c>
      <c r="HL68" s="19">
        <f>BH68*'Household Income - Delta'!BC70/3</f>
        <v>-302465.71831781097</v>
      </c>
    </row>
    <row r="69" spans="1:220">
      <c r="A69" s="28">
        <v>2011</v>
      </c>
      <c r="B69" s="28" t="s">
        <v>1031</v>
      </c>
      <c r="C69" s="37" t="s">
        <v>23</v>
      </c>
      <c r="D69" s="11">
        <v>3027718</v>
      </c>
      <c r="E69" s="11">
        <v>2573313</v>
      </c>
      <c r="F69" s="11">
        <v>370554</v>
      </c>
      <c r="G69" s="104">
        <f>F69/D69</f>
        <v>0.12238722364500261</v>
      </c>
      <c r="H69" s="11">
        <f>SUM(J69:BI69)</f>
        <v>70462</v>
      </c>
      <c r="I69" s="105">
        <f>H69/D69</f>
        <v>2.3272312679053993E-2</v>
      </c>
      <c r="J69" s="25">
        <v>207</v>
      </c>
      <c r="K69" s="25">
        <v>967</v>
      </c>
      <c r="L69" s="25">
        <v>1411</v>
      </c>
      <c r="M69" s="25">
        <v>433</v>
      </c>
      <c r="N69" s="25">
        <v>3297</v>
      </c>
      <c r="O69" s="25">
        <v>2891</v>
      </c>
      <c r="P69" s="25">
        <v>424</v>
      </c>
      <c r="Q69" s="25">
        <v>0</v>
      </c>
      <c r="R69" s="25">
        <v>0</v>
      </c>
      <c r="S69" s="25">
        <v>707</v>
      </c>
      <c r="T69" s="25">
        <v>1938</v>
      </c>
      <c r="U69" s="25">
        <v>299</v>
      </c>
      <c r="V69" s="25">
        <v>161</v>
      </c>
      <c r="W69" s="25">
        <v>13725</v>
      </c>
      <c r="X69" s="25">
        <v>349</v>
      </c>
      <c r="Y69" s="25">
        <v>0</v>
      </c>
      <c r="Z69" s="25">
        <v>1776</v>
      </c>
      <c r="AA69" s="25">
        <v>387</v>
      </c>
      <c r="AB69" s="25">
        <v>228</v>
      </c>
      <c r="AC69" s="25">
        <v>26</v>
      </c>
      <c r="AD69" s="25">
        <v>487</v>
      </c>
      <c r="AE69" s="25">
        <v>466</v>
      </c>
      <c r="AF69" s="25">
        <v>1687</v>
      </c>
      <c r="AG69" s="25">
        <v>5634</v>
      </c>
      <c r="AH69" s="25">
        <v>408</v>
      </c>
      <c r="AI69" s="25">
        <v>3649</v>
      </c>
      <c r="AJ69" s="25">
        <v>370</v>
      </c>
      <c r="AK69" s="25">
        <v>6490</v>
      </c>
      <c r="AL69" s="25">
        <v>2009</v>
      </c>
      <c r="AM69" s="25">
        <v>0</v>
      </c>
      <c r="AN69" s="25">
        <v>185</v>
      </c>
      <c r="AO69" s="25">
        <v>421</v>
      </c>
      <c r="AP69" s="25">
        <v>2361</v>
      </c>
      <c r="AQ69" s="25">
        <v>1760</v>
      </c>
      <c r="AR69" s="25">
        <v>604</v>
      </c>
      <c r="AS69" s="25">
        <v>993</v>
      </c>
      <c r="AT69" s="25">
        <v>532</v>
      </c>
      <c r="AU69" s="25">
        <v>811</v>
      </c>
      <c r="AV69" s="25">
        <v>388</v>
      </c>
      <c r="AW69" s="25">
        <v>65</v>
      </c>
      <c r="AX69" s="25">
        <v>172</v>
      </c>
      <c r="AY69" s="25">
        <v>2842</v>
      </c>
      <c r="AZ69" s="25">
        <v>623</v>
      </c>
      <c r="BA69" s="25">
        <v>2334</v>
      </c>
      <c r="BB69" s="25">
        <v>1482</v>
      </c>
      <c r="BC69" s="25">
        <v>38</v>
      </c>
      <c r="BD69" s="25">
        <v>720</v>
      </c>
      <c r="BE69" s="25">
        <v>856</v>
      </c>
      <c r="BF69" s="25">
        <v>115</v>
      </c>
      <c r="BG69" s="25">
        <v>2537</v>
      </c>
      <c r="BH69" s="25">
        <v>140</v>
      </c>
      <c r="BI69" s="25">
        <v>57</v>
      </c>
      <c r="BJ69" s="12">
        <v>2514</v>
      </c>
      <c r="BK69" s="12">
        <v>16682</v>
      </c>
      <c r="BL69" s="12">
        <v>15638</v>
      </c>
      <c r="BM69" s="34">
        <v>259</v>
      </c>
      <c r="BN69" s="34">
        <v>651</v>
      </c>
      <c r="BO69" s="34">
        <v>726</v>
      </c>
      <c r="BP69" s="34">
        <v>317</v>
      </c>
      <c r="BQ69" s="34">
        <v>1022</v>
      </c>
      <c r="BR69" s="34">
        <v>1129</v>
      </c>
      <c r="BS69" s="34">
        <v>628</v>
      </c>
      <c r="BT69" s="34">
        <v>155</v>
      </c>
      <c r="BU69" s="34">
        <v>155</v>
      </c>
      <c r="BV69" s="34">
        <v>455</v>
      </c>
      <c r="BW69" s="34">
        <v>1485</v>
      </c>
      <c r="BX69" s="34">
        <v>454</v>
      </c>
      <c r="BY69" s="34">
        <v>175</v>
      </c>
      <c r="BZ69" s="34">
        <v>2238</v>
      </c>
      <c r="CA69" s="34">
        <v>204</v>
      </c>
      <c r="CB69" s="34">
        <v>0</v>
      </c>
      <c r="CC69" s="34">
        <v>819</v>
      </c>
      <c r="CD69" s="34">
        <v>303</v>
      </c>
      <c r="CE69" s="34">
        <v>223</v>
      </c>
      <c r="CF69" s="34">
        <v>43</v>
      </c>
      <c r="CG69" s="34">
        <v>319</v>
      </c>
      <c r="CH69" s="34">
        <v>632</v>
      </c>
      <c r="CI69" s="34">
        <v>954</v>
      </c>
      <c r="CJ69" s="34">
        <v>1117</v>
      </c>
      <c r="CK69" s="34">
        <v>306</v>
      </c>
      <c r="CL69" s="34">
        <v>1188</v>
      </c>
      <c r="CM69" s="34">
        <v>338</v>
      </c>
      <c r="CN69" s="34">
        <v>1780</v>
      </c>
      <c r="CO69" s="34">
        <v>1634</v>
      </c>
      <c r="CP69" s="34">
        <v>155</v>
      </c>
      <c r="CQ69" s="34">
        <v>209</v>
      </c>
      <c r="CR69" s="34">
        <v>347</v>
      </c>
      <c r="CS69" s="34">
        <v>1104</v>
      </c>
      <c r="CT69" s="34">
        <v>1268</v>
      </c>
      <c r="CU69" s="34">
        <v>377</v>
      </c>
      <c r="CV69" s="34">
        <v>482</v>
      </c>
      <c r="CW69" s="34">
        <v>417</v>
      </c>
      <c r="CX69" s="34">
        <v>476</v>
      </c>
      <c r="CY69" s="34">
        <v>292</v>
      </c>
      <c r="CZ69" s="34">
        <v>108</v>
      </c>
      <c r="DA69" s="34">
        <v>200</v>
      </c>
      <c r="DB69" s="34">
        <v>965</v>
      </c>
      <c r="DC69" s="34">
        <v>529</v>
      </c>
      <c r="DD69" s="34">
        <v>1235</v>
      </c>
      <c r="DE69" s="34">
        <v>940</v>
      </c>
      <c r="DF69" s="34">
        <v>71</v>
      </c>
      <c r="DG69" s="34">
        <v>854</v>
      </c>
      <c r="DH69" s="34">
        <v>577</v>
      </c>
      <c r="DI69" s="34">
        <v>181</v>
      </c>
      <c r="DJ69" s="34">
        <v>850</v>
      </c>
      <c r="DK69" s="34">
        <v>117</v>
      </c>
      <c r="DL69" s="34">
        <v>115</v>
      </c>
      <c r="DM69" s="115">
        <v>42230244.277716152</v>
      </c>
      <c r="DN69" s="116">
        <v>155855.31145524519</v>
      </c>
      <c r="DO69" s="116">
        <v>2032707.0495609511</v>
      </c>
      <c r="DP69" s="116">
        <v>1628356.3202306766</v>
      </c>
      <c r="DQ69" s="116">
        <v>207080.92361600988</v>
      </c>
      <c r="DR69" s="116">
        <v>4884971.9755609268</v>
      </c>
      <c r="DS69" s="116">
        <v>1761510.4356590793</v>
      </c>
      <c r="DT69" s="116">
        <v>457126.12876220496</v>
      </c>
      <c r="DU69" s="116">
        <v>0</v>
      </c>
      <c r="DV69" s="116">
        <v>0</v>
      </c>
      <c r="DW69" s="116">
        <v>656892.18006925681</v>
      </c>
      <c r="DX69" s="116">
        <v>1433025.1549387786</v>
      </c>
      <c r="DY69" s="116">
        <v>1178497.1628107117</v>
      </c>
      <c r="DZ69" s="116">
        <v>185657.65721779747</v>
      </c>
      <c r="EA69" s="116">
        <v>3321174.7673064307</v>
      </c>
      <c r="EB69" s="116">
        <v>143374.33998553638</v>
      </c>
      <c r="EC69" s="116">
        <v>0</v>
      </c>
      <c r="ED69" s="116">
        <v>366269.22266852978</v>
      </c>
      <c r="EE69" s="116">
        <v>200784.65090168035</v>
      </c>
      <c r="EF69" s="116">
        <v>178279.91556283541</v>
      </c>
      <c r="EG69" s="116">
        <v>31610.523693095642</v>
      </c>
      <c r="EH69" s="116">
        <v>447521.94720263395</v>
      </c>
      <c r="EI69" s="116">
        <v>538987.28954442102</v>
      </c>
      <c r="EJ69" s="116">
        <v>793937.64903479069</v>
      </c>
      <c r="EK69" s="116">
        <v>1314013.3820265478</v>
      </c>
      <c r="EL69" s="116">
        <v>273050.68396093446</v>
      </c>
      <c r="EM69" s="116">
        <v>808497.60555108904</v>
      </c>
      <c r="EN69" s="116">
        <v>360283.69008587388</v>
      </c>
      <c r="EO69" s="116">
        <v>1099692.0486033554</v>
      </c>
      <c r="EP69" s="116">
        <v>2775028.4440764566</v>
      </c>
      <c r="EQ69" s="116">
        <v>0</v>
      </c>
      <c r="ER69" s="116">
        <v>182647.62677410699</v>
      </c>
      <c r="ES69" s="116">
        <v>327861.36654372234</v>
      </c>
      <c r="ET69" s="116">
        <v>2403805.560521889</v>
      </c>
      <c r="EU69" s="116">
        <v>1583863.3198988971</v>
      </c>
      <c r="EV69" s="116">
        <v>305232.0854735297</v>
      </c>
      <c r="EW69" s="116">
        <v>562210.16042540339</v>
      </c>
      <c r="EX69" s="116">
        <v>251277.49919156646</v>
      </c>
      <c r="EY69" s="116">
        <v>1208580.9210262625</v>
      </c>
      <c r="EZ69" s="116">
        <v>340277.95619048062</v>
      </c>
      <c r="FA69" s="116">
        <v>74246.157293045384</v>
      </c>
      <c r="FB69" s="116">
        <v>148312.40979764279</v>
      </c>
      <c r="FC69" s="116">
        <v>1110266.1399869635</v>
      </c>
      <c r="FD69" s="116">
        <v>326845.97816835507</v>
      </c>
      <c r="FE69" s="116">
        <v>1903121.3498629073</v>
      </c>
      <c r="FF69" s="116">
        <v>1408296.7292447616</v>
      </c>
      <c r="FG69" s="116">
        <v>40935.499634875356</v>
      </c>
      <c r="FH69" s="116">
        <v>651289.72297432402</v>
      </c>
      <c r="FI69" s="116">
        <v>1271966.8222862675</v>
      </c>
      <c r="FJ69" s="116">
        <v>77261.702439409331</v>
      </c>
      <c r="FK69" s="116">
        <v>606464.1109271961</v>
      </c>
      <c r="FL69" s="116">
        <v>81418.53912470497</v>
      </c>
      <c r="FM69" s="116">
        <v>129876.15984399567</v>
      </c>
      <c r="FN69" s="19">
        <f>J69*'Household Income - Delta'!E71/3</f>
        <v>640736.43288516079</v>
      </c>
      <c r="FO69" s="19">
        <f>K69*'Household Income - Delta'!F71/3</f>
        <v>-2458905.9490912785</v>
      </c>
      <c r="FP69" s="19">
        <f>L69*'Household Income - Delta'!G71/3</f>
        <v>1563152.7611822716</v>
      </c>
      <c r="FQ69" s="19">
        <f>M69*'Household Income - Delta'!H71/3</f>
        <v>1678958.4066762524</v>
      </c>
      <c r="FR69" s="19">
        <f>N69*'Household Income - Delta'!I71/3</f>
        <v>-4465655.5237037353</v>
      </c>
      <c r="FS69" s="19">
        <f>O69*'Household Income - Delta'!J71/3</f>
        <v>-9649704.3463843372</v>
      </c>
      <c r="FT69" s="19">
        <f>P69*'Household Income - Delta'!K71/3</f>
        <v>-2230099.9122365448</v>
      </c>
      <c r="FU69" s="19">
        <f>Q69*'Household Income - Delta'!L71/3</f>
        <v>0</v>
      </c>
      <c r="FV69" s="19">
        <f>R69*'Household Income - Delta'!M71/3</f>
        <v>0</v>
      </c>
      <c r="FW69" s="19">
        <f>S69*'Household Income - Delta'!N71/3</f>
        <v>1449988.572475136</v>
      </c>
      <c r="FX69" s="19">
        <f>T69*'Household Income - Delta'!O71/3</f>
        <v>3941713.1938960641</v>
      </c>
      <c r="FY69" s="19">
        <f>U69*'Household Income - Delta'!P71/3</f>
        <v>-928883.64408115984</v>
      </c>
      <c r="FZ69" s="19">
        <f>V69*'Household Income - Delta'!Q71/3</f>
        <v>170052.10726709969</v>
      </c>
      <c r="GA69" s="19">
        <f>W69*'Household Income - Delta'!R71/3</f>
        <v>-2325825.0936422572</v>
      </c>
      <c r="GB69" s="19">
        <f>X69*'Household Income - Delta'!S71/3</f>
        <v>474633.18334082211</v>
      </c>
      <c r="GC69" s="19">
        <f>Y69*'Household Income - Delta'!T71/3</f>
        <v>0</v>
      </c>
      <c r="GD69" s="19">
        <f>Z69*'Household Income - Delta'!U71/3</f>
        <v>2465863.0234247353</v>
      </c>
      <c r="GE69" s="19">
        <f>AA69*'Household Income - Delta'!V71/3</f>
        <v>1175808.1402447114</v>
      </c>
      <c r="GF69" s="19">
        <f>AB69*'Household Income - Delta'!W71/3</f>
        <v>829824.81450159196</v>
      </c>
      <c r="GG69" s="19">
        <f>AC69*'Household Income - Delta'!X71/3</f>
        <v>19834.583478581917</v>
      </c>
      <c r="GH69" s="19">
        <f>AD69*'Household Income - Delta'!Y71/3</f>
        <v>-2269670.654946852</v>
      </c>
      <c r="GI69" s="19">
        <f>AE69*'Household Income - Delta'!Z71/3</f>
        <v>-1664355.9347038467</v>
      </c>
      <c r="GJ69" s="19">
        <f>AF69*'Household Income - Delta'!AA71/3</f>
        <v>2217209.6983571877</v>
      </c>
      <c r="GK69" s="19">
        <f>AG69*'Household Income - Delta'!AB71/3</f>
        <v>-3947980.4914257699</v>
      </c>
      <c r="GL69" s="19">
        <f>AH69*'Household Income - Delta'!AC71/3</f>
        <v>1640094.6466168135</v>
      </c>
      <c r="GM69" s="19">
        <f>AI69*'Household Income - Delta'!AD71/3</f>
        <v>5355037.7509186519</v>
      </c>
      <c r="GN69" s="19">
        <f>AJ69*'Household Income - Delta'!AE71/3</f>
        <v>1102548.0564951219</v>
      </c>
      <c r="GO69" s="19">
        <f>AK69*'Household Income - Delta'!AF71/3</f>
        <v>-4942629.822553996</v>
      </c>
      <c r="GP69" s="19">
        <f>AL69*'Household Income - Delta'!AG71/3</f>
        <v>-656828.91844118887</v>
      </c>
      <c r="GQ69" s="19">
        <f>AM69*'Household Income - Delta'!AH71/3</f>
        <v>0</v>
      </c>
      <c r="GR69" s="19">
        <f>AN69*'Household Income - Delta'!AI71/3</f>
        <v>-786194.77546958055</v>
      </c>
      <c r="GS69" s="19">
        <f>AO69*'Household Income - Delta'!AJ71/3</f>
        <v>713548.53857024678</v>
      </c>
      <c r="GT69" s="19">
        <f>AP69*'Household Income - Delta'!AK71/3</f>
        <v>344717.5243993231</v>
      </c>
      <c r="GU69" s="19">
        <f>AQ69*'Household Income - Delta'!AL71/3</f>
        <v>3748136.9042824456</v>
      </c>
      <c r="GV69" s="19">
        <f>AR69*'Household Income - Delta'!AM71/3</f>
        <v>-158330.54946180736</v>
      </c>
      <c r="GW69" s="19">
        <f>AS69*'Household Income - Delta'!AN71/3</f>
        <v>1434338.6921482475</v>
      </c>
      <c r="GX69" s="19">
        <f>AT69*'Household Income - Delta'!AO71/3</f>
        <v>1261888.6346945872</v>
      </c>
      <c r="GY69" s="19">
        <f>AU69*'Household Income - Delta'!AP71/3</f>
        <v>-103491.18660830222</v>
      </c>
      <c r="GZ69" s="19">
        <f>AV69*'Household Income - Delta'!AQ71/3</f>
        <v>246369.12973999375</v>
      </c>
      <c r="HA69" s="19">
        <f>AW69*'Household Income - Delta'!AR71/3</f>
        <v>-30421.008052927889</v>
      </c>
      <c r="HB69" s="19">
        <f>AX69*'Household Income - Delta'!AS71/3</f>
        <v>488531.74787784665</v>
      </c>
      <c r="HC69" s="19">
        <f>AY69*'Household Income - Delta'!AT71/3</f>
        <v>4610412.6447921572</v>
      </c>
      <c r="HD69" s="19">
        <f>AZ69*'Household Income - Delta'!AU71/3</f>
        <v>2414679.536922635</v>
      </c>
      <c r="HE69" s="19">
        <f>BA69*'Household Income - Delta'!AV71/3</f>
        <v>2297597.4426312139</v>
      </c>
      <c r="HF69" s="19">
        <f>BB69*'Household Income - Delta'!AW71/3</f>
        <v>-3201910.3097857577</v>
      </c>
      <c r="HG69" s="19">
        <f>BC69*'Household Income - Delta'!AX71/3</f>
        <v>-72310.161107638254</v>
      </c>
      <c r="HH69" s="19">
        <f>BD69*'Household Income - Delta'!AY71/3</f>
        <v>-2435494.9454566692</v>
      </c>
      <c r="HI69" s="19">
        <f>BE69*'Household Income - Delta'!AZ71/3</f>
        <v>-1695944.2117552778</v>
      </c>
      <c r="HJ69" s="19">
        <f>BF69*'Household Income - Delta'!BA71/3</f>
        <v>285274.47214294161</v>
      </c>
      <c r="HK69" s="19">
        <f>BG69*'Household Income - Delta'!BB71/3</f>
        <v>-111609.88094188242</v>
      </c>
      <c r="HL69" s="19">
        <f>BH69*'Household Income - Delta'!BC71/3</f>
        <v>-92483.986221844723</v>
      </c>
    </row>
    <row r="70" spans="1:220">
      <c r="A70" s="28">
        <v>2011</v>
      </c>
      <c r="B70" s="28" t="s">
        <v>1032</v>
      </c>
      <c r="C70" s="37" t="s">
        <v>24</v>
      </c>
      <c r="D70" s="11">
        <v>2833584</v>
      </c>
      <c r="E70" s="11">
        <v>2372033</v>
      </c>
      <c r="F70" s="11">
        <v>362782</v>
      </c>
      <c r="G70" s="104">
        <f>F70/D70</f>
        <v>0.12802937904787717</v>
      </c>
      <c r="H70" s="11">
        <f>SUM(J70:BI70)</f>
        <v>84415</v>
      </c>
      <c r="I70" s="105">
        <f>H70/D70</f>
        <v>2.9790893793866707E-2</v>
      </c>
      <c r="J70" s="25">
        <v>434</v>
      </c>
      <c r="K70" s="25">
        <v>108</v>
      </c>
      <c r="L70" s="25">
        <v>2028</v>
      </c>
      <c r="M70" s="25">
        <v>998</v>
      </c>
      <c r="N70" s="25">
        <v>4743</v>
      </c>
      <c r="O70" s="25">
        <v>5030</v>
      </c>
      <c r="P70" s="25">
        <v>412</v>
      </c>
      <c r="Q70" s="25">
        <v>74</v>
      </c>
      <c r="R70" s="25">
        <v>128</v>
      </c>
      <c r="S70" s="25">
        <v>1581</v>
      </c>
      <c r="T70" s="25">
        <v>1146</v>
      </c>
      <c r="U70" s="25">
        <v>287</v>
      </c>
      <c r="V70" s="25">
        <v>264</v>
      </c>
      <c r="W70" s="25">
        <v>2760</v>
      </c>
      <c r="X70" s="25">
        <v>863</v>
      </c>
      <c r="Y70" s="25">
        <v>1715</v>
      </c>
      <c r="Z70" s="25">
        <v>0</v>
      </c>
      <c r="AA70" s="25">
        <v>1167</v>
      </c>
      <c r="AB70" s="25">
        <v>519</v>
      </c>
      <c r="AC70" s="25">
        <v>481</v>
      </c>
      <c r="AD70" s="25">
        <v>3180</v>
      </c>
      <c r="AE70" s="25">
        <v>28</v>
      </c>
      <c r="AF70" s="25">
        <v>1947</v>
      </c>
      <c r="AG70" s="25">
        <v>679</v>
      </c>
      <c r="AH70" s="25">
        <v>1517</v>
      </c>
      <c r="AI70" s="25">
        <v>22033</v>
      </c>
      <c r="AJ70" s="25">
        <v>270</v>
      </c>
      <c r="AK70" s="25">
        <v>1648</v>
      </c>
      <c r="AL70" s="25">
        <v>657</v>
      </c>
      <c r="AM70" s="25">
        <v>27</v>
      </c>
      <c r="AN70" s="25">
        <v>1189</v>
      </c>
      <c r="AO70" s="25">
        <v>769</v>
      </c>
      <c r="AP70" s="25">
        <v>780</v>
      </c>
      <c r="AQ70" s="25">
        <v>1223</v>
      </c>
      <c r="AR70" s="25">
        <v>379</v>
      </c>
      <c r="AS70" s="25">
        <v>1616</v>
      </c>
      <c r="AT70" s="25">
        <v>5022</v>
      </c>
      <c r="AU70" s="25">
        <v>285</v>
      </c>
      <c r="AV70" s="25">
        <v>1494</v>
      </c>
      <c r="AW70" s="25">
        <v>180</v>
      </c>
      <c r="AX70" s="25">
        <v>1102</v>
      </c>
      <c r="AY70" s="25">
        <v>104</v>
      </c>
      <c r="AZ70" s="25">
        <v>1066</v>
      </c>
      <c r="BA70" s="25">
        <v>6575</v>
      </c>
      <c r="BB70" s="25">
        <v>196</v>
      </c>
      <c r="BC70" s="25">
        <v>0</v>
      </c>
      <c r="BD70" s="25">
        <v>1986</v>
      </c>
      <c r="BE70" s="25">
        <v>772</v>
      </c>
      <c r="BF70" s="25">
        <v>0</v>
      </c>
      <c r="BG70" s="25">
        <v>893</v>
      </c>
      <c r="BH70" s="25">
        <v>1285</v>
      </c>
      <c r="BI70" s="25">
        <v>775</v>
      </c>
      <c r="BJ70" s="12">
        <v>2851</v>
      </c>
      <c r="BK70" s="12">
        <v>15236</v>
      </c>
      <c r="BL70" s="12">
        <v>14847</v>
      </c>
      <c r="BM70" s="34">
        <v>310</v>
      </c>
      <c r="BN70" s="34">
        <v>84</v>
      </c>
      <c r="BO70" s="34">
        <v>858</v>
      </c>
      <c r="BP70" s="34">
        <v>697</v>
      </c>
      <c r="BQ70" s="34">
        <v>2121</v>
      </c>
      <c r="BR70" s="34">
        <v>1611</v>
      </c>
      <c r="BS70" s="34">
        <v>519</v>
      </c>
      <c r="BT70" s="34">
        <v>85</v>
      </c>
      <c r="BU70" s="34">
        <v>141</v>
      </c>
      <c r="BV70" s="34">
        <v>790</v>
      </c>
      <c r="BW70" s="34">
        <v>666</v>
      </c>
      <c r="BX70" s="34">
        <v>282</v>
      </c>
      <c r="BY70" s="34">
        <v>358</v>
      </c>
      <c r="BZ70" s="34">
        <v>1019</v>
      </c>
      <c r="CA70" s="34">
        <v>458</v>
      </c>
      <c r="CB70" s="34">
        <v>888</v>
      </c>
      <c r="CC70" s="34">
        <v>0</v>
      </c>
      <c r="CD70" s="34">
        <v>770</v>
      </c>
      <c r="CE70" s="34">
        <v>338</v>
      </c>
      <c r="CF70" s="34">
        <v>527</v>
      </c>
      <c r="CG70" s="34">
        <v>2454</v>
      </c>
      <c r="CH70" s="34">
        <v>49</v>
      </c>
      <c r="CI70" s="34">
        <v>1003</v>
      </c>
      <c r="CJ70" s="34">
        <v>418</v>
      </c>
      <c r="CK70" s="34">
        <v>1370</v>
      </c>
      <c r="CL70" s="34">
        <v>4568</v>
      </c>
      <c r="CM70" s="34">
        <v>255</v>
      </c>
      <c r="CN70" s="34">
        <v>701</v>
      </c>
      <c r="CO70" s="34">
        <v>359</v>
      </c>
      <c r="CP70" s="34">
        <v>37</v>
      </c>
      <c r="CQ70" s="34">
        <v>724</v>
      </c>
      <c r="CR70" s="34">
        <v>810</v>
      </c>
      <c r="CS70" s="34">
        <v>411</v>
      </c>
      <c r="CT70" s="34">
        <v>840</v>
      </c>
      <c r="CU70" s="34">
        <v>558</v>
      </c>
      <c r="CV70" s="34">
        <v>901</v>
      </c>
      <c r="CW70" s="34">
        <v>1204</v>
      </c>
      <c r="CX70" s="34">
        <v>284</v>
      </c>
      <c r="CY70" s="34">
        <v>1815</v>
      </c>
      <c r="CZ70" s="34">
        <v>261</v>
      </c>
      <c r="DA70" s="34">
        <v>670</v>
      </c>
      <c r="DB70" s="34">
        <v>147</v>
      </c>
      <c r="DC70" s="34">
        <v>496</v>
      </c>
      <c r="DD70" s="34">
        <v>1436</v>
      </c>
      <c r="DE70" s="34">
        <v>265</v>
      </c>
      <c r="DF70" s="34">
        <v>168</v>
      </c>
      <c r="DG70" s="34">
        <v>1018</v>
      </c>
      <c r="DH70" s="34">
        <v>459</v>
      </c>
      <c r="DI70" s="34">
        <v>168</v>
      </c>
      <c r="DJ70" s="34">
        <v>575</v>
      </c>
      <c r="DK70" s="34">
        <v>791</v>
      </c>
      <c r="DL70" s="34">
        <v>1013</v>
      </c>
      <c r="DM70" s="115">
        <v>51319781.125008017</v>
      </c>
      <c r="DN70" s="116">
        <v>303080.23805210448</v>
      </c>
      <c r="DO70" s="116">
        <v>233677.49962935931</v>
      </c>
      <c r="DP70" s="116">
        <v>2009243.1752576865</v>
      </c>
      <c r="DQ70" s="116">
        <v>350686.41832195804</v>
      </c>
      <c r="DR70" s="116">
        <v>6572674.809163346</v>
      </c>
      <c r="DS70" s="116">
        <v>2513786.6232721014</v>
      </c>
      <c r="DT70" s="116">
        <v>502903.29542105831</v>
      </c>
      <c r="DU70" s="116">
        <v>79772.243877536355</v>
      </c>
      <c r="DV70" s="116">
        <v>128063.15693596877</v>
      </c>
      <c r="DW70" s="116">
        <v>1387063.3296962457</v>
      </c>
      <c r="DX70" s="116">
        <v>831553.21983484016</v>
      </c>
      <c r="DY70" s="116">
        <v>1100455.0389667396</v>
      </c>
      <c r="DZ70" s="116">
        <v>292277.08451871364</v>
      </c>
      <c r="EA70" s="116">
        <v>899225.62357693142</v>
      </c>
      <c r="EB70" s="116">
        <v>440528.60038258345</v>
      </c>
      <c r="EC70" s="116">
        <v>353689.02977282013</v>
      </c>
      <c r="ED70" s="116">
        <v>0</v>
      </c>
      <c r="EE70" s="116">
        <v>682966.18702203722</v>
      </c>
      <c r="EF70" s="116">
        <v>335580.9233735649</v>
      </c>
      <c r="EG70" s="116">
        <v>663049.86366203486</v>
      </c>
      <c r="EH70" s="116">
        <v>3268629.0763546322</v>
      </c>
      <c r="EI70" s="116">
        <v>36530.416184528432</v>
      </c>
      <c r="EJ70" s="116">
        <v>1233251.1636895672</v>
      </c>
      <c r="EK70" s="116">
        <v>290739.98273070366</v>
      </c>
      <c r="EL70" s="116">
        <v>847661.63474675198</v>
      </c>
      <c r="EM70" s="116">
        <v>4205330.280020644</v>
      </c>
      <c r="EN70" s="116">
        <v>263491.11486935412</v>
      </c>
      <c r="EO70" s="116">
        <v>220341.76313140069</v>
      </c>
      <c r="EP70" s="116">
        <v>846280.78454345337</v>
      </c>
      <c r="EQ70" s="116">
        <v>34659.171758282355</v>
      </c>
      <c r="ER70" s="116">
        <v>1323484.3825530647</v>
      </c>
      <c r="ES70" s="116">
        <v>468430.1841197664</v>
      </c>
      <c r="ET70" s="116">
        <v>911517.04757437599</v>
      </c>
      <c r="EU70" s="116">
        <v>1173734.0731581913</v>
      </c>
      <c r="EV70" s="116">
        <v>225366.81183124345</v>
      </c>
      <c r="EW70" s="116">
        <v>1095180.0639806138</v>
      </c>
      <c r="EX70" s="116">
        <v>1342141.3440419522</v>
      </c>
      <c r="EY70" s="116">
        <v>414803.81511527899</v>
      </c>
      <c r="EZ70" s="116">
        <v>1495658.3370678015</v>
      </c>
      <c r="FA70" s="116">
        <v>231427.09087136207</v>
      </c>
      <c r="FB70" s="116">
        <v>972569.40237718471</v>
      </c>
      <c r="FC70" s="116">
        <v>45711.646330638294</v>
      </c>
      <c r="FD70" s="116">
        <v>560294.50880809419</v>
      </c>
      <c r="FE70" s="116">
        <v>4063553.6357931253</v>
      </c>
      <c r="FF70" s="116">
        <v>169808.67784125757</v>
      </c>
      <c r="FG70" s="116">
        <v>0</v>
      </c>
      <c r="FH70" s="116">
        <v>1971634.7198564152</v>
      </c>
      <c r="FI70" s="116">
        <v>1136252.3259751271</v>
      </c>
      <c r="FJ70" s="116">
        <v>0</v>
      </c>
      <c r="FK70" s="116">
        <v>383363.00170196465</v>
      </c>
      <c r="FL70" s="116">
        <v>648146.5620142034</v>
      </c>
      <c r="FM70" s="116">
        <v>1759511.7452293953</v>
      </c>
      <c r="FN70" s="19">
        <f>J70*'Household Income - Delta'!E72/3</f>
        <v>754322.99282703083</v>
      </c>
      <c r="FO70" s="19">
        <f>K70*'Household Income - Delta'!F72/3</f>
        <v>-421210.00616039196</v>
      </c>
      <c r="FP70" s="19">
        <f>L70*'Household Income - Delta'!G72/3</f>
        <v>-505865.11529897974</v>
      </c>
      <c r="FQ70" s="19">
        <f>M70*'Household Income - Delta'!H72/3</f>
        <v>2515187.9627434779</v>
      </c>
      <c r="FR70" s="19">
        <f>N70*'Household Income - Delta'!I72/3</f>
        <v>-12861754.117530085</v>
      </c>
      <c r="FS70" s="19">
        <f>O70*'Household Income - Delta'!J72/3</f>
        <v>-23616437.278081506</v>
      </c>
      <c r="FT70" s="19">
        <f>P70*'Household Income - Delta'!K72/3</f>
        <v>-2726180.6308200192</v>
      </c>
      <c r="FU70" s="19">
        <f>Q70*'Household Income - Delta'!L72/3</f>
        <v>-223647.05539094648</v>
      </c>
      <c r="FV70" s="19">
        <f>R70*'Household Income - Delta'!M72/3</f>
        <v>-459972.17932104442</v>
      </c>
      <c r="FW70" s="19">
        <f>S70*'Household Income - Delta'!N72/3</f>
        <v>1096628.3025702832</v>
      </c>
      <c r="FX70" s="19">
        <f>T70*'Household Income - Delta'!O72/3</f>
        <v>775422.63554544607</v>
      </c>
      <c r="FY70" s="19">
        <f>U70*'Household Income - Delta'!P72/3</f>
        <v>-1281141.5774881833</v>
      </c>
      <c r="FZ70" s="19">
        <f>V70*'Household Income - Delta'!Q72/3</f>
        <v>-79477.043083189987</v>
      </c>
      <c r="GA70" s="19">
        <f>W70*'Household Income - Delta'!R72/3</f>
        <v>-4213782.2453044802</v>
      </c>
      <c r="GB70" s="19">
        <f>X70*'Household Income - Delta'!S72/3</f>
        <v>2335.9629349530587</v>
      </c>
      <c r="GC70" s="19">
        <f>Y70*'Household Income - Delta'!T72/3</f>
        <v>-1639977.0437077647</v>
      </c>
      <c r="GD70" s="19">
        <f>Z70*'Household Income - Delta'!U72/3</f>
        <v>0</v>
      </c>
      <c r="GE70" s="19">
        <f>AA70*'Household Income - Delta'!V72/3</f>
        <v>1961715.626328158</v>
      </c>
      <c r="GF70" s="19">
        <f>AB70*'Household Income - Delta'!W72/3</f>
        <v>1184518.2907552982</v>
      </c>
      <c r="GG70" s="19">
        <f>AC70*'Household Income - Delta'!X72/3</f>
        <v>-285908.84301238129</v>
      </c>
      <c r="GH70" s="19">
        <f>AD70*'Household Income - Delta'!Y72/3</f>
        <v>-19136567.004644938</v>
      </c>
      <c r="GI70" s="19">
        <f>AE70*'Household Income - Delta'!Z72/3</f>
        <v>-138007.88213461265</v>
      </c>
      <c r="GJ70" s="19">
        <f>AF70*'Household Income - Delta'!AA72/3</f>
        <v>-83686.365195064936</v>
      </c>
      <c r="GK70" s="19">
        <f>AG70*'Household Income - Delta'!AB72/3</f>
        <v>-1397392.6505329746</v>
      </c>
      <c r="GL70" s="19">
        <f>AH70*'Household Income - Delta'!AC72/3</f>
        <v>4039112.8431503153</v>
      </c>
      <c r="GM70" s="19">
        <f>AI70*'Household Income - Delta'!AD72/3</f>
        <v>2429403.0999842524</v>
      </c>
      <c r="GN70" s="19">
        <f>AJ70*'Household Income - Delta'!AE72/3</f>
        <v>438098.20320359274</v>
      </c>
      <c r="GO70" s="19">
        <f>AK70*'Household Income - Delta'!AF72/3</f>
        <v>-3491864.6651983545</v>
      </c>
      <c r="GP70" s="19">
        <f>AL70*'Household Income - Delta'!AG72/3</f>
        <v>-1106530.4961466456</v>
      </c>
      <c r="GQ70" s="19">
        <f>AM70*'Household Income - Delta'!AH72/3</f>
        <v>-184369.41546500125</v>
      </c>
      <c r="GR70" s="19">
        <f>AN70*'Household Income - Delta'!AI72/3</f>
        <v>-6666693.4692619741</v>
      </c>
      <c r="GS70" s="19">
        <f>AO70*'Household Income - Delta'!AJ72/3</f>
        <v>259626.67781668925</v>
      </c>
      <c r="GT70" s="19">
        <f>AP70*'Household Income - Delta'!AK72/3</f>
        <v>-944789.65870077827</v>
      </c>
      <c r="GU70" s="19">
        <f>AQ70*'Household Income - Delta'!AL72/3</f>
        <v>944583.52008838207</v>
      </c>
      <c r="GV70" s="19">
        <f>AR70*'Household Income - Delta'!AM72/3</f>
        <v>-613756.52100221277</v>
      </c>
      <c r="GW70" s="19">
        <f>AS70*'Household Income - Delta'!AN72/3</f>
        <v>140876.68535100573</v>
      </c>
      <c r="GX70" s="19">
        <f>AT70*'Household Income - Delta'!AO72/3</f>
        <v>5095810.5612021349</v>
      </c>
      <c r="GY70" s="19">
        <f>AU70*'Household Income - Delta'!AP72/3</f>
        <v>-423191.66326273466</v>
      </c>
      <c r="GZ70" s="19">
        <f>AV70*'Household Income - Delta'!AQ72/3</f>
        <v>-1079118.7255949436</v>
      </c>
      <c r="HA70" s="19">
        <f>AW70*'Household Income - Delta'!AR72/3</f>
        <v>-328552.05291560577</v>
      </c>
      <c r="HB70" s="19">
        <f>AX70*'Household Income - Delta'!AS72/3</f>
        <v>1634295.9583075254</v>
      </c>
      <c r="HC70" s="19">
        <f>AY70*'Household Income - Delta'!AT72/3</f>
        <v>27556.738098441409</v>
      </c>
      <c r="HD70" s="19">
        <f>AZ70*'Household Income - Delta'!AU72/3</f>
        <v>2684845.1176441633</v>
      </c>
      <c r="HE70" s="19">
        <f>BA70*'Household Income - Delta'!AV72/3</f>
        <v>-2451622.3158010789</v>
      </c>
      <c r="HF70" s="19">
        <f>BB70*'Household Income - Delta'!AW72/3</f>
        <v>-689490.16157631215</v>
      </c>
      <c r="HG70" s="19">
        <f>BC70*'Household Income - Delta'!AX72/3</f>
        <v>0</v>
      </c>
      <c r="HH70" s="19">
        <f>BD70*'Household Income - Delta'!AY72/3</f>
        <v>-9413452.4084927551</v>
      </c>
      <c r="HI70" s="19">
        <f>BE70*'Household Income - Delta'!AZ72/3</f>
        <v>-2577335.0563648948</v>
      </c>
      <c r="HJ70" s="19">
        <f>BF70*'Household Income - Delta'!BA72/3</f>
        <v>0</v>
      </c>
      <c r="HK70" s="19">
        <f>BG70*'Household Income - Delta'!BB72/3</f>
        <v>-1251331.0134645477</v>
      </c>
      <c r="HL70" s="19">
        <f>BH70*'Household Income - Delta'!BC72/3</f>
        <v>-2592967.5450861109</v>
      </c>
    </row>
    <row r="71" spans="1:220">
      <c r="A71" s="28">
        <v>2011</v>
      </c>
      <c r="B71" s="28" t="s">
        <v>1033</v>
      </c>
      <c r="C71" s="37" t="s">
        <v>25</v>
      </c>
      <c r="D71" s="11">
        <v>4316297</v>
      </c>
      <c r="E71" s="11">
        <v>3686232</v>
      </c>
      <c r="F71" s="11">
        <v>505741</v>
      </c>
      <c r="G71" s="104">
        <f>F71/D71</f>
        <v>0.11717011132459143</v>
      </c>
      <c r="H71" s="11">
        <f>SUM(J71:BI71)</f>
        <v>110223</v>
      </c>
      <c r="I71" s="105">
        <f>H71/D71</f>
        <v>2.5536472582864431E-2</v>
      </c>
      <c r="J71" s="25">
        <v>925</v>
      </c>
      <c r="K71" s="25">
        <v>0</v>
      </c>
      <c r="L71" s="25">
        <v>1818</v>
      </c>
      <c r="M71" s="25">
        <v>1058</v>
      </c>
      <c r="N71" s="25">
        <v>2130</v>
      </c>
      <c r="O71" s="25">
        <v>221</v>
      </c>
      <c r="P71" s="25">
        <v>176</v>
      </c>
      <c r="Q71" s="25">
        <v>0</v>
      </c>
      <c r="R71" s="25">
        <v>201</v>
      </c>
      <c r="S71" s="25">
        <v>7400</v>
      </c>
      <c r="T71" s="25">
        <v>2725</v>
      </c>
      <c r="U71" s="25">
        <v>63</v>
      </c>
      <c r="V71" s="25">
        <v>36</v>
      </c>
      <c r="W71" s="25">
        <v>4273</v>
      </c>
      <c r="X71" s="25">
        <v>11071</v>
      </c>
      <c r="Y71" s="25">
        <v>536</v>
      </c>
      <c r="Z71" s="25">
        <v>253</v>
      </c>
      <c r="AA71" s="25">
        <v>0</v>
      </c>
      <c r="AB71" s="25">
        <v>1399</v>
      </c>
      <c r="AC71" s="25">
        <v>71</v>
      </c>
      <c r="AD71" s="25">
        <v>2076</v>
      </c>
      <c r="AE71" s="25">
        <v>1019</v>
      </c>
      <c r="AF71" s="25">
        <v>3178</v>
      </c>
      <c r="AG71" s="25">
        <v>475</v>
      </c>
      <c r="AH71" s="25">
        <v>1248</v>
      </c>
      <c r="AI71" s="25">
        <v>2793</v>
      </c>
      <c r="AJ71" s="25">
        <v>216</v>
      </c>
      <c r="AK71" s="25">
        <v>471</v>
      </c>
      <c r="AL71" s="25">
        <v>1358</v>
      </c>
      <c r="AM71" s="25">
        <v>52</v>
      </c>
      <c r="AN71" s="25">
        <v>1289</v>
      </c>
      <c r="AO71" s="25">
        <v>553</v>
      </c>
      <c r="AP71" s="25">
        <v>2174</v>
      </c>
      <c r="AQ71" s="25">
        <v>3916</v>
      </c>
      <c r="AR71" s="25">
        <v>117</v>
      </c>
      <c r="AS71" s="25">
        <v>19617</v>
      </c>
      <c r="AT71" s="25">
        <v>1256</v>
      </c>
      <c r="AU71" s="25">
        <v>459</v>
      </c>
      <c r="AV71" s="25">
        <v>1490</v>
      </c>
      <c r="AW71" s="25">
        <v>640</v>
      </c>
      <c r="AX71" s="25">
        <v>1387</v>
      </c>
      <c r="AY71" s="25">
        <v>0</v>
      </c>
      <c r="AZ71" s="25">
        <v>16852</v>
      </c>
      <c r="BA71" s="25">
        <v>4661</v>
      </c>
      <c r="BB71" s="25">
        <v>140</v>
      </c>
      <c r="BC71" s="25">
        <v>151</v>
      </c>
      <c r="BD71" s="25">
        <v>5154</v>
      </c>
      <c r="BE71" s="25">
        <v>1121</v>
      </c>
      <c r="BF71" s="25">
        <v>1174</v>
      </c>
      <c r="BG71" s="25">
        <v>581</v>
      </c>
      <c r="BH71" s="25">
        <v>57</v>
      </c>
      <c r="BI71" s="25">
        <v>192</v>
      </c>
      <c r="BJ71" s="12">
        <v>3382</v>
      </c>
      <c r="BK71" s="12">
        <v>19523</v>
      </c>
      <c r="BL71" s="12">
        <v>18525</v>
      </c>
      <c r="BM71" s="34">
        <v>441</v>
      </c>
      <c r="BN71" s="34">
        <v>189</v>
      </c>
      <c r="BO71" s="34">
        <v>916</v>
      </c>
      <c r="BP71" s="34">
        <v>778</v>
      </c>
      <c r="BQ71" s="34">
        <v>1154</v>
      </c>
      <c r="BR71" s="34">
        <v>197</v>
      </c>
      <c r="BS71" s="34">
        <v>251</v>
      </c>
      <c r="BT71" s="34">
        <v>189</v>
      </c>
      <c r="BU71" s="34">
        <v>248</v>
      </c>
      <c r="BV71" s="34">
        <v>1965</v>
      </c>
      <c r="BW71" s="34">
        <v>892</v>
      </c>
      <c r="BX71" s="34">
        <v>80</v>
      </c>
      <c r="BY71" s="34">
        <v>69</v>
      </c>
      <c r="BZ71" s="34">
        <v>1415</v>
      </c>
      <c r="CA71" s="34">
        <v>2846</v>
      </c>
      <c r="CB71" s="34">
        <v>410</v>
      </c>
      <c r="CC71" s="34">
        <v>212</v>
      </c>
      <c r="CD71" s="34">
        <v>0</v>
      </c>
      <c r="CE71" s="34">
        <v>906</v>
      </c>
      <c r="CF71" s="34">
        <v>137</v>
      </c>
      <c r="CG71" s="34">
        <v>1444</v>
      </c>
      <c r="CH71" s="34">
        <v>885</v>
      </c>
      <c r="CI71" s="34">
        <v>1248</v>
      </c>
      <c r="CJ71" s="34">
        <v>415</v>
      </c>
      <c r="CK71" s="34">
        <v>868</v>
      </c>
      <c r="CL71" s="34">
        <v>1158</v>
      </c>
      <c r="CM71" s="34">
        <v>238</v>
      </c>
      <c r="CN71" s="34">
        <v>517</v>
      </c>
      <c r="CO71" s="34">
        <v>976</v>
      </c>
      <c r="CP71" s="34">
        <v>84</v>
      </c>
      <c r="CQ71" s="34">
        <v>1472</v>
      </c>
      <c r="CR71" s="34">
        <v>370</v>
      </c>
      <c r="CS71" s="34">
        <v>1660</v>
      </c>
      <c r="CT71" s="34">
        <v>1965</v>
      </c>
      <c r="CU71" s="34">
        <v>195</v>
      </c>
      <c r="CV71" s="34">
        <v>3115</v>
      </c>
      <c r="CW71" s="34">
        <v>853</v>
      </c>
      <c r="CX71" s="34">
        <v>328</v>
      </c>
      <c r="CY71" s="34">
        <v>598</v>
      </c>
      <c r="CZ71" s="34">
        <v>876</v>
      </c>
      <c r="DA71" s="34">
        <v>814</v>
      </c>
      <c r="DB71" s="34">
        <v>189</v>
      </c>
      <c r="DC71" s="34">
        <v>3762</v>
      </c>
      <c r="DD71" s="34">
        <v>1468</v>
      </c>
      <c r="DE71" s="34">
        <v>202</v>
      </c>
      <c r="DF71" s="34">
        <v>152</v>
      </c>
      <c r="DG71" s="34">
        <v>1719</v>
      </c>
      <c r="DH71" s="34">
        <v>614</v>
      </c>
      <c r="DI71" s="34">
        <v>566</v>
      </c>
      <c r="DJ71" s="34">
        <v>414</v>
      </c>
      <c r="DK71" s="34">
        <v>93</v>
      </c>
      <c r="DL71" s="34">
        <v>262</v>
      </c>
      <c r="DM71" s="115">
        <v>49228332.707186662</v>
      </c>
      <c r="DN71" s="116">
        <v>378962.4937821718</v>
      </c>
      <c r="DO71" s="116">
        <v>0</v>
      </c>
      <c r="DP71" s="116">
        <v>2822722.1961082844</v>
      </c>
      <c r="DQ71" s="116">
        <v>502242.20876169903</v>
      </c>
      <c r="DR71" s="116">
        <v>4195511.2720437134</v>
      </c>
      <c r="DS71" s="116">
        <v>239450.70738378071</v>
      </c>
      <c r="DT71" s="116">
        <v>121588.04599208452</v>
      </c>
      <c r="DU71" s="116">
        <v>0</v>
      </c>
      <c r="DV71" s="116">
        <v>85942.958104955324</v>
      </c>
      <c r="DW71" s="116">
        <v>3973278.7038464081</v>
      </c>
      <c r="DX71" s="116">
        <v>840531.37631347205</v>
      </c>
      <c r="DY71" s="116">
        <v>278416.0171661494</v>
      </c>
      <c r="DZ71" s="116">
        <v>60012.813262901473</v>
      </c>
      <c r="EA71" s="116">
        <v>1191491.514849514</v>
      </c>
      <c r="EB71" s="116">
        <v>1420219.6064783039</v>
      </c>
      <c r="EC71" s="116">
        <v>278089.33561576396</v>
      </c>
      <c r="ED71" s="116">
        <v>148063.79204505178</v>
      </c>
      <c r="EE71" s="116">
        <v>0</v>
      </c>
      <c r="EF71" s="116">
        <v>902266.72094128828</v>
      </c>
      <c r="EG71" s="116">
        <v>63141.050754959419</v>
      </c>
      <c r="EH71" s="116">
        <v>946888.87062904064</v>
      </c>
      <c r="EI71" s="116">
        <v>797053.22682795126</v>
      </c>
      <c r="EJ71" s="116">
        <v>997704.80552093091</v>
      </c>
      <c r="EK71" s="116">
        <v>299257.33433676639</v>
      </c>
      <c r="EL71" s="116">
        <v>630533.92498256022</v>
      </c>
      <c r="EM71" s="116">
        <v>1106286.3092117193</v>
      </c>
      <c r="EN71" s="116">
        <v>322293.55237014173</v>
      </c>
      <c r="EO71" s="116">
        <v>308726.1624566479</v>
      </c>
      <c r="EP71" s="116">
        <v>2541309.4476131275</v>
      </c>
      <c r="EQ71" s="116">
        <v>40494.246963615566</v>
      </c>
      <c r="ER71" s="116">
        <v>720762.03487471316</v>
      </c>
      <c r="ES71" s="116">
        <v>648725.469550938</v>
      </c>
      <c r="ET71" s="116">
        <v>1435729.0964715879</v>
      </c>
      <c r="EU71" s="116">
        <v>1496668.5559026226</v>
      </c>
      <c r="EV71" s="116">
        <v>117219.90982440492</v>
      </c>
      <c r="EW71" s="116">
        <v>3103154.6752286511</v>
      </c>
      <c r="EX71" s="116">
        <v>908487.59315331769</v>
      </c>
      <c r="EY71" s="116">
        <v>921439.97786910355</v>
      </c>
      <c r="EZ71" s="116">
        <v>671917.98351958359</v>
      </c>
      <c r="FA71" s="116">
        <v>482887.85911726946</v>
      </c>
      <c r="FB71" s="116">
        <v>499744.41221812303</v>
      </c>
      <c r="FC71" s="116">
        <v>0</v>
      </c>
      <c r="FD71" s="116">
        <v>2945649.7445801436</v>
      </c>
      <c r="FE71" s="116">
        <v>4264974.1200214447</v>
      </c>
      <c r="FF71" s="116">
        <v>202378.36176090271</v>
      </c>
      <c r="FG71" s="116">
        <v>115234.62650240242</v>
      </c>
      <c r="FH71" s="116">
        <v>2105339.2593420371</v>
      </c>
      <c r="FI71" s="116">
        <v>2247316.9746489795</v>
      </c>
      <c r="FJ71" s="116">
        <v>206685.55483398511</v>
      </c>
      <c r="FK71" s="116">
        <v>239090.57792278237</v>
      </c>
      <c r="FL71" s="116">
        <v>61416.937702702926</v>
      </c>
      <c r="FM71" s="116">
        <v>341030.28777796251</v>
      </c>
      <c r="FN71" s="19">
        <f>J71*'Household Income - Delta'!E73/3</f>
        <v>-332195.42474460095</v>
      </c>
      <c r="FO71" s="19">
        <f>K71*'Household Income - Delta'!F73/3</f>
        <v>0</v>
      </c>
      <c r="FP71" s="19">
        <f>L71*'Household Income - Delta'!G73/3</f>
        <v>-4266195.1434852369</v>
      </c>
      <c r="FQ71" s="19">
        <f>M71*'Household Income - Delta'!H73/3</f>
        <v>447562.37410600268</v>
      </c>
      <c r="FR71" s="19">
        <f>N71*'Household Income - Delta'!I73/3</f>
        <v>-10243032.720251016</v>
      </c>
      <c r="FS71" s="19">
        <f>O71*'Household Income - Delta'!J73/3</f>
        <v>-1501102.3566854408</v>
      </c>
      <c r="FT71" s="19">
        <f>P71*'Household Income - Delta'!K73/3</f>
        <v>-1533689.4988177486</v>
      </c>
      <c r="FU71" s="19">
        <f>Q71*'Household Income - Delta'!L73/3</f>
        <v>0</v>
      </c>
      <c r="FV71" s="19">
        <f>R71*'Household Income - Delta'!M73/3</f>
        <v>-1143837.5846324209</v>
      </c>
      <c r="FW71" s="19">
        <f>S71*'Household Income - Delta'!N73/3</f>
        <v>-10386433.251875669</v>
      </c>
      <c r="FX71" s="19">
        <f>T71*'Household Income - Delta'!O73/3</f>
        <v>-3871046.5424843053</v>
      </c>
      <c r="FY71" s="19">
        <f>U71*'Household Income - Delta'!P73/3</f>
        <v>-413349.90079671721</v>
      </c>
      <c r="FZ71" s="19">
        <f>V71*'Household Income - Delta'!Q73/3</f>
        <v>-86337.036236702726</v>
      </c>
      <c r="GA71" s="19">
        <f>W71*'Household Income - Delta'!R73/3</f>
        <v>-15485071.257623045</v>
      </c>
      <c r="GB71" s="19">
        <f>X71*'Household Income - Delta'!S73/3</f>
        <v>-23188152.011502575</v>
      </c>
      <c r="GC71" s="19">
        <f>Y71*'Household Income - Delta'!T73/3</f>
        <v>-1636652.6501988408</v>
      </c>
      <c r="GD71" s="19">
        <f>Z71*'Household Income - Delta'!U73/3</f>
        <v>-522707.83872759109</v>
      </c>
      <c r="GE71" s="19">
        <f>AA71*'Household Income - Delta'!V73/3</f>
        <v>0</v>
      </c>
      <c r="GF71" s="19">
        <f>AB71*'Household Income - Delta'!W73/3</f>
        <v>258965.03495616969</v>
      </c>
      <c r="GG71" s="19">
        <f>AC71*'Household Income - Delta'!X73/3</f>
        <v>-191104.07427891737</v>
      </c>
      <c r="GH71" s="19">
        <f>AD71*'Household Income - Delta'!Y73/3</f>
        <v>-16846719.171901964</v>
      </c>
      <c r="GI71" s="19">
        <f>AE71*'Household Income - Delta'!Z73/3</f>
        <v>-7159549.5704883384</v>
      </c>
      <c r="GJ71" s="19">
        <f>AF71*'Household Income - Delta'!AA73/3</f>
        <v>-6801504.1550162276</v>
      </c>
      <c r="GK71" s="19">
        <f>AG71*'Household Income - Delta'!AB73/3</f>
        <v>-1973728.2111219401</v>
      </c>
      <c r="GL71" s="19">
        <f>AH71*'Household Income - Delta'!AC73/3</f>
        <v>705574.95194087981</v>
      </c>
      <c r="GM71" s="19">
        <f>AI71*'Household Income - Delta'!AD73/3</f>
        <v>-5549522.2479236694</v>
      </c>
      <c r="GN71" s="19">
        <f>AJ71*'Household Income - Delta'!AE73/3</f>
        <v>-102516.98324382305</v>
      </c>
      <c r="GO71" s="19">
        <f>AK71*'Household Income - Delta'!AF73/3</f>
        <v>-1985760.2655242737</v>
      </c>
      <c r="GP71" s="19">
        <f>AL71*'Household Income - Delta'!AG73/3</f>
        <v>-5135166.3095137374</v>
      </c>
      <c r="GQ71" s="19">
        <f>AM71*'Household Income - Delta'!AH73/3</f>
        <v>-464136.32044161466</v>
      </c>
      <c r="GR71" s="19">
        <f>AN71*'Household Income - Delta'!AI73/3</f>
        <v>-9930683.8492337242</v>
      </c>
      <c r="GS71" s="19">
        <f>AO71*'Household Income - Delta'!AJ73/3</f>
        <v>-973050.85615801404</v>
      </c>
      <c r="GT71" s="19">
        <f>AP71*'Household Income - Delta'!AK73/3</f>
        <v>-7192614.6369104879</v>
      </c>
      <c r="GU71" s="19">
        <f>AQ71*'Household Income - Delta'!AL73/3</f>
        <v>-5188120.5661044139</v>
      </c>
      <c r="GV71" s="19">
        <f>AR71*'Household Income - Delta'!AM73/3</f>
        <v>-434843.59775327734</v>
      </c>
      <c r="GW71" s="19">
        <f>AS71*'Household Income - Delta'!AN73/3</f>
        <v>-39430668.944257602</v>
      </c>
      <c r="GX71" s="19">
        <f>AT71*'Household Income - Delta'!AO73/3</f>
        <v>-1359625.2217796282</v>
      </c>
      <c r="GY71" s="19">
        <f>AU71*'Household Income - Delta'!AP73/3</f>
        <v>-1644176.8451465834</v>
      </c>
      <c r="GZ71" s="19">
        <f>AV71*'Household Income - Delta'!AQ73/3</f>
        <v>-4201059.9042588044</v>
      </c>
      <c r="HA71" s="19">
        <f>AW71*'Household Income - Delta'!AR73/3</f>
        <v>-2510394.1016457011</v>
      </c>
      <c r="HB71" s="19">
        <f>AX71*'Household Income - Delta'!AS73/3</f>
        <v>-851859.9143815859</v>
      </c>
      <c r="HC71" s="19">
        <f>AY71*'Household Income - Delta'!AT73/3</f>
        <v>0</v>
      </c>
      <c r="HD71" s="19">
        <f>AZ71*'Household Income - Delta'!AU73/3</f>
        <v>7101682.7506357348</v>
      </c>
      <c r="HE71" s="19">
        <f>BA71*'Household Income - Delta'!AV73/3</f>
        <v>-11513005.196501145</v>
      </c>
      <c r="HF71" s="19">
        <f>BB71*'Household Income - Delta'!AW73/3</f>
        <v>-786101.19668847916</v>
      </c>
      <c r="HG71" s="19">
        <f>BC71*'Household Income - Delta'!AX73/3</f>
        <v>-808963.51202657481</v>
      </c>
      <c r="HH71" s="19">
        <f>BD71*'Household Income - Delta'!AY73/3</f>
        <v>-35238450.220199935</v>
      </c>
      <c r="HI71" s="19">
        <f>BE71*'Household Income - Delta'!AZ73/3</f>
        <v>-6093440.4534616424</v>
      </c>
      <c r="HJ71" s="19">
        <f>BF71*'Household Income - Delta'!BA73/3</f>
        <v>-1143273.7097777491</v>
      </c>
      <c r="HK71" s="19">
        <f>BG71*'Household Income - Delta'!BB73/3</f>
        <v>-2032609.9855007727</v>
      </c>
      <c r="HL71" s="19">
        <f>BH71*'Household Income - Delta'!BC73/3</f>
        <v>-234559.28508326752</v>
      </c>
    </row>
    <row r="72" spans="1:220">
      <c r="A72" s="28">
        <v>2011</v>
      </c>
      <c r="B72" s="28" t="s">
        <v>1034</v>
      </c>
      <c r="C72" s="37" t="s">
        <v>26</v>
      </c>
      <c r="D72" s="11">
        <v>4518629</v>
      </c>
      <c r="E72" s="11">
        <v>3865118</v>
      </c>
      <c r="F72" s="11">
        <v>538691</v>
      </c>
      <c r="G72" s="104">
        <f>F72/D72</f>
        <v>0.11921558508122707</v>
      </c>
      <c r="H72" s="11">
        <f>SUM(J72:BI72)</f>
        <v>99531</v>
      </c>
      <c r="I72" s="105">
        <f>H72/D72</f>
        <v>2.202681388536213E-2</v>
      </c>
      <c r="J72" s="25">
        <v>3065</v>
      </c>
      <c r="K72" s="25">
        <v>288</v>
      </c>
      <c r="L72" s="25">
        <v>2010</v>
      </c>
      <c r="M72" s="25">
        <v>2774</v>
      </c>
      <c r="N72" s="25">
        <v>3957</v>
      </c>
      <c r="O72" s="25">
        <v>1202</v>
      </c>
      <c r="P72" s="25">
        <v>358</v>
      </c>
      <c r="Q72" s="25">
        <v>0</v>
      </c>
      <c r="R72" s="25">
        <v>195</v>
      </c>
      <c r="S72" s="25">
        <v>5193</v>
      </c>
      <c r="T72" s="25">
        <v>4425</v>
      </c>
      <c r="U72" s="25">
        <v>688</v>
      </c>
      <c r="V72" s="25">
        <v>230</v>
      </c>
      <c r="W72" s="25">
        <v>1189</v>
      </c>
      <c r="X72" s="25">
        <v>1549</v>
      </c>
      <c r="Y72" s="25">
        <v>468</v>
      </c>
      <c r="Z72" s="25">
        <v>312</v>
      </c>
      <c r="AA72" s="25">
        <v>1520</v>
      </c>
      <c r="AB72" s="25">
        <v>0</v>
      </c>
      <c r="AC72" s="25">
        <v>120</v>
      </c>
      <c r="AD72" s="25">
        <v>1221</v>
      </c>
      <c r="AE72" s="25">
        <v>439</v>
      </c>
      <c r="AF72" s="25">
        <v>1163</v>
      </c>
      <c r="AG72" s="25">
        <v>698</v>
      </c>
      <c r="AH72" s="25">
        <v>10255</v>
      </c>
      <c r="AI72" s="25">
        <v>1375</v>
      </c>
      <c r="AJ72" s="25">
        <v>278</v>
      </c>
      <c r="AK72" s="25">
        <v>176</v>
      </c>
      <c r="AL72" s="25">
        <v>994</v>
      </c>
      <c r="AM72" s="25">
        <v>15</v>
      </c>
      <c r="AN72" s="25">
        <v>453</v>
      </c>
      <c r="AO72" s="25">
        <v>1028</v>
      </c>
      <c r="AP72" s="25">
        <v>1360</v>
      </c>
      <c r="AQ72" s="25">
        <v>2134</v>
      </c>
      <c r="AR72" s="25">
        <v>277</v>
      </c>
      <c r="AS72" s="25">
        <v>2641</v>
      </c>
      <c r="AT72" s="25">
        <v>4235</v>
      </c>
      <c r="AU72" s="25">
        <v>1531</v>
      </c>
      <c r="AV72" s="25">
        <v>455</v>
      </c>
      <c r="AW72" s="25">
        <v>268</v>
      </c>
      <c r="AX72" s="25">
        <v>1573</v>
      </c>
      <c r="AY72" s="25">
        <v>37</v>
      </c>
      <c r="AZ72" s="25">
        <v>2495</v>
      </c>
      <c r="BA72" s="25">
        <v>30292</v>
      </c>
      <c r="BB72" s="25">
        <v>179</v>
      </c>
      <c r="BC72" s="25">
        <v>87</v>
      </c>
      <c r="BD72" s="25">
        <v>2055</v>
      </c>
      <c r="BE72" s="25">
        <v>1075</v>
      </c>
      <c r="BF72" s="25">
        <v>110</v>
      </c>
      <c r="BG72" s="25">
        <v>339</v>
      </c>
      <c r="BH72" s="25">
        <v>357</v>
      </c>
      <c r="BI72" s="25">
        <v>393</v>
      </c>
      <c r="BJ72" s="12">
        <v>3250</v>
      </c>
      <c r="BK72" s="12">
        <v>18789</v>
      </c>
      <c r="BL72" s="12">
        <v>17818</v>
      </c>
      <c r="BM72" s="34">
        <v>1401</v>
      </c>
      <c r="BN72" s="34">
        <v>266</v>
      </c>
      <c r="BO72" s="34">
        <v>1529</v>
      </c>
      <c r="BP72" s="34">
        <v>1144</v>
      </c>
      <c r="BQ72" s="34">
        <v>898</v>
      </c>
      <c r="BR72" s="34">
        <v>983</v>
      </c>
      <c r="BS72" s="34">
        <v>264</v>
      </c>
      <c r="BT72" s="34">
        <v>198</v>
      </c>
      <c r="BU72" s="34">
        <v>168</v>
      </c>
      <c r="BV72" s="34">
        <v>2120</v>
      </c>
      <c r="BW72" s="34">
        <v>1541</v>
      </c>
      <c r="BX72" s="34">
        <v>808</v>
      </c>
      <c r="BY72" s="34">
        <v>269</v>
      </c>
      <c r="BZ72" s="34">
        <v>417</v>
      </c>
      <c r="CA72" s="34">
        <v>827</v>
      </c>
      <c r="CB72" s="34">
        <v>441</v>
      </c>
      <c r="CC72" s="34">
        <v>466</v>
      </c>
      <c r="CD72" s="34">
        <v>1286</v>
      </c>
      <c r="CE72" s="34">
        <v>0</v>
      </c>
      <c r="CF72" s="34">
        <v>163</v>
      </c>
      <c r="CG72" s="34">
        <v>1058</v>
      </c>
      <c r="CH72" s="34">
        <v>255</v>
      </c>
      <c r="CI72" s="34">
        <v>875</v>
      </c>
      <c r="CJ72" s="34">
        <v>445</v>
      </c>
      <c r="CK72" s="34">
        <v>2829</v>
      </c>
      <c r="CL72" s="34">
        <v>565</v>
      </c>
      <c r="CM72" s="34">
        <v>364</v>
      </c>
      <c r="CN72" s="34">
        <v>198</v>
      </c>
      <c r="CO72" s="34">
        <v>623</v>
      </c>
      <c r="CP72" s="34">
        <v>26</v>
      </c>
      <c r="CQ72" s="34">
        <v>269</v>
      </c>
      <c r="CR72" s="34">
        <v>867</v>
      </c>
      <c r="CS72" s="34">
        <v>849</v>
      </c>
      <c r="CT72" s="34">
        <v>1242</v>
      </c>
      <c r="CU72" s="34">
        <v>359</v>
      </c>
      <c r="CV72" s="34">
        <v>2281</v>
      </c>
      <c r="CW72" s="34">
        <v>3044</v>
      </c>
      <c r="CX72" s="34">
        <v>1577</v>
      </c>
      <c r="CY72" s="34">
        <v>473</v>
      </c>
      <c r="CZ72" s="34">
        <v>395</v>
      </c>
      <c r="DA72" s="34">
        <v>1149</v>
      </c>
      <c r="DB72" s="34">
        <v>47</v>
      </c>
      <c r="DC72" s="34">
        <v>938</v>
      </c>
      <c r="DD72" s="34">
        <v>5028</v>
      </c>
      <c r="DE72" s="34">
        <v>275</v>
      </c>
      <c r="DF72" s="34">
        <v>149</v>
      </c>
      <c r="DG72" s="34">
        <v>1060</v>
      </c>
      <c r="DH72" s="34">
        <v>504</v>
      </c>
      <c r="DI72" s="34">
        <v>123</v>
      </c>
      <c r="DJ72" s="34">
        <v>372</v>
      </c>
      <c r="DK72" s="34">
        <v>541</v>
      </c>
      <c r="DL72" s="34">
        <v>384</v>
      </c>
      <c r="DM72" s="115">
        <v>66689610.864477269</v>
      </c>
      <c r="DN72" s="116">
        <v>973601.18905813585</v>
      </c>
      <c r="DO72" s="116">
        <v>804470.99863510346</v>
      </c>
      <c r="DP72" s="116">
        <v>2492387.2194400211</v>
      </c>
      <c r="DQ72" s="116">
        <v>843649.32419841178</v>
      </c>
      <c r="DR72" s="116">
        <v>7142428.6876811599</v>
      </c>
      <c r="DS72" s="116">
        <v>1212453.4939291708</v>
      </c>
      <c r="DT72" s="116">
        <v>462300.2049545279</v>
      </c>
      <c r="DU72" s="116">
        <v>0</v>
      </c>
      <c r="DV72" s="116">
        <v>193590.14650141157</v>
      </c>
      <c r="DW72" s="116">
        <v>2136108.1529321061</v>
      </c>
      <c r="DX72" s="116">
        <v>2028926.7250479846</v>
      </c>
      <c r="DY72" s="116">
        <v>2845359.4949538237</v>
      </c>
      <c r="DZ72" s="116">
        <v>377666.89265317383</v>
      </c>
      <c r="EA72" s="116">
        <v>775691.96365118981</v>
      </c>
      <c r="EB72" s="116">
        <v>1090486.5530136747</v>
      </c>
      <c r="EC72" s="116">
        <v>365942.98457634641</v>
      </c>
      <c r="ED72" s="116">
        <v>201736.50884884826</v>
      </c>
      <c r="EE72" s="116">
        <v>980304.0856545805</v>
      </c>
      <c r="EF72" s="116">
        <v>0</v>
      </c>
      <c r="EG72" s="116">
        <v>181048.34795608246</v>
      </c>
      <c r="EH72" s="116">
        <v>1245235.939771137</v>
      </c>
      <c r="EI72" s="116">
        <v>607438.52021197521</v>
      </c>
      <c r="EJ72" s="116">
        <v>1075369.710771363</v>
      </c>
      <c r="EK72" s="116">
        <v>703045.65003736748</v>
      </c>
      <c r="EL72" s="116">
        <v>1448778.8929763904</v>
      </c>
      <c r="EM72" s="116">
        <v>776653.21680507413</v>
      </c>
      <c r="EN72" s="116">
        <v>438086.16388927825</v>
      </c>
      <c r="EO72" s="116">
        <v>137330.76200133527</v>
      </c>
      <c r="EP72" s="116">
        <v>1710653.6455228738</v>
      </c>
      <c r="EQ72" s="116">
        <v>20901.282572568365</v>
      </c>
      <c r="ER72" s="116">
        <v>517772.02698789188</v>
      </c>
      <c r="ES72" s="116">
        <v>952556.303500626</v>
      </c>
      <c r="ET72" s="116">
        <v>1739407.2164529753</v>
      </c>
      <c r="EU72" s="116">
        <v>1735998.2661919659</v>
      </c>
      <c r="EV72" s="116">
        <v>343817.06203051272</v>
      </c>
      <c r="EW72" s="116">
        <v>2120536.5423798542</v>
      </c>
      <c r="EX72" s="116">
        <v>2139857.315242196</v>
      </c>
      <c r="EY72" s="116">
        <v>3047182.4953918904</v>
      </c>
      <c r="EZ72" s="116">
        <v>478242.37572160229</v>
      </c>
      <c r="FA72" s="116">
        <v>361690.77672864759</v>
      </c>
      <c r="FB72" s="116">
        <v>1008772.9838471767</v>
      </c>
      <c r="FC72" s="116">
        <v>40108.399715998159</v>
      </c>
      <c r="FD72" s="116">
        <v>1173231.8893888351</v>
      </c>
      <c r="FE72" s="116">
        <v>11844637.280649306</v>
      </c>
      <c r="FF72" s="116">
        <v>243222.14581668144</v>
      </c>
      <c r="FG72" s="116">
        <v>121142.99347966272</v>
      </c>
      <c r="FH72" s="116">
        <v>1903997.862559553</v>
      </c>
      <c r="FI72" s="116">
        <v>2188481.9183268449</v>
      </c>
      <c r="FJ72" s="116">
        <v>84738.591220136339</v>
      </c>
      <c r="FK72" s="116">
        <v>297725.454501239</v>
      </c>
      <c r="FL72" s="116">
        <v>378553.87194025109</v>
      </c>
      <c r="FM72" s="116">
        <v>696290.33415831195</v>
      </c>
      <c r="FN72" s="19">
        <f>J72*'Household Income - Delta'!E74/3</f>
        <v>-280671.97155259206</v>
      </c>
      <c r="FO72" s="19">
        <f>K72*'Household Income - Delta'!F74/3</f>
        <v>-1650164.3420328756</v>
      </c>
      <c r="FP72" s="19">
        <f>L72*'Household Income - Delta'!G74/3</f>
        <v>-4178960.9329150408</v>
      </c>
      <c r="FQ72" s="19">
        <f>M72*'Household Income - Delta'!H74/3</f>
        <v>1915679.3793410342</v>
      </c>
      <c r="FR72" s="19">
        <f>N72*'Household Income - Delta'!I74/3</f>
        <v>-17970235.110500183</v>
      </c>
      <c r="FS72" s="19">
        <f>O72*'Household Income - Delta'!J74/3</f>
        <v>-7842763.2078217035</v>
      </c>
      <c r="FT72" s="19">
        <f>P72*'Household Income - Delta'!K74/3</f>
        <v>-3023878.4781457302</v>
      </c>
      <c r="FU72" s="19">
        <f>Q72*'Household Income - Delta'!L74/3</f>
        <v>0</v>
      </c>
      <c r="FV72" s="19">
        <f>R72*'Household Income - Delta'!M74/3</f>
        <v>-1057519.5735073444</v>
      </c>
      <c r="FW72" s="19">
        <f>S72*'Household Income - Delta'!N74/3</f>
        <v>-5899326.4620722318</v>
      </c>
      <c r="FX72" s="19">
        <f>T72*'Household Income - Delta'!O74/3</f>
        <v>-5102071.8459767941</v>
      </c>
      <c r="FY72" s="19">
        <f>U72*'Household Income - Delta'!P74/3</f>
        <v>-4329964.1781985387</v>
      </c>
      <c r="FZ72" s="19">
        <f>V72*'Household Income - Delta'!Q74/3</f>
        <v>-490059.63258333394</v>
      </c>
      <c r="GA72" s="19">
        <f>W72*'Household Income - Delta'!R74/3</f>
        <v>-3990732.6651859819</v>
      </c>
      <c r="GB72" s="19">
        <f>X72*'Household Income - Delta'!S74/3</f>
        <v>-2829926.7380527346</v>
      </c>
      <c r="GC72" s="19">
        <f>Y72*'Household Income - Delta'!T74/3</f>
        <v>-1303800.9590142611</v>
      </c>
      <c r="GD72" s="19">
        <f>Z72*'Household Income - Delta'!U74/3</f>
        <v>-561126.36415256315</v>
      </c>
      <c r="GE72" s="19">
        <f>AA72*'Household Income - Delta'!V74/3</f>
        <v>-225954.68065686349</v>
      </c>
      <c r="GF72" s="19">
        <f>AB72*'Household Income - Delta'!W74/3</f>
        <v>0</v>
      </c>
      <c r="GG72" s="19">
        <f>AC72*'Household Income - Delta'!X74/3</f>
        <v>-290885.96737437882</v>
      </c>
      <c r="GH72" s="19">
        <f>AD72*'Household Income - Delta'!Y74/3</f>
        <v>-9581715.711721044</v>
      </c>
      <c r="GI72" s="19">
        <f>AE72*'Household Income - Delta'!Z74/3</f>
        <v>-2966980.4387047812</v>
      </c>
      <c r="GJ72" s="19">
        <f>AF72*'Household Income - Delta'!AA74/3</f>
        <v>-2177865.0385128297</v>
      </c>
      <c r="GK72" s="19">
        <f>AG72*'Household Income - Delta'!AB74/3</f>
        <v>-2713586.913625889</v>
      </c>
      <c r="GL72" s="19">
        <f>AH72*'Household Income - Delta'!AC74/3</f>
        <v>8541609.9485492948</v>
      </c>
      <c r="GM72" s="19">
        <f>AI72*'Household Income - Delta'!AD74/3</f>
        <v>-2364151.1141699865</v>
      </c>
      <c r="GN72" s="19">
        <f>AJ72*'Household Income - Delta'!AE74/3</f>
        <v>-57562.321741655578</v>
      </c>
      <c r="GO72" s="19">
        <f>AK72*'Household Income - Delta'!AF74/3</f>
        <v>-694935.04384390044</v>
      </c>
      <c r="GP72" s="19">
        <f>AL72*'Household Income - Delta'!AG74/3</f>
        <v>-3492778.3689748733</v>
      </c>
      <c r="GQ72" s="19">
        <f>AM72*'Household Income - Delta'!AH74/3</f>
        <v>-129872.12277249184</v>
      </c>
      <c r="GR72" s="19">
        <f>AN72*'Household Income - Delta'!AI74/3</f>
        <v>-3368788.7750510196</v>
      </c>
      <c r="GS72" s="19">
        <f>AO72*'Household Income - Delta'!AJ74/3</f>
        <v>-1533805.4862684568</v>
      </c>
      <c r="GT72" s="19">
        <f>AP72*'Household Income - Delta'!AK74/3</f>
        <v>-4135642.2815254568</v>
      </c>
      <c r="GU72" s="19">
        <f>AQ72*'Household Income - Delta'!AL74/3</f>
        <v>-2256267.7057996155</v>
      </c>
      <c r="GV72" s="19">
        <f>AR72*'Household Income - Delta'!AM74/3</f>
        <v>-955388.23354416562</v>
      </c>
      <c r="GW72" s="19">
        <f>AS72*'Household Income - Delta'!AN74/3</f>
        <v>-4601859.2620564336</v>
      </c>
      <c r="GX72" s="19">
        <f>AT72*'Household Income - Delta'!AO74/3</f>
        <v>-3451301.4157284033</v>
      </c>
      <c r="GY72" s="19">
        <f>AU72*'Household Income - Delta'!AP74/3</f>
        <v>-5074541.8751466889</v>
      </c>
      <c r="GZ72" s="19">
        <f>AV72*'Household Income - Delta'!AQ74/3</f>
        <v>-1161135.5845106898</v>
      </c>
      <c r="HA72" s="19">
        <f>AW72*'Household Income - Delta'!AR74/3</f>
        <v>-979522.26696433674</v>
      </c>
      <c r="HB72" s="19">
        <f>AX72*'Household Income - Delta'!AS74/3</f>
        <v>-545229.2703921959</v>
      </c>
      <c r="HC72" s="19">
        <f>AY72*'Household Income - Delta'!AT74/3</f>
        <v>-57893.01250061248</v>
      </c>
      <c r="HD72" s="19">
        <f>AZ72*'Household Income - Delta'!AU74/3</f>
        <v>1718984.6010053074</v>
      </c>
      <c r="HE72" s="19">
        <f>BA72*'Household Income - Delta'!AV74/3</f>
        <v>-66718583.267746888</v>
      </c>
      <c r="HF72" s="19">
        <f>BB72*'Household Income - Delta'!AW74/3</f>
        <v>-957193.83566787618</v>
      </c>
      <c r="HG72" s="19">
        <f>BC72*'Household Income - Delta'!AX74/3</f>
        <v>-442814.10509710229</v>
      </c>
      <c r="HH72" s="19">
        <f>BD72*'Household Income - Delta'!AY74/3</f>
        <v>-13500425.644847116</v>
      </c>
      <c r="HI72" s="19">
        <f>BE72*'Household Income - Delta'!AZ74/3</f>
        <v>-5555773.6785928961</v>
      </c>
      <c r="HJ72" s="19">
        <f>BF72*'Household Income - Delta'!BA74/3</f>
        <v>-77689.781355805448</v>
      </c>
      <c r="HK72" s="19">
        <f>BG72*'Household Income - Delta'!BB74/3</f>
        <v>-1095278.8905376894</v>
      </c>
      <c r="HL72" s="19">
        <f>BH72*'Household Income - Delta'!BC74/3</f>
        <v>-1373564.0063373174</v>
      </c>
    </row>
    <row r="73" spans="1:220">
      <c r="A73" s="28">
        <v>2011</v>
      </c>
      <c r="B73" s="28" t="s">
        <v>1035</v>
      </c>
      <c r="C73" s="37" t="s">
        <v>27</v>
      </c>
      <c r="D73" s="11">
        <v>1315833</v>
      </c>
      <c r="E73" s="11">
        <v>1120364</v>
      </c>
      <c r="F73" s="11">
        <v>157102</v>
      </c>
      <c r="G73" s="104">
        <f>F73/D73</f>
        <v>0.11939357046068916</v>
      </c>
      <c r="H73" s="11">
        <f>SUM(J73:BI73)</f>
        <v>33883</v>
      </c>
      <c r="I73" s="105">
        <f>H73/D73</f>
        <v>2.5750228182451724E-2</v>
      </c>
      <c r="J73" s="25">
        <v>634</v>
      </c>
      <c r="K73" s="25">
        <v>37</v>
      </c>
      <c r="L73" s="25">
        <v>325</v>
      </c>
      <c r="M73" s="25">
        <v>38</v>
      </c>
      <c r="N73" s="25">
        <v>829</v>
      </c>
      <c r="O73" s="25">
        <v>290</v>
      </c>
      <c r="P73" s="25">
        <v>2481</v>
      </c>
      <c r="Q73" s="25">
        <v>238</v>
      </c>
      <c r="R73" s="25">
        <v>239</v>
      </c>
      <c r="S73" s="25">
        <v>4304</v>
      </c>
      <c r="T73" s="25">
        <v>507</v>
      </c>
      <c r="U73" s="25">
        <v>177</v>
      </c>
      <c r="V73" s="25">
        <v>0</v>
      </c>
      <c r="W73" s="25">
        <v>675</v>
      </c>
      <c r="X73" s="25">
        <v>164</v>
      </c>
      <c r="Y73" s="25">
        <v>275</v>
      </c>
      <c r="Z73" s="25">
        <v>523</v>
      </c>
      <c r="AA73" s="25">
        <v>158</v>
      </c>
      <c r="AB73" s="25">
        <v>138</v>
      </c>
      <c r="AC73" s="25">
        <v>0</v>
      </c>
      <c r="AD73" s="25">
        <v>52</v>
      </c>
      <c r="AE73" s="25">
        <v>4439</v>
      </c>
      <c r="AF73" s="25">
        <v>702</v>
      </c>
      <c r="AG73" s="25">
        <v>296</v>
      </c>
      <c r="AH73" s="25">
        <v>0</v>
      </c>
      <c r="AI73" s="25">
        <v>325</v>
      </c>
      <c r="AJ73" s="25">
        <v>10</v>
      </c>
      <c r="AK73" s="25">
        <v>0</v>
      </c>
      <c r="AL73" s="25">
        <v>150</v>
      </c>
      <c r="AM73" s="25">
        <v>4302</v>
      </c>
      <c r="AN73" s="25">
        <v>694</v>
      </c>
      <c r="AO73" s="25">
        <v>144</v>
      </c>
      <c r="AP73" s="25">
        <v>2589</v>
      </c>
      <c r="AQ73" s="25">
        <v>1439</v>
      </c>
      <c r="AR73" s="25">
        <v>19</v>
      </c>
      <c r="AS73" s="25">
        <v>483</v>
      </c>
      <c r="AT73" s="25">
        <v>25</v>
      </c>
      <c r="AU73" s="25">
        <v>471</v>
      </c>
      <c r="AV73" s="25">
        <v>915</v>
      </c>
      <c r="AW73" s="25">
        <v>234</v>
      </c>
      <c r="AX73" s="25">
        <v>587</v>
      </c>
      <c r="AY73" s="25">
        <v>42</v>
      </c>
      <c r="AZ73" s="25">
        <v>394</v>
      </c>
      <c r="BA73" s="25">
        <v>1637</v>
      </c>
      <c r="BB73" s="25">
        <v>182</v>
      </c>
      <c r="BC73" s="25">
        <v>612</v>
      </c>
      <c r="BD73" s="25">
        <v>570</v>
      </c>
      <c r="BE73" s="25">
        <v>88</v>
      </c>
      <c r="BF73" s="25">
        <v>43</v>
      </c>
      <c r="BG73" s="25">
        <v>321</v>
      </c>
      <c r="BH73" s="25">
        <v>21</v>
      </c>
      <c r="BI73" s="25">
        <v>65</v>
      </c>
      <c r="BJ73" s="12">
        <v>1456</v>
      </c>
      <c r="BK73" s="12">
        <v>10400</v>
      </c>
      <c r="BL73" s="12">
        <v>9401</v>
      </c>
      <c r="BM73" s="34">
        <v>541</v>
      </c>
      <c r="BN73" s="34">
        <v>43</v>
      </c>
      <c r="BO73" s="34">
        <v>301</v>
      </c>
      <c r="BP73" s="34">
        <v>67</v>
      </c>
      <c r="BQ73" s="34">
        <v>428</v>
      </c>
      <c r="BR73" s="34">
        <v>222</v>
      </c>
      <c r="BS73" s="34">
        <v>668</v>
      </c>
      <c r="BT73" s="34">
        <v>228</v>
      </c>
      <c r="BU73" s="34">
        <v>177</v>
      </c>
      <c r="BV73" s="34">
        <v>1908</v>
      </c>
      <c r="BW73" s="34">
        <v>415</v>
      </c>
      <c r="BX73" s="34">
        <v>214</v>
      </c>
      <c r="BY73" s="34">
        <v>157</v>
      </c>
      <c r="BZ73" s="34">
        <v>358</v>
      </c>
      <c r="CA73" s="34">
        <v>157</v>
      </c>
      <c r="CB73" s="34">
        <v>452</v>
      </c>
      <c r="CC73" s="34">
        <v>641</v>
      </c>
      <c r="CD73" s="34">
        <v>217</v>
      </c>
      <c r="CE73" s="34">
        <v>218</v>
      </c>
      <c r="CF73" s="34">
        <v>0</v>
      </c>
      <c r="CG73" s="34">
        <v>105</v>
      </c>
      <c r="CH73" s="34">
        <v>1293</v>
      </c>
      <c r="CI73" s="34">
        <v>703</v>
      </c>
      <c r="CJ73" s="34">
        <v>307</v>
      </c>
      <c r="CK73" s="34">
        <v>157</v>
      </c>
      <c r="CL73" s="34">
        <v>228</v>
      </c>
      <c r="CM73" s="34">
        <v>18</v>
      </c>
      <c r="CN73" s="34">
        <v>157</v>
      </c>
      <c r="CO73" s="34">
        <v>250</v>
      </c>
      <c r="CP73" s="34">
        <v>1394</v>
      </c>
      <c r="CQ73" s="34">
        <v>498</v>
      </c>
      <c r="CR73" s="34">
        <v>191</v>
      </c>
      <c r="CS73" s="34">
        <v>1633</v>
      </c>
      <c r="CT73" s="34">
        <v>1059</v>
      </c>
      <c r="CU73" s="34">
        <v>31</v>
      </c>
      <c r="CV73" s="34">
        <v>530</v>
      </c>
      <c r="CW73" s="34">
        <v>48</v>
      </c>
      <c r="CX73" s="34">
        <v>406</v>
      </c>
      <c r="CY73" s="34">
        <v>418</v>
      </c>
      <c r="CZ73" s="34">
        <v>282</v>
      </c>
      <c r="DA73" s="34">
        <v>429</v>
      </c>
      <c r="DB73" s="34">
        <v>89</v>
      </c>
      <c r="DC73" s="34">
        <v>513</v>
      </c>
      <c r="DD73" s="34">
        <v>1115</v>
      </c>
      <c r="DE73" s="34">
        <v>202</v>
      </c>
      <c r="DF73" s="34">
        <v>341</v>
      </c>
      <c r="DG73" s="34">
        <v>337</v>
      </c>
      <c r="DH73" s="34">
        <v>131</v>
      </c>
      <c r="DI73" s="34">
        <v>73</v>
      </c>
      <c r="DJ73" s="34">
        <v>408</v>
      </c>
      <c r="DK73" s="34">
        <v>37</v>
      </c>
      <c r="DL73" s="34">
        <v>64</v>
      </c>
      <c r="DM73" s="115">
        <v>27014071.524850141</v>
      </c>
      <c r="DN73" s="116">
        <v>769103.06713617966</v>
      </c>
      <c r="DO73" s="116">
        <v>104641.43020657454</v>
      </c>
      <c r="DP73" s="116">
        <v>769023.12890403101</v>
      </c>
      <c r="DQ73" s="116">
        <v>51781.249165433102</v>
      </c>
      <c r="DR73" s="116">
        <v>2207354.5485864026</v>
      </c>
      <c r="DS73" s="116">
        <v>527931.37276395201</v>
      </c>
      <c r="DT73" s="116">
        <v>568782.67485733354</v>
      </c>
      <c r="DU73" s="116">
        <v>110284.23924544801</v>
      </c>
      <c r="DV73" s="116">
        <v>126441.69493909235</v>
      </c>
      <c r="DW73" s="116">
        <v>5347872.9755276488</v>
      </c>
      <c r="DX73" s="116">
        <v>541828.50657989574</v>
      </c>
      <c r="DY73" s="116">
        <v>904623.06867535529</v>
      </c>
      <c r="DZ73" s="116">
        <v>0</v>
      </c>
      <c r="EA73" s="116">
        <v>717403.35582923621</v>
      </c>
      <c r="EB73" s="116">
        <v>146810.19811842838</v>
      </c>
      <c r="EC73" s="116">
        <v>334342.07752312697</v>
      </c>
      <c r="ED73" s="116">
        <v>720946.10955352231</v>
      </c>
      <c r="EE73" s="116">
        <v>140511.07069413504</v>
      </c>
      <c r="EF73" s="116">
        <v>208205.60014949483</v>
      </c>
      <c r="EG73" s="116">
        <v>0</v>
      </c>
      <c r="EH73" s="116">
        <v>26310.338912077947</v>
      </c>
      <c r="EI73" s="116">
        <v>665375.02720849018</v>
      </c>
      <c r="EJ73" s="116">
        <v>524586.56406522274</v>
      </c>
      <c r="EK73" s="116">
        <v>338441.52760148305</v>
      </c>
      <c r="EL73" s="116">
        <v>0</v>
      </c>
      <c r="EM73" s="116">
        <v>396984.07027513691</v>
      </c>
      <c r="EN73" s="116">
        <v>20289.700205194487</v>
      </c>
      <c r="EO73" s="116">
        <v>0</v>
      </c>
      <c r="EP73" s="116">
        <v>384228.32604484522</v>
      </c>
      <c r="EQ73" s="116">
        <v>501804.22199731966</v>
      </c>
      <c r="ER73" s="116">
        <v>264323.95235983102</v>
      </c>
      <c r="ES73" s="116">
        <v>286027.03625775146</v>
      </c>
      <c r="ET73" s="116">
        <v>596219.01289148221</v>
      </c>
      <c r="EU73" s="116">
        <v>1082623.8968298219</v>
      </c>
      <c r="EV73" s="116">
        <v>28495.232604436813</v>
      </c>
      <c r="EW73" s="116">
        <v>357592.56506096793</v>
      </c>
      <c r="EX73" s="116">
        <v>39573.837698344025</v>
      </c>
      <c r="EY73" s="116">
        <v>1211119.1870988356</v>
      </c>
      <c r="EZ73" s="116">
        <v>419582.03966994432</v>
      </c>
      <c r="FA73" s="116">
        <v>44712.553783689313</v>
      </c>
      <c r="FB73" s="116">
        <v>547356.70111549099</v>
      </c>
      <c r="FC73" s="116">
        <v>63080.105392071637</v>
      </c>
      <c r="FD73" s="116">
        <v>415936.84649774485</v>
      </c>
      <c r="FE73" s="116">
        <v>2953704.1676421645</v>
      </c>
      <c r="FF73" s="116">
        <v>388436.79649758746</v>
      </c>
      <c r="FG73" s="116">
        <v>84786.247164493368</v>
      </c>
      <c r="FH73" s="116">
        <v>350612.8957470032</v>
      </c>
      <c r="FI73" s="116">
        <v>221884.40177886037</v>
      </c>
      <c r="FJ73" s="116">
        <v>31804.909613521191</v>
      </c>
      <c r="FK73" s="116">
        <v>314929.35013631417</v>
      </c>
      <c r="FL73" s="116">
        <v>37351.153713970853</v>
      </c>
      <c r="FM73" s="116">
        <v>118012.49053075055</v>
      </c>
      <c r="FN73" s="19">
        <f>J73*'Household Income - Delta'!E75/3</f>
        <v>1851189.685722321</v>
      </c>
      <c r="FO73" s="19">
        <f>K73*'Household Income - Delta'!F75/3</f>
        <v>-100577.34098910999</v>
      </c>
      <c r="FP73" s="19">
        <f>L73*'Household Income - Delta'!G75/3</f>
        <v>303012.36688281316</v>
      </c>
      <c r="FQ73" s="19">
        <f>M73*'Household Income - Delta'!H75/3</f>
        <v>140676.55312787512</v>
      </c>
      <c r="FR73" s="19">
        <f>N73*'Household Income - Delta'!I75/3</f>
        <v>-1268326.736183333</v>
      </c>
      <c r="FS73" s="19">
        <f>O73*'Household Income - Delta'!J75/3</f>
        <v>-1018865.8794147978</v>
      </c>
      <c r="FT73" s="19">
        <f>P73*'Household Income - Delta'!K75/3</f>
        <v>-13484624.869985012</v>
      </c>
      <c r="FU73" s="19">
        <f>Q73*'Household Income - Delta'!L75/3</f>
        <v>-438032.18579081976</v>
      </c>
      <c r="FV73" s="19">
        <f>R73*'Household Income - Delta'!M75/3</f>
        <v>-576407.41697304987</v>
      </c>
      <c r="FW73" s="19">
        <f>S73*'Household Income - Delta'!N75/3</f>
        <v>8071789.0708241323</v>
      </c>
      <c r="FX73" s="19">
        <f>T73*'Household Income - Delta'!O75/3</f>
        <v>942219.04081423813</v>
      </c>
      <c r="FY73" s="19">
        <f>U73*'Household Income - Delta'!P75/3</f>
        <v>-580935.55843801424</v>
      </c>
      <c r="FZ73" s="19">
        <f>V73*'Household Income - Delta'!Q75/3</f>
        <v>0</v>
      </c>
      <c r="GA73" s="19">
        <f>W73*'Household Income - Delta'!R75/3</f>
        <v>-232838.92878301159</v>
      </c>
      <c r="GB73" s="19">
        <f>X73*'Household Income - Delta'!S75/3</f>
        <v>194256.8405333586</v>
      </c>
      <c r="GC73" s="19">
        <f>Y73*'Household Income - Delta'!T75/3</f>
        <v>62021.107619038172</v>
      </c>
      <c r="GD73" s="19">
        <f>Z73*'Household Income - Delta'!U75/3</f>
        <v>634372.24808957882</v>
      </c>
      <c r="GE73" s="19">
        <f>AA73*'Household Income - Delta'!V75/3</f>
        <v>452318.66967325937</v>
      </c>
      <c r="GF73" s="19">
        <f>AB73*'Household Income - Delta'!W75/3</f>
        <v>478045.10748840013</v>
      </c>
      <c r="GG73" s="19">
        <f>AC73*'Household Income - Delta'!X75/3</f>
        <v>0</v>
      </c>
      <c r="GH73" s="19">
        <f>AD73*'Household Income - Delta'!Y75/3</f>
        <v>-251472.11595097676</v>
      </c>
      <c r="GI73" s="19">
        <f>AE73*'Household Income - Delta'!Z75/3</f>
        <v>-16633229.51172743</v>
      </c>
      <c r="GJ73" s="19">
        <f>AF73*'Household Income - Delta'!AA75/3</f>
        <v>799440.35550436389</v>
      </c>
      <c r="GK73" s="19">
        <f>AG73*'Household Income - Delta'!AB75/3</f>
        <v>-259363.94656364512</v>
      </c>
      <c r="GL73" s="19">
        <f>AH73*'Household Income - Delta'!AC75/3</f>
        <v>0</v>
      </c>
      <c r="GM73" s="19">
        <f>AI73*'Household Income - Delta'!AD75/3</f>
        <v>419915.65103111346</v>
      </c>
      <c r="GN73" s="19">
        <f>AJ73*'Household Income - Delta'!AE75/3</f>
        <v>28043.720742051544</v>
      </c>
      <c r="GO73" s="19">
        <f>AK73*'Household Income - Delta'!AF75/3</f>
        <v>0</v>
      </c>
      <c r="GP73" s="19">
        <f>AL73*'Household Income - Delta'!AG75/3</f>
        <v>-75364.612904703608</v>
      </c>
      <c r="GQ73" s="19">
        <f>AM73*'Household Income - Delta'!AH75/3</f>
        <v>-24292149.571903538</v>
      </c>
      <c r="GR73" s="19">
        <f>AN73*'Household Income - Delta'!AI75/3</f>
        <v>-3071081.1847161967</v>
      </c>
      <c r="GS73" s="19">
        <f>AO73*'Household Income - Delta'!AJ75/3</f>
        <v>218793.9027406394</v>
      </c>
      <c r="GT73" s="19">
        <f>AP73*'Household Income - Delta'!AK75/3</f>
        <v>-76330.598434633066</v>
      </c>
      <c r="GU73" s="19">
        <f>AQ73*'Household Income - Delta'!AL75/3</f>
        <v>2812001.2767979507</v>
      </c>
      <c r="GV73" s="19">
        <f>AR73*'Household Income - Delta'!AM75/3</f>
        <v>-8314.8599755259256</v>
      </c>
      <c r="GW73" s="19">
        <f>AS73*'Household Income - Delta'!AN75/3</f>
        <v>612908.79239327775</v>
      </c>
      <c r="GX73" s="19">
        <f>AT73*'Household Income - Delta'!AO75/3</f>
        <v>54912.089497578621</v>
      </c>
      <c r="GY73" s="19">
        <f>AU73*'Household Income - Delta'!AP75/3</f>
        <v>-142758.63640422936</v>
      </c>
      <c r="GZ73" s="19">
        <f>AV73*'Household Income - Delta'!AQ75/3</f>
        <v>420428.26801875787</v>
      </c>
      <c r="HA73" s="19">
        <f>AW73*'Household Income - Delta'!AR75/3</f>
        <v>-150579.71286939512</v>
      </c>
      <c r="HB73" s="19">
        <f>AX73*'Household Income - Delta'!AS75/3</f>
        <v>1564245.4199031147</v>
      </c>
      <c r="HC73" s="19">
        <f>AY73*'Household Income - Delta'!AT75/3</f>
        <v>60763.700422992268</v>
      </c>
      <c r="HD73" s="19">
        <f>AZ73*'Household Income - Delta'!AU75/3</f>
        <v>1457958.6123735979</v>
      </c>
      <c r="HE73" s="19">
        <f>BA73*'Household Income - Delta'!AV75/3</f>
        <v>1324195.2009803471</v>
      </c>
      <c r="HF73" s="19">
        <f>BB73*'Household Income - Delta'!AW75/3</f>
        <v>-425155.78749350057</v>
      </c>
      <c r="HG73" s="19">
        <f>BC73*'Household Income - Delta'!AX75/3</f>
        <v>-1271972.5468498992</v>
      </c>
      <c r="HH73" s="19">
        <f>BD73*'Household Income - Delta'!AY75/3</f>
        <v>-2028128.0617811757</v>
      </c>
      <c r="HI73" s="19">
        <f>BE73*'Household Income - Delta'!AZ75/3</f>
        <v>-189792.30828586072</v>
      </c>
      <c r="HJ73" s="19">
        <f>BF73*'Household Income - Delta'!BA75/3</f>
        <v>99121.881974037227</v>
      </c>
      <c r="HK73" s="19">
        <f>BG73*'Household Income - Delta'!BB75/3</f>
        <v>-70453.207122751846</v>
      </c>
      <c r="HL73" s="19">
        <f>BH73*'Household Income - Delta'!BC75/3</f>
        <v>-17557.836230097004</v>
      </c>
    </row>
    <row r="74" spans="1:220">
      <c r="A74" s="28">
        <v>2011</v>
      </c>
      <c r="B74" s="28" t="s">
        <v>1036</v>
      </c>
      <c r="C74" s="37" t="s">
        <v>28</v>
      </c>
      <c r="D74" s="11">
        <v>5759087</v>
      </c>
      <c r="E74" s="11">
        <v>5008452</v>
      </c>
      <c r="F74" s="11">
        <v>553895</v>
      </c>
      <c r="G74" s="104">
        <f>F74/D74</f>
        <v>9.6177571201824172E-2</v>
      </c>
      <c r="H74" s="11">
        <f>SUM(J74:BI74)</f>
        <v>154758</v>
      </c>
      <c r="I74" s="105">
        <f>H74/D74</f>
        <v>2.6871967726828924E-2</v>
      </c>
      <c r="J74" s="25">
        <v>228</v>
      </c>
      <c r="K74" s="25">
        <v>671</v>
      </c>
      <c r="L74" s="25">
        <v>945</v>
      </c>
      <c r="M74" s="25">
        <v>423</v>
      </c>
      <c r="N74" s="25">
        <v>8595</v>
      </c>
      <c r="O74" s="25">
        <v>1796</v>
      </c>
      <c r="P74" s="25">
        <v>1608</v>
      </c>
      <c r="Q74" s="25">
        <v>6652</v>
      </c>
      <c r="R74" s="25">
        <v>18492</v>
      </c>
      <c r="S74" s="25">
        <v>7825</v>
      </c>
      <c r="T74" s="25">
        <v>7113</v>
      </c>
      <c r="U74" s="25">
        <v>1170</v>
      </c>
      <c r="V74" s="25">
        <v>389</v>
      </c>
      <c r="W74" s="25">
        <v>2392</v>
      </c>
      <c r="X74" s="25">
        <v>1318</v>
      </c>
      <c r="Y74" s="25">
        <v>110</v>
      </c>
      <c r="Z74" s="25">
        <v>689</v>
      </c>
      <c r="AA74" s="25">
        <v>848</v>
      </c>
      <c r="AB74" s="25">
        <v>860</v>
      </c>
      <c r="AC74" s="25">
        <v>1526</v>
      </c>
      <c r="AD74" s="25">
        <v>0</v>
      </c>
      <c r="AE74" s="25">
        <v>3470</v>
      </c>
      <c r="AF74" s="25">
        <v>2077</v>
      </c>
      <c r="AG74" s="25">
        <v>810</v>
      </c>
      <c r="AH74" s="25">
        <v>1109</v>
      </c>
      <c r="AI74" s="25">
        <v>1469</v>
      </c>
      <c r="AJ74" s="25">
        <v>73</v>
      </c>
      <c r="AK74" s="25">
        <v>0</v>
      </c>
      <c r="AL74" s="25">
        <v>1105</v>
      </c>
      <c r="AM74" s="25">
        <v>232</v>
      </c>
      <c r="AN74" s="25">
        <v>9627</v>
      </c>
      <c r="AO74" s="25">
        <v>797</v>
      </c>
      <c r="AP74" s="25">
        <v>9222</v>
      </c>
      <c r="AQ74" s="25">
        <v>6686</v>
      </c>
      <c r="AR74" s="25">
        <v>0</v>
      </c>
      <c r="AS74" s="25">
        <v>3396</v>
      </c>
      <c r="AT74" s="25">
        <v>845</v>
      </c>
      <c r="AU74" s="25">
        <v>276</v>
      </c>
      <c r="AV74" s="25">
        <v>14158</v>
      </c>
      <c r="AW74" s="25">
        <v>197</v>
      </c>
      <c r="AX74" s="25">
        <v>2882</v>
      </c>
      <c r="AY74" s="25">
        <v>0</v>
      </c>
      <c r="AZ74" s="25">
        <v>1942</v>
      </c>
      <c r="BA74" s="25">
        <v>3619</v>
      </c>
      <c r="BB74" s="25">
        <v>223</v>
      </c>
      <c r="BC74" s="25">
        <v>40</v>
      </c>
      <c r="BD74" s="25">
        <v>22089</v>
      </c>
      <c r="BE74" s="25">
        <v>1525</v>
      </c>
      <c r="BF74" s="25">
        <v>2027</v>
      </c>
      <c r="BG74" s="25">
        <v>353</v>
      </c>
      <c r="BH74" s="25">
        <v>80</v>
      </c>
      <c r="BI74" s="25">
        <v>779</v>
      </c>
      <c r="BJ74" s="12">
        <v>4326</v>
      </c>
      <c r="BK74" s="12">
        <v>20478</v>
      </c>
      <c r="BL74" s="12">
        <v>18323</v>
      </c>
      <c r="BM74" s="34">
        <v>128</v>
      </c>
      <c r="BN74" s="34">
        <v>493</v>
      </c>
      <c r="BO74" s="34">
        <v>604</v>
      </c>
      <c r="BP74" s="34">
        <v>528</v>
      </c>
      <c r="BQ74" s="34">
        <v>1773</v>
      </c>
      <c r="BR74" s="34">
        <v>837</v>
      </c>
      <c r="BS74" s="34">
        <v>903</v>
      </c>
      <c r="BT74" s="34">
        <v>1916</v>
      </c>
      <c r="BU74" s="34">
        <v>3025</v>
      </c>
      <c r="BV74" s="34">
        <v>1691</v>
      </c>
      <c r="BW74" s="34">
        <v>1789</v>
      </c>
      <c r="BX74" s="34">
        <v>815</v>
      </c>
      <c r="BY74" s="34">
        <v>366</v>
      </c>
      <c r="BZ74" s="34">
        <v>1052</v>
      </c>
      <c r="CA74" s="34">
        <v>791</v>
      </c>
      <c r="CB74" s="34">
        <v>146</v>
      </c>
      <c r="CC74" s="34">
        <v>551</v>
      </c>
      <c r="CD74" s="34">
        <v>671</v>
      </c>
      <c r="CE74" s="34">
        <v>484</v>
      </c>
      <c r="CF74" s="34">
        <v>1245</v>
      </c>
      <c r="CG74" s="34">
        <v>0</v>
      </c>
      <c r="CH74" s="34">
        <v>1341</v>
      </c>
      <c r="CI74" s="34">
        <v>1273</v>
      </c>
      <c r="CJ74" s="34">
        <v>503</v>
      </c>
      <c r="CK74" s="34">
        <v>825</v>
      </c>
      <c r="CL74" s="34">
        <v>944</v>
      </c>
      <c r="CM74" s="34">
        <v>103</v>
      </c>
      <c r="CN74" s="34">
        <v>204</v>
      </c>
      <c r="CO74" s="34">
        <v>1033</v>
      </c>
      <c r="CP74" s="34">
        <v>160</v>
      </c>
      <c r="CQ74" s="34">
        <v>1880</v>
      </c>
      <c r="CR74" s="34">
        <v>676</v>
      </c>
      <c r="CS74" s="34">
        <v>2041</v>
      </c>
      <c r="CT74" s="34">
        <v>2008</v>
      </c>
      <c r="CU74" s="34">
        <v>204</v>
      </c>
      <c r="CV74" s="34">
        <v>1110</v>
      </c>
      <c r="CW74" s="34">
        <v>592</v>
      </c>
      <c r="CX74" s="34">
        <v>247</v>
      </c>
      <c r="CY74" s="34">
        <v>3380</v>
      </c>
      <c r="CZ74" s="34">
        <v>162</v>
      </c>
      <c r="DA74" s="34">
        <v>1696</v>
      </c>
      <c r="DB74" s="34">
        <v>204</v>
      </c>
      <c r="DC74" s="34">
        <v>1093</v>
      </c>
      <c r="DD74" s="34">
        <v>1102</v>
      </c>
      <c r="DE74" s="34">
        <v>230</v>
      </c>
      <c r="DF74" s="34">
        <v>69</v>
      </c>
      <c r="DG74" s="34">
        <v>3805</v>
      </c>
      <c r="DH74" s="34">
        <v>611</v>
      </c>
      <c r="DI74" s="34">
        <v>859</v>
      </c>
      <c r="DJ74" s="34">
        <v>514</v>
      </c>
      <c r="DK74" s="34">
        <v>132</v>
      </c>
      <c r="DL74" s="34">
        <v>654</v>
      </c>
      <c r="DM74" s="115">
        <v>85630952.391857401</v>
      </c>
      <c r="DN74" s="116">
        <v>162797.56141627821</v>
      </c>
      <c r="DO74" s="116">
        <v>1911238.8477608124</v>
      </c>
      <c r="DP74" s="116">
        <v>1896697.6067624826</v>
      </c>
      <c r="DQ74" s="116">
        <v>388624.95721129503</v>
      </c>
      <c r="DR74" s="116">
        <v>20617751.927613728</v>
      </c>
      <c r="DS74" s="116">
        <v>2724846.1811241335</v>
      </c>
      <c r="DT74" s="116">
        <v>447331.04829521169</v>
      </c>
      <c r="DU74" s="116">
        <v>354368.57289403031</v>
      </c>
      <c r="DV74" s="116">
        <v>532123.60331360518</v>
      </c>
      <c r="DW74" s="116">
        <v>5764863.4491204508</v>
      </c>
      <c r="DX74" s="116">
        <v>4044499.1602134025</v>
      </c>
      <c r="DY74" s="116">
        <v>5682355.1627144329</v>
      </c>
      <c r="DZ74" s="116">
        <v>803609.94899412757</v>
      </c>
      <c r="EA74" s="116">
        <v>1684144.5926826212</v>
      </c>
      <c r="EB74" s="116">
        <v>683509.99755392713</v>
      </c>
      <c r="EC74" s="116">
        <v>101082.98602112882</v>
      </c>
      <c r="ED74" s="116">
        <v>708202.96654350369</v>
      </c>
      <c r="EE74" s="116">
        <v>386783.12249201658</v>
      </c>
      <c r="EF74" s="116">
        <v>877070.35888876149</v>
      </c>
      <c r="EG74" s="116">
        <v>772107.25345828745</v>
      </c>
      <c r="EH74" s="116">
        <v>0</v>
      </c>
      <c r="EI74" s="116">
        <v>1277705.2899444124</v>
      </c>
      <c r="EJ74" s="116">
        <v>1027064.59336642</v>
      </c>
      <c r="EK74" s="116">
        <v>765514.91708950314</v>
      </c>
      <c r="EL74" s="116">
        <v>992706.27301265858</v>
      </c>
      <c r="EM74" s="116">
        <v>1240479.7310169579</v>
      </c>
      <c r="EN74" s="116">
        <v>135737.72739413998</v>
      </c>
      <c r="EO74" s="116">
        <v>0</v>
      </c>
      <c r="EP74" s="116">
        <v>2540287.412097963</v>
      </c>
      <c r="EQ74" s="116">
        <v>90407.9641025124</v>
      </c>
      <c r="ER74" s="116">
        <v>1211697.144877309</v>
      </c>
      <c r="ES74" s="116">
        <v>1296268.179996293</v>
      </c>
      <c r="ET74" s="116">
        <v>2686966.8007148993</v>
      </c>
      <c r="EU74" s="116">
        <v>1672520.4572440637</v>
      </c>
      <c r="EV74" s="116">
        <v>0</v>
      </c>
      <c r="EW74" s="116">
        <v>1201900.6206897071</v>
      </c>
      <c r="EX74" s="116">
        <v>996501.3506150865</v>
      </c>
      <c r="EY74" s="116">
        <v>660639.53377496684</v>
      </c>
      <c r="EZ74" s="116">
        <v>1289577.096715431</v>
      </c>
      <c r="FA74" s="116">
        <v>65344.839941441736</v>
      </c>
      <c r="FB74" s="116">
        <v>1230270.0846183554</v>
      </c>
      <c r="FC74" s="116">
        <v>0</v>
      </c>
      <c r="FD74" s="116">
        <v>1156466.8616231538</v>
      </c>
      <c r="FE74" s="116">
        <v>4868999.8399317972</v>
      </c>
      <c r="FF74" s="116">
        <v>416682.38547850115</v>
      </c>
      <c r="FG74" s="116">
        <v>16687.082556726138</v>
      </c>
      <c r="FH74" s="116">
        <v>2466231.5877268468</v>
      </c>
      <c r="FI74" s="116">
        <v>3618772.8148629116</v>
      </c>
      <c r="FJ74" s="116">
        <v>569807.63234957331</v>
      </c>
      <c r="FK74" s="116">
        <v>257130.94687493957</v>
      </c>
      <c r="FL74" s="116">
        <v>119928.16132659075</v>
      </c>
      <c r="FM74" s="116">
        <v>1214645.7568399953</v>
      </c>
      <c r="FN74" s="19">
        <f>J74*'Household Income - Delta'!E76/3</f>
        <v>2123692.740281946</v>
      </c>
      <c r="FO74" s="19">
        <f>K74*'Household Income - Delta'!F76/3</f>
        <v>2466782.3914970541</v>
      </c>
      <c r="FP74" s="19">
        <f>L74*'Household Income - Delta'!G76/3</f>
        <v>6923948.8869861262</v>
      </c>
      <c r="FQ74" s="19">
        <f>M74*'Household Income - Delta'!H76/3</f>
        <v>4270861.3139225198</v>
      </c>
      <c r="FR74" s="19">
        <f>N74*'Household Income - Delta'!I76/3</f>
        <v>41811550.570021212</v>
      </c>
      <c r="FS74" s="19">
        <f>O74*'Household Income - Delta'!J76/3</f>
        <v>5174731.6024771696</v>
      </c>
      <c r="FT74" s="19">
        <f>P74*'Household Income - Delta'!K76/3</f>
        <v>1542758.8613947127</v>
      </c>
      <c r="FU74" s="19">
        <f>Q74*'Household Income - Delta'!L76/3</f>
        <v>30293959.183851507</v>
      </c>
      <c r="FV74" s="19">
        <f>R74*'Household Income - Delta'!M76/3</f>
        <v>73650636.234275833</v>
      </c>
      <c r="FW74" s="19">
        <f>S74*'Household Income - Delta'!N76/3</f>
        <v>64712749.774567001</v>
      </c>
      <c r="FX74" s="19">
        <f>T74*'Household Income - Delta'!O76/3</f>
        <v>58703620.963891536</v>
      </c>
      <c r="FY74" s="19">
        <f>U74*'Household Income - Delta'!P76/3</f>
        <v>3641581.1200849735</v>
      </c>
      <c r="FZ74" s="19">
        <f>V74*'Household Income - Delta'!Q76/3</f>
        <v>2830099.8789894711</v>
      </c>
      <c r="GA74" s="19">
        <f>W74*'Household Income - Delta'!R76/3</f>
        <v>14470733.459067645</v>
      </c>
      <c r="GB74" s="19">
        <f>X74*'Household Income - Delta'!S76/3</f>
        <v>9989223.7825044021</v>
      </c>
      <c r="GC74" s="19">
        <f>Y74*'Household Income - Delta'!T76/3</f>
        <v>728212.71548484964</v>
      </c>
      <c r="GD74" s="19">
        <f>Z74*'Household Income - Delta'!U76/3</f>
        <v>5241590.3362184819</v>
      </c>
      <c r="GE74" s="19">
        <f>AA74*'Household Income - Delta'!V76/3</f>
        <v>7850241.8610674366</v>
      </c>
      <c r="GF74" s="19">
        <f>AB74*'Household Income - Delta'!W76/3</f>
        <v>8478464.1779481973</v>
      </c>
      <c r="GG74" s="19">
        <f>AC74*'Household Income - Delta'!X76/3</f>
        <v>10654479.127564324</v>
      </c>
      <c r="GH74" s="19">
        <f>AD74*'Household Income - Delta'!Y76/3</f>
        <v>0</v>
      </c>
      <c r="GI74" s="19">
        <f>AE74*'Household Income - Delta'!Z76/3</f>
        <v>9186885.7177789137</v>
      </c>
      <c r="GJ74" s="19">
        <f>AF74*'Household Income - Delta'!AA76/3</f>
        <v>15646847.333155677</v>
      </c>
      <c r="GK74" s="19">
        <f>AG74*'Household Income - Delta'!AB76/3</f>
        <v>4469867.3440027805</v>
      </c>
      <c r="GL74" s="19">
        <f>AH74*'Household Income - Delta'!AC76/3</f>
        <v>11354980.663981026</v>
      </c>
      <c r="GM74" s="19">
        <f>AI74*'Household Income - Delta'!AD76/3</f>
        <v>11291663.071845153</v>
      </c>
      <c r="GN74" s="19">
        <f>AJ74*'Household Income - Delta'!AE76/3</f>
        <v>671523.81494350452</v>
      </c>
      <c r="GO74" s="19">
        <f>AK74*'Household Income - Delta'!AF76/3</f>
        <v>0</v>
      </c>
      <c r="GP74" s="19">
        <f>AL74*'Household Income - Delta'!AG76/3</f>
        <v>6510829.6641154476</v>
      </c>
      <c r="GQ74" s="19">
        <f>AM74*'Household Income - Delta'!AH76/3</f>
        <v>173506.66643594453</v>
      </c>
      <c r="GR74" s="19">
        <f>AN74*'Household Income - Delta'!AI76/3</f>
        <v>18959368.244221229</v>
      </c>
      <c r="GS74" s="19">
        <f>AO74*'Household Income - Delta'!AJ76/3</f>
        <v>6307447.1586078517</v>
      </c>
      <c r="GT74" s="19">
        <f>AP74*'Household Income - Delta'!AK76/3</f>
        <v>58698967.30648344</v>
      </c>
      <c r="GU74" s="19">
        <f>AQ74*'Household Income - Delta'!AL76/3</f>
        <v>55819541.906692833</v>
      </c>
      <c r="GV74" s="19">
        <f>AR74*'Household Income - Delta'!AM76/3</f>
        <v>0</v>
      </c>
      <c r="GW74" s="19">
        <f>AS74*'Household Income - Delta'!AN76/3</f>
        <v>26025404.246725213</v>
      </c>
      <c r="GX74" s="19">
        <f>AT74*'Household Income - Delta'!AO76/3</f>
        <v>7259452.3541950947</v>
      </c>
      <c r="GY74" s="19">
        <f>AU74*'Household Income - Delta'!AP76/3</f>
        <v>1681250.5230364471</v>
      </c>
      <c r="GZ74" s="19">
        <f>AV74*'Household Income - Delta'!AQ76/3</f>
        <v>97039905.232332602</v>
      </c>
      <c r="HA74" s="19">
        <f>AW74*'Household Income - Delta'!AR76/3</f>
        <v>1132963.005941408</v>
      </c>
      <c r="HB74" s="19">
        <f>AX74*'Household Income - Delta'!AS76/3</f>
        <v>26109183.931315128</v>
      </c>
      <c r="HC74" s="19">
        <f>AY74*'Household Income - Delta'!AT76/3</f>
        <v>0</v>
      </c>
      <c r="HD74" s="19">
        <f>AZ74*'Household Income - Delta'!AU76/3</f>
        <v>19604464.490587287</v>
      </c>
      <c r="HE74" s="19">
        <f>BA74*'Household Income - Delta'!AV76/3</f>
        <v>26069466.923812915</v>
      </c>
      <c r="HF74" s="19">
        <f>BB74*'Household Income - Delta'!AW76/3</f>
        <v>905059.65703906224</v>
      </c>
      <c r="HG74" s="19">
        <f>BC74*'Household Income - Delta'!AX76/3</f>
        <v>172647.91121693319</v>
      </c>
      <c r="HH74" s="19">
        <f>BD74*'Household Income - Delta'!AY76/3</f>
        <v>62654672.916561037</v>
      </c>
      <c r="HI74" s="19">
        <f>BE74*'Household Income - Delta'!AZ76/3</f>
        <v>6462726.6163350949</v>
      </c>
      <c r="HJ74" s="19">
        <f>BF74*'Household Income - Delta'!BA76/3</f>
        <v>17634381.778784961</v>
      </c>
      <c r="HK74" s="19">
        <f>BG74*'Household Income - Delta'!BB76/3</f>
        <v>2179811.676298609</v>
      </c>
      <c r="HL74" s="19">
        <f>BH74*'Household Income - Delta'!BC76/3</f>
        <v>444679.74842844158</v>
      </c>
    </row>
    <row r="75" spans="1:220">
      <c r="A75" s="28">
        <v>2011</v>
      </c>
      <c r="B75" s="28" t="s">
        <v>1037</v>
      </c>
      <c r="C75" s="37" t="s">
        <v>29</v>
      </c>
      <c r="D75" s="11">
        <v>6515057</v>
      </c>
      <c r="E75" s="11">
        <v>5658768</v>
      </c>
      <c r="F75" s="11">
        <v>656441</v>
      </c>
      <c r="G75" s="104">
        <f>F75/D75</f>
        <v>0.10075752215214694</v>
      </c>
      <c r="H75" s="11">
        <f>SUM(J75:BI75)</f>
        <v>144243</v>
      </c>
      <c r="I75" s="105">
        <f>H75/D75</f>
        <v>2.2139944439473053E-2</v>
      </c>
      <c r="J75" s="25">
        <v>1201</v>
      </c>
      <c r="K75" s="25">
        <v>225</v>
      </c>
      <c r="L75" s="25">
        <v>1017</v>
      </c>
      <c r="M75" s="25">
        <v>167</v>
      </c>
      <c r="N75" s="25">
        <v>11556</v>
      </c>
      <c r="O75" s="25">
        <v>1388</v>
      </c>
      <c r="P75" s="25">
        <v>9445</v>
      </c>
      <c r="Q75" s="25">
        <v>399</v>
      </c>
      <c r="R75" s="25">
        <v>676</v>
      </c>
      <c r="S75" s="25">
        <v>11396</v>
      </c>
      <c r="T75" s="25">
        <v>3264</v>
      </c>
      <c r="U75" s="25">
        <v>733</v>
      </c>
      <c r="V75" s="25">
        <v>412</v>
      </c>
      <c r="W75" s="25">
        <v>2991</v>
      </c>
      <c r="X75" s="25">
        <v>640</v>
      </c>
      <c r="Y75" s="25">
        <v>138</v>
      </c>
      <c r="Z75" s="25">
        <v>969</v>
      </c>
      <c r="AA75" s="25">
        <v>180</v>
      </c>
      <c r="AB75" s="25">
        <v>977</v>
      </c>
      <c r="AC75" s="25">
        <v>4006</v>
      </c>
      <c r="AD75" s="25">
        <v>2762</v>
      </c>
      <c r="AE75" s="25">
        <v>0</v>
      </c>
      <c r="AF75" s="25">
        <v>2629</v>
      </c>
      <c r="AG75" s="25">
        <v>862</v>
      </c>
      <c r="AH75" s="25">
        <v>356</v>
      </c>
      <c r="AI75" s="25">
        <v>1261</v>
      </c>
      <c r="AJ75" s="25">
        <v>596</v>
      </c>
      <c r="AK75" s="25">
        <v>637</v>
      </c>
      <c r="AL75" s="25">
        <v>163</v>
      </c>
      <c r="AM75" s="25">
        <v>12010</v>
      </c>
      <c r="AN75" s="25">
        <v>8332</v>
      </c>
      <c r="AO75" s="25">
        <v>199</v>
      </c>
      <c r="AP75" s="25">
        <v>19431</v>
      </c>
      <c r="AQ75" s="25">
        <v>3964</v>
      </c>
      <c r="AR75" s="25">
        <v>61</v>
      </c>
      <c r="AS75" s="25">
        <v>1757</v>
      </c>
      <c r="AT75" s="25">
        <v>90</v>
      </c>
      <c r="AU75" s="25">
        <v>178</v>
      </c>
      <c r="AV75" s="25">
        <v>6538</v>
      </c>
      <c r="AW75" s="25">
        <v>10182</v>
      </c>
      <c r="AX75" s="25">
        <v>1621</v>
      </c>
      <c r="AY75" s="25">
        <v>44</v>
      </c>
      <c r="AZ75" s="25">
        <v>371</v>
      </c>
      <c r="BA75" s="25">
        <v>5203</v>
      </c>
      <c r="BB75" s="25">
        <v>548</v>
      </c>
      <c r="BC75" s="25">
        <v>2246</v>
      </c>
      <c r="BD75" s="25">
        <v>2984</v>
      </c>
      <c r="BE75" s="25">
        <v>1673</v>
      </c>
      <c r="BF75" s="25">
        <v>911</v>
      </c>
      <c r="BG75" s="25">
        <v>441</v>
      </c>
      <c r="BH75" s="25">
        <v>0</v>
      </c>
      <c r="BI75" s="25">
        <v>4413</v>
      </c>
      <c r="BJ75" s="12">
        <v>3680</v>
      </c>
      <c r="BK75" s="12">
        <v>20357</v>
      </c>
      <c r="BL75" s="12">
        <v>18778</v>
      </c>
      <c r="BM75" s="34">
        <v>1083</v>
      </c>
      <c r="BN75" s="34">
        <v>345</v>
      </c>
      <c r="BO75" s="34">
        <v>518</v>
      </c>
      <c r="BP75" s="34">
        <v>201</v>
      </c>
      <c r="BQ75" s="34">
        <v>2290</v>
      </c>
      <c r="BR75" s="34">
        <v>972</v>
      </c>
      <c r="BS75" s="34">
        <v>1884</v>
      </c>
      <c r="BT75" s="34">
        <v>579</v>
      </c>
      <c r="BU75" s="34">
        <v>358</v>
      </c>
      <c r="BV75" s="34">
        <v>2715</v>
      </c>
      <c r="BW75" s="34">
        <v>1666</v>
      </c>
      <c r="BX75" s="34">
        <v>860</v>
      </c>
      <c r="BY75" s="34">
        <v>695</v>
      </c>
      <c r="BZ75" s="34">
        <v>899</v>
      </c>
      <c r="CA75" s="34">
        <v>456</v>
      </c>
      <c r="CB75" s="34">
        <v>136</v>
      </c>
      <c r="CC75" s="34">
        <v>867</v>
      </c>
      <c r="CD75" s="34">
        <v>203</v>
      </c>
      <c r="CE75" s="34">
        <v>1200</v>
      </c>
      <c r="CF75" s="34">
        <v>1526</v>
      </c>
      <c r="CG75" s="34">
        <v>2048</v>
      </c>
      <c r="CH75" s="34">
        <v>0</v>
      </c>
      <c r="CI75" s="34">
        <v>1245</v>
      </c>
      <c r="CJ75" s="34">
        <v>537</v>
      </c>
      <c r="CK75" s="34">
        <v>567</v>
      </c>
      <c r="CL75" s="34">
        <v>654</v>
      </c>
      <c r="CM75" s="34">
        <v>719</v>
      </c>
      <c r="CN75" s="34">
        <v>727</v>
      </c>
      <c r="CO75" s="34">
        <v>158</v>
      </c>
      <c r="CP75" s="34">
        <v>2630</v>
      </c>
      <c r="CQ75" s="34">
        <v>1949</v>
      </c>
      <c r="CR75" s="34">
        <v>276</v>
      </c>
      <c r="CS75" s="34">
        <v>3914</v>
      </c>
      <c r="CT75" s="34">
        <v>1384</v>
      </c>
      <c r="CU75" s="34">
        <v>111</v>
      </c>
      <c r="CV75" s="34">
        <v>681</v>
      </c>
      <c r="CW75" s="34">
        <v>123</v>
      </c>
      <c r="CX75" s="34">
        <v>220</v>
      </c>
      <c r="CY75" s="34">
        <v>1883</v>
      </c>
      <c r="CZ75" s="34">
        <v>2144</v>
      </c>
      <c r="DA75" s="34">
        <v>989</v>
      </c>
      <c r="DB75" s="34">
        <v>72</v>
      </c>
      <c r="DC75" s="34">
        <v>355</v>
      </c>
      <c r="DD75" s="34">
        <v>1491</v>
      </c>
      <c r="DE75" s="34">
        <v>411</v>
      </c>
      <c r="DF75" s="34">
        <v>944</v>
      </c>
      <c r="DG75" s="34">
        <v>1241</v>
      </c>
      <c r="DH75" s="34">
        <v>741</v>
      </c>
      <c r="DI75" s="34">
        <v>855</v>
      </c>
      <c r="DJ75" s="34">
        <v>311</v>
      </c>
      <c r="DK75" s="34">
        <v>204</v>
      </c>
      <c r="DL75" s="34">
        <v>1542</v>
      </c>
      <c r="DM75" s="115">
        <v>112666493.1658545</v>
      </c>
      <c r="DN75" s="116">
        <v>1298881.0263404283</v>
      </c>
      <c r="DO75" s="116">
        <v>647239.15589056606</v>
      </c>
      <c r="DP75" s="116">
        <v>2334430.1041281205</v>
      </c>
      <c r="DQ75" s="116">
        <v>209874.40906927982</v>
      </c>
      <c r="DR75" s="116">
        <v>30333905.869825792</v>
      </c>
      <c r="DS75" s="116">
        <v>2450824.4999256982</v>
      </c>
      <c r="DT75" s="116">
        <v>874625.44803739816</v>
      </c>
      <c r="DU75" s="116">
        <v>128382.26137889399</v>
      </c>
      <c r="DV75" s="116">
        <v>265972.58585156343</v>
      </c>
      <c r="DW75" s="116">
        <v>12551519.193400986</v>
      </c>
      <c r="DX75" s="116">
        <v>3055899.5076982104</v>
      </c>
      <c r="DY75" s="116">
        <v>3724908.4648442655</v>
      </c>
      <c r="DZ75" s="116">
        <v>928955.34944425931</v>
      </c>
      <c r="EA75" s="116">
        <v>2937121.3142821696</v>
      </c>
      <c r="EB75" s="116">
        <v>515370.18706663739</v>
      </c>
      <c r="EC75" s="116">
        <v>159614.26171057962</v>
      </c>
      <c r="ED75" s="116">
        <v>1264213.331528859</v>
      </c>
      <c r="EE75" s="116">
        <v>140794.48560258216</v>
      </c>
      <c r="EF75" s="116">
        <v>1351862.0370093391</v>
      </c>
      <c r="EG75" s="116">
        <v>600471.35818815301</v>
      </c>
      <c r="EH75" s="116">
        <v>1017009.2250220366</v>
      </c>
      <c r="EI75" s="116">
        <v>0</v>
      </c>
      <c r="EJ75" s="116">
        <v>1805442.7090986941</v>
      </c>
      <c r="EK75" s="116">
        <v>958989.60593711154</v>
      </c>
      <c r="EL75" s="116">
        <v>446849.3489492432</v>
      </c>
      <c r="EM75" s="116">
        <v>1434174.9375775014</v>
      </c>
      <c r="EN75" s="116">
        <v>1202479.1647727652</v>
      </c>
      <c r="EO75" s="116">
        <v>843952.29003541882</v>
      </c>
      <c r="EP75" s="116">
        <v>411382.11556350457</v>
      </c>
      <c r="EQ75" s="116">
        <v>762443.82228067727</v>
      </c>
      <c r="ER75" s="116">
        <v>2020630.9326025874</v>
      </c>
      <c r="ES75" s="116">
        <v>380828.133458075</v>
      </c>
      <c r="ET75" s="116">
        <v>2699601.6087425137</v>
      </c>
      <c r="EU75" s="116">
        <v>2415170.3731138632</v>
      </c>
      <c r="EV75" s="116">
        <v>90598.673704137269</v>
      </c>
      <c r="EW75" s="116">
        <v>1128881.5828326161</v>
      </c>
      <c r="EX75" s="116">
        <v>134366.74911968474</v>
      </c>
      <c r="EY75" s="116">
        <v>455766.38567941118</v>
      </c>
      <c r="EZ75" s="116">
        <v>2191703.3293625312</v>
      </c>
      <c r="FA75" s="116">
        <v>419454.21832776</v>
      </c>
      <c r="FB75" s="116">
        <v>1282756.7427547069</v>
      </c>
      <c r="FC75" s="116">
        <v>64685.533676522937</v>
      </c>
      <c r="FD75" s="116">
        <v>349308.29731663503</v>
      </c>
      <c r="FE75" s="116">
        <v>8814068.0117241554</v>
      </c>
      <c r="FF75" s="116">
        <v>1147272.7345535334</v>
      </c>
      <c r="FG75" s="116">
        <v>341356.91993693571</v>
      </c>
      <c r="FH75" s="116">
        <v>1414344.9914563554</v>
      </c>
      <c r="FI75" s="116">
        <v>4214715.8491526097</v>
      </c>
      <c r="FJ75" s="116">
        <v>566290.11391387344</v>
      </c>
      <c r="FK75" s="116">
        <v>410124.32462302025</v>
      </c>
      <c r="FL75" s="116">
        <v>0</v>
      </c>
      <c r="FM75" s="116">
        <v>7466979.5893422235</v>
      </c>
      <c r="FN75" s="19">
        <f>J75*'Household Income - Delta'!E77/3</f>
        <v>8959246.6922457572</v>
      </c>
      <c r="FO75" s="19">
        <f>K75*'Household Income - Delta'!F77/3</f>
        <v>409873.12422031537</v>
      </c>
      <c r="FP75" s="19">
        <f>L75*'Household Income - Delta'!G77/3</f>
        <v>5565339.8673268827</v>
      </c>
      <c r="FQ75" s="19">
        <f>M75*'Household Income - Delta'!H77/3</f>
        <v>1376410.559647023</v>
      </c>
      <c r="FR75" s="19">
        <f>N75*'Household Income - Delta'!I77/3</f>
        <v>34783756.810751818</v>
      </c>
      <c r="FS75" s="19">
        <f>O75*'Household Income - Delta'!J77/3</f>
        <v>1424968.3034887707</v>
      </c>
      <c r="FT75" s="19">
        <f>P75*'Household Income - Delta'!K77/3</f>
        <v>-8455091.2658310328</v>
      </c>
      <c r="FU75" s="19">
        <f>Q75*'Household Income - Delta'!L77/3</f>
        <v>1077097.8962130884</v>
      </c>
      <c r="FV75" s="19">
        <f>R75*'Household Income - Delta'!M77/3</f>
        <v>1438675.5901036311</v>
      </c>
      <c r="FW75" s="19">
        <f>S75*'Household Income - Delta'!N77/3</f>
        <v>73109676.399013788</v>
      </c>
      <c r="FX75" s="19">
        <f>T75*'Household Income - Delta'!O77/3</f>
        <v>20884328.776865747</v>
      </c>
      <c r="FY75" s="19">
        <f>U75*'Household Income - Delta'!P77/3</f>
        <v>921998.95125378214</v>
      </c>
      <c r="FZ75" s="19">
        <f>V75*'Household Income - Delta'!Q77/3</f>
        <v>2233329.0484398715</v>
      </c>
      <c r="GA75" s="19">
        <f>W75*'Household Income - Delta'!R77/3</f>
        <v>12547299.681244375</v>
      </c>
      <c r="GB75" s="19">
        <f>X75*'Household Income - Delta'!S77/3</f>
        <v>3663652.9748279755</v>
      </c>
      <c r="GC75" s="19">
        <f>Y75*'Household Income - Delta'!T77/3</f>
        <v>657638.46780577709</v>
      </c>
      <c r="GD75" s="19">
        <f>Z75*'Household Income - Delta'!U77/3</f>
        <v>5574573.3677484961</v>
      </c>
      <c r="GE75" s="19">
        <f>AA75*'Household Income - Delta'!V77/3</f>
        <v>1332493.4220163815</v>
      </c>
      <c r="GF75" s="19">
        <f>AB75*'Household Income - Delta'!W77/3</f>
        <v>7819966.4489148511</v>
      </c>
      <c r="GG75" s="19">
        <f>AC75*'Household Income - Delta'!X77/3</f>
        <v>20540147.677296873</v>
      </c>
      <c r="GH75" s="19">
        <f>AD75*'Household Income - Delta'!Y77/3</f>
        <v>-817655.26217372308</v>
      </c>
      <c r="GI75" s="19">
        <f>AE75*'Household Income - Delta'!Z77/3</f>
        <v>0</v>
      </c>
      <c r="GJ75" s="19">
        <f>AF75*'Household Income - Delta'!AA77/3</f>
        <v>14929483.091879494</v>
      </c>
      <c r="GK75" s="19">
        <f>AG75*'Household Income - Delta'!AB77/3</f>
        <v>3158139.8233295195</v>
      </c>
      <c r="GL75" s="19">
        <f>AH75*'Household Income - Delta'!AC77/3</f>
        <v>2984816.8966006353</v>
      </c>
      <c r="GM75" s="19">
        <f>AI75*'Household Income - Delta'!AD77/3</f>
        <v>7354168.393133752</v>
      </c>
      <c r="GN75" s="19">
        <f>AJ75*'Household Income - Delta'!AE77/3</f>
        <v>4377224.802706277</v>
      </c>
      <c r="GO75" s="19">
        <f>AK75*'Household Income - Delta'!AF77/3</f>
        <v>2295047.9760471075</v>
      </c>
      <c r="GP75" s="19">
        <f>AL75*'Household Income - Delta'!AG77/3</f>
        <v>658118.05673344503</v>
      </c>
      <c r="GQ75" s="19">
        <f>AM75*'Household Income - Delta'!AH77/3</f>
        <v>-13292018.133769244</v>
      </c>
      <c r="GR75" s="19">
        <f>AN75*'Household Income - Delta'!AI77/3</f>
        <v>956312.09990079608</v>
      </c>
      <c r="GS75" s="19">
        <f>AO75*'Household Income - Delta'!AJ77/3</f>
        <v>1205814.022145109</v>
      </c>
      <c r="GT75" s="19">
        <f>AP75*'Household Income - Delta'!AK77/3</f>
        <v>87643179.361902058</v>
      </c>
      <c r="GU75" s="19">
        <f>AQ75*'Household Income - Delta'!AL77/3</f>
        <v>25742614.565188352</v>
      </c>
      <c r="GV75" s="19">
        <f>AR75*'Household Income - Delta'!AM77/3</f>
        <v>250242.7786647921</v>
      </c>
      <c r="GW75" s="19">
        <f>AS75*'Household Income - Delta'!AN77/3</f>
        <v>10206284.995836379</v>
      </c>
      <c r="GX75" s="19">
        <f>AT75*'Household Income - Delta'!AO77/3</f>
        <v>606280.35806913616</v>
      </c>
      <c r="GY75" s="19">
        <f>AU75*'Household Income - Delta'!AP77/3</f>
        <v>754162.49519065104</v>
      </c>
      <c r="GZ75" s="19">
        <f>AV75*'Household Income - Delta'!AQ77/3</f>
        <v>32686399.451543435</v>
      </c>
      <c r="HA75" s="19">
        <f>AW75*'Household Income - Delta'!AR77/3</f>
        <v>39673774.013356417</v>
      </c>
      <c r="HB75" s="19">
        <f>AX75*'Household Income - Delta'!AS77/3</f>
        <v>11678945.405300235</v>
      </c>
      <c r="HC75" s="19">
        <f>AY75*'Household Income - Delta'!AT77/3</f>
        <v>263415.6630627836</v>
      </c>
      <c r="HD75" s="19">
        <f>AZ75*'Household Income - Delta'!AU77/3</f>
        <v>3057176.3100610189</v>
      </c>
      <c r="HE75" s="19">
        <f>BA75*'Household Income - Delta'!AV77/3</f>
        <v>27830226.101613387</v>
      </c>
      <c r="HF75" s="19">
        <f>BB75*'Household Income - Delta'!AW77/3</f>
        <v>1207761.3299105077</v>
      </c>
      <c r="HG75" s="19">
        <f>BC75*'Household Income - Delta'!AX77/3</f>
        <v>5528704.9260954289</v>
      </c>
      <c r="HH75" s="19">
        <f>BD75*'Household Income - Delta'!AY77/3</f>
        <v>2929826.782377589</v>
      </c>
      <c r="HI75" s="19">
        <f>BE75*'Household Income - Delta'!AZ77/3</f>
        <v>3987150.594277652</v>
      </c>
      <c r="HJ75" s="19">
        <f>BF75*'Household Income - Delta'!BA77/3</f>
        <v>6235908.7738745362</v>
      </c>
      <c r="HK75" s="19">
        <f>BG75*'Household Income - Delta'!BB77/3</f>
        <v>1905333.6411562047</v>
      </c>
      <c r="HL75" s="19">
        <f>BH75*'Household Income - Delta'!BC77/3</f>
        <v>0</v>
      </c>
    </row>
    <row r="76" spans="1:220">
      <c r="A76" s="28">
        <v>2011</v>
      </c>
      <c r="B76" s="28" t="s">
        <v>1038</v>
      </c>
      <c r="C76" s="109" t="s">
        <v>30</v>
      </c>
      <c r="D76" s="110">
        <v>9766574</v>
      </c>
      <c r="E76" s="11">
        <v>8340767</v>
      </c>
      <c r="F76" s="11">
        <v>1242917</v>
      </c>
      <c r="G76" s="104">
        <f>F76/D76</f>
        <v>0.1272623337518356</v>
      </c>
      <c r="H76" s="11">
        <f>SUM(J76:BI76)</f>
        <v>140066</v>
      </c>
      <c r="I76" s="105">
        <f>H76/D76</f>
        <v>1.4341364740593785E-2</v>
      </c>
      <c r="J76" s="25">
        <v>3527</v>
      </c>
      <c r="K76" s="25">
        <v>3456</v>
      </c>
      <c r="L76" s="25">
        <v>3840</v>
      </c>
      <c r="M76" s="25">
        <v>2054</v>
      </c>
      <c r="N76" s="25">
        <v>7793</v>
      </c>
      <c r="O76" s="25">
        <v>3425</v>
      </c>
      <c r="P76" s="25">
        <v>1656</v>
      </c>
      <c r="Q76" s="25">
        <v>0</v>
      </c>
      <c r="R76" s="25">
        <v>256</v>
      </c>
      <c r="S76" s="25">
        <v>17712</v>
      </c>
      <c r="T76" s="25">
        <v>4254</v>
      </c>
      <c r="U76" s="25">
        <v>630</v>
      </c>
      <c r="V76" s="25">
        <v>882</v>
      </c>
      <c r="W76" s="25">
        <v>9897</v>
      </c>
      <c r="X76" s="25">
        <v>7668</v>
      </c>
      <c r="Y76" s="25">
        <v>1709</v>
      </c>
      <c r="Z76" s="25">
        <v>1148</v>
      </c>
      <c r="AA76" s="25">
        <v>2578</v>
      </c>
      <c r="AB76" s="25">
        <v>955</v>
      </c>
      <c r="AC76" s="25">
        <v>599</v>
      </c>
      <c r="AD76" s="25">
        <v>1035</v>
      </c>
      <c r="AE76" s="25">
        <v>2861</v>
      </c>
      <c r="AF76" s="25">
        <v>0</v>
      </c>
      <c r="AG76" s="25">
        <v>2671</v>
      </c>
      <c r="AH76" s="25">
        <v>715</v>
      </c>
      <c r="AI76" s="25">
        <v>2509</v>
      </c>
      <c r="AJ76" s="25">
        <v>84</v>
      </c>
      <c r="AK76" s="25">
        <v>439</v>
      </c>
      <c r="AL76" s="25">
        <v>1215</v>
      </c>
      <c r="AM76" s="25">
        <v>73</v>
      </c>
      <c r="AN76" s="25">
        <v>1849</v>
      </c>
      <c r="AO76" s="25">
        <v>508</v>
      </c>
      <c r="AP76" s="25">
        <v>6087</v>
      </c>
      <c r="AQ76" s="25">
        <v>3405</v>
      </c>
      <c r="AR76" s="25">
        <v>159</v>
      </c>
      <c r="AS76" s="25">
        <v>11224</v>
      </c>
      <c r="AT76" s="25">
        <v>917</v>
      </c>
      <c r="AU76" s="25">
        <v>647</v>
      </c>
      <c r="AV76" s="25">
        <v>2864</v>
      </c>
      <c r="AW76" s="25">
        <v>385</v>
      </c>
      <c r="AX76" s="25">
        <v>2185</v>
      </c>
      <c r="AY76" s="25">
        <v>571</v>
      </c>
      <c r="AZ76" s="25">
        <v>3106</v>
      </c>
      <c r="BA76" s="25">
        <v>9935</v>
      </c>
      <c r="BB76" s="25">
        <v>642</v>
      </c>
      <c r="BC76" s="25">
        <v>0</v>
      </c>
      <c r="BD76" s="25">
        <v>2327</v>
      </c>
      <c r="BE76" s="25">
        <v>1430</v>
      </c>
      <c r="BF76" s="25">
        <v>417</v>
      </c>
      <c r="BG76" s="25">
        <v>4018</v>
      </c>
      <c r="BH76" s="25">
        <v>841</v>
      </c>
      <c r="BI76" s="25">
        <v>908</v>
      </c>
      <c r="BJ76" s="12">
        <v>4376</v>
      </c>
      <c r="BK76" s="12">
        <v>29076</v>
      </c>
      <c r="BL76" s="12">
        <v>25401</v>
      </c>
      <c r="BM76" s="34">
        <v>2060</v>
      </c>
      <c r="BN76" s="34">
        <v>1793</v>
      </c>
      <c r="BO76" s="34">
        <v>1382</v>
      </c>
      <c r="BP76" s="34">
        <v>1024</v>
      </c>
      <c r="BQ76" s="34">
        <v>1752</v>
      </c>
      <c r="BR76" s="34">
        <v>1462</v>
      </c>
      <c r="BS76" s="34">
        <v>1087</v>
      </c>
      <c r="BT76" s="34">
        <v>167</v>
      </c>
      <c r="BU76" s="34">
        <v>259</v>
      </c>
      <c r="BV76" s="34">
        <v>3844</v>
      </c>
      <c r="BW76" s="34">
        <v>1566</v>
      </c>
      <c r="BX76" s="34">
        <v>469</v>
      </c>
      <c r="BY76" s="34">
        <v>675</v>
      </c>
      <c r="BZ76" s="34">
        <v>1863</v>
      </c>
      <c r="CA76" s="34">
        <v>1841</v>
      </c>
      <c r="CB76" s="34">
        <v>1026</v>
      </c>
      <c r="CC76" s="34">
        <v>867</v>
      </c>
      <c r="CD76" s="34">
        <v>1158</v>
      </c>
      <c r="CE76" s="34">
        <v>556</v>
      </c>
      <c r="CF76" s="34">
        <v>735</v>
      </c>
      <c r="CG76" s="34">
        <v>431</v>
      </c>
      <c r="CH76" s="34">
        <v>1135</v>
      </c>
      <c r="CI76" s="34">
        <v>0</v>
      </c>
      <c r="CJ76" s="34">
        <v>1085</v>
      </c>
      <c r="CK76" s="34">
        <v>558</v>
      </c>
      <c r="CL76" s="34">
        <v>1200</v>
      </c>
      <c r="CM76" s="34">
        <v>105</v>
      </c>
      <c r="CN76" s="34">
        <v>312</v>
      </c>
      <c r="CO76" s="34">
        <v>610</v>
      </c>
      <c r="CP76" s="34">
        <v>120</v>
      </c>
      <c r="CQ76" s="34">
        <v>779</v>
      </c>
      <c r="CR76" s="34">
        <v>367</v>
      </c>
      <c r="CS76" s="34">
        <v>2170</v>
      </c>
      <c r="CT76" s="34">
        <v>1427</v>
      </c>
      <c r="CU76" s="34">
        <v>164</v>
      </c>
      <c r="CV76" s="34">
        <v>2069</v>
      </c>
      <c r="CW76" s="34">
        <v>570</v>
      </c>
      <c r="CX76" s="34">
        <v>324</v>
      </c>
      <c r="CY76" s="34">
        <v>1095</v>
      </c>
      <c r="CZ76" s="34">
        <v>377</v>
      </c>
      <c r="DA76" s="34">
        <v>1094</v>
      </c>
      <c r="DB76" s="34">
        <v>599</v>
      </c>
      <c r="DC76" s="34">
        <v>973</v>
      </c>
      <c r="DD76" s="34">
        <v>2208</v>
      </c>
      <c r="DE76" s="34">
        <v>582</v>
      </c>
      <c r="DF76" s="34">
        <v>167</v>
      </c>
      <c r="DG76" s="34">
        <v>834</v>
      </c>
      <c r="DH76" s="34">
        <v>669</v>
      </c>
      <c r="DI76" s="34">
        <v>301</v>
      </c>
      <c r="DJ76" s="34">
        <v>1002</v>
      </c>
      <c r="DK76" s="34">
        <v>655</v>
      </c>
      <c r="DL76" s="34">
        <v>857</v>
      </c>
      <c r="DM76" s="115">
        <v>113023393.11544748</v>
      </c>
      <c r="DN76" s="116">
        <v>2545040.4608266409</v>
      </c>
      <c r="DO76" s="116">
        <v>8188375.820226986</v>
      </c>
      <c r="DP76" s="116">
        <v>6216911.2741338667</v>
      </c>
      <c r="DQ76" s="116">
        <v>1417914.4062019477</v>
      </c>
      <c r="DR76" s="116">
        <v>15131280.504363792</v>
      </c>
      <c r="DS76" s="116">
        <v>3696147.2192739509</v>
      </c>
      <c r="DT76" s="116">
        <v>1011306.1757133486</v>
      </c>
      <c r="DU76" s="116">
        <v>0</v>
      </c>
      <c r="DV76" s="116">
        <v>121546.34929608664</v>
      </c>
      <c r="DW76" s="116">
        <v>15045504.393553022</v>
      </c>
      <c r="DX76" s="116">
        <v>2640797.2878821683</v>
      </c>
      <c r="DY76" s="116">
        <v>2772653.3633482745</v>
      </c>
      <c r="DZ76" s="116">
        <v>1398820.0017785749</v>
      </c>
      <c r="EA76" s="116">
        <v>3295213.2388302144</v>
      </c>
      <c r="EB76" s="116">
        <v>1694854.2387058437</v>
      </c>
      <c r="EC76" s="116">
        <v>804291.31132214423</v>
      </c>
      <c r="ED76" s="116">
        <v>727155.79656683269</v>
      </c>
      <c r="EE76" s="116">
        <v>809340.14746159851</v>
      </c>
      <c r="EF76" s="116">
        <v>883042.19586126553</v>
      </c>
      <c r="EG76" s="116">
        <v>447617.31036334537</v>
      </c>
      <c r="EH76" s="116">
        <v>511801.5667473494</v>
      </c>
      <c r="EI76" s="116">
        <v>1964766.6758202221</v>
      </c>
      <c r="EJ76" s="116">
        <v>0</v>
      </c>
      <c r="EK76" s="116">
        <v>1207297.8202276332</v>
      </c>
      <c r="EL76" s="116">
        <v>560285.81650704728</v>
      </c>
      <c r="EM76" s="116">
        <v>1233878.7342379766</v>
      </c>
      <c r="EN76" s="116">
        <v>114972.66796258863</v>
      </c>
      <c r="EO76" s="116">
        <v>280800.07380805456</v>
      </c>
      <c r="EP76" s="116">
        <v>2236431.815297009</v>
      </c>
      <c r="EQ76" s="116">
        <v>48048.032185892545</v>
      </c>
      <c r="ER76" s="116">
        <v>990162.10077982652</v>
      </c>
      <c r="ES76" s="116">
        <v>629648.88653045893</v>
      </c>
      <c r="ET76" s="116">
        <v>3335573.3609778695</v>
      </c>
      <c r="EU76" s="116">
        <v>1955771.1742228086</v>
      </c>
      <c r="EV76" s="116">
        <v>133945.24053947651</v>
      </c>
      <c r="EW76" s="116">
        <v>2329726.4444026588</v>
      </c>
      <c r="EX76" s="116">
        <v>784751.76522107015</v>
      </c>
      <c r="EY76" s="116">
        <v>1233488.9938367491</v>
      </c>
      <c r="EZ76" s="116">
        <v>1237002.1905804931</v>
      </c>
      <c r="FA76" s="116">
        <v>259487.92772898774</v>
      </c>
      <c r="FB76" s="116">
        <v>1381944.7485647572</v>
      </c>
      <c r="FC76" s="116">
        <v>455591.0909242974</v>
      </c>
      <c r="FD76" s="116">
        <v>1456060.443219346</v>
      </c>
      <c r="FE76" s="116">
        <v>11205013.367020957</v>
      </c>
      <c r="FF76" s="116">
        <v>904959.30690990714</v>
      </c>
      <c r="FG76" s="116">
        <v>0</v>
      </c>
      <c r="FH76" s="116">
        <v>1208416.9608249471</v>
      </c>
      <c r="FI76" s="116">
        <v>2689853.9997668532</v>
      </c>
      <c r="FJ76" s="116">
        <v>141424.42370635507</v>
      </c>
      <c r="FK76" s="116">
        <v>987548.27925915446</v>
      </c>
      <c r="FL76" s="116">
        <v>878967.10606602789</v>
      </c>
      <c r="FM76" s="116">
        <v>1817960.6058607493</v>
      </c>
      <c r="FN76" s="19">
        <f>J76*'Household Income - Delta'!E78/3</f>
        <v>9341439.9478116836</v>
      </c>
      <c r="FO76" s="19">
        <f>K76*'Household Income - Delta'!F78/3</f>
        <v>-10332102.181835085</v>
      </c>
      <c r="FP76" s="19">
        <f>L76*'Household Income - Delta'!G78/3</f>
        <v>2538391.133327838</v>
      </c>
      <c r="FQ76" s="19">
        <f>M76*'Household Income - Delta'!H78/3</f>
        <v>7046674.5799052082</v>
      </c>
      <c r="FR76" s="19">
        <f>N76*'Household Income - Delta'!I78/3</f>
        <v>-14037173.970157169</v>
      </c>
      <c r="FS76" s="19">
        <f>O76*'Household Income - Delta'!J78/3</f>
        <v>-12962381.743115058</v>
      </c>
      <c r="FT76" s="19">
        <f>P76*'Household Income - Delta'!K78/3</f>
        <v>-9449903.6038462259</v>
      </c>
      <c r="FU76" s="19">
        <f>Q76*'Household Income - Delta'!L78/3</f>
        <v>0</v>
      </c>
      <c r="FV76" s="19">
        <f>R76*'Household Income - Delta'!M78/3</f>
        <v>-686861.54269412905</v>
      </c>
      <c r="FW76" s="19">
        <f>S76*'Household Income - Delta'!N78/3</f>
        <v>28411983.738978129</v>
      </c>
      <c r="FX76" s="19">
        <f>T76*'Household Income - Delta'!O78/3</f>
        <v>6751582.1572149312</v>
      </c>
      <c r="FY76" s="19">
        <f>U76*'Household Income - Delta'!P78/3</f>
        <v>-2238659.7569923722</v>
      </c>
      <c r="FZ76" s="19">
        <f>V76*'Household Income - Delta'!Q78/3</f>
        <v>537517.56356550241</v>
      </c>
      <c r="GA76" s="19">
        <f>W76*'Household Income - Delta'!R78/3</f>
        <v>-6099055.4241526211</v>
      </c>
      <c r="GB76" s="19">
        <f>X76*'Household Income - Delta'!S78/3</f>
        <v>7002314.4152827403</v>
      </c>
      <c r="GC76" s="19">
        <f>Y76*'Household Income - Delta'!T78/3</f>
        <v>-78229.622289286228</v>
      </c>
      <c r="GD76" s="19">
        <f>Z76*'Household Income - Delta'!U78/3</f>
        <v>1081005.5469526423</v>
      </c>
      <c r="GE76" s="19">
        <f>AA76*'Household Income - Delta'!V78/3</f>
        <v>6680809.6695894711</v>
      </c>
      <c r="GF76" s="19">
        <f>AB76*'Household Income - Delta'!W78/3</f>
        <v>3049113.1083994298</v>
      </c>
      <c r="GG76" s="19">
        <f>AC76*'Household Income - Delta'!X78/3</f>
        <v>189328.72779057009</v>
      </c>
      <c r="GH76" s="19">
        <f>AD76*'Household Income - Delta'!Y78/3</f>
        <v>-5286064.4180193627</v>
      </c>
      <c r="GI76" s="19">
        <f>AE76*'Household Income - Delta'!Z78/3</f>
        <v>-11496565.678228976</v>
      </c>
      <c r="GJ76" s="19">
        <f>AF76*'Household Income - Delta'!AA78/3</f>
        <v>0</v>
      </c>
      <c r="GK76" s="19">
        <f>AG76*'Household Income - Delta'!AB78/3</f>
        <v>-3065068.4845721633</v>
      </c>
      <c r="GL76" s="19">
        <f>AH76*'Household Income - Delta'!AC78/3</f>
        <v>2554727.8153383224</v>
      </c>
      <c r="GM76" s="19">
        <f>AI76*'Household Income - Delta'!AD78/3</f>
        <v>2561041.10193726</v>
      </c>
      <c r="GN76" s="19">
        <f>AJ76*'Household Income - Delta'!AE78/3</f>
        <v>212777.5177573754</v>
      </c>
      <c r="GO76" s="19">
        <f>AK76*'Household Income - Delta'!AF78/3</f>
        <v>-530474.50393030734</v>
      </c>
      <c r="GP76" s="19">
        <f>AL76*'Household Income - Delta'!AG78/3</f>
        <v>-940090.62426818174</v>
      </c>
      <c r="GQ76" s="19">
        <f>AM76*'Household Income - Delta'!AH78/3</f>
        <v>-432015.24970725033</v>
      </c>
      <c r="GR76" s="19">
        <f>AN76*'Household Income - Delta'!AI78/3</f>
        <v>-8683820.0197203923</v>
      </c>
      <c r="GS76" s="19">
        <f>AO76*'Household Income - Delta'!AJ78/3</f>
        <v>634032.62360008538</v>
      </c>
      <c r="GT76" s="19">
        <f>AP76*'Household Income - Delta'!AK78/3</f>
        <v>-1830902.9072330659</v>
      </c>
      <c r="GU76" s="19">
        <f>AQ76*'Household Income - Delta'!AL78/3</f>
        <v>5730033.8227110887</v>
      </c>
      <c r="GV76" s="19">
        <f>AR76*'Household Income - Delta'!AM78/3</f>
        <v>-112719.96474103379</v>
      </c>
      <c r="GW76" s="19">
        <f>AS76*'Household Income - Delta'!AN78/3</f>
        <v>11197690.006507775</v>
      </c>
      <c r="GX76" s="19">
        <f>AT76*'Household Income - Delta'!AO78/3</f>
        <v>1765387.4862430722</v>
      </c>
      <c r="GY76" s="19">
        <f>AU76*'Household Income - Delta'!AP78/3</f>
        <v>-371638.92163938074</v>
      </c>
      <c r="GZ76" s="19">
        <f>AV76*'Household Income - Delta'!AQ78/3</f>
        <v>538941.96184891253</v>
      </c>
      <c r="HA76" s="19">
        <f>AW76*'Household Income - Delta'!AR78/3</f>
        <v>-352201.63173108693</v>
      </c>
      <c r="HB76" s="19">
        <f>AX76*'Household Income - Delta'!AS78/3</f>
        <v>5229812.6533983359</v>
      </c>
      <c r="HC76" s="19">
        <f>AY76*'Household Income - Delta'!AT78/3</f>
        <v>671181.02803979185</v>
      </c>
      <c r="HD76" s="19">
        <f>AZ76*'Household Income - Delta'!AU78/3</f>
        <v>10650772.743959386</v>
      </c>
      <c r="HE76" s="19">
        <f>BA76*'Household Income - Delta'!AV78/3</f>
        <v>5341149.7427499797</v>
      </c>
      <c r="HF76" s="19">
        <f>BB76*'Household Income - Delta'!AW78/3</f>
        <v>-1673904.060487611</v>
      </c>
      <c r="HG76" s="19">
        <f>BC76*'Household Income - Delta'!AX78/3</f>
        <v>0</v>
      </c>
      <c r="HH76" s="19">
        <f>BD76*'Household Income - Delta'!AY78/3</f>
        <v>-8911073.8208950628</v>
      </c>
      <c r="HI76" s="19">
        <f>BE76*'Household Income - Delta'!AZ78/3</f>
        <v>-3472093.14250805</v>
      </c>
      <c r="HJ76" s="19">
        <f>BF76*'Household Income - Delta'!BA78/3</f>
        <v>848116.9759241346</v>
      </c>
      <c r="HK76" s="19">
        <f>BG76*'Household Income - Delta'!BB78/3</f>
        <v>-1971981.2926410337</v>
      </c>
      <c r="HL76" s="19">
        <f>BH76*'Household Income - Delta'!BC78/3</f>
        <v>-931318.20778860152</v>
      </c>
    </row>
    <row r="77" spans="1:220">
      <c r="A77" s="28">
        <v>2011</v>
      </c>
      <c r="B77" s="28" t="s">
        <v>1039</v>
      </c>
      <c r="C77" s="37" t="s">
        <v>31</v>
      </c>
      <c r="D77" s="11">
        <v>5277329</v>
      </c>
      <c r="E77" s="11">
        <v>4505462</v>
      </c>
      <c r="F77" s="11">
        <v>646176</v>
      </c>
      <c r="G77" s="104">
        <f>F77/D77</f>
        <v>0.12244375895457721</v>
      </c>
      <c r="H77" s="11">
        <f>SUM(J77:BI77)</f>
        <v>101083</v>
      </c>
      <c r="I77" s="105">
        <f>H77/D77</f>
        <v>1.9154197132678293E-2</v>
      </c>
      <c r="J77" s="25">
        <v>123</v>
      </c>
      <c r="K77" s="25">
        <v>893</v>
      </c>
      <c r="L77" s="25">
        <v>2314</v>
      </c>
      <c r="M77" s="25">
        <v>951</v>
      </c>
      <c r="N77" s="25">
        <v>6638</v>
      </c>
      <c r="O77" s="25">
        <v>2662</v>
      </c>
      <c r="P77" s="25">
        <v>74</v>
      </c>
      <c r="Q77" s="25">
        <v>86</v>
      </c>
      <c r="R77" s="25">
        <v>367</v>
      </c>
      <c r="S77" s="25">
        <v>2820</v>
      </c>
      <c r="T77" s="25">
        <v>840</v>
      </c>
      <c r="U77" s="25">
        <v>901</v>
      </c>
      <c r="V77" s="25">
        <v>402</v>
      </c>
      <c r="W77" s="25">
        <v>8209</v>
      </c>
      <c r="X77" s="25">
        <v>786</v>
      </c>
      <c r="Y77" s="25">
        <v>6175</v>
      </c>
      <c r="Z77" s="25">
        <v>606</v>
      </c>
      <c r="AA77" s="25">
        <v>755</v>
      </c>
      <c r="AB77" s="25">
        <v>573</v>
      </c>
      <c r="AC77" s="25">
        <v>321</v>
      </c>
      <c r="AD77" s="25">
        <v>424</v>
      </c>
      <c r="AE77" s="25">
        <v>970</v>
      </c>
      <c r="AF77" s="25">
        <v>5164</v>
      </c>
      <c r="AG77" s="25">
        <v>0</v>
      </c>
      <c r="AH77" s="25">
        <v>549</v>
      </c>
      <c r="AI77" s="25">
        <v>1345</v>
      </c>
      <c r="AJ77" s="25">
        <v>1457</v>
      </c>
      <c r="AK77" s="25">
        <v>1936</v>
      </c>
      <c r="AL77" s="25">
        <v>2682</v>
      </c>
      <c r="AM77" s="25">
        <v>21</v>
      </c>
      <c r="AN77" s="25">
        <v>631</v>
      </c>
      <c r="AO77" s="25">
        <v>540</v>
      </c>
      <c r="AP77" s="25">
        <v>2416</v>
      </c>
      <c r="AQ77" s="25">
        <v>845</v>
      </c>
      <c r="AR77" s="25">
        <v>7574</v>
      </c>
      <c r="AS77" s="25">
        <v>1961</v>
      </c>
      <c r="AT77" s="25">
        <v>546</v>
      </c>
      <c r="AU77" s="25">
        <v>1800</v>
      </c>
      <c r="AV77" s="25">
        <v>870</v>
      </c>
      <c r="AW77" s="25">
        <v>0</v>
      </c>
      <c r="AX77" s="25">
        <v>447</v>
      </c>
      <c r="AY77" s="25">
        <v>5305</v>
      </c>
      <c r="AZ77" s="25">
        <v>874</v>
      </c>
      <c r="BA77" s="25">
        <v>3062</v>
      </c>
      <c r="BB77" s="25">
        <v>919</v>
      </c>
      <c r="BC77" s="25">
        <v>177</v>
      </c>
      <c r="BD77" s="25">
        <v>1034</v>
      </c>
      <c r="BE77" s="25">
        <v>1413</v>
      </c>
      <c r="BF77" s="25">
        <v>92</v>
      </c>
      <c r="BG77" s="25">
        <v>19255</v>
      </c>
      <c r="BH77" s="25">
        <v>224</v>
      </c>
      <c r="BI77" s="25">
        <v>54</v>
      </c>
      <c r="BJ77" s="12">
        <v>3380</v>
      </c>
      <c r="BK77" s="12">
        <v>20788</v>
      </c>
      <c r="BL77" s="12">
        <v>19647</v>
      </c>
      <c r="BM77" s="34">
        <v>150</v>
      </c>
      <c r="BN77" s="34">
        <v>619</v>
      </c>
      <c r="BO77" s="34">
        <v>1071</v>
      </c>
      <c r="BP77" s="34">
        <v>599</v>
      </c>
      <c r="BQ77" s="34">
        <v>2072</v>
      </c>
      <c r="BR77" s="34">
        <v>1023</v>
      </c>
      <c r="BS77" s="34">
        <v>131</v>
      </c>
      <c r="BT77" s="34">
        <v>143</v>
      </c>
      <c r="BU77" s="34">
        <v>391</v>
      </c>
      <c r="BV77" s="34">
        <v>806</v>
      </c>
      <c r="BW77" s="34">
        <v>467</v>
      </c>
      <c r="BX77" s="34">
        <v>634</v>
      </c>
      <c r="BY77" s="34">
        <v>328</v>
      </c>
      <c r="BZ77" s="34">
        <v>2632</v>
      </c>
      <c r="CA77" s="34">
        <v>470</v>
      </c>
      <c r="CB77" s="34">
        <v>1326</v>
      </c>
      <c r="CC77" s="34">
        <v>324</v>
      </c>
      <c r="CD77" s="34">
        <v>580</v>
      </c>
      <c r="CE77" s="34">
        <v>599</v>
      </c>
      <c r="CF77" s="34">
        <v>343</v>
      </c>
      <c r="CG77" s="34">
        <v>382</v>
      </c>
      <c r="CH77" s="34">
        <v>422</v>
      </c>
      <c r="CI77" s="34">
        <v>2149</v>
      </c>
      <c r="CJ77" s="34">
        <v>0</v>
      </c>
      <c r="CK77" s="34">
        <v>593</v>
      </c>
      <c r="CL77" s="34">
        <v>712</v>
      </c>
      <c r="CM77" s="34">
        <v>859</v>
      </c>
      <c r="CN77" s="34">
        <v>821</v>
      </c>
      <c r="CO77" s="34">
        <v>1858</v>
      </c>
      <c r="CP77" s="34">
        <v>26</v>
      </c>
      <c r="CQ77" s="34">
        <v>522</v>
      </c>
      <c r="CR77" s="34">
        <v>319</v>
      </c>
      <c r="CS77" s="34">
        <v>913</v>
      </c>
      <c r="CT77" s="34">
        <v>520</v>
      </c>
      <c r="CU77" s="34">
        <v>1390</v>
      </c>
      <c r="CV77" s="34">
        <v>1059</v>
      </c>
      <c r="CW77" s="34">
        <v>399</v>
      </c>
      <c r="CX77" s="34">
        <v>1169</v>
      </c>
      <c r="CY77" s="34">
        <v>509</v>
      </c>
      <c r="CZ77" s="34">
        <v>143</v>
      </c>
      <c r="DA77" s="34">
        <v>428</v>
      </c>
      <c r="DB77" s="34">
        <v>1596</v>
      </c>
      <c r="DC77" s="34">
        <v>489</v>
      </c>
      <c r="DD77" s="34">
        <v>1108</v>
      </c>
      <c r="DE77" s="34">
        <v>742</v>
      </c>
      <c r="DF77" s="34">
        <v>161</v>
      </c>
      <c r="DG77" s="34">
        <v>420</v>
      </c>
      <c r="DH77" s="34">
        <v>656</v>
      </c>
      <c r="DI77" s="34">
        <v>98</v>
      </c>
      <c r="DJ77" s="34">
        <v>2960</v>
      </c>
      <c r="DK77" s="34">
        <v>178</v>
      </c>
      <c r="DL77" s="34">
        <v>91</v>
      </c>
      <c r="DM77" s="115">
        <v>70562972.499732107</v>
      </c>
      <c r="DN77" s="116">
        <v>115792.40519365999</v>
      </c>
      <c r="DO77" s="116">
        <v>1746847.3456815486</v>
      </c>
      <c r="DP77" s="116">
        <v>2972268.7759108189</v>
      </c>
      <c r="DQ77" s="116">
        <v>671174.85130802146</v>
      </c>
      <c r="DR77" s="116">
        <v>10085361.248861514</v>
      </c>
      <c r="DS77" s="116">
        <v>1876792.036553323</v>
      </c>
      <c r="DT77" s="116">
        <v>77415.869131332074</v>
      </c>
      <c r="DU77" s="116">
        <v>84571.151664052217</v>
      </c>
      <c r="DV77" s="116">
        <v>339138.48236190493</v>
      </c>
      <c r="DW77" s="116">
        <v>3131118.5327041433</v>
      </c>
      <c r="DX77" s="116">
        <v>757090.88515717641</v>
      </c>
      <c r="DY77" s="116">
        <v>3577479.0651543862</v>
      </c>
      <c r="DZ77" s="116">
        <v>459335.74277735542</v>
      </c>
      <c r="EA77" s="116">
        <v>3254701.5228360179</v>
      </c>
      <c r="EB77" s="116">
        <v>395558.20926326525</v>
      </c>
      <c r="EC77" s="116">
        <v>1440190.3858739673</v>
      </c>
      <c r="ED77" s="116">
        <v>259482.22317349989</v>
      </c>
      <c r="EE77" s="116">
        <v>475661.65773528127</v>
      </c>
      <c r="EF77" s="116">
        <v>577142.05941462971</v>
      </c>
      <c r="EG77" s="116">
        <v>367026.11608133808</v>
      </c>
      <c r="EH77" s="116">
        <v>400713.98129129549</v>
      </c>
      <c r="EI77" s="116">
        <v>1079141.4359153111</v>
      </c>
      <c r="EJ77" s="116">
        <v>2334139.2525853608</v>
      </c>
      <c r="EK77" s="116">
        <v>0</v>
      </c>
      <c r="EL77" s="116">
        <v>487281.03064484679</v>
      </c>
      <c r="EM77" s="116">
        <v>595016.57942726137</v>
      </c>
      <c r="EN77" s="116">
        <v>1336231.4055503784</v>
      </c>
      <c r="EO77" s="116">
        <v>656165.15046469902</v>
      </c>
      <c r="EP77" s="116">
        <v>3803631.3635837254</v>
      </c>
      <c r="EQ77" s="116">
        <v>22544.587997418243</v>
      </c>
      <c r="ER77" s="116">
        <v>621943.50594868243</v>
      </c>
      <c r="ES77" s="116">
        <v>501529.03183620377</v>
      </c>
      <c r="ET77" s="116">
        <v>2355422.3226014902</v>
      </c>
      <c r="EU77" s="116">
        <v>833935.95175398863</v>
      </c>
      <c r="EV77" s="116">
        <v>2963514.4496634142</v>
      </c>
      <c r="EW77" s="116">
        <v>1212342.2236156596</v>
      </c>
      <c r="EX77" s="116">
        <v>379253.12026831834</v>
      </c>
      <c r="EY77" s="116">
        <v>2621597.0715948958</v>
      </c>
      <c r="EZ77" s="116">
        <v>768893.19739907305</v>
      </c>
      <c r="FA77" s="116">
        <v>0</v>
      </c>
      <c r="FB77" s="116">
        <v>442606.01452404563</v>
      </c>
      <c r="FC77" s="116">
        <v>1903170.3217730981</v>
      </c>
      <c r="FD77" s="116">
        <v>603538.78803435538</v>
      </c>
      <c r="FE77" s="116">
        <v>3199848.4277397986</v>
      </c>
      <c r="FF77" s="116">
        <v>911967.68044505862</v>
      </c>
      <c r="FG77" s="116">
        <v>178372.20269793062</v>
      </c>
      <c r="FH77" s="116">
        <v>991089.43077440886</v>
      </c>
      <c r="FI77" s="116">
        <v>2019203.0772025511</v>
      </c>
      <c r="FJ77" s="116">
        <v>68568.785829717628</v>
      </c>
      <c r="FK77" s="116">
        <v>4332306.5267616315</v>
      </c>
      <c r="FL77" s="116">
        <v>144998.67362286043</v>
      </c>
      <c r="FM77" s="116">
        <v>129858.34134739831</v>
      </c>
      <c r="FN77" s="19">
        <f>J77*'Household Income - Delta'!E79/3</f>
        <v>692360.21265062771</v>
      </c>
      <c r="FO77" s="19">
        <f>K77*'Household Income - Delta'!F79/3</f>
        <v>-8232.7843377344561</v>
      </c>
      <c r="FP77" s="19">
        <f>L77*'Household Income - Delta'!G79/3</f>
        <v>8426275.9946150817</v>
      </c>
      <c r="FQ77" s="19">
        <f>M77*'Household Income - Delta'!H79/3</f>
        <v>6096957.8363705873</v>
      </c>
      <c r="FR77" s="19">
        <f>N77*'Household Income - Delta'!I79/3</f>
        <v>7827127.7208581194</v>
      </c>
      <c r="FS77" s="19">
        <f>O77*'Household Income - Delta'!J79/3</f>
        <v>-2140895.7945903828</v>
      </c>
      <c r="FT77" s="19">
        <f>P77*'Household Income - Delta'!K79/3</f>
        <v>-201729.1705602218</v>
      </c>
      <c r="FU77" s="19">
        <f>Q77*'Household Income - Delta'!L79/3</f>
        <v>74700.967483495377</v>
      </c>
      <c r="FV77" s="19">
        <f>R77*'Household Income - Delta'!M79/3</f>
        <v>109124.05719813779</v>
      </c>
      <c r="FW77" s="19">
        <f>S77*'Household Income - Delta'!N79/3</f>
        <v>12928298.30813338</v>
      </c>
      <c r="FX77" s="19">
        <f>T77*'Household Income - Delta'!O79/3</f>
        <v>3836706.2736949953</v>
      </c>
      <c r="FY77" s="19">
        <f>U77*'Household Income - Delta'!P79/3</f>
        <v>-516304.11084970803</v>
      </c>
      <c r="FZ77" s="19">
        <f>V77*'Household Income - Delta'!Q79/3</f>
        <v>1443109.2482555888</v>
      </c>
      <c r="GA77" s="19">
        <f>W77*'Household Income - Delta'!R79/3</f>
        <v>19407231.077552889</v>
      </c>
      <c r="GB77" s="19">
        <f>X77*'Household Income - Delta'!S79/3</f>
        <v>3060354.0371381589</v>
      </c>
      <c r="GC77" s="19">
        <f>Y77*'Household Income - Delta'!T79/3</f>
        <v>18121269.671434127</v>
      </c>
      <c r="GD77" s="19">
        <f>Z77*'Household Income - Delta'!U79/3</f>
        <v>2376753.8880894692</v>
      </c>
      <c r="GE77" s="19">
        <f>AA77*'Household Income - Delta'!V79/3</f>
        <v>4206757.0634335987</v>
      </c>
      <c r="GF77" s="19">
        <f>AB77*'Household Income - Delta'!W79/3</f>
        <v>3537233.4301896445</v>
      </c>
      <c r="GG77" s="19">
        <f>AC77*'Household Income - Delta'!X79/3</f>
        <v>1058166.3330395836</v>
      </c>
      <c r="GH77" s="19">
        <f>AD77*'Household Income - Delta'!Y79/3</f>
        <v>-901811.94303432235</v>
      </c>
      <c r="GI77" s="19">
        <f>AE77*'Household Income - Delta'!Z79/3</f>
        <v>-1006840.141311334</v>
      </c>
      <c r="GJ77" s="19">
        <f>AF77*'Household Income - Delta'!AA79/3</f>
        <v>19870510.131288595</v>
      </c>
      <c r="GK77" s="19">
        <f>AG77*'Household Income - Delta'!AB79/3</f>
        <v>0</v>
      </c>
      <c r="GL77" s="19">
        <f>AH77*'Household Income - Delta'!AC79/3</f>
        <v>3597838.3140673754</v>
      </c>
      <c r="GM77" s="19">
        <f>AI77*'Household Income - Delta'!AD79/3</f>
        <v>5381527.1491249213</v>
      </c>
      <c r="GN77" s="19">
        <f>AJ77*'Household Income - Delta'!AE79/3</f>
        <v>8033110.264273596</v>
      </c>
      <c r="GO77" s="19">
        <f>AK77*'Household Income - Delta'!AF79/3</f>
        <v>3430637.4728668365</v>
      </c>
      <c r="GP77" s="19">
        <f>AL77*'Household Income - Delta'!AG79/3</f>
        <v>5918252.7789744223</v>
      </c>
      <c r="GQ77" s="19">
        <f>AM77*'Household Income - Delta'!AH79/3</f>
        <v>-61690.092719223845</v>
      </c>
      <c r="GR77" s="19">
        <f>AN77*'Household Income - Delta'!AI79/3</f>
        <v>-1082860.2087482195</v>
      </c>
      <c r="GS77" s="19">
        <f>AO77*'Household Income - Delta'!AJ79/3</f>
        <v>2283384.2609909261</v>
      </c>
      <c r="GT77" s="19">
        <f>AP77*'Household Income - Delta'!AK79/3</f>
        <v>6473924.7451235121</v>
      </c>
      <c r="GU77" s="19">
        <f>AQ77*'Household Income - Delta'!AL79/3</f>
        <v>3940423.4121559449</v>
      </c>
      <c r="GV77" s="19">
        <f>AR77*'Household Income - Delta'!AM79/3</f>
        <v>17204061.220996976</v>
      </c>
      <c r="GW77" s="19">
        <f>AS77*'Household Income - Delta'!AN79/3</f>
        <v>7800955.2125187488</v>
      </c>
      <c r="GX77" s="19">
        <f>AT77*'Household Income - Delta'!AO79/3</f>
        <v>2678441.6839596848</v>
      </c>
      <c r="GY77" s="19">
        <f>AU77*'Household Income - Delta'!AP79/3</f>
        <v>4330782.6790713938</v>
      </c>
      <c r="GZ77" s="19">
        <f>AV77*'Household Income - Delta'!AQ79/3</f>
        <v>2756657.392712946</v>
      </c>
      <c r="HA77" s="19">
        <f>AW77*'Household Income - Delta'!AR79/3</f>
        <v>0</v>
      </c>
      <c r="HB77" s="19">
        <f>AX77*'Household Income - Delta'!AS79/3</f>
        <v>2402133.5644679819</v>
      </c>
      <c r="HC77" s="19">
        <f>AY77*'Household Income - Delta'!AT79/3</f>
        <v>22046742.031833209</v>
      </c>
      <c r="HD77" s="19">
        <f>AZ77*'Household Income - Delta'!AU79/3</f>
        <v>5601894.1195621872</v>
      </c>
      <c r="HE77" s="19">
        <f>BA77*'Household Income - Delta'!AV79/3</f>
        <v>10772125.467898922</v>
      </c>
      <c r="HF77" s="19">
        <f>BB77*'Household Income - Delta'!AW79/3</f>
        <v>342848.07622170064</v>
      </c>
      <c r="HG77" s="19">
        <f>BC77*'Household Income - Delta'!AX79/3</f>
        <v>111634.03370212682</v>
      </c>
      <c r="HH77" s="19">
        <f>BD77*'Household Income - Delta'!AY79/3</f>
        <v>-877899.22944476304</v>
      </c>
      <c r="HI77" s="19">
        <f>BE77*'Household Income - Delta'!AZ79/3</f>
        <v>780479.72583008197</v>
      </c>
      <c r="HJ77" s="19">
        <f>BF77*'Household Income - Delta'!BA79/3</f>
        <v>461310.75304878928</v>
      </c>
      <c r="HK77" s="19">
        <f>BG77*'Household Income - Delta'!BB79/3</f>
        <v>47937380.355381638</v>
      </c>
      <c r="HL77" s="19">
        <f>BH77*'Household Income - Delta'!BC79/3</f>
        <v>419551.9619897622</v>
      </c>
    </row>
    <row r="78" spans="1:220">
      <c r="A78" s="28">
        <v>2011</v>
      </c>
      <c r="B78" s="28" t="s">
        <v>1040</v>
      </c>
      <c r="C78" s="37" t="s">
        <v>32</v>
      </c>
      <c r="D78" s="11">
        <v>2943021</v>
      </c>
      <c r="E78" s="11">
        <v>2534036</v>
      </c>
      <c r="F78" s="11">
        <v>332934</v>
      </c>
      <c r="G78" s="104">
        <f>F78/D78</f>
        <v>0.11312661377543687</v>
      </c>
      <c r="H78" s="11">
        <f>SUM(J78:BI78)</f>
        <v>68829</v>
      </c>
      <c r="I78" s="105">
        <f>H78/D78</f>
        <v>2.3387192955809693E-2</v>
      </c>
      <c r="J78" s="25">
        <v>8922</v>
      </c>
      <c r="K78" s="25">
        <v>117</v>
      </c>
      <c r="L78" s="25">
        <v>556</v>
      </c>
      <c r="M78" s="25">
        <v>2315</v>
      </c>
      <c r="N78" s="25">
        <v>4723</v>
      </c>
      <c r="O78" s="25">
        <v>484</v>
      </c>
      <c r="P78" s="25">
        <v>54</v>
      </c>
      <c r="Q78" s="25">
        <v>0</v>
      </c>
      <c r="R78" s="25">
        <v>415</v>
      </c>
      <c r="S78" s="25">
        <v>6152</v>
      </c>
      <c r="T78" s="25">
        <v>3136</v>
      </c>
      <c r="U78" s="25">
        <v>369</v>
      </c>
      <c r="V78" s="25">
        <v>55</v>
      </c>
      <c r="W78" s="25">
        <v>2068</v>
      </c>
      <c r="X78" s="25">
        <v>611</v>
      </c>
      <c r="Y78" s="25">
        <v>650</v>
      </c>
      <c r="Z78" s="25">
        <v>66</v>
      </c>
      <c r="AA78" s="25">
        <v>1626</v>
      </c>
      <c r="AB78" s="25">
        <v>7139</v>
      </c>
      <c r="AC78" s="25">
        <v>0</v>
      </c>
      <c r="AD78" s="25">
        <v>265</v>
      </c>
      <c r="AE78" s="25">
        <v>1445</v>
      </c>
      <c r="AF78" s="25">
        <v>1610</v>
      </c>
      <c r="AG78" s="25">
        <v>614</v>
      </c>
      <c r="AH78" s="25">
        <v>0</v>
      </c>
      <c r="AI78" s="25">
        <v>1581</v>
      </c>
      <c r="AJ78" s="25">
        <v>0</v>
      </c>
      <c r="AK78" s="25">
        <v>118</v>
      </c>
      <c r="AL78" s="25">
        <v>84</v>
      </c>
      <c r="AM78" s="25">
        <v>65</v>
      </c>
      <c r="AN78" s="25">
        <v>269</v>
      </c>
      <c r="AO78" s="25">
        <v>1075</v>
      </c>
      <c r="AP78" s="25">
        <v>364</v>
      </c>
      <c r="AQ78" s="25">
        <v>483</v>
      </c>
      <c r="AR78" s="25">
        <v>0</v>
      </c>
      <c r="AS78" s="25">
        <v>991</v>
      </c>
      <c r="AT78" s="25">
        <v>566</v>
      </c>
      <c r="AU78" s="25">
        <v>74</v>
      </c>
      <c r="AV78" s="25">
        <v>2568</v>
      </c>
      <c r="AW78" s="25">
        <v>41</v>
      </c>
      <c r="AX78" s="25">
        <v>398</v>
      </c>
      <c r="AY78" s="25">
        <v>6</v>
      </c>
      <c r="AZ78" s="25">
        <v>7683</v>
      </c>
      <c r="BA78" s="25">
        <v>5243</v>
      </c>
      <c r="BB78" s="25">
        <v>332</v>
      </c>
      <c r="BC78" s="25">
        <v>0</v>
      </c>
      <c r="BD78" s="25">
        <v>1453</v>
      </c>
      <c r="BE78" s="25">
        <v>286</v>
      </c>
      <c r="BF78" s="25">
        <v>303</v>
      </c>
      <c r="BG78" s="25">
        <v>1136</v>
      </c>
      <c r="BH78" s="25">
        <v>0</v>
      </c>
      <c r="BI78" s="25">
        <v>318</v>
      </c>
      <c r="BJ78" s="12">
        <v>3088</v>
      </c>
      <c r="BK78" s="12">
        <v>16620</v>
      </c>
      <c r="BL78" s="12">
        <v>15960</v>
      </c>
      <c r="BM78" s="34">
        <v>2639</v>
      </c>
      <c r="BN78" s="34">
        <v>102</v>
      </c>
      <c r="BO78" s="34">
        <v>405</v>
      </c>
      <c r="BP78" s="34">
        <v>1360</v>
      </c>
      <c r="BQ78" s="34">
        <v>1290</v>
      </c>
      <c r="BR78" s="34">
        <v>453</v>
      </c>
      <c r="BS78" s="34">
        <v>74</v>
      </c>
      <c r="BT78" s="34">
        <v>206</v>
      </c>
      <c r="BU78" s="34">
        <v>434</v>
      </c>
      <c r="BV78" s="34">
        <v>2463</v>
      </c>
      <c r="BW78" s="34">
        <v>1397</v>
      </c>
      <c r="BX78" s="34">
        <v>429</v>
      </c>
      <c r="BY78" s="34">
        <v>82</v>
      </c>
      <c r="BZ78" s="34">
        <v>853</v>
      </c>
      <c r="CA78" s="34">
        <v>411</v>
      </c>
      <c r="CB78" s="34">
        <v>603</v>
      </c>
      <c r="CC78" s="34">
        <v>90</v>
      </c>
      <c r="CD78" s="34">
        <v>841</v>
      </c>
      <c r="CE78" s="34">
        <v>1767</v>
      </c>
      <c r="CF78" s="34">
        <v>206</v>
      </c>
      <c r="CG78" s="34">
        <v>239</v>
      </c>
      <c r="CH78" s="34">
        <v>1561</v>
      </c>
      <c r="CI78" s="34">
        <v>900</v>
      </c>
      <c r="CJ78" s="34">
        <v>615</v>
      </c>
      <c r="CK78" s="34">
        <v>0</v>
      </c>
      <c r="CL78" s="34">
        <v>973</v>
      </c>
      <c r="CM78" s="34">
        <v>206</v>
      </c>
      <c r="CN78" s="34">
        <v>198</v>
      </c>
      <c r="CO78" s="34">
        <v>141</v>
      </c>
      <c r="CP78" s="34">
        <v>135</v>
      </c>
      <c r="CQ78" s="34">
        <v>293</v>
      </c>
      <c r="CR78" s="34">
        <v>1040</v>
      </c>
      <c r="CS78" s="34">
        <v>449</v>
      </c>
      <c r="CT78" s="34">
        <v>299</v>
      </c>
      <c r="CU78" s="34">
        <v>206</v>
      </c>
      <c r="CV78" s="34">
        <v>536</v>
      </c>
      <c r="CW78" s="34">
        <v>362</v>
      </c>
      <c r="CX78" s="34">
        <v>107</v>
      </c>
      <c r="CY78" s="34">
        <v>1700</v>
      </c>
      <c r="CZ78" s="34">
        <v>89</v>
      </c>
      <c r="DA78" s="34">
        <v>320</v>
      </c>
      <c r="DB78" s="34">
        <v>15</v>
      </c>
      <c r="DC78" s="34">
        <v>2248</v>
      </c>
      <c r="DD78" s="34">
        <v>1807</v>
      </c>
      <c r="DE78" s="34">
        <v>520</v>
      </c>
      <c r="DF78" s="34">
        <v>206</v>
      </c>
      <c r="DG78" s="34">
        <v>805</v>
      </c>
      <c r="DH78" s="34">
        <v>252</v>
      </c>
      <c r="DI78" s="34">
        <v>411</v>
      </c>
      <c r="DJ78" s="34">
        <v>1061</v>
      </c>
      <c r="DK78" s="34">
        <v>206</v>
      </c>
      <c r="DL78" s="34">
        <v>411</v>
      </c>
      <c r="DM78" s="115">
        <v>41072785.904885396</v>
      </c>
      <c r="DN78" s="116">
        <v>2021314.1993132764</v>
      </c>
      <c r="DO78" s="116">
        <v>318387.35128599295</v>
      </c>
      <c r="DP78" s="116">
        <v>706525.54364580219</v>
      </c>
      <c r="DQ78" s="116">
        <v>481153.72165588546</v>
      </c>
      <c r="DR78" s="116">
        <v>8528529.2493574433</v>
      </c>
      <c r="DS78" s="116">
        <v>470678.92205966398</v>
      </c>
      <c r="DT78" s="116">
        <v>62781.92077687406</v>
      </c>
      <c r="DU78" s="116">
        <v>0</v>
      </c>
      <c r="DV78" s="116">
        <v>359986.91466233227</v>
      </c>
      <c r="DW78" s="116">
        <v>2281983.7196045825</v>
      </c>
      <c r="DX78" s="116">
        <v>1097497.0104014738</v>
      </c>
      <c r="DY78" s="116">
        <v>1541103.8309276972</v>
      </c>
      <c r="DZ78" s="116">
        <v>88469.621372484398</v>
      </c>
      <c r="EA78" s="116">
        <v>1073778.9030711853</v>
      </c>
      <c r="EB78" s="116">
        <v>343897.92738696985</v>
      </c>
      <c r="EC78" s="116">
        <v>435007.21709462599</v>
      </c>
      <c r="ED78" s="116">
        <v>36879.148248705096</v>
      </c>
      <c r="EE78" s="116">
        <v>821512.95033785491</v>
      </c>
      <c r="EF78" s="116">
        <v>1008564.8480700587</v>
      </c>
      <c r="EG78" s="116">
        <v>0</v>
      </c>
      <c r="EH78" s="116">
        <v>237211.14729337647</v>
      </c>
      <c r="EI78" s="116">
        <v>1813756.4866057765</v>
      </c>
      <c r="EJ78" s="116">
        <v>1261622.6077990853</v>
      </c>
      <c r="EK78" s="116">
        <v>544973.68454633141</v>
      </c>
      <c r="EL78" s="116">
        <v>0</v>
      </c>
      <c r="EM78" s="116">
        <v>708493.30815355363</v>
      </c>
      <c r="EN78" s="116">
        <v>0</v>
      </c>
      <c r="EO78" s="116">
        <v>81470.288776599584</v>
      </c>
      <c r="EP78" s="116">
        <v>144255.95372234235</v>
      </c>
      <c r="EQ78" s="116">
        <v>82045.009575349002</v>
      </c>
      <c r="ER78" s="116">
        <v>273396.31543898274</v>
      </c>
      <c r="ES78" s="116">
        <v>1001271.954375969</v>
      </c>
      <c r="ET78" s="116">
        <v>417365.29781368742</v>
      </c>
      <c r="EU78" s="116">
        <v>339348.78973139817</v>
      </c>
      <c r="EV78" s="116">
        <v>0</v>
      </c>
      <c r="EW78" s="116">
        <v>657431.67746817484</v>
      </c>
      <c r="EX78" s="116">
        <v>268560.99652487924</v>
      </c>
      <c r="EY78" s="116">
        <v>144978.54107561323</v>
      </c>
      <c r="EZ78" s="116">
        <v>2364871.7535514943</v>
      </c>
      <c r="FA78" s="116">
        <v>50111.104155870242</v>
      </c>
      <c r="FB78" s="116">
        <v>215380.89190147095</v>
      </c>
      <c r="FC78" s="116">
        <v>5987.3407320022088</v>
      </c>
      <c r="FD78" s="116">
        <v>2538861.0487723085</v>
      </c>
      <c r="FE78" s="116">
        <v>2453508.120972896</v>
      </c>
      <c r="FF78" s="116">
        <v>443086.07680360385</v>
      </c>
      <c r="FG78" s="116">
        <v>0</v>
      </c>
      <c r="FH78" s="116">
        <v>1172437.9440096505</v>
      </c>
      <c r="FI78" s="116">
        <v>570469.02796514379</v>
      </c>
      <c r="FJ78" s="116">
        <v>193066.07660279807</v>
      </c>
      <c r="FK78" s="116">
        <v>847109.91579207371</v>
      </c>
      <c r="FL78" s="116">
        <v>0</v>
      </c>
      <c r="FM78" s="116">
        <v>563661.54545206879</v>
      </c>
      <c r="FN78" s="19">
        <f>J78*'Household Income - Delta'!E80/3</f>
        <v>467049.72581219609</v>
      </c>
      <c r="FO78" s="19">
        <f>K78*'Household Income - Delta'!F80/3</f>
        <v>-653540.46780980763</v>
      </c>
      <c r="FP78" s="19">
        <f>L78*'Household Income - Delta'!G80/3</f>
        <v>-1075951.0209320893</v>
      </c>
      <c r="FQ78" s="19">
        <f>M78*'Household Income - Delta'!H80/3</f>
        <v>1931879.3181433219</v>
      </c>
      <c r="FR78" s="19">
        <f>N78*'Household Income - Delta'!I80/3</f>
        <v>-20769190.653195385</v>
      </c>
      <c r="FS78" s="19">
        <f>O78*'Household Income - Delta'!J80/3</f>
        <v>-3088326.5937052355</v>
      </c>
      <c r="FT78" s="19">
        <f>P78*'Household Income - Delta'!K80/3</f>
        <v>-448343.99603509484</v>
      </c>
      <c r="FU78" s="19">
        <f>Q78*'Household Income - Delta'!L80/3</f>
        <v>0</v>
      </c>
      <c r="FV78" s="19">
        <f>R78*'Household Income - Delta'!M80/3</f>
        <v>-2190891.2256819978</v>
      </c>
      <c r="FW78" s="19">
        <f>S78*'Household Income - Delta'!N80/3</f>
        <v>-6103360.9017112628</v>
      </c>
      <c r="FX78" s="19">
        <f>T78*'Household Income - Delta'!O80/3</f>
        <v>-3164503.894656315</v>
      </c>
      <c r="FY78" s="19">
        <f>U78*'Household Income - Delta'!P80/3</f>
        <v>-2269213.9312691977</v>
      </c>
      <c r="FZ78" s="19">
        <f>V78*'Household Income - Delta'!Q80/3</f>
        <v>-109272.49960942009</v>
      </c>
      <c r="GA78" s="19">
        <f>W78*'Household Income - Delta'!R80/3</f>
        <v>-6643359.0330790868</v>
      </c>
      <c r="GB78" s="19">
        <f>X78*'Household Income - Delta'!S80/3</f>
        <v>-1028323.0942611907</v>
      </c>
      <c r="GC78" s="19">
        <f>Y78*'Household Income - Delta'!T80/3</f>
        <v>-1717285.7978473173</v>
      </c>
      <c r="GD78" s="19">
        <f>Z78*'Household Income - Delta'!U80/3</f>
        <v>-109200.9997219381</v>
      </c>
      <c r="GE78" s="19">
        <f>AA78*'Household Income - Delta'!V80/3</f>
        <v>-7695.9565845686011</v>
      </c>
      <c r="GF78" s="19">
        <f>AB78*'Household Income - Delta'!W80/3</f>
        <v>4259024.1046153614</v>
      </c>
      <c r="GG78" s="19">
        <f>AC78*'Household Income - Delta'!X80/3</f>
        <v>0</v>
      </c>
      <c r="GH78" s="19">
        <f>AD78*'Household Income - Delta'!Y80/3</f>
        <v>-2041430.5954103244</v>
      </c>
      <c r="GI78" s="19">
        <f>AE78*'Household Income - Delta'!Z80/3</f>
        <v>-9558062.6782619637</v>
      </c>
      <c r="GJ78" s="19">
        <f>AF78*'Household Income - Delta'!AA80/3</f>
        <v>-2783215.8964531668</v>
      </c>
      <c r="GK78" s="19">
        <f>AG78*'Household Income - Delta'!AB80/3</f>
        <v>-2298655.7461035843</v>
      </c>
      <c r="GL78" s="19">
        <f>AH78*'Household Income - Delta'!AC80/3</f>
        <v>0</v>
      </c>
      <c r="GM78" s="19">
        <f>AI78*'Household Income - Delta'!AD80/3</f>
        <v>-2490804.3057324043</v>
      </c>
      <c r="GN78" s="19">
        <f>AJ78*'Household Income - Delta'!AE80/3</f>
        <v>0</v>
      </c>
      <c r="GO78" s="19">
        <f>AK78*'Household Income - Delta'!AF80/3</f>
        <v>-448939.64146520989</v>
      </c>
      <c r="GP78" s="19">
        <f>AL78*'Household Income - Delta'!AG80/3</f>
        <v>-283074.97710787883</v>
      </c>
      <c r="GQ78" s="19">
        <f>AM78*'Household Income - Delta'!AH80/3</f>
        <v>-553424.31193577126</v>
      </c>
      <c r="GR78" s="19">
        <f>AN78*'Household Income - Delta'!AI80/3</f>
        <v>-1961735.8905647257</v>
      </c>
      <c r="GS78" s="19">
        <f>AO78*'Household Income - Delta'!AJ80/3</f>
        <v>-1449215.3997467728</v>
      </c>
      <c r="GT78" s="19">
        <f>AP78*'Household Income - Delta'!AK80/3</f>
        <v>-1054505.1272243694</v>
      </c>
      <c r="GU78" s="19">
        <f>AQ78*'Household Income - Delta'!AL80/3</f>
        <v>-441159.52020742162</v>
      </c>
      <c r="GV78" s="19">
        <f>AR78*'Household Income - Delta'!AM80/3</f>
        <v>0</v>
      </c>
      <c r="GW78" s="19">
        <f>AS78*'Household Income - Delta'!AN80/3</f>
        <v>-1584160.2235446481</v>
      </c>
      <c r="GX78" s="19">
        <f>AT78*'Household Income - Delta'!AO80/3</f>
        <v>-379800.64302225545</v>
      </c>
      <c r="GY78" s="19">
        <f>AU78*'Household Income - Delta'!AP80/3</f>
        <v>-234624.86942234347</v>
      </c>
      <c r="GZ78" s="19">
        <f>AV78*'Household Income - Delta'!AQ80/3</f>
        <v>-6183808.2129557161</v>
      </c>
      <c r="HA78" s="19">
        <f>AW78*'Household Income - Delta'!AR80/3</f>
        <v>-143951.51239412188</v>
      </c>
      <c r="HB78" s="19">
        <f>AX78*'Household Income - Delta'!AS80/3</f>
        <v>-80673.05940412858</v>
      </c>
      <c r="HC78" s="19">
        <f>AY78*'Household Income - Delta'!AT80/3</f>
        <v>-8524.5280739471636</v>
      </c>
      <c r="HD78" s="19">
        <f>AZ78*'Household Income - Delta'!AU80/3</f>
        <v>6399117.8295041574</v>
      </c>
      <c r="HE78" s="19">
        <f>BA78*'Household Income - Delta'!AV80/3</f>
        <v>-10793206.395501692</v>
      </c>
      <c r="HF78" s="19">
        <f>BB78*'Household Income - Delta'!AW80/3</f>
        <v>-1727572.0467751883</v>
      </c>
      <c r="HG78" s="19">
        <f>BC78*'Household Income - Delta'!AX80/3</f>
        <v>0</v>
      </c>
      <c r="HH78" s="19">
        <f>BD78*'Household Income - Delta'!AY80/3</f>
        <v>-9336438.7300940249</v>
      </c>
      <c r="HI78" s="19">
        <f>BE78*'Household Income - Delta'!AZ80/3</f>
        <v>-1436932.7049056666</v>
      </c>
      <c r="HJ78" s="19">
        <f>BF78*'Household Income - Delta'!BA80/3</f>
        <v>-170391.86973298551</v>
      </c>
      <c r="HK78" s="19">
        <f>BG78*'Household Income - Delta'!BB80/3</f>
        <v>-3506820.4661786337</v>
      </c>
      <c r="HL78" s="19">
        <f>BH78*'Household Income - Delta'!BC80/3</f>
        <v>0</v>
      </c>
    </row>
    <row r="79" spans="1:220">
      <c r="A79" s="28">
        <v>2011</v>
      </c>
      <c r="B79" s="28" t="s">
        <v>1041</v>
      </c>
      <c r="C79" s="37" t="s">
        <v>33</v>
      </c>
      <c r="D79" s="11">
        <v>5937896</v>
      </c>
      <c r="E79" s="11">
        <v>4963040</v>
      </c>
      <c r="F79" s="11">
        <v>801046</v>
      </c>
      <c r="G79" s="104">
        <f>F79/D79</f>
        <v>0.13490401313866057</v>
      </c>
      <c r="H79" s="11">
        <f>SUM(J79:BI79)</f>
        <v>150148</v>
      </c>
      <c r="I79" s="105">
        <f>H79/D79</f>
        <v>2.5286397740883301E-2</v>
      </c>
      <c r="J79" s="25">
        <v>1395</v>
      </c>
      <c r="K79" s="25">
        <v>2043</v>
      </c>
      <c r="L79" s="25">
        <v>2356</v>
      </c>
      <c r="M79" s="25">
        <v>6168</v>
      </c>
      <c r="N79" s="25">
        <v>8386</v>
      </c>
      <c r="O79" s="25">
        <v>3144</v>
      </c>
      <c r="P79" s="25">
        <v>1516</v>
      </c>
      <c r="Q79" s="25">
        <v>0</v>
      </c>
      <c r="R79" s="25">
        <v>215</v>
      </c>
      <c r="S79" s="25">
        <v>4513</v>
      </c>
      <c r="T79" s="25">
        <v>2964</v>
      </c>
      <c r="U79" s="25">
        <v>871</v>
      </c>
      <c r="V79" s="25">
        <v>560</v>
      </c>
      <c r="W79" s="25">
        <v>20161</v>
      </c>
      <c r="X79" s="25">
        <v>4404</v>
      </c>
      <c r="Y79" s="25">
        <v>4811</v>
      </c>
      <c r="Z79" s="25">
        <v>20884</v>
      </c>
      <c r="AA79" s="25">
        <v>1993</v>
      </c>
      <c r="AB79" s="25">
        <v>1728</v>
      </c>
      <c r="AC79" s="25">
        <v>291</v>
      </c>
      <c r="AD79" s="25">
        <v>716</v>
      </c>
      <c r="AE79" s="25">
        <v>463</v>
      </c>
      <c r="AF79" s="25">
        <v>2830</v>
      </c>
      <c r="AG79" s="25">
        <v>2026</v>
      </c>
      <c r="AH79" s="25">
        <v>1641</v>
      </c>
      <c r="AI79" s="25">
        <v>0</v>
      </c>
      <c r="AJ79" s="25">
        <v>845</v>
      </c>
      <c r="AK79" s="25">
        <v>4860</v>
      </c>
      <c r="AL79" s="25">
        <v>1544</v>
      </c>
      <c r="AM79" s="25">
        <v>769</v>
      </c>
      <c r="AN79" s="25">
        <v>1114</v>
      </c>
      <c r="AO79" s="25">
        <v>1016</v>
      </c>
      <c r="AP79" s="25">
        <v>2904</v>
      </c>
      <c r="AQ79" s="25">
        <v>3669</v>
      </c>
      <c r="AR79" s="25">
        <v>977</v>
      </c>
      <c r="AS79" s="25">
        <v>3240</v>
      </c>
      <c r="AT79" s="25">
        <v>6073</v>
      </c>
      <c r="AU79" s="25">
        <v>777</v>
      </c>
      <c r="AV79" s="25">
        <v>1810</v>
      </c>
      <c r="AW79" s="25">
        <v>359</v>
      </c>
      <c r="AX79" s="25">
        <v>267</v>
      </c>
      <c r="AY79" s="25">
        <v>361</v>
      </c>
      <c r="AZ79" s="25">
        <v>2676</v>
      </c>
      <c r="BA79" s="25">
        <v>10293</v>
      </c>
      <c r="BB79" s="25">
        <v>1697</v>
      </c>
      <c r="BC79" s="25">
        <v>88</v>
      </c>
      <c r="BD79" s="25">
        <v>2684</v>
      </c>
      <c r="BE79" s="25">
        <v>2518</v>
      </c>
      <c r="BF79" s="25">
        <v>196</v>
      </c>
      <c r="BG79" s="25">
        <v>1503</v>
      </c>
      <c r="BH79" s="25">
        <v>1120</v>
      </c>
      <c r="BI79" s="25">
        <v>709</v>
      </c>
      <c r="BJ79" s="12">
        <v>4110</v>
      </c>
      <c r="BK79" s="12">
        <v>26160</v>
      </c>
      <c r="BL79" s="12">
        <v>25054</v>
      </c>
      <c r="BM79" s="34">
        <v>654</v>
      </c>
      <c r="BN79" s="34">
        <v>2471</v>
      </c>
      <c r="BO79" s="34">
        <v>1028</v>
      </c>
      <c r="BP79" s="34">
        <v>1528</v>
      </c>
      <c r="BQ79" s="34">
        <v>1909</v>
      </c>
      <c r="BR79" s="34">
        <v>1163</v>
      </c>
      <c r="BS79" s="34">
        <v>1078</v>
      </c>
      <c r="BT79" s="34">
        <v>184</v>
      </c>
      <c r="BU79" s="34">
        <v>254</v>
      </c>
      <c r="BV79" s="34">
        <v>1398</v>
      </c>
      <c r="BW79" s="34">
        <v>972</v>
      </c>
      <c r="BX79" s="34">
        <v>517</v>
      </c>
      <c r="BY79" s="34">
        <v>439</v>
      </c>
      <c r="BZ79" s="34">
        <v>3086</v>
      </c>
      <c r="CA79" s="34">
        <v>1588</v>
      </c>
      <c r="CB79" s="34">
        <v>1405</v>
      </c>
      <c r="CC79" s="34">
        <v>4170</v>
      </c>
      <c r="CD79" s="34">
        <v>803</v>
      </c>
      <c r="CE79" s="34">
        <v>905</v>
      </c>
      <c r="CF79" s="34">
        <v>295</v>
      </c>
      <c r="CG79" s="34">
        <v>317</v>
      </c>
      <c r="CH79" s="34">
        <v>306</v>
      </c>
      <c r="CI79" s="34">
        <v>1176</v>
      </c>
      <c r="CJ79" s="34">
        <v>809</v>
      </c>
      <c r="CK79" s="34">
        <v>884</v>
      </c>
      <c r="CL79" s="34">
        <v>0</v>
      </c>
      <c r="CM79" s="34">
        <v>541</v>
      </c>
      <c r="CN79" s="34">
        <v>1645</v>
      </c>
      <c r="CO79" s="34">
        <v>830</v>
      </c>
      <c r="CP79" s="34">
        <v>750</v>
      </c>
      <c r="CQ79" s="34">
        <v>755</v>
      </c>
      <c r="CR79" s="34">
        <v>718</v>
      </c>
      <c r="CS79" s="34">
        <v>1260</v>
      </c>
      <c r="CT79" s="34">
        <v>1527</v>
      </c>
      <c r="CU79" s="34">
        <v>446</v>
      </c>
      <c r="CV79" s="34">
        <v>1684</v>
      </c>
      <c r="CW79" s="34">
        <v>2312</v>
      </c>
      <c r="CX79" s="34">
        <v>538</v>
      </c>
      <c r="CY79" s="34">
        <v>1085</v>
      </c>
      <c r="CZ79" s="34">
        <v>424</v>
      </c>
      <c r="DA79" s="34">
        <v>237</v>
      </c>
      <c r="DB79" s="34">
        <v>296</v>
      </c>
      <c r="DC79" s="34">
        <v>1056</v>
      </c>
      <c r="DD79" s="34">
        <v>2994</v>
      </c>
      <c r="DE79" s="34">
        <v>946</v>
      </c>
      <c r="DF79" s="34">
        <v>195</v>
      </c>
      <c r="DG79" s="34">
        <v>1493</v>
      </c>
      <c r="DH79" s="34">
        <v>843</v>
      </c>
      <c r="DI79" s="34">
        <v>214</v>
      </c>
      <c r="DJ79" s="34">
        <v>671</v>
      </c>
      <c r="DK79" s="34">
        <v>900</v>
      </c>
      <c r="DL79" s="34">
        <v>463</v>
      </c>
      <c r="DM79" s="115">
        <v>92043224.35081394</v>
      </c>
      <c r="DN79" s="116">
        <v>754346.97653454845</v>
      </c>
      <c r="DO79" s="116">
        <v>4716574.3590363227</v>
      </c>
      <c r="DP79" s="116">
        <v>2743369.4630848183</v>
      </c>
      <c r="DQ79" s="116">
        <v>1632096.7840624251</v>
      </c>
      <c r="DR79" s="116">
        <v>13220847.030875299</v>
      </c>
      <c r="DS79" s="116">
        <v>2171315.117159823</v>
      </c>
      <c r="DT79" s="116">
        <v>1592653.1681096756</v>
      </c>
      <c r="DU79" s="116">
        <v>0</v>
      </c>
      <c r="DV79" s="116">
        <v>175568.93249583311</v>
      </c>
      <c r="DW79" s="116">
        <v>3246225.6302969805</v>
      </c>
      <c r="DX79" s="116">
        <v>1622416.1685225703</v>
      </c>
      <c r="DY79" s="116">
        <v>3504322.3609956624</v>
      </c>
      <c r="DZ79" s="116">
        <v>723986.68552220718</v>
      </c>
      <c r="EA79" s="116">
        <v>3223375.0924955299</v>
      </c>
      <c r="EB79" s="116">
        <v>1466999.0385846472</v>
      </c>
      <c r="EC79" s="116">
        <v>1065958.3393549712</v>
      </c>
      <c r="ED79" s="116">
        <v>3986026.3045409676</v>
      </c>
      <c r="EE79" s="116">
        <v>789412.3216107972</v>
      </c>
      <c r="EF79" s="116">
        <v>976041.27901030413</v>
      </c>
      <c r="EG79" s="116">
        <v>355453.42907712259</v>
      </c>
      <c r="EH79" s="116">
        <v>604617.75861684256</v>
      </c>
      <c r="EI79" s="116">
        <v>526584.45368626737</v>
      </c>
      <c r="EJ79" s="116">
        <v>1391740.4614960039</v>
      </c>
      <c r="EK79" s="116">
        <v>896285.1969662687</v>
      </c>
      <c r="EL79" s="116">
        <v>735381.09973433358</v>
      </c>
      <c r="EM79" s="116">
        <v>0</v>
      </c>
      <c r="EN79" s="116">
        <v>968994.76351125934</v>
      </c>
      <c r="EO79" s="116">
        <v>1390295.0622533064</v>
      </c>
      <c r="EP79" s="116">
        <v>2283499.6532497606</v>
      </c>
      <c r="EQ79" s="116">
        <v>862238.80004728655</v>
      </c>
      <c r="ER79" s="116">
        <v>1042007.2815715959</v>
      </c>
      <c r="ES79" s="116">
        <v>795387.70589436986</v>
      </c>
      <c r="ET79" s="116">
        <v>2915908.3446340668</v>
      </c>
      <c r="EU79" s="116">
        <v>2820946.9342890298</v>
      </c>
      <c r="EV79" s="116">
        <v>699549.37110143516</v>
      </c>
      <c r="EW79" s="116">
        <v>1619246.4833959439</v>
      </c>
      <c r="EX79" s="116">
        <v>2213235.8023942118</v>
      </c>
      <c r="EY79" s="116">
        <v>1273836.0431114449</v>
      </c>
      <c r="EZ79" s="116">
        <v>1490737.7469052479</v>
      </c>
      <c r="FA79" s="116">
        <v>400532.27701349824</v>
      </c>
      <c r="FB79" s="116">
        <v>185666.86780146242</v>
      </c>
      <c r="FC79" s="116">
        <v>210025.76420362556</v>
      </c>
      <c r="FD79" s="116">
        <v>909700.96864151035</v>
      </c>
      <c r="FE79" s="116">
        <v>6748212.6664229492</v>
      </c>
      <c r="FF79" s="116">
        <v>1793391.9806938416</v>
      </c>
      <c r="FG79" s="116">
        <v>95528.480971688245</v>
      </c>
      <c r="FH79" s="116">
        <v>2159149.9233760173</v>
      </c>
      <c r="FI79" s="116">
        <v>4154928.1699890872</v>
      </c>
      <c r="FJ79" s="116">
        <v>111732.948318796</v>
      </c>
      <c r="FK79" s="116">
        <v>515722.94750871265</v>
      </c>
      <c r="FL79" s="116">
        <v>775947.23753500974</v>
      </c>
      <c r="FM79" s="116">
        <v>1485202.6741085479</v>
      </c>
      <c r="FN79" s="19">
        <f>J79*'Household Income - Delta'!E81/3</f>
        <v>2250961.4550851649</v>
      </c>
      <c r="FO79" s="19">
        <f>K79*'Household Income - Delta'!F81/3</f>
        <v>-8222199.8212041883</v>
      </c>
      <c r="FP79" s="19">
        <f>L79*'Household Income - Delta'!G81/3</f>
        <v>-880954.01989202632</v>
      </c>
      <c r="FQ79" s="19">
        <f>M79*'Household Income - Delta'!H81/3</f>
        <v>14776982.59810164</v>
      </c>
      <c r="FR79" s="19">
        <f>N79*'Household Income - Delta'!I81/3</f>
        <v>-23784481.543591809</v>
      </c>
      <c r="FS79" s="19">
        <f>O79*'Household Income - Delta'!J81/3</f>
        <v>-15152808.963199118</v>
      </c>
      <c r="FT79" s="19">
        <f>P79*'Household Income - Delta'!K81/3</f>
        <v>-10219996.130714918</v>
      </c>
      <c r="FU79" s="19">
        <f>Q79*'Household Income - Delta'!L81/3</f>
        <v>0</v>
      </c>
      <c r="FV79" s="19">
        <f>R79*'Household Income - Delta'!M81/3</f>
        <v>-799372.49874467251</v>
      </c>
      <c r="FW79" s="19">
        <f>S79*'Household Income - Delta'!N81/3</f>
        <v>2568576.5168593153</v>
      </c>
      <c r="FX79" s="19">
        <f>T79*'Household Income - Delta'!O81/3</f>
        <v>1636587.6906369021</v>
      </c>
      <c r="FY79" s="19">
        <f>U79*'Household Income - Delta'!P81/3</f>
        <v>-3996484.99566731</v>
      </c>
      <c r="FZ79" s="19">
        <f>V79*'Household Income - Delta'!Q81/3</f>
        <v>-238295.89097480793</v>
      </c>
      <c r="GA79" s="19">
        <f>W79*'Household Income - Delta'!R81/3</f>
        <v>-33290078.452593595</v>
      </c>
      <c r="GB79" s="19">
        <f>X79*'Household Income - Delta'!S81/3</f>
        <v>-536284.66951269994</v>
      </c>
      <c r="GC79" s="19">
        <f>Y79*'Household Income - Delta'!T81/3</f>
        <v>-5199410.3459763257</v>
      </c>
      <c r="GD79" s="19">
        <f>Z79*'Household Income - Delta'!U81/3</f>
        <v>-1948816.7407806497</v>
      </c>
      <c r="GE79" s="19">
        <f>AA79*'Household Income - Delta'!V81/3</f>
        <v>3102126.9866212569</v>
      </c>
      <c r="GF79" s="19">
        <f>AB79*'Household Income - Delta'!W81/3</f>
        <v>3728730.0227270625</v>
      </c>
      <c r="GG79" s="19">
        <f>AC79*'Household Income - Delta'!X81/3</f>
        <v>-209195.25859376765</v>
      </c>
      <c r="GH79" s="19">
        <f>AD79*'Household Income - Delta'!Y81/3</f>
        <v>-4397863.413552002</v>
      </c>
      <c r="GI79" s="19">
        <f>AE79*'Household Income - Delta'!Z81/3</f>
        <v>-2339692.6717842445</v>
      </c>
      <c r="GJ79" s="19">
        <f>AF79*'Household Income - Delta'!AA81/3</f>
        <v>-473915.14595643868</v>
      </c>
      <c r="GK79" s="19">
        <f>AG79*'Household Income - Delta'!AB81/3</f>
        <v>-4421734.1745515084</v>
      </c>
      <c r="GL79" s="19">
        <f>AH79*'Household Income - Delta'!AC81/3</f>
        <v>4165001.0536150425</v>
      </c>
      <c r="GM79" s="19">
        <f>AI79*'Household Income - Delta'!AD81/3</f>
        <v>0</v>
      </c>
      <c r="GN79" s="19">
        <f>AJ79*'Household Income - Delta'!AE81/3</f>
        <v>1265900.3868348824</v>
      </c>
      <c r="GO79" s="19">
        <f>AK79*'Household Income - Delta'!AF81/3</f>
        <v>-10902578.402121782</v>
      </c>
      <c r="GP79" s="19">
        <f>AL79*'Household Income - Delta'!AG81/3</f>
        <v>-2792626.4082023436</v>
      </c>
      <c r="GQ79" s="19">
        <f>AM79*'Household Income - Delta'!AH81/3</f>
        <v>-5346838.4211112661</v>
      </c>
      <c r="GR79" s="19">
        <f>AN79*'Household Income - Delta'!AI81/3</f>
        <v>-6384839.9058388351</v>
      </c>
      <c r="GS79" s="19">
        <f>AO79*'Household Income - Delta'!AJ81/3</f>
        <v>216547.18674615925</v>
      </c>
      <c r="GT79" s="19">
        <f>AP79*'Household Income - Delta'!AK81/3</f>
        <v>-3879011.5076105758</v>
      </c>
      <c r="GU79" s="19">
        <f>AQ79*'Household Income - Delta'!AL81/3</f>
        <v>2377037.2152163838</v>
      </c>
      <c r="GV79" s="19">
        <f>AR79*'Household Income - Delta'!AM81/3</f>
        <v>-1703779.8624890393</v>
      </c>
      <c r="GW79" s="19">
        <f>AS79*'Household Income - Delta'!AN81/3</f>
        <v>-120861.08640174178</v>
      </c>
      <c r="GX79" s="19">
        <f>AT79*'Household Income - Delta'!AO81/3</f>
        <v>5406296.782681697</v>
      </c>
      <c r="GY79" s="19">
        <f>AU79*'Household Income - Delta'!AP81/3</f>
        <v>-1250474.2740890721</v>
      </c>
      <c r="GZ79" s="19">
        <f>AV79*'Household Income - Delta'!AQ81/3</f>
        <v>-1532672.9975222715</v>
      </c>
      <c r="HA79" s="19">
        <f>AW79*'Household Income - Delta'!AR81/3</f>
        <v>-699966.76728135487</v>
      </c>
      <c r="HB79" s="19">
        <f>AX79*'Household Income - Delta'!AS81/3</f>
        <v>362732.37321127654</v>
      </c>
      <c r="HC79" s="19">
        <f>AY79*'Household Income - Delta'!AT81/3</f>
        <v>50716.768862606092</v>
      </c>
      <c r="HD79" s="19">
        <f>AZ79*'Household Income - Delta'!AU81/3</f>
        <v>6406711.8481500549</v>
      </c>
      <c r="HE79" s="19">
        <f>BA79*'Household Income - Delta'!AV81/3</f>
        <v>-5119216.1937252963</v>
      </c>
      <c r="HF79" s="19">
        <f>BB79*'Household Income - Delta'!AW81/3</f>
        <v>-6180959.2027450344</v>
      </c>
      <c r="HG79" s="19">
        <f>BC79*'Household Income - Delta'!AX81/3</f>
        <v>-297849.34273576009</v>
      </c>
      <c r="HH79" s="19">
        <f>BD79*'Household Income - Delta'!AY81/3</f>
        <v>-13056008.036033073</v>
      </c>
      <c r="HI79" s="19">
        <f>BE79*'Household Income - Delta'!AZ81/3</f>
        <v>-8719823.634684084</v>
      </c>
      <c r="HJ79" s="19">
        <f>BF79*'Household Income - Delta'!BA81/3</f>
        <v>195783.4079207528</v>
      </c>
      <c r="HK79" s="19">
        <f>BG79*'Household Income - Delta'!BB81/3</f>
        <v>-2293195.4918472054</v>
      </c>
      <c r="HL79" s="19">
        <f>BH79*'Household Income - Delta'!BC81/3</f>
        <v>-2399434.8527128934</v>
      </c>
    </row>
    <row r="80" spans="1:220">
      <c r="A80" s="28">
        <v>2011</v>
      </c>
      <c r="B80" s="28" t="s">
        <v>1042</v>
      </c>
      <c r="C80" s="37" t="s">
        <v>34</v>
      </c>
      <c r="D80" s="11">
        <v>987076</v>
      </c>
      <c r="E80" s="11">
        <v>828254</v>
      </c>
      <c r="F80" s="11">
        <v>122210</v>
      </c>
      <c r="G80" s="104">
        <f>F80/D80</f>
        <v>0.12381012201694702</v>
      </c>
      <c r="H80" s="11">
        <f>SUM(J80:BI80)</f>
        <v>33906</v>
      </c>
      <c r="I80" s="105">
        <f>H80/D80</f>
        <v>3.4349938606551063E-2</v>
      </c>
      <c r="J80" s="25">
        <v>449</v>
      </c>
      <c r="K80" s="25">
        <v>1118</v>
      </c>
      <c r="L80" s="25">
        <v>1971</v>
      </c>
      <c r="M80" s="25">
        <v>49</v>
      </c>
      <c r="N80" s="25">
        <v>3033</v>
      </c>
      <c r="O80" s="25">
        <v>2856</v>
      </c>
      <c r="P80" s="25">
        <v>58</v>
      </c>
      <c r="Q80" s="25">
        <v>365</v>
      </c>
      <c r="R80" s="25">
        <v>0</v>
      </c>
      <c r="S80" s="25">
        <v>291</v>
      </c>
      <c r="T80" s="25">
        <v>231</v>
      </c>
      <c r="U80" s="25">
        <v>32</v>
      </c>
      <c r="V80" s="25">
        <v>1543</v>
      </c>
      <c r="W80" s="25">
        <v>765</v>
      </c>
      <c r="X80" s="25">
        <v>646</v>
      </c>
      <c r="Y80" s="25">
        <v>417</v>
      </c>
      <c r="Z80" s="25">
        <v>845</v>
      </c>
      <c r="AA80" s="25">
        <v>0</v>
      </c>
      <c r="AB80" s="25">
        <v>0</v>
      </c>
      <c r="AC80" s="25">
        <v>71</v>
      </c>
      <c r="AD80" s="25">
        <v>57</v>
      </c>
      <c r="AE80" s="25">
        <v>10</v>
      </c>
      <c r="AF80" s="25">
        <v>353</v>
      </c>
      <c r="AG80" s="25">
        <v>969</v>
      </c>
      <c r="AH80" s="25">
        <v>0</v>
      </c>
      <c r="AI80" s="25">
        <v>158</v>
      </c>
      <c r="AJ80" s="25">
        <v>0</v>
      </c>
      <c r="AK80" s="25">
        <v>384</v>
      </c>
      <c r="AL80" s="25">
        <v>688</v>
      </c>
      <c r="AM80" s="25">
        <v>0</v>
      </c>
      <c r="AN80" s="25">
        <v>889</v>
      </c>
      <c r="AO80" s="25">
        <v>264</v>
      </c>
      <c r="AP80" s="25">
        <v>422</v>
      </c>
      <c r="AQ80" s="25">
        <v>1173</v>
      </c>
      <c r="AR80" s="25">
        <v>360</v>
      </c>
      <c r="AS80" s="25">
        <v>321</v>
      </c>
      <c r="AT80" s="25">
        <v>96</v>
      </c>
      <c r="AU80" s="25">
        <v>1959</v>
      </c>
      <c r="AV80" s="25">
        <v>840</v>
      </c>
      <c r="AW80" s="25">
        <v>0</v>
      </c>
      <c r="AX80" s="25">
        <v>77</v>
      </c>
      <c r="AY80" s="25">
        <v>227</v>
      </c>
      <c r="AZ80" s="25">
        <v>266</v>
      </c>
      <c r="BA80" s="25">
        <v>1329</v>
      </c>
      <c r="BB80" s="25">
        <v>1232</v>
      </c>
      <c r="BC80" s="25">
        <v>53</v>
      </c>
      <c r="BD80" s="25">
        <v>278</v>
      </c>
      <c r="BE80" s="25">
        <v>3835</v>
      </c>
      <c r="BF80" s="25">
        <v>14</v>
      </c>
      <c r="BG80" s="25">
        <v>146</v>
      </c>
      <c r="BH80" s="25">
        <v>2413</v>
      </c>
      <c r="BI80" s="25">
        <v>353</v>
      </c>
      <c r="BJ80" s="12">
        <v>1359</v>
      </c>
      <c r="BK80" s="12">
        <v>8593</v>
      </c>
      <c r="BL80" s="12">
        <v>8386</v>
      </c>
      <c r="BM80" s="34">
        <v>318</v>
      </c>
      <c r="BN80" s="34">
        <v>921</v>
      </c>
      <c r="BO80" s="34">
        <v>1358</v>
      </c>
      <c r="BP80" s="34">
        <v>70</v>
      </c>
      <c r="BQ80" s="34">
        <v>1110</v>
      </c>
      <c r="BR80" s="34">
        <v>1265</v>
      </c>
      <c r="BS80" s="34">
        <v>72</v>
      </c>
      <c r="BT80" s="34">
        <v>392</v>
      </c>
      <c r="BU80" s="34">
        <v>165</v>
      </c>
      <c r="BV80" s="34">
        <v>235</v>
      </c>
      <c r="BW80" s="34">
        <v>193</v>
      </c>
      <c r="BX80" s="34">
        <v>35</v>
      </c>
      <c r="BY80" s="34">
        <v>1005</v>
      </c>
      <c r="BZ80" s="34">
        <v>526</v>
      </c>
      <c r="CA80" s="34">
        <v>646</v>
      </c>
      <c r="CB80" s="34">
        <v>307</v>
      </c>
      <c r="CC80" s="34">
        <v>492</v>
      </c>
      <c r="CD80" s="34">
        <v>165</v>
      </c>
      <c r="CE80" s="34">
        <v>165</v>
      </c>
      <c r="CF80" s="34">
        <v>127</v>
      </c>
      <c r="CG80" s="34">
        <v>71</v>
      </c>
      <c r="CH80" s="34">
        <v>18</v>
      </c>
      <c r="CI80" s="34">
        <v>295</v>
      </c>
      <c r="CJ80" s="34">
        <v>634</v>
      </c>
      <c r="CK80" s="34">
        <v>165</v>
      </c>
      <c r="CL80" s="34">
        <v>220</v>
      </c>
      <c r="CM80" s="34">
        <v>0</v>
      </c>
      <c r="CN80" s="34">
        <v>392</v>
      </c>
      <c r="CO80" s="34">
        <v>543</v>
      </c>
      <c r="CP80" s="34">
        <v>165</v>
      </c>
      <c r="CQ80" s="34">
        <v>589</v>
      </c>
      <c r="CR80" s="34">
        <v>389</v>
      </c>
      <c r="CS80" s="34">
        <v>377</v>
      </c>
      <c r="CT80" s="34">
        <v>982</v>
      </c>
      <c r="CU80" s="34">
        <v>250</v>
      </c>
      <c r="CV80" s="34">
        <v>409</v>
      </c>
      <c r="CW80" s="34">
        <v>127</v>
      </c>
      <c r="CX80" s="34">
        <v>914</v>
      </c>
      <c r="CY80" s="34">
        <v>640</v>
      </c>
      <c r="CZ80" s="34">
        <v>165</v>
      </c>
      <c r="DA80" s="34">
        <v>92</v>
      </c>
      <c r="DB80" s="34">
        <v>233</v>
      </c>
      <c r="DC80" s="34">
        <v>237</v>
      </c>
      <c r="DD80" s="34">
        <v>643</v>
      </c>
      <c r="DE80" s="34">
        <v>623</v>
      </c>
      <c r="DF80" s="34">
        <v>71</v>
      </c>
      <c r="DG80" s="34">
        <v>288</v>
      </c>
      <c r="DH80" s="34">
        <v>1160</v>
      </c>
      <c r="DI80" s="34">
        <v>28</v>
      </c>
      <c r="DJ80" s="34">
        <v>184</v>
      </c>
      <c r="DK80" s="34">
        <v>1709</v>
      </c>
      <c r="DL80" s="34">
        <v>522</v>
      </c>
      <c r="DM80" s="115">
        <v>32234346.107825443</v>
      </c>
      <c r="DN80" s="116">
        <v>751710.46677932655</v>
      </c>
      <c r="DO80" s="116">
        <v>1377248.7372718104</v>
      </c>
      <c r="DP80" s="116">
        <v>1789686.0503304859</v>
      </c>
      <c r="DQ80" s="116">
        <v>64328.530550096686</v>
      </c>
      <c r="DR80" s="116">
        <v>2222314.4051723904</v>
      </c>
      <c r="DS80" s="116">
        <v>1686874.1686121819</v>
      </c>
      <c r="DT80" s="116">
        <v>113517.77830249787</v>
      </c>
      <c r="DU80" s="116">
        <v>693257.03129550908</v>
      </c>
      <c r="DV80" s="116">
        <v>0</v>
      </c>
      <c r="DW80" s="116">
        <v>539230.43871773744</v>
      </c>
      <c r="DX80" s="116">
        <v>391340.10059513059</v>
      </c>
      <c r="DY80" s="116">
        <v>98974.517540748493</v>
      </c>
      <c r="DZ80" s="116">
        <v>446768.96180398407</v>
      </c>
      <c r="EA80" s="116">
        <v>929893.04218472855</v>
      </c>
      <c r="EB80" s="116">
        <v>890569.8339108678</v>
      </c>
      <c r="EC80" s="116">
        <v>406049.45612380916</v>
      </c>
      <c r="ED80" s="116">
        <v>824629.60023927491</v>
      </c>
      <c r="EE80" s="116">
        <v>0</v>
      </c>
      <c r="EF80" s="116">
        <v>0</v>
      </c>
      <c r="EG80" s="116">
        <v>144056.87145688085</v>
      </c>
      <c r="EH80" s="116">
        <v>105986.99262282162</v>
      </c>
      <c r="EI80" s="116">
        <v>20175.82491229472</v>
      </c>
      <c r="EJ80" s="116">
        <v>483158.9498904022</v>
      </c>
      <c r="EK80" s="116">
        <v>888681.01028024475</v>
      </c>
      <c r="EL80" s="116">
        <v>0</v>
      </c>
      <c r="EM80" s="116">
        <v>181184.81968612896</v>
      </c>
      <c r="EN80" s="116">
        <v>0</v>
      </c>
      <c r="EO80" s="116">
        <v>330525.73084415926</v>
      </c>
      <c r="EP80" s="116">
        <v>443812.04660410451</v>
      </c>
      <c r="EQ80" s="116">
        <v>0</v>
      </c>
      <c r="ER80" s="116">
        <v>1691492.9812399996</v>
      </c>
      <c r="ES80" s="116">
        <v>215479.22381152291</v>
      </c>
      <c r="ET80" s="116">
        <v>794461.32144194026</v>
      </c>
      <c r="EU80" s="116">
        <v>2195307.1901589148</v>
      </c>
      <c r="EV80" s="116">
        <v>191695.54520898077</v>
      </c>
      <c r="EW80" s="116">
        <v>487911.1405792819</v>
      </c>
      <c r="EX80" s="116">
        <v>103133.89693662313</v>
      </c>
      <c r="EY80" s="116">
        <v>1063793.9832265975</v>
      </c>
      <c r="EZ80" s="116">
        <v>1512534.5835457246</v>
      </c>
      <c r="FA80" s="116">
        <v>0</v>
      </c>
      <c r="FB80" s="116">
        <v>141149.96089045101</v>
      </c>
      <c r="FC80" s="116">
        <v>132852.81663677184</v>
      </c>
      <c r="FD80" s="116">
        <v>394842.72813020856</v>
      </c>
      <c r="FE80" s="116">
        <v>1810674.2397062432</v>
      </c>
      <c r="FF80" s="116">
        <v>496363.99591402861</v>
      </c>
      <c r="FG80" s="116">
        <v>100675.98004949851</v>
      </c>
      <c r="FH80" s="116">
        <v>518040.35177556903</v>
      </c>
      <c r="FI80" s="116">
        <v>1973202.2823674046</v>
      </c>
      <c r="FJ80" s="116">
        <v>22925.141703507867</v>
      </c>
      <c r="FK80" s="116">
        <v>165157.02678316724</v>
      </c>
      <c r="FL80" s="116">
        <v>1254422.2429539594</v>
      </c>
      <c r="FM80" s="116">
        <v>1144254.1090374289</v>
      </c>
      <c r="FN80" s="19">
        <f>J80*'Household Income - Delta'!E82/3</f>
        <v>-98164.134486765441</v>
      </c>
      <c r="FO80" s="19">
        <f>K80*'Household Income - Delta'!F82/3</f>
        <v>-6547893.9295434346</v>
      </c>
      <c r="FP80" s="19">
        <f>L80*'Household Income - Delta'!G82/3</f>
        <v>-4348302.2673614221</v>
      </c>
      <c r="FQ80" s="19">
        <f>M80*'Household Income - Delta'!H82/3</f>
        <v>27612.903636992181</v>
      </c>
      <c r="FR80" s="19">
        <f>N80*'Household Income - Delta'!I82/3</f>
        <v>-14159359.47999805</v>
      </c>
      <c r="FS80" s="19">
        <f>O80*'Household Income - Delta'!J82/3</f>
        <v>-18997588.006868348</v>
      </c>
      <c r="FT80" s="19">
        <f>P80*'Household Income - Delta'!K82/3</f>
        <v>-497271.29705190827</v>
      </c>
      <c r="FU80" s="19">
        <f>Q80*'Household Income - Delta'!L82/3</f>
        <v>-1817319.4069126726</v>
      </c>
      <c r="FV80" s="19">
        <f>R80*'Household Income - Delta'!M82/3</f>
        <v>0</v>
      </c>
      <c r="FW80" s="19">
        <f>S80*'Household Income - Delta'!N82/3</f>
        <v>-367553.43810479296</v>
      </c>
      <c r="FX80" s="19">
        <f>T80*'Household Income - Delta'!O82/3</f>
        <v>-295695.17935630603</v>
      </c>
      <c r="FY80" s="19">
        <f>U80*'Household Income - Delta'!P82/3</f>
        <v>-205459.4467017164</v>
      </c>
      <c r="FZ80" s="19">
        <f>V80*'Household Income - Delta'!Q82/3</f>
        <v>-3483706.9840423875</v>
      </c>
      <c r="GA80" s="19">
        <f>W80*'Household Income - Delta'!R82/3</f>
        <v>-2664825.8407004289</v>
      </c>
      <c r="GB80" s="19">
        <f>X80*'Household Income - Delta'!S82/3</f>
        <v>-1262279.4652494825</v>
      </c>
      <c r="GC80" s="19">
        <f>Y80*'Household Income - Delta'!T82/3</f>
        <v>-1214702.0723328642</v>
      </c>
      <c r="GD80" s="19">
        <f>Z80*'Household Income - Delta'!U82/3</f>
        <v>-1627078.8167344136</v>
      </c>
      <c r="GE80" s="19">
        <f>AA80*'Household Income - Delta'!V82/3</f>
        <v>0</v>
      </c>
      <c r="GF80" s="19">
        <f>AB80*'Household Income - Delta'!W82/3</f>
        <v>0</v>
      </c>
      <c r="GG80" s="19">
        <f>AC80*'Household Income - Delta'!X82/3</f>
        <v>-181128.44455998685</v>
      </c>
      <c r="GH80" s="19">
        <f>AD80*'Household Income - Delta'!Y82/3</f>
        <v>-454545.8239897064</v>
      </c>
      <c r="GI80" s="19">
        <f>AE80*'Household Income - Delta'!Z82/3</f>
        <v>-68855.527073087651</v>
      </c>
      <c r="GJ80" s="19">
        <f>AF80*'Household Income - Delta'!AA82/3</f>
        <v>-705887.74074874364</v>
      </c>
      <c r="GK80" s="19">
        <f>AG80*'Household Income - Delta'!AB82/3</f>
        <v>-3890259.2802994102</v>
      </c>
      <c r="GL80" s="19">
        <f>AH80*'Household Income - Delta'!AC82/3</f>
        <v>0</v>
      </c>
      <c r="GM80" s="19">
        <f>AI80*'Household Income - Delta'!AD82/3</f>
        <v>-291737.16502535011</v>
      </c>
      <c r="GN80" s="19">
        <f>AJ80*'Household Income - Delta'!AE82/3</f>
        <v>0</v>
      </c>
      <c r="GO80" s="19">
        <f>AK80*'Household Income - Delta'!AF82/3</f>
        <v>-1565011.0817789286</v>
      </c>
      <c r="GP80" s="19">
        <f>AL80*'Household Income - Delta'!AG82/3</f>
        <v>-2504950.664172783</v>
      </c>
      <c r="GQ80" s="19">
        <f>AM80*'Household Income - Delta'!AH82/3</f>
        <v>0</v>
      </c>
      <c r="GR80" s="19">
        <f>AN80*'Household Income - Delta'!AI82/3</f>
        <v>-6724107.0192707181</v>
      </c>
      <c r="GS80" s="19">
        <f>AO80*'Household Income - Delta'!AJ82/3</f>
        <v>-427438.1253062606</v>
      </c>
      <c r="GT80" s="19">
        <f>AP80*'Household Income - Delta'!AK82/3</f>
        <v>-1336882.735331336</v>
      </c>
      <c r="GU80" s="19">
        <f>AQ80*'Household Income - Delta'!AL82/3</f>
        <v>-1389242.7930667887</v>
      </c>
      <c r="GV80" s="19">
        <f>AR80*'Household Income - Delta'!AM82/3</f>
        <v>-1287399.6430495265</v>
      </c>
      <c r="GW80" s="19">
        <f>AS80*'Household Income - Delta'!AN82/3</f>
        <v>-600117.07792793668</v>
      </c>
      <c r="GX80" s="19">
        <f>AT80*'Household Income - Delta'!AO82/3</f>
        <v>-90432.223722303985</v>
      </c>
      <c r="GY80" s="19">
        <f>AU80*'Household Income - Delta'!AP82/3</f>
        <v>-6742060.7109237919</v>
      </c>
      <c r="GZ80" s="19">
        <f>AV80*'Household Income - Delta'!AQ82/3</f>
        <v>-2250361.2301142043</v>
      </c>
      <c r="HA80" s="19">
        <f>AW80*'Household Income - Delta'!AR82/3</f>
        <v>0</v>
      </c>
      <c r="HB80" s="19">
        <f>AX80*'Household Income - Delta'!AS82/3</f>
        <v>-36472.789317018898</v>
      </c>
      <c r="HC80" s="19">
        <f>AY80*'Household Income - Delta'!AT82/3</f>
        <v>-384022.9684094917</v>
      </c>
      <c r="HD80" s="19">
        <f>AZ80*'Household Income - Delta'!AU82/3</f>
        <v>149469.83132919853</v>
      </c>
      <c r="HE80" s="19">
        <f>BA80*'Household Income - Delta'!AV82/3</f>
        <v>-3095998.6471115067</v>
      </c>
      <c r="HF80" s="19">
        <f>BB80*'Household Income - Delta'!AW82/3</f>
        <v>-6744592.2799611175</v>
      </c>
      <c r="HG80" s="19">
        <f>BC80*'Household Income - Delta'!AX82/3</f>
        <v>-276494.23851463484</v>
      </c>
      <c r="HH80" s="19">
        <f>BD80*'Household Income - Delta'!AY82/3</f>
        <v>-1861656.2781197319</v>
      </c>
      <c r="HI80" s="19">
        <f>BE80*'Household Income - Delta'!AZ82/3</f>
        <v>-20307155.992035288</v>
      </c>
      <c r="HJ80" s="19">
        <f>BF80*'Household Income - Delta'!BA82/3</f>
        <v>-11666.562102103568</v>
      </c>
      <c r="HK80" s="19">
        <f>BG80*'Household Income - Delta'!BB82/3</f>
        <v>-490263.08072926739</v>
      </c>
      <c r="HL80" s="19">
        <f>BH80*'Household Income - Delta'!BC82/3</f>
        <v>-9590645.4932417162</v>
      </c>
    </row>
    <row r="81" spans="1:220">
      <c r="A81" s="28">
        <v>2011</v>
      </c>
      <c r="B81" s="28" t="s">
        <v>1043</v>
      </c>
      <c r="C81" s="37" t="s">
        <v>35</v>
      </c>
      <c r="D81" s="11">
        <v>1817126</v>
      </c>
      <c r="E81" s="11">
        <v>1505191</v>
      </c>
      <c r="F81" s="11">
        <v>253269</v>
      </c>
      <c r="G81" s="104">
        <f>F81/D81</f>
        <v>0.13937888731986664</v>
      </c>
      <c r="H81" s="11">
        <f>SUM(J81:BI81)</f>
        <v>52070</v>
      </c>
      <c r="I81" s="105">
        <f>H81/D81</f>
        <v>2.8655140039821125E-2</v>
      </c>
      <c r="J81" s="25">
        <v>169</v>
      </c>
      <c r="K81" s="25">
        <v>721</v>
      </c>
      <c r="L81" s="25">
        <v>1646</v>
      </c>
      <c r="M81" s="25">
        <v>161</v>
      </c>
      <c r="N81" s="25">
        <v>5124</v>
      </c>
      <c r="O81" s="25">
        <v>3245</v>
      </c>
      <c r="P81" s="25">
        <v>381</v>
      </c>
      <c r="Q81" s="25">
        <v>0</v>
      </c>
      <c r="R81" s="25">
        <v>29</v>
      </c>
      <c r="S81" s="25">
        <v>1105</v>
      </c>
      <c r="T81" s="25">
        <v>434</v>
      </c>
      <c r="U81" s="25">
        <v>275</v>
      </c>
      <c r="V81" s="25">
        <v>506</v>
      </c>
      <c r="W81" s="25">
        <v>1415</v>
      </c>
      <c r="X81" s="25">
        <v>615</v>
      </c>
      <c r="Y81" s="25">
        <v>9575</v>
      </c>
      <c r="Z81" s="25">
        <v>3040</v>
      </c>
      <c r="AA81" s="25">
        <v>352</v>
      </c>
      <c r="AB81" s="25">
        <v>222</v>
      </c>
      <c r="AC81" s="25">
        <v>122</v>
      </c>
      <c r="AD81" s="25">
        <v>318</v>
      </c>
      <c r="AE81" s="25">
        <v>0</v>
      </c>
      <c r="AF81" s="25">
        <v>683</v>
      </c>
      <c r="AG81" s="25">
        <v>1455</v>
      </c>
      <c r="AH81" s="25">
        <v>424</v>
      </c>
      <c r="AI81" s="25">
        <v>1848</v>
      </c>
      <c r="AJ81" s="25">
        <v>64</v>
      </c>
      <c r="AK81" s="25">
        <v>0</v>
      </c>
      <c r="AL81" s="25">
        <v>240</v>
      </c>
      <c r="AM81" s="25">
        <v>0</v>
      </c>
      <c r="AN81" s="25">
        <v>119</v>
      </c>
      <c r="AO81" s="25">
        <v>242</v>
      </c>
      <c r="AP81" s="25">
        <v>544</v>
      </c>
      <c r="AQ81" s="25">
        <v>829</v>
      </c>
      <c r="AR81" s="25">
        <v>292</v>
      </c>
      <c r="AS81" s="25">
        <v>268</v>
      </c>
      <c r="AT81" s="25">
        <v>1255</v>
      </c>
      <c r="AU81" s="25">
        <v>1556</v>
      </c>
      <c r="AV81" s="25">
        <v>252</v>
      </c>
      <c r="AW81" s="25">
        <v>0</v>
      </c>
      <c r="AX81" s="25">
        <v>243</v>
      </c>
      <c r="AY81" s="25">
        <v>2999</v>
      </c>
      <c r="AZ81" s="25">
        <v>226</v>
      </c>
      <c r="BA81" s="25">
        <v>5343</v>
      </c>
      <c r="BB81" s="25">
        <v>734</v>
      </c>
      <c r="BC81" s="25">
        <v>0</v>
      </c>
      <c r="BD81" s="25">
        <v>615</v>
      </c>
      <c r="BE81" s="25">
        <v>835</v>
      </c>
      <c r="BF81" s="25">
        <v>24</v>
      </c>
      <c r="BG81" s="25">
        <v>560</v>
      </c>
      <c r="BH81" s="25">
        <v>965</v>
      </c>
      <c r="BI81" s="25">
        <v>0</v>
      </c>
      <c r="BJ81" s="12">
        <v>2304</v>
      </c>
      <c r="BK81" s="12">
        <v>11978</v>
      </c>
      <c r="BL81" s="12">
        <v>10841</v>
      </c>
      <c r="BM81" s="34">
        <v>271</v>
      </c>
      <c r="BN81" s="34">
        <v>785</v>
      </c>
      <c r="BO81" s="34">
        <v>898</v>
      </c>
      <c r="BP81" s="34">
        <v>146</v>
      </c>
      <c r="BQ81" s="34">
        <v>1727</v>
      </c>
      <c r="BR81" s="34">
        <v>962</v>
      </c>
      <c r="BS81" s="34">
        <v>372</v>
      </c>
      <c r="BT81" s="34">
        <v>155</v>
      </c>
      <c r="BU81" s="34">
        <v>48</v>
      </c>
      <c r="BV81" s="34">
        <v>499</v>
      </c>
      <c r="BW81" s="34">
        <v>358</v>
      </c>
      <c r="BX81" s="34">
        <v>215</v>
      </c>
      <c r="BY81" s="34">
        <v>464</v>
      </c>
      <c r="BZ81" s="34">
        <v>777</v>
      </c>
      <c r="CA81" s="34">
        <v>541</v>
      </c>
      <c r="CB81" s="34">
        <v>2602</v>
      </c>
      <c r="CC81" s="34">
        <v>1210</v>
      </c>
      <c r="CD81" s="34">
        <v>457</v>
      </c>
      <c r="CE81" s="34">
        <v>253</v>
      </c>
      <c r="CF81" s="34">
        <v>127</v>
      </c>
      <c r="CG81" s="34">
        <v>344</v>
      </c>
      <c r="CH81" s="34">
        <v>155</v>
      </c>
      <c r="CI81" s="34">
        <v>435</v>
      </c>
      <c r="CJ81" s="34">
        <v>1009</v>
      </c>
      <c r="CK81" s="34">
        <v>430</v>
      </c>
      <c r="CL81" s="34">
        <v>771</v>
      </c>
      <c r="CM81" s="34">
        <v>88</v>
      </c>
      <c r="CN81" s="34">
        <v>0</v>
      </c>
      <c r="CO81" s="34">
        <v>165</v>
      </c>
      <c r="CP81" s="34">
        <v>155</v>
      </c>
      <c r="CQ81" s="34">
        <v>101</v>
      </c>
      <c r="CR81" s="34">
        <v>326</v>
      </c>
      <c r="CS81" s="34">
        <v>349</v>
      </c>
      <c r="CT81" s="34">
        <v>872</v>
      </c>
      <c r="CU81" s="34">
        <v>213</v>
      </c>
      <c r="CV81" s="34">
        <v>250</v>
      </c>
      <c r="CW81" s="34">
        <v>884</v>
      </c>
      <c r="CX81" s="34">
        <v>1249</v>
      </c>
      <c r="CY81" s="34">
        <v>179</v>
      </c>
      <c r="CZ81" s="34">
        <v>155</v>
      </c>
      <c r="DA81" s="34">
        <v>285</v>
      </c>
      <c r="DB81" s="34">
        <v>1280</v>
      </c>
      <c r="DC81" s="34">
        <v>244</v>
      </c>
      <c r="DD81" s="34">
        <v>2737</v>
      </c>
      <c r="DE81" s="34">
        <v>507</v>
      </c>
      <c r="DF81" s="34">
        <v>155</v>
      </c>
      <c r="DG81" s="34">
        <v>478</v>
      </c>
      <c r="DH81" s="34">
        <v>593</v>
      </c>
      <c r="DI81" s="34">
        <v>40</v>
      </c>
      <c r="DJ81" s="34">
        <v>427</v>
      </c>
      <c r="DK81" s="34">
        <v>421</v>
      </c>
      <c r="DL81" s="34">
        <v>155</v>
      </c>
      <c r="DM81" s="115">
        <v>34157066.325792611</v>
      </c>
      <c r="DN81" s="116">
        <v>138426.1113064044</v>
      </c>
      <c r="DO81" s="116">
        <v>1467240.3037461592</v>
      </c>
      <c r="DP81" s="116">
        <v>1622289.5801420806</v>
      </c>
      <c r="DQ81" s="116">
        <v>77890.317594268839</v>
      </c>
      <c r="DR81" s="116">
        <v>6774619.5512046805</v>
      </c>
      <c r="DS81" s="116">
        <v>1436855.6140250415</v>
      </c>
      <c r="DT81" s="116">
        <v>474508.05319884879</v>
      </c>
      <c r="DU81" s="116">
        <v>0</v>
      </c>
      <c r="DV81" s="116">
        <v>30470.62267130251</v>
      </c>
      <c r="DW81" s="116">
        <v>1103249.7958475552</v>
      </c>
      <c r="DX81" s="116">
        <v>361700.07211466273</v>
      </c>
      <c r="DY81" s="116">
        <v>1039556.0362531948</v>
      </c>
      <c r="DZ81" s="116">
        <v>512703.36132539983</v>
      </c>
      <c r="EA81" s="116">
        <v>535744.94001904991</v>
      </c>
      <c r="EB81" s="116">
        <v>344869.37167085981</v>
      </c>
      <c r="EC81" s="116">
        <v>1622427.0208593418</v>
      </c>
      <c r="ED81" s="116">
        <v>406455.67956277798</v>
      </c>
      <c r="EE81" s="116">
        <v>230725.28489329098</v>
      </c>
      <c r="EF81" s="116">
        <v>173224.02934259333</v>
      </c>
      <c r="EG81" s="116">
        <v>168997.84122305538</v>
      </c>
      <c r="EH81" s="116">
        <v>342428.30948942027</v>
      </c>
      <c r="EI81" s="116">
        <v>0</v>
      </c>
      <c r="EJ81" s="116">
        <v>436871.18544624432</v>
      </c>
      <c r="EK81" s="116">
        <v>493140.64768912044</v>
      </c>
      <c r="EL81" s="116">
        <v>292740.69865490019</v>
      </c>
      <c r="EM81" s="116">
        <v>528655.40638767695</v>
      </c>
      <c r="EN81" s="116">
        <v>55087.621807359879</v>
      </c>
      <c r="EO81" s="116">
        <v>0</v>
      </c>
      <c r="EP81" s="116">
        <v>293390.68400382239</v>
      </c>
      <c r="EQ81" s="116">
        <v>0</v>
      </c>
      <c r="ER81" s="116">
        <v>136922.91613101869</v>
      </c>
      <c r="ES81" s="116">
        <v>148264.73446094128</v>
      </c>
      <c r="ET81" s="116">
        <v>645506.72821100836</v>
      </c>
      <c r="EU81" s="116">
        <v>859684.5099706332</v>
      </c>
      <c r="EV81" s="116">
        <v>134592.49228486014</v>
      </c>
      <c r="EW81" s="116">
        <v>193737.82362262331</v>
      </c>
      <c r="EX81" s="116">
        <v>466486.10892585397</v>
      </c>
      <c r="EY81" s="116">
        <v>2111842.5498890737</v>
      </c>
      <c r="EZ81" s="116">
        <v>261964.53219925196</v>
      </c>
      <c r="FA81" s="116">
        <v>0</v>
      </c>
      <c r="FB81" s="116">
        <v>237668.68275610291</v>
      </c>
      <c r="FC81" s="116">
        <v>922548.56102842337</v>
      </c>
      <c r="FD81" s="116">
        <v>141256.56454862223</v>
      </c>
      <c r="FE81" s="116">
        <v>3905601.0573267774</v>
      </c>
      <c r="FF81" s="116">
        <v>582192.09021100355</v>
      </c>
      <c r="FG81" s="116">
        <v>0</v>
      </c>
      <c r="FH81" s="116">
        <v>648524.58158329013</v>
      </c>
      <c r="FI81" s="116">
        <v>1139462.4694091086</v>
      </c>
      <c r="FJ81" s="116">
        <v>19660.535231402908</v>
      </c>
      <c r="FK81" s="116">
        <v>228013.20697707197</v>
      </c>
      <c r="FL81" s="116">
        <v>408868.04054643802</v>
      </c>
      <c r="FM81" s="116">
        <v>0</v>
      </c>
      <c r="FN81" s="19">
        <f>J81*'Household Income - Delta'!E83/3</f>
        <v>827114.69310040993</v>
      </c>
      <c r="FO81" s="19">
        <f>K81*'Household Income - Delta'!F83/3</f>
        <v>-536419.87589289038</v>
      </c>
      <c r="FP81" s="19">
        <f>L81*'Household Income - Delta'!G83/3</f>
        <v>4784359.0308927735</v>
      </c>
      <c r="FQ81" s="19">
        <f>M81*'Household Income - Delta'!H83/3</f>
        <v>913888.61306088185</v>
      </c>
      <c r="FR81" s="19">
        <f>N81*'Household Income - Delta'!I83/3</f>
        <v>2276923.2940171249</v>
      </c>
      <c r="FS81" s="19">
        <f>O81*'Household Income - Delta'!J83/3</f>
        <v>-4994114.6608514665</v>
      </c>
      <c r="FT81" s="19">
        <f>P81*'Household Income - Delta'!K83/3</f>
        <v>-1318581.9103571887</v>
      </c>
      <c r="FU81" s="19">
        <f>Q81*'Household Income - Delta'!L83/3</f>
        <v>0</v>
      </c>
      <c r="FV81" s="19">
        <f>R81*'Household Income - Delta'!M83/3</f>
        <v>-12685.594158578097</v>
      </c>
      <c r="FW81" s="19">
        <f>S81*'Household Income - Delta'!N83/3</f>
        <v>4253949.3400063766</v>
      </c>
      <c r="FX81" s="19">
        <f>T81*'Household Income - Delta'!O83/3</f>
        <v>1663405.8755079473</v>
      </c>
      <c r="FY81" s="19">
        <f>U81*'Household Income - Delta'!P83/3</f>
        <v>-359647.6306179667</v>
      </c>
      <c r="FZ81" s="19">
        <f>V81*'Household Income - Delta'!Q83/3</f>
        <v>1444654.7757826017</v>
      </c>
      <c r="GA81" s="19">
        <f>W81*'Household Income - Delta'!R83/3</f>
        <v>2305552.4259384302</v>
      </c>
      <c r="GB81" s="19">
        <f>X81*'Household Income - Delta'!S83/3</f>
        <v>1942665.1754189006</v>
      </c>
      <c r="GC81" s="19">
        <f>Y81*'Household Income - Delta'!T83/3</f>
        <v>21063501.83454724</v>
      </c>
      <c r="GD81" s="19">
        <f>Z81*'Household Income - Delta'!U83/3</f>
        <v>9689273.6902557295</v>
      </c>
      <c r="GE81" s="19">
        <f>AA81*'Household Income - Delta'!V83/3</f>
        <v>1702655.1954855148</v>
      </c>
      <c r="GF81" s="19">
        <f>AB81*'Household Income - Delta'!W83/3</f>
        <v>1207326.4017302911</v>
      </c>
      <c r="GG81" s="19">
        <f>AC81*'Household Income - Delta'!X83/3</f>
        <v>312526.58145168243</v>
      </c>
      <c r="GH81" s="19">
        <f>AD81*'Household Income - Delta'!Y83/3</f>
        <v>-910017.41892680281</v>
      </c>
      <c r="GI81" s="19">
        <f>AE81*'Household Income - Delta'!Z83/3</f>
        <v>0</v>
      </c>
      <c r="GJ81" s="19">
        <f>AF81*'Household Income - Delta'!AA83/3</f>
        <v>2126258.3362016813</v>
      </c>
      <c r="GK81" s="19">
        <f>AG81*'Household Income - Delta'!AB83/3</f>
        <v>1597710.305219719</v>
      </c>
      <c r="GL81" s="19">
        <f>AH81*'Household Income - Delta'!AC83/3</f>
        <v>2467113.7545282156</v>
      </c>
      <c r="GM81" s="19">
        <f>AI81*'Household Income - Delta'!AD83/3</f>
        <v>6036234.0011267839</v>
      </c>
      <c r="GN81" s="19">
        <f>AJ81*'Household Income - Delta'!AE83/3</f>
        <v>305835.79567401373</v>
      </c>
      <c r="GO81" s="19">
        <f>AK81*'Household Income - Delta'!AF83/3</f>
        <v>0</v>
      </c>
      <c r="GP81" s="19">
        <f>AL81*'Household Income - Delta'!AG83/3</f>
        <v>353251.55532078882</v>
      </c>
      <c r="GQ81" s="19">
        <f>AM81*'Household Income - Delta'!AH83/3</f>
        <v>0</v>
      </c>
      <c r="GR81" s="19">
        <f>AN81*'Household Income - Delta'!AI83/3</f>
        <v>-291654.3384583054</v>
      </c>
      <c r="GS81" s="19">
        <f>AO81*'Household Income - Delta'!AJ83/3</f>
        <v>845478.86920718057</v>
      </c>
      <c r="GT81" s="19">
        <f>AP81*'Household Income - Delta'!AK83/3</f>
        <v>1057987.2895666345</v>
      </c>
      <c r="GU81" s="19">
        <f>AQ81*'Household Income - Delta'!AL83/3</f>
        <v>3256683.3392151315</v>
      </c>
      <c r="GV81" s="19">
        <f>AR81*'Household Income - Delta'!AM83/3</f>
        <v>448712.9029972264</v>
      </c>
      <c r="GW81" s="19">
        <f>AS81*'Household Income - Delta'!AN83/3</f>
        <v>869197.57572651946</v>
      </c>
      <c r="GX81" s="19">
        <f>AT81*'Household Income - Delta'!AO83/3</f>
        <v>5234348.7454460915</v>
      </c>
      <c r="GY81" s="19">
        <f>AU81*'Household Income - Delta'!AP83/3</f>
        <v>2600411.0700098998</v>
      </c>
      <c r="GZ81" s="19">
        <f>AV81*'Household Income - Delta'!AQ83/3</f>
        <v>613316.76313910948</v>
      </c>
      <c r="HA81" s="19">
        <f>AW81*'Household Income - Delta'!AR83/3</f>
        <v>0</v>
      </c>
      <c r="HB81" s="19">
        <f>AX81*'Household Income - Delta'!AS83/3</f>
        <v>1127307.5098680153</v>
      </c>
      <c r="HC81" s="19">
        <f>AY81*'Household Income - Delta'!AT83/3</f>
        <v>10259779.948526774</v>
      </c>
      <c r="HD81" s="19">
        <f>AZ81*'Household Income - Delta'!AU83/3</f>
        <v>1282485.5454051031</v>
      </c>
      <c r="HE81" s="19">
        <f>BA81*'Household Income - Delta'!AV83/3</f>
        <v>14870787.500136321</v>
      </c>
      <c r="HF81" s="19">
        <f>BB81*'Household Income - Delta'!AW83/3</f>
        <v>-265494.0956666632</v>
      </c>
      <c r="HG81" s="19">
        <f>BC81*'Household Income - Delta'!AX83/3</f>
        <v>0</v>
      </c>
      <c r="HH81" s="19">
        <f>BD81*'Household Income - Delta'!AY83/3</f>
        <v>-974041.41166088369</v>
      </c>
      <c r="HI81" s="19">
        <f>BE81*'Household Income - Delta'!AZ83/3</f>
        <v>-152319.48321660698</v>
      </c>
      <c r="HJ81" s="19">
        <f>BF81*'Household Income - Delta'!BA83/3</f>
        <v>102707.33469861967</v>
      </c>
      <c r="HK81" s="19">
        <f>BG81*'Household Income - Delta'!BB83/3</f>
        <v>982705.82882095501</v>
      </c>
      <c r="HL81" s="19">
        <f>BH81*'Household Income - Delta'!BC83/3</f>
        <v>1098386.925894331</v>
      </c>
    </row>
    <row r="82" spans="1:220">
      <c r="A82" s="28">
        <v>2011</v>
      </c>
      <c r="B82" s="28" t="s">
        <v>1044</v>
      </c>
      <c r="C82" s="37" t="s">
        <v>36</v>
      </c>
      <c r="D82" s="11">
        <v>2688336</v>
      </c>
      <c r="E82" s="11">
        <v>2084668</v>
      </c>
      <c r="F82" s="11">
        <v>480317</v>
      </c>
      <c r="G82" s="104">
        <f>F82/D82</f>
        <v>0.17866702674070503</v>
      </c>
      <c r="H82" s="11">
        <f>SUM(J82:BI82)</f>
        <v>110498</v>
      </c>
      <c r="I82" s="105">
        <f>H82/D82</f>
        <v>4.1102749061129262E-2</v>
      </c>
      <c r="J82" s="25">
        <v>280</v>
      </c>
      <c r="K82" s="25">
        <v>597</v>
      </c>
      <c r="L82" s="25">
        <v>10142</v>
      </c>
      <c r="M82" s="25">
        <v>310</v>
      </c>
      <c r="N82" s="25">
        <v>40114</v>
      </c>
      <c r="O82" s="25">
        <v>2714</v>
      </c>
      <c r="P82" s="25">
        <v>189</v>
      </c>
      <c r="Q82" s="25">
        <v>184</v>
      </c>
      <c r="R82" s="25">
        <v>983</v>
      </c>
      <c r="S82" s="25">
        <v>2923</v>
      </c>
      <c r="T82" s="25">
        <v>1731</v>
      </c>
      <c r="U82" s="25">
        <v>4093</v>
      </c>
      <c r="V82" s="25">
        <v>3929</v>
      </c>
      <c r="W82" s="25">
        <v>1668</v>
      </c>
      <c r="X82" s="25">
        <v>855</v>
      </c>
      <c r="Y82" s="25">
        <v>114</v>
      </c>
      <c r="Z82" s="25">
        <v>602</v>
      </c>
      <c r="AA82" s="25">
        <v>628</v>
      </c>
      <c r="AB82" s="25">
        <v>78</v>
      </c>
      <c r="AC82" s="25">
        <v>49</v>
      </c>
      <c r="AD82" s="25">
        <v>931</v>
      </c>
      <c r="AE82" s="25">
        <v>256</v>
      </c>
      <c r="AF82" s="25">
        <v>1663</v>
      </c>
      <c r="AG82" s="25">
        <v>1055</v>
      </c>
      <c r="AH82" s="25">
        <v>203</v>
      </c>
      <c r="AI82" s="25">
        <v>335</v>
      </c>
      <c r="AJ82" s="25">
        <v>1137</v>
      </c>
      <c r="AK82" s="25">
        <v>32</v>
      </c>
      <c r="AL82" s="25">
        <v>0</v>
      </c>
      <c r="AM82" s="25">
        <v>0</v>
      </c>
      <c r="AN82" s="25">
        <v>2118</v>
      </c>
      <c r="AO82" s="25">
        <v>2136</v>
      </c>
      <c r="AP82" s="25">
        <v>1516</v>
      </c>
      <c r="AQ82" s="25">
        <v>1333</v>
      </c>
      <c r="AR82" s="25">
        <v>0</v>
      </c>
      <c r="AS82" s="25">
        <v>1354</v>
      </c>
      <c r="AT82" s="25">
        <v>258</v>
      </c>
      <c r="AU82" s="25">
        <v>1691</v>
      </c>
      <c r="AV82" s="25">
        <v>570</v>
      </c>
      <c r="AW82" s="25">
        <v>86</v>
      </c>
      <c r="AX82" s="25">
        <v>165</v>
      </c>
      <c r="AY82" s="25">
        <v>588</v>
      </c>
      <c r="AZ82" s="25">
        <v>96</v>
      </c>
      <c r="BA82" s="25">
        <v>7249</v>
      </c>
      <c r="BB82" s="25">
        <v>3365</v>
      </c>
      <c r="BC82" s="25">
        <v>0</v>
      </c>
      <c r="BD82" s="25">
        <v>1740</v>
      </c>
      <c r="BE82" s="25">
        <v>4680</v>
      </c>
      <c r="BF82" s="25">
        <v>0</v>
      </c>
      <c r="BG82" s="25">
        <v>2672</v>
      </c>
      <c r="BH82" s="25">
        <v>933</v>
      </c>
      <c r="BI82" s="25">
        <v>153</v>
      </c>
      <c r="BJ82" s="12">
        <v>3578</v>
      </c>
      <c r="BK82" s="12">
        <v>23272</v>
      </c>
      <c r="BL82" s="12">
        <v>23514</v>
      </c>
      <c r="BM82" s="34">
        <v>330</v>
      </c>
      <c r="BN82" s="34">
        <v>525</v>
      </c>
      <c r="BO82" s="34">
        <v>4338</v>
      </c>
      <c r="BP82" s="34">
        <v>358</v>
      </c>
      <c r="BQ82" s="34">
        <v>5354</v>
      </c>
      <c r="BR82" s="34">
        <v>1470</v>
      </c>
      <c r="BS82" s="34">
        <v>163</v>
      </c>
      <c r="BT82" s="34">
        <v>226</v>
      </c>
      <c r="BU82" s="34">
        <v>1261</v>
      </c>
      <c r="BV82" s="34">
        <v>1608</v>
      </c>
      <c r="BW82" s="34">
        <v>909</v>
      </c>
      <c r="BX82" s="34">
        <v>2643</v>
      </c>
      <c r="BY82" s="34">
        <v>1734</v>
      </c>
      <c r="BZ82" s="34">
        <v>1031</v>
      </c>
      <c r="CA82" s="34">
        <v>781</v>
      </c>
      <c r="CB82" s="34">
        <v>188</v>
      </c>
      <c r="CC82" s="34">
        <v>734</v>
      </c>
      <c r="CD82" s="34">
        <v>620</v>
      </c>
      <c r="CE82" s="34">
        <v>128</v>
      </c>
      <c r="CF82" s="34">
        <v>80</v>
      </c>
      <c r="CG82" s="34">
        <v>701</v>
      </c>
      <c r="CH82" s="34">
        <v>255</v>
      </c>
      <c r="CI82" s="34">
        <v>831</v>
      </c>
      <c r="CJ82" s="34">
        <v>1329</v>
      </c>
      <c r="CK82" s="34">
        <v>279</v>
      </c>
      <c r="CL82" s="34">
        <v>237</v>
      </c>
      <c r="CM82" s="34">
        <v>740</v>
      </c>
      <c r="CN82" s="34">
        <v>37</v>
      </c>
      <c r="CO82" s="34">
        <v>0</v>
      </c>
      <c r="CP82" s="34">
        <v>234</v>
      </c>
      <c r="CQ82" s="34">
        <v>1709</v>
      </c>
      <c r="CR82" s="34">
        <v>1429</v>
      </c>
      <c r="CS82" s="34">
        <v>819</v>
      </c>
      <c r="CT82" s="34">
        <v>895</v>
      </c>
      <c r="CU82" s="34">
        <v>234</v>
      </c>
      <c r="CV82" s="34">
        <v>894</v>
      </c>
      <c r="CW82" s="34">
        <v>254</v>
      </c>
      <c r="CX82" s="34">
        <v>695</v>
      </c>
      <c r="CY82" s="34">
        <v>581</v>
      </c>
      <c r="CZ82" s="34">
        <v>148</v>
      </c>
      <c r="DA82" s="34">
        <v>273</v>
      </c>
      <c r="DB82" s="34">
        <v>557</v>
      </c>
      <c r="DC82" s="34">
        <v>150</v>
      </c>
      <c r="DD82" s="34">
        <v>3923</v>
      </c>
      <c r="DE82" s="34">
        <v>2105</v>
      </c>
      <c r="DF82" s="34">
        <v>234</v>
      </c>
      <c r="DG82" s="34">
        <v>1369</v>
      </c>
      <c r="DH82" s="34">
        <v>1646</v>
      </c>
      <c r="DI82" s="34">
        <v>234</v>
      </c>
      <c r="DJ82" s="34">
        <v>2369</v>
      </c>
      <c r="DK82" s="34">
        <v>702</v>
      </c>
      <c r="DL82" s="34">
        <v>258</v>
      </c>
      <c r="DM82" s="115">
        <v>97418778.485114455</v>
      </c>
      <c r="DN82" s="116">
        <v>538163.67574156472</v>
      </c>
      <c r="DO82" s="116">
        <v>879709.66551516112</v>
      </c>
      <c r="DP82" s="116">
        <v>5904336.0857287822</v>
      </c>
      <c r="DQ82" s="116">
        <v>478041.27100071538</v>
      </c>
      <c r="DR82" s="116">
        <v>4059005.1109881052</v>
      </c>
      <c r="DS82" s="116">
        <v>2139610.4770605192</v>
      </c>
      <c r="DT82" s="116">
        <v>463250.88715836225</v>
      </c>
      <c r="DU82" s="116">
        <v>431654.72715881793</v>
      </c>
      <c r="DV82" s="116">
        <v>2234360.2105645938</v>
      </c>
      <c r="DW82" s="116">
        <v>6099548.5903047388</v>
      </c>
      <c r="DX82" s="116">
        <v>3441674.2746009338</v>
      </c>
      <c r="DY82" s="116">
        <v>10481517.647053985</v>
      </c>
      <c r="DZ82" s="116">
        <v>1408201.4363969895</v>
      </c>
      <c r="EA82" s="116">
        <v>2667809.4293824965</v>
      </c>
      <c r="EB82" s="116">
        <v>1524500.2912853304</v>
      </c>
      <c r="EC82" s="116">
        <v>157468.01524376113</v>
      </c>
      <c r="ED82" s="116">
        <v>775435.36117984622</v>
      </c>
      <c r="EE82" s="116">
        <v>1175215.2673792667</v>
      </c>
      <c r="EF82" s="116">
        <v>134236.4027673885</v>
      </c>
      <c r="EG82" s="116">
        <v>125514.58650798278</v>
      </c>
      <c r="EH82" s="116">
        <v>2140278.3535413607</v>
      </c>
      <c r="EI82" s="116">
        <v>646097.06493409304</v>
      </c>
      <c r="EJ82" s="116">
        <v>3061058.5257933545</v>
      </c>
      <c r="EK82" s="116">
        <v>1496208.4595752538</v>
      </c>
      <c r="EL82" s="116">
        <v>348618.55482899403</v>
      </c>
      <c r="EM82" s="116">
        <v>495448.43512867216</v>
      </c>
      <c r="EN82" s="116">
        <v>733451.01306521345</v>
      </c>
      <c r="EO82" s="116">
        <v>39118.757867176319</v>
      </c>
      <c r="EP82" s="116">
        <v>0</v>
      </c>
      <c r="EQ82" s="116">
        <v>0</v>
      </c>
      <c r="ER82" s="116">
        <v>5015466.8373697121</v>
      </c>
      <c r="ES82" s="116">
        <v>1697916.1388608236</v>
      </c>
      <c r="ET82" s="116">
        <v>3615701.7068806887</v>
      </c>
      <c r="EU82" s="116">
        <v>2996331.0493565518</v>
      </c>
      <c r="EV82" s="116">
        <v>0</v>
      </c>
      <c r="EW82" s="116">
        <v>2633632.5505619231</v>
      </c>
      <c r="EX82" s="116">
        <v>321319.8137225004</v>
      </c>
      <c r="EY82" s="116">
        <v>731311.43414235546</v>
      </c>
      <c r="EZ82" s="116">
        <v>1287154.6037852496</v>
      </c>
      <c r="FA82" s="116">
        <v>216182.24759553524</v>
      </c>
      <c r="FB82" s="116">
        <v>356600.68311219325</v>
      </c>
      <c r="FC82" s="116">
        <v>623382.87749853439</v>
      </c>
      <c r="FD82" s="116">
        <v>173388.04041665775</v>
      </c>
      <c r="FE82" s="116">
        <v>10066795.238537205</v>
      </c>
      <c r="FF82" s="116">
        <v>1451592.6731971134</v>
      </c>
      <c r="FG82" s="116">
        <v>0</v>
      </c>
      <c r="FH82" s="116">
        <v>3959578.6464104964</v>
      </c>
      <c r="FI82" s="116">
        <v>2650363.9791211658</v>
      </c>
      <c r="FJ82" s="116">
        <v>0</v>
      </c>
      <c r="FK82" s="116">
        <v>4262469.4765306218</v>
      </c>
      <c r="FL82" s="116">
        <v>746329.7847377198</v>
      </c>
      <c r="FM82" s="116">
        <v>533728.1255239516</v>
      </c>
      <c r="FN82" s="19">
        <f>J82*'Household Income - Delta'!E84/3</f>
        <v>570246.93227542366</v>
      </c>
      <c r="FO82" s="19">
        <f>K82*'Household Income - Delta'!F84/3</f>
        <v>-2150136.0213625627</v>
      </c>
      <c r="FP82" s="19">
        <f>L82*'Household Income - Delta'!G84/3</f>
        <v>497813.80726258125</v>
      </c>
      <c r="FQ82" s="19">
        <f>M82*'Household Income - Delta'!H84/3</f>
        <v>873813.49021338776</v>
      </c>
      <c r="FR82" s="19">
        <f>N82*'Household Income - Delta'!I84/3</f>
        <v>-96803472.79791747</v>
      </c>
      <c r="FS82" s="19">
        <f>O82*'Household Income - Delta'!J84/3</f>
        <v>-11932350.63489162</v>
      </c>
      <c r="FT82" s="19">
        <f>P82*'Household Income - Delta'!K84/3</f>
        <v>-1194181.097262667</v>
      </c>
      <c r="FU82" s="19">
        <f>Q82*'Household Income - Delta'!L84/3</f>
        <v>-501166.8224357302</v>
      </c>
      <c r="FV82" s="19">
        <f>R82*'Household Income - Delta'!M84/3</f>
        <v>-3238992.7423946112</v>
      </c>
      <c r="FW82" s="19">
        <f>S82*'Household Income - Delta'!N84/3</f>
        <v>2900067.0614201329</v>
      </c>
      <c r="FX82" s="19">
        <f>T82*'Household Income - Delta'!O84/3</f>
        <v>1687999.9469935689</v>
      </c>
      <c r="FY82" s="19">
        <f>U82*'Household Income - Delta'!P84/3</f>
        <v>-17048913.277337786</v>
      </c>
      <c r="FZ82" s="19">
        <f>V82*'Household Income - Delta'!Q84/3</f>
        <v>-9919.2750577608804</v>
      </c>
      <c r="GA82" s="19">
        <f>W82*'Household Income - Delta'!R84/3</f>
        <v>-2048650.815430552</v>
      </c>
      <c r="GB82" s="19">
        <f>X82*'Household Income - Delta'!S84/3</f>
        <v>257552.9909148624</v>
      </c>
      <c r="GC82" s="19">
        <f>Y82*'Household Income - Delta'!T84/3</f>
        <v>-74981.22699129078</v>
      </c>
      <c r="GD82" s="19">
        <f>Z82*'Household Income - Delta'!U84/3</f>
        <v>198471.86739052451</v>
      </c>
      <c r="GE82" s="19">
        <f>AA82*'Household Income - Delta'!V84/3</f>
        <v>1243135.4379464227</v>
      </c>
      <c r="GF82" s="19">
        <f>AB82*'Household Income - Delta'!W84/3</f>
        <v>201305.02236312177</v>
      </c>
      <c r="GG82" s="19">
        <f>AC82*'Household Income - Delta'!X84/3</f>
        <v>-14498.134914312672</v>
      </c>
      <c r="GH82" s="19">
        <f>AD82*'Household Income - Delta'!Y84/3</f>
        <v>-5324634.4037669888</v>
      </c>
      <c r="GI82" s="19">
        <f>AE82*'Household Income - Delta'!Z84/3</f>
        <v>-1185364.0086335826</v>
      </c>
      <c r="GJ82" s="19">
        <f>AF82*'Household Income - Delta'!AA84/3</f>
        <v>424967.28303383623</v>
      </c>
      <c r="GK82" s="19">
        <f>AG82*'Household Income - Delta'!AB84/3</f>
        <v>-1856262.9110643633</v>
      </c>
      <c r="GL82" s="19">
        <f>AH82*'Household Income - Delta'!AC84/3</f>
        <v>601101.45684839564</v>
      </c>
      <c r="GM82" s="19">
        <f>AI82*'Household Income - Delta'!AD84/3</f>
        <v>136943.57641170887</v>
      </c>
      <c r="GN82" s="19">
        <f>AJ82*'Household Income - Delta'!AE84/3</f>
        <v>2184302.8800501651</v>
      </c>
      <c r="GO82" s="19">
        <f>AK82*'Household Income - Delta'!AF84/3</f>
        <v>-58250.40459356139</v>
      </c>
      <c r="GP82" s="19">
        <f>AL82*'Household Income - Delta'!AG84/3</f>
        <v>0</v>
      </c>
      <c r="GQ82" s="19">
        <f>AM82*'Household Income - Delta'!AH84/3</f>
        <v>0</v>
      </c>
      <c r="GR82" s="19">
        <f>AN82*'Household Income - Delta'!AI84/3</f>
        <v>-11243297.92332709</v>
      </c>
      <c r="GS82" s="19">
        <f>AO82*'Household Income - Delta'!AJ84/3</f>
        <v>1358796.6219335045</v>
      </c>
      <c r="GT82" s="19">
        <f>AP82*'Household Income - Delta'!AK84/3</f>
        <v>-1383719.9321248839</v>
      </c>
      <c r="GU82" s="19">
        <f>AQ82*'Household Income - Delta'!AL84/3</f>
        <v>1427475.4970405709</v>
      </c>
      <c r="GV82" s="19">
        <f>AR82*'Household Income - Delta'!AM84/3</f>
        <v>0</v>
      </c>
      <c r="GW82" s="19">
        <f>AS82*'Household Income - Delta'!AN84/3</f>
        <v>522239.07456311403</v>
      </c>
      <c r="GX82" s="19">
        <f>AT82*'Household Income - Delta'!AO84/3</f>
        <v>338811.33228093706</v>
      </c>
      <c r="GY82" s="19">
        <f>AU82*'Household Income - Delta'!AP84/3</f>
        <v>-2006131.80808549</v>
      </c>
      <c r="GZ82" s="19">
        <f>AV82*'Household Income - Delta'!AQ84/3</f>
        <v>-241552.84202756791</v>
      </c>
      <c r="HA82" s="19">
        <f>AW82*'Household Income - Delta'!AR84/3</f>
        <v>-131301.73910609307</v>
      </c>
      <c r="HB82" s="19">
        <f>AX82*'Household Income - Delta'!AS84/3</f>
        <v>293956.07340843487</v>
      </c>
      <c r="HC82" s="19">
        <f>AY82*'Household Income - Delta'!AT84/3</f>
        <v>331334.12520702468</v>
      </c>
      <c r="HD82" s="19">
        <f>AZ82*'Household Income - Delta'!AU84/3</f>
        <v>270445.55594075122</v>
      </c>
      <c r="HE82" s="19">
        <f>BA82*'Household Income - Delta'!AV84/3</f>
        <v>-538930.81609781564</v>
      </c>
      <c r="HF82" s="19">
        <f>BB82*'Household Income - Delta'!AW84/3</f>
        <v>-10832884.509331279</v>
      </c>
      <c r="HG82" s="19">
        <f>BC82*'Household Income - Delta'!AX84/3</f>
        <v>0</v>
      </c>
      <c r="HH82" s="19">
        <f>BD82*'Household Income - Delta'!AY84/3</f>
        <v>-7728002.5370048992</v>
      </c>
      <c r="HI82" s="19">
        <f>BE82*'Household Income - Delta'!AZ84/3</f>
        <v>-14227163.204602927</v>
      </c>
      <c r="HJ82" s="19">
        <f>BF82*'Household Income - Delta'!BA84/3</f>
        <v>0</v>
      </c>
      <c r="HK82" s="19">
        <f>BG82*'Household Income - Delta'!BB84/3</f>
        <v>-2946525.976790864</v>
      </c>
      <c r="HL82" s="19">
        <f>BH82*'Household Income - Delta'!BC84/3</f>
        <v>-1604152.4316020838</v>
      </c>
    </row>
    <row r="83" spans="1:220">
      <c r="A83" s="28">
        <v>2011</v>
      </c>
      <c r="B83" s="28" t="s">
        <v>1045</v>
      </c>
      <c r="C83" s="37" t="s">
        <v>37</v>
      </c>
      <c r="D83" s="11">
        <v>1305678</v>
      </c>
      <c r="E83" s="11">
        <v>1141236</v>
      </c>
      <c r="F83" s="11">
        <v>122129</v>
      </c>
      <c r="G83" s="104">
        <f>F83/D83</f>
        <v>9.3536844459353688E-2</v>
      </c>
      <c r="H83" s="11">
        <f>SUM(J83:BI83)</f>
        <v>37000</v>
      </c>
      <c r="I83" s="105">
        <f>H83/D83</f>
        <v>2.8337767811052954E-2</v>
      </c>
      <c r="J83" s="25">
        <v>193</v>
      </c>
      <c r="K83" s="25">
        <v>0</v>
      </c>
      <c r="L83" s="25">
        <v>246</v>
      </c>
      <c r="M83" s="25">
        <v>22</v>
      </c>
      <c r="N83" s="25">
        <v>547</v>
      </c>
      <c r="O83" s="25">
        <v>403</v>
      </c>
      <c r="P83" s="25">
        <v>1617</v>
      </c>
      <c r="Q83" s="25">
        <v>20</v>
      </c>
      <c r="R83" s="25">
        <v>68</v>
      </c>
      <c r="S83" s="25">
        <v>1970</v>
      </c>
      <c r="T83" s="25">
        <v>535</v>
      </c>
      <c r="U83" s="25">
        <v>0</v>
      </c>
      <c r="V83" s="25">
        <v>0</v>
      </c>
      <c r="W83" s="25">
        <v>478</v>
      </c>
      <c r="X83" s="25">
        <v>470</v>
      </c>
      <c r="Y83" s="25">
        <v>47</v>
      </c>
      <c r="Z83" s="25">
        <v>0</v>
      </c>
      <c r="AA83" s="25">
        <v>0</v>
      </c>
      <c r="AB83" s="25">
        <v>0</v>
      </c>
      <c r="AC83" s="25">
        <v>3080</v>
      </c>
      <c r="AD83" s="25">
        <v>222</v>
      </c>
      <c r="AE83" s="25">
        <v>15526</v>
      </c>
      <c r="AF83" s="25">
        <v>155</v>
      </c>
      <c r="AG83" s="25">
        <v>104</v>
      </c>
      <c r="AH83" s="25">
        <v>160</v>
      </c>
      <c r="AI83" s="25">
        <v>153</v>
      </c>
      <c r="AJ83" s="25">
        <v>230</v>
      </c>
      <c r="AK83" s="25">
        <v>33</v>
      </c>
      <c r="AL83" s="25">
        <v>186</v>
      </c>
      <c r="AM83" s="25">
        <v>0</v>
      </c>
      <c r="AN83" s="25">
        <v>294</v>
      </c>
      <c r="AO83" s="25">
        <v>186</v>
      </c>
      <c r="AP83" s="25">
        <v>1471</v>
      </c>
      <c r="AQ83" s="25">
        <v>1297</v>
      </c>
      <c r="AR83" s="25">
        <v>47</v>
      </c>
      <c r="AS83" s="25">
        <v>248</v>
      </c>
      <c r="AT83" s="25">
        <v>0</v>
      </c>
      <c r="AU83" s="25">
        <v>198</v>
      </c>
      <c r="AV83" s="25">
        <v>1015</v>
      </c>
      <c r="AW83" s="25">
        <v>608</v>
      </c>
      <c r="AX83" s="25">
        <v>588</v>
      </c>
      <c r="AY83" s="25">
        <v>86</v>
      </c>
      <c r="AZ83" s="25">
        <v>126</v>
      </c>
      <c r="BA83" s="25">
        <v>605</v>
      </c>
      <c r="BB83" s="25">
        <v>158</v>
      </c>
      <c r="BC83" s="25">
        <v>2138</v>
      </c>
      <c r="BD83" s="25">
        <v>880</v>
      </c>
      <c r="BE83" s="25">
        <v>428</v>
      </c>
      <c r="BF83" s="25">
        <v>0</v>
      </c>
      <c r="BG83" s="25">
        <v>0</v>
      </c>
      <c r="BH83" s="25">
        <v>162</v>
      </c>
      <c r="BI83" s="25">
        <v>0</v>
      </c>
      <c r="BJ83" s="12">
        <v>2046</v>
      </c>
      <c r="BK83" s="12">
        <v>9064</v>
      </c>
      <c r="BL83" s="12">
        <v>8186</v>
      </c>
      <c r="BM83" s="34">
        <v>237</v>
      </c>
      <c r="BN83" s="34">
        <v>184</v>
      </c>
      <c r="BO83" s="34">
        <v>210</v>
      </c>
      <c r="BP83" s="34">
        <v>37</v>
      </c>
      <c r="BQ83" s="34">
        <v>334</v>
      </c>
      <c r="BR83" s="34">
        <v>313</v>
      </c>
      <c r="BS83" s="34">
        <v>519</v>
      </c>
      <c r="BT83" s="34">
        <v>32</v>
      </c>
      <c r="BU83" s="34">
        <v>112</v>
      </c>
      <c r="BV83" s="34">
        <v>813</v>
      </c>
      <c r="BW83" s="34">
        <v>449</v>
      </c>
      <c r="BX83" s="34">
        <v>184</v>
      </c>
      <c r="BY83" s="34">
        <v>184</v>
      </c>
      <c r="BZ83" s="34">
        <v>402</v>
      </c>
      <c r="CA83" s="34">
        <v>394</v>
      </c>
      <c r="CB83" s="34">
        <v>78</v>
      </c>
      <c r="CC83" s="34">
        <v>184</v>
      </c>
      <c r="CD83" s="34">
        <v>184</v>
      </c>
      <c r="CE83" s="34">
        <v>184</v>
      </c>
      <c r="CF83" s="34">
        <v>1064</v>
      </c>
      <c r="CG83" s="34">
        <v>177</v>
      </c>
      <c r="CH83" s="34">
        <v>2811</v>
      </c>
      <c r="CI83" s="34">
        <v>165</v>
      </c>
      <c r="CJ83" s="34">
        <v>145</v>
      </c>
      <c r="CK83" s="34">
        <v>258</v>
      </c>
      <c r="CL83" s="34">
        <v>181</v>
      </c>
      <c r="CM83" s="34">
        <v>378</v>
      </c>
      <c r="CN83" s="34">
        <v>54</v>
      </c>
      <c r="CO83" s="34">
        <v>231</v>
      </c>
      <c r="CP83" s="34">
        <v>0</v>
      </c>
      <c r="CQ83" s="34">
        <v>247</v>
      </c>
      <c r="CR83" s="34">
        <v>179</v>
      </c>
      <c r="CS83" s="34">
        <v>510</v>
      </c>
      <c r="CT83" s="34">
        <v>649</v>
      </c>
      <c r="CU83" s="34">
        <v>79</v>
      </c>
      <c r="CV83" s="34">
        <v>223</v>
      </c>
      <c r="CW83" s="34">
        <v>184</v>
      </c>
      <c r="CX83" s="34">
        <v>267</v>
      </c>
      <c r="CY83" s="34">
        <v>569</v>
      </c>
      <c r="CZ83" s="34">
        <v>301</v>
      </c>
      <c r="DA83" s="34">
        <v>757</v>
      </c>
      <c r="DB83" s="34">
        <v>102</v>
      </c>
      <c r="DC83" s="34">
        <v>159</v>
      </c>
      <c r="DD83" s="34">
        <v>438</v>
      </c>
      <c r="DE83" s="34">
        <v>271</v>
      </c>
      <c r="DF83" s="34">
        <v>991</v>
      </c>
      <c r="DG83" s="34">
        <v>575</v>
      </c>
      <c r="DH83" s="34">
        <v>497</v>
      </c>
      <c r="DI83" s="34">
        <v>184</v>
      </c>
      <c r="DJ83" s="34">
        <v>184</v>
      </c>
      <c r="DK83" s="34">
        <v>218</v>
      </c>
      <c r="DL83" s="34">
        <v>184</v>
      </c>
      <c r="DM83" s="115">
        <v>16324610.179093301</v>
      </c>
      <c r="DN83" s="116">
        <v>211656.57768329783</v>
      </c>
      <c r="DO83" s="116">
        <v>0</v>
      </c>
      <c r="DP83" s="116">
        <v>559341.27564379713</v>
      </c>
      <c r="DQ83" s="116">
        <v>27568.181071142535</v>
      </c>
      <c r="DR83" s="116">
        <v>1416614.1008366332</v>
      </c>
      <c r="DS83" s="116">
        <v>699899.5884641778</v>
      </c>
      <c r="DT83" s="116">
        <v>186565.36503838442</v>
      </c>
      <c r="DU83" s="116">
        <v>6963.3142527073705</v>
      </c>
      <c r="DV83" s="116">
        <v>28049.889825459864</v>
      </c>
      <c r="DW83" s="116">
        <v>2219001.7697863332</v>
      </c>
      <c r="DX83" s="116">
        <v>509409.00098014384</v>
      </c>
      <c r="DY83" s="116">
        <v>0</v>
      </c>
      <c r="DZ83" s="116">
        <v>0</v>
      </c>
      <c r="EA83" s="116">
        <v>460763.94425415818</v>
      </c>
      <c r="EB83" s="116">
        <v>372062.33177564008</v>
      </c>
      <c r="EC83" s="116">
        <v>53053.230983044428</v>
      </c>
      <c r="ED83" s="116">
        <v>0</v>
      </c>
      <c r="EE83" s="116">
        <v>0</v>
      </c>
      <c r="EF83" s="116">
        <v>0</v>
      </c>
      <c r="EG83" s="116">
        <v>359264.76144856919</v>
      </c>
      <c r="EH83" s="116">
        <v>86511.069098093765</v>
      </c>
      <c r="EI83" s="116">
        <v>985653.85384927515</v>
      </c>
      <c r="EJ83" s="116">
        <v>102019.79436730609</v>
      </c>
      <c r="EK83" s="116">
        <v>111649.38817769034</v>
      </c>
      <c r="EL83" s="116">
        <v>201956.94664701293</v>
      </c>
      <c r="EM83" s="116">
        <v>171550.76255817275</v>
      </c>
      <c r="EN83" s="116">
        <v>453837.81168160494</v>
      </c>
      <c r="EO83" s="116">
        <v>42827.814699736053</v>
      </c>
      <c r="EP83" s="116">
        <v>462880.94013827026</v>
      </c>
      <c r="EQ83" s="116">
        <v>0</v>
      </c>
      <c r="ER83" s="116">
        <v>77934.726343300455</v>
      </c>
      <c r="ES83" s="116">
        <v>352036.28059331205</v>
      </c>
      <c r="ET83" s="116">
        <v>174498.88844699439</v>
      </c>
      <c r="EU83" s="116">
        <v>826250.5968710439</v>
      </c>
      <c r="EV83" s="116">
        <v>67744.639417898768</v>
      </c>
      <c r="EW83" s="116">
        <v>156969.45385536778</v>
      </c>
      <c r="EX83" s="116">
        <v>0</v>
      </c>
      <c r="EY83" s="116">
        <v>498214.91613207286</v>
      </c>
      <c r="EZ83" s="116">
        <v>347721.16215697385</v>
      </c>
      <c r="FA83" s="116">
        <v>58242.71471545953</v>
      </c>
      <c r="FB83" s="116">
        <v>480062.56334807049</v>
      </c>
      <c r="FC83" s="116">
        <v>123154.47147956675</v>
      </c>
      <c r="FD83" s="116">
        <v>118816.68328959102</v>
      </c>
      <c r="FE83" s="116">
        <v>1024520.7006188083</v>
      </c>
      <c r="FF83" s="116">
        <v>325361.7561496562</v>
      </c>
      <c r="FG83" s="116">
        <v>191082.56036081177</v>
      </c>
      <c r="FH83" s="116">
        <v>439439.87498546689</v>
      </c>
      <c r="FI83" s="116">
        <v>1058182.3080622794</v>
      </c>
      <c r="FJ83" s="116">
        <v>0</v>
      </c>
      <c r="FK83" s="116">
        <v>0</v>
      </c>
      <c r="FL83" s="116">
        <v>275274.16900597513</v>
      </c>
      <c r="FM83" s="116">
        <v>0</v>
      </c>
      <c r="FN83" s="19">
        <f>J83*'Household Income - Delta'!E85/3</f>
        <v>1604933.9357024301</v>
      </c>
      <c r="FO83" s="19">
        <f>K83*'Household Income - Delta'!F85/3</f>
        <v>0</v>
      </c>
      <c r="FP83" s="19">
        <f>L83*'Household Income - Delta'!G85/3</f>
        <v>1556739.1851960754</v>
      </c>
      <c r="FQ83" s="19">
        <f>M83*'Household Income - Delta'!H85/3</f>
        <v>200153.29139618226</v>
      </c>
      <c r="FR83" s="19">
        <f>N83*'Household Income - Delta'!I85/3</f>
        <v>2114655.2389421072</v>
      </c>
      <c r="FS83" s="19">
        <f>O83*'Household Income - Delta'!J85/3</f>
        <v>758660.27791141637</v>
      </c>
      <c r="FT83" s="19">
        <f>P83*'Household Income - Delta'!K85/3</f>
        <v>-63539.718486443046</v>
      </c>
      <c r="FU83" s="19">
        <f>Q83*'Household Income - Delta'!L85/3</f>
        <v>71107.819135578902</v>
      </c>
      <c r="FV83" s="19">
        <f>R83*'Household Income - Delta'!M85/3</f>
        <v>202919.87515591152</v>
      </c>
      <c r="FW83" s="19">
        <f>S83*'Household Income - Delta'!N85/3</f>
        <v>14324417.663850674</v>
      </c>
      <c r="FX83" s="19">
        <f>T83*'Household Income - Delta'!O85/3</f>
        <v>3881041.1506035342</v>
      </c>
      <c r="FY83" s="19">
        <f>U83*'Household Income - Delta'!P85/3</f>
        <v>0</v>
      </c>
      <c r="FZ83" s="19">
        <f>V83*'Household Income - Delta'!Q85/3</f>
        <v>0</v>
      </c>
      <c r="GA83" s="19">
        <f>W83*'Household Income - Delta'!R85/3</f>
        <v>2414337.735425225</v>
      </c>
      <c r="GB83" s="19">
        <f>X83*'Household Income - Delta'!S85/3</f>
        <v>3092766.9701928138</v>
      </c>
      <c r="GC83" s="19">
        <f>Y83*'Household Income - Delta'!T85/3</f>
        <v>264205.50042579771</v>
      </c>
      <c r="GD83" s="19">
        <f>Z83*'Household Income - Delta'!U85/3</f>
        <v>0</v>
      </c>
      <c r="GE83" s="19">
        <f>AA83*'Household Income - Delta'!V85/3</f>
        <v>0</v>
      </c>
      <c r="GF83" s="19">
        <f>AB83*'Household Income - Delta'!W85/3</f>
        <v>0</v>
      </c>
      <c r="GG83" s="19">
        <f>AC83*'Household Income - Delta'!X85/3</f>
        <v>18428389.619745292</v>
      </c>
      <c r="GH83" s="19">
        <f>AD83*'Household Income - Delta'!Y85/3</f>
        <v>124288.94127236395</v>
      </c>
      <c r="GI83" s="19">
        <f>AE83*'Household Income - Delta'!Z85/3</f>
        <v>25599199.378331978</v>
      </c>
      <c r="GJ83" s="19">
        <f>AF83*'Household Income - Delta'!AA85/3</f>
        <v>1012873.2688845132</v>
      </c>
      <c r="GK83" s="19">
        <f>AG83*'Household Income - Delta'!AB85/3</f>
        <v>470041.8087504289</v>
      </c>
      <c r="GL83" s="19">
        <f>AH83*'Household Income - Delta'!AC85/3</f>
        <v>1478434.3372549377</v>
      </c>
      <c r="GM83" s="19">
        <f>AI83*'Household Income - Delta'!AD85/3</f>
        <v>1023250.3038480122</v>
      </c>
      <c r="GN83" s="19">
        <f>AJ83*'Household Income - Delta'!AE85/3</f>
        <v>1886053.9119662105</v>
      </c>
      <c r="GO83" s="19">
        <f>AK83*'Household Income - Delta'!AF85/3</f>
        <v>147140.35194735098</v>
      </c>
      <c r="GP83" s="19">
        <f>AL83*'Household Income - Delta'!AG85/3</f>
        <v>910178.27256868361</v>
      </c>
      <c r="GQ83" s="19">
        <f>AM83*'Household Income - Delta'!AH85/3</f>
        <v>0</v>
      </c>
      <c r="GR83" s="19">
        <f>AN83*'Household Income - Delta'!AI85/3</f>
        <v>285377.94981172972</v>
      </c>
      <c r="GS83" s="19">
        <f>AO83*'Household Income - Delta'!AJ85/3</f>
        <v>1286239.1836105085</v>
      </c>
      <c r="GT83" s="19">
        <f>AP83*'Household Income - Delta'!AK85/3</f>
        <v>7893944.4928869987</v>
      </c>
      <c r="GU83" s="19">
        <f>AQ83*'Household Income - Delta'!AL85/3</f>
        <v>9532947.4433194678</v>
      </c>
      <c r="GV83" s="19">
        <f>AR83*'Household Income - Delta'!AM85/3</f>
        <v>233037.19147125725</v>
      </c>
      <c r="GW83" s="19">
        <f>AS83*'Household Income - Delta'!AN85/3</f>
        <v>1652876.5079274226</v>
      </c>
      <c r="GX83" s="19">
        <f>AT83*'Household Income - Delta'!AO85/3</f>
        <v>0</v>
      </c>
      <c r="GY83" s="19">
        <f>AU83*'Household Income - Delta'!AP85/3</f>
        <v>1008367.5557478509</v>
      </c>
      <c r="GZ83" s="19">
        <f>AV83*'Household Income - Delta'!AQ85/3</f>
        <v>5943176.973143626</v>
      </c>
      <c r="HA83" s="19">
        <f>AW83*'Household Income - Delta'!AR85/3</f>
        <v>2889434.441752098</v>
      </c>
      <c r="HB83" s="19">
        <f>AX83*'Household Income - Delta'!AS85/3</f>
        <v>4739677.280705912</v>
      </c>
      <c r="HC83" s="19">
        <f>AY83*'Household Income - Delta'!AT85/3</f>
        <v>588465.07039565907</v>
      </c>
      <c r="HD83" s="19">
        <f>AZ83*'Household Income - Delta'!AU85/3</f>
        <v>1146129.3767856332</v>
      </c>
      <c r="HE83" s="19">
        <f>BA83*'Household Income - Delta'!AV85/3</f>
        <v>3753890.7794623952</v>
      </c>
      <c r="HF83" s="19">
        <f>BB83*'Household Income - Delta'!AW85/3</f>
        <v>483454.95940856566</v>
      </c>
      <c r="HG83" s="19">
        <f>BC83*'Household Income - Delta'!AX85/3</f>
        <v>7092763.2843184816</v>
      </c>
      <c r="HH83" s="19">
        <f>BD83*'Household Income - Delta'!AY85/3</f>
        <v>1617213.7687325785</v>
      </c>
      <c r="HI83" s="19">
        <f>BE83*'Household Income - Delta'!AZ85/3</f>
        <v>1386348.303259721</v>
      </c>
      <c r="HJ83" s="19">
        <f>BF83*'Household Income - Delta'!BA85/3</f>
        <v>0</v>
      </c>
      <c r="HK83" s="19">
        <f>BG83*'Household Income - Delta'!BB85/3</f>
        <v>0</v>
      </c>
      <c r="HL83" s="19">
        <f>BH83*'Household Income - Delta'!BC85/3</f>
        <v>738683.53155136015</v>
      </c>
    </row>
    <row r="84" spans="1:220">
      <c r="A84" s="28">
        <v>2011</v>
      </c>
      <c r="B84" s="28" t="s">
        <v>1046</v>
      </c>
      <c r="C84" s="37" t="s">
        <v>38</v>
      </c>
      <c r="D84" s="11">
        <v>8719952</v>
      </c>
      <c r="E84" s="11">
        <v>7825661</v>
      </c>
      <c r="F84" s="11">
        <v>693380</v>
      </c>
      <c r="G84" s="104">
        <f>F84/D84</f>
        <v>7.9516492751336251E-2</v>
      </c>
      <c r="H84" s="11">
        <f>SUM(J84:BI84)</f>
        <v>144506</v>
      </c>
      <c r="I84" s="105">
        <f>H84/D84</f>
        <v>1.6571880212184656E-2</v>
      </c>
      <c r="J84" s="25">
        <v>189</v>
      </c>
      <c r="K84" s="25">
        <v>1198</v>
      </c>
      <c r="L84" s="25">
        <v>3784</v>
      </c>
      <c r="M84" s="25">
        <v>57</v>
      </c>
      <c r="N84" s="25">
        <v>5986</v>
      </c>
      <c r="O84" s="25">
        <v>2203</v>
      </c>
      <c r="P84" s="25">
        <v>1924</v>
      </c>
      <c r="Q84" s="25">
        <v>2100</v>
      </c>
      <c r="R84" s="25">
        <v>781</v>
      </c>
      <c r="S84" s="25">
        <v>12907</v>
      </c>
      <c r="T84" s="25">
        <v>4268</v>
      </c>
      <c r="U84" s="25">
        <v>264</v>
      </c>
      <c r="V84" s="25">
        <v>256</v>
      </c>
      <c r="W84" s="25">
        <v>3690</v>
      </c>
      <c r="X84" s="25">
        <v>718</v>
      </c>
      <c r="Y84" s="25">
        <v>332</v>
      </c>
      <c r="Z84" s="25">
        <v>317</v>
      </c>
      <c r="AA84" s="25">
        <v>102</v>
      </c>
      <c r="AB84" s="25">
        <v>871</v>
      </c>
      <c r="AC84" s="25">
        <v>624</v>
      </c>
      <c r="AD84" s="25">
        <v>5335</v>
      </c>
      <c r="AE84" s="25">
        <v>4675</v>
      </c>
      <c r="AF84" s="25">
        <v>1889</v>
      </c>
      <c r="AG84" s="25">
        <v>1261</v>
      </c>
      <c r="AH84" s="25">
        <v>510</v>
      </c>
      <c r="AI84" s="25">
        <v>583</v>
      </c>
      <c r="AJ84" s="25">
        <v>49</v>
      </c>
      <c r="AK84" s="25">
        <v>312</v>
      </c>
      <c r="AL84" s="25">
        <v>899</v>
      </c>
      <c r="AM84" s="25">
        <v>499</v>
      </c>
      <c r="AN84" s="25">
        <v>0</v>
      </c>
      <c r="AO84" s="25">
        <v>355</v>
      </c>
      <c r="AP84" s="25">
        <v>40815</v>
      </c>
      <c r="AQ84" s="25">
        <v>2482</v>
      </c>
      <c r="AR84" s="25">
        <v>61</v>
      </c>
      <c r="AS84" s="25">
        <v>1121</v>
      </c>
      <c r="AT84" s="25">
        <v>773</v>
      </c>
      <c r="AU84" s="25">
        <v>360</v>
      </c>
      <c r="AV84" s="25">
        <v>19733</v>
      </c>
      <c r="AW84" s="25">
        <v>463</v>
      </c>
      <c r="AX84" s="25">
        <v>1586</v>
      </c>
      <c r="AY84" s="25">
        <v>0</v>
      </c>
      <c r="AZ84" s="25">
        <v>1412</v>
      </c>
      <c r="BA84" s="25">
        <v>3801</v>
      </c>
      <c r="BB84" s="25">
        <v>256</v>
      </c>
      <c r="BC84" s="25">
        <v>0</v>
      </c>
      <c r="BD84" s="25">
        <v>4458</v>
      </c>
      <c r="BE84" s="25">
        <v>2454</v>
      </c>
      <c r="BF84" s="25">
        <v>1252</v>
      </c>
      <c r="BG84" s="25">
        <v>214</v>
      </c>
      <c r="BH84" s="25">
        <v>15</v>
      </c>
      <c r="BI84" s="25">
        <v>4312</v>
      </c>
      <c r="BJ84" s="12">
        <v>4595</v>
      </c>
      <c r="BK84" s="12">
        <v>21158</v>
      </c>
      <c r="BL84" s="12">
        <v>21063</v>
      </c>
      <c r="BM84" s="34">
        <v>209</v>
      </c>
      <c r="BN84" s="34">
        <v>790</v>
      </c>
      <c r="BO84" s="34">
        <v>2287</v>
      </c>
      <c r="BP84" s="34">
        <v>97</v>
      </c>
      <c r="BQ84" s="34">
        <v>1519</v>
      </c>
      <c r="BR84" s="34">
        <v>1931</v>
      </c>
      <c r="BS84" s="34">
        <v>845</v>
      </c>
      <c r="BT84" s="34">
        <v>1025</v>
      </c>
      <c r="BU84" s="34">
        <v>409</v>
      </c>
      <c r="BV84" s="34">
        <v>3313</v>
      </c>
      <c r="BW84" s="34">
        <v>2025</v>
      </c>
      <c r="BX84" s="34">
        <v>307</v>
      </c>
      <c r="BY84" s="34">
        <v>262</v>
      </c>
      <c r="BZ84" s="34">
        <v>1572</v>
      </c>
      <c r="CA84" s="34">
        <v>436</v>
      </c>
      <c r="CB84" s="34">
        <v>441</v>
      </c>
      <c r="CC84" s="34">
        <v>306</v>
      </c>
      <c r="CD84" s="34">
        <v>125</v>
      </c>
      <c r="CE84" s="34">
        <v>590</v>
      </c>
      <c r="CF84" s="34">
        <v>629</v>
      </c>
      <c r="CG84" s="34">
        <v>2324</v>
      </c>
      <c r="CH84" s="34">
        <v>1356</v>
      </c>
      <c r="CI84" s="34">
        <v>1056</v>
      </c>
      <c r="CJ84" s="34">
        <v>1200</v>
      </c>
      <c r="CK84" s="34">
        <v>677</v>
      </c>
      <c r="CL84" s="34">
        <v>544</v>
      </c>
      <c r="CM84" s="34">
        <v>80</v>
      </c>
      <c r="CN84" s="34">
        <v>429</v>
      </c>
      <c r="CO84" s="34">
        <v>566</v>
      </c>
      <c r="CP84" s="34">
        <v>360</v>
      </c>
      <c r="CQ84" s="34">
        <v>0</v>
      </c>
      <c r="CR84" s="34">
        <v>537</v>
      </c>
      <c r="CS84" s="34">
        <v>4703</v>
      </c>
      <c r="CT84" s="34">
        <v>1416</v>
      </c>
      <c r="CU84" s="34">
        <v>103</v>
      </c>
      <c r="CV84" s="34">
        <v>608</v>
      </c>
      <c r="CW84" s="34">
        <v>707</v>
      </c>
      <c r="CX84" s="34">
        <v>331</v>
      </c>
      <c r="CY84" s="34">
        <v>2951</v>
      </c>
      <c r="CZ84" s="34">
        <v>319</v>
      </c>
      <c r="DA84" s="34">
        <v>789</v>
      </c>
      <c r="DB84" s="34">
        <v>198</v>
      </c>
      <c r="DC84" s="34">
        <v>782</v>
      </c>
      <c r="DD84" s="34">
        <v>1818</v>
      </c>
      <c r="DE84" s="34">
        <v>229</v>
      </c>
      <c r="DF84" s="34">
        <v>198</v>
      </c>
      <c r="DG84" s="34">
        <v>1750</v>
      </c>
      <c r="DH84" s="34">
        <v>1946</v>
      </c>
      <c r="DI84" s="34">
        <v>1293</v>
      </c>
      <c r="DJ84" s="34">
        <v>259</v>
      </c>
      <c r="DK84" s="34">
        <v>29</v>
      </c>
      <c r="DL84" s="34">
        <v>1535</v>
      </c>
      <c r="DM84" s="115">
        <v>95466673.571325839</v>
      </c>
      <c r="DN84" s="116">
        <v>158594.93970916845</v>
      </c>
      <c r="DO84" s="116">
        <v>3412432.7697530864</v>
      </c>
      <c r="DP84" s="116">
        <v>7945400.5818699319</v>
      </c>
      <c r="DQ84" s="116">
        <v>58696.777830285624</v>
      </c>
      <c r="DR84" s="116">
        <v>14776844.166169738</v>
      </c>
      <c r="DS84" s="116">
        <v>3509923.010159885</v>
      </c>
      <c r="DT84" s="116">
        <v>293230.29112431849</v>
      </c>
      <c r="DU84" s="116">
        <v>175927.60379328555</v>
      </c>
      <c r="DV84" s="116">
        <v>117935.44275509706</v>
      </c>
      <c r="DW84" s="116">
        <v>11122053.219385503</v>
      </c>
      <c r="DX84" s="116">
        <v>2961181.2551632887</v>
      </c>
      <c r="DY84" s="116">
        <v>1301156.9638836111</v>
      </c>
      <c r="DZ84" s="116">
        <v>542995.78966619214</v>
      </c>
      <c r="EA84" s="116">
        <v>2905157.1928049461</v>
      </c>
      <c r="EB84" s="116">
        <v>433206.81626858562</v>
      </c>
      <c r="EC84" s="116">
        <v>327778.44372434332</v>
      </c>
      <c r="ED84" s="116">
        <v>352854.96153853787</v>
      </c>
      <c r="EE84" s="116">
        <v>57034.699423755417</v>
      </c>
      <c r="EF84" s="116">
        <v>995539.59272947861</v>
      </c>
      <c r="EG84" s="116">
        <v>237663.03497483369</v>
      </c>
      <c r="EH84" s="116">
        <v>671486.88770338043</v>
      </c>
      <c r="EI84" s="116">
        <v>1133755.3540466991</v>
      </c>
      <c r="EJ84" s="116">
        <v>1011582.5897096227</v>
      </c>
      <c r="EK84" s="116">
        <v>1242901.3645028344</v>
      </c>
      <c r="EL84" s="116">
        <v>518335.02183598955</v>
      </c>
      <c r="EM84" s="116">
        <v>545323.37985299854</v>
      </c>
      <c r="EN84" s="116">
        <v>93231.896603779518</v>
      </c>
      <c r="EO84" s="116">
        <v>358991.17506620026</v>
      </c>
      <c r="EP84" s="116">
        <v>2128850.1826229324</v>
      </c>
      <c r="EQ84" s="116">
        <v>132276.96750104395</v>
      </c>
      <c r="ER84" s="116">
        <v>0</v>
      </c>
      <c r="ES84" s="116">
        <v>609885.38020491658</v>
      </c>
      <c r="ET84" s="116">
        <v>7183601.3227619501</v>
      </c>
      <c r="EU84" s="116">
        <v>923431.69120901683</v>
      </c>
      <c r="EV84" s="116">
        <v>83779.170896689306</v>
      </c>
      <c r="EW84" s="116">
        <v>488704.78724668338</v>
      </c>
      <c r="EX84" s="116">
        <v>989810.74196432962</v>
      </c>
      <c r="EY84" s="116">
        <v>878987.39025408169</v>
      </c>
      <c r="EZ84" s="116">
        <v>2210111.797382256</v>
      </c>
      <c r="FA84" s="116">
        <v>95733.824371910072</v>
      </c>
      <c r="FB84" s="116">
        <v>874842.13441008015</v>
      </c>
      <c r="FC84" s="116">
        <v>0</v>
      </c>
      <c r="FD84" s="116">
        <v>1001612.3358841216</v>
      </c>
      <c r="FE84" s="116">
        <v>5556012.0751710674</v>
      </c>
      <c r="FF84" s="116">
        <v>495793.83988820156</v>
      </c>
      <c r="FG84" s="116">
        <v>0</v>
      </c>
      <c r="FH84" s="116">
        <v>1044494.1943690112</v>
      </c>
      <c r="FI84" s="116">
        <v>5922701.6398032177</v>
      </c>
      <c r="FJ84" s="116">
        <v>487988.10259514884</v>
      </c>
      <c r="FK84" s="116">
        <v>166801.22123502896</v>
      </c>
      <c r="FL84" s="116">
        <v>23531.071040798364</v>
      </c>
      <c r="FM84" s="116">
        <v>6906508.4784639841</v>
      </c>
      <c r="FN84" s="19">
        <f>J84*'Household Income - Delta'!E86/3</f>
        <v>1348521.9197939339</v>
      </c>
      <c r="FO84" s="19">
        <f>K84*'Household Income - Delta'!F86/3</f>
        <v>1793253.3160850711</v>
      </c>
      <c r="FP84" s="19">
        <f>L84*'Household Income - Delta'!G86/3</f>
        <v>19478233.875224773</v>
      </c>
      <c r="FQ84" s="19">
        <f>M84*'Household Income - Delta'!H86/3</f>
        <v>451280.03635169123</v>
      </c>
      <c r="FR84" s="19">
        <f>N84*'Household Income - Delta'!I86/3</f>
        <v>16073794.275464334</v>
      </c>
      <c r="FS84" s="19">
        <f>O84*'Household Income - Delta'!J86/3</f>
        <v>1546172.1255173068</v>
      </c>
      <c r="FT84" s="19">
        <f>P84*'Household Income - Delta'!K86/3</f>
        <v>-2347237.822200716</v>
      </c>
      <c r="FU84" s="19">
        <f>Q84*'Household Income - Delta'!L86/3</f>
        <v>4986886.1602127524</v>
      </c>
      <c r="FV84" s="19">
        <f>R84*'Household Income - Delta'!M86/3</f>
        <v>1408480.8212975862</v>
      </c>
      <c r="FW84" s="19">
        <f>S84*'Household Income - Delta'!N86/3</f>
        <v>78611306.315828636</v>
      </c>
      <c r="FX84" s="19">
        <f>T84*'Household Income - Delta'!O86/3</f>
        <v>25922121.654710408</v>
      </c>
      <c r="FY84" s="19">
        <f>U84*'Household Income - Delta'!P86/3</f>
        <v>246327.11799262266</v>
      </c>
      <c r="FZ84" s="19">
        <f>V84*'Household Income - Delta'!Q86/3</f>
        <v>1304554.4435211066</v>
      </c>
      <c r="GA84" s="19">
        <f>W84*'Household Income - Delta'!R86/3</f>
        <v>14281157.93624852</v>
      </c>
      <c r="GB84" s="19">
        <f>X84*'Household Income - Delta'!S86/3</f>
        <v>3876964.4919001129</v>
      </c>
      <c r="GC84" s="19">
        <f>Y84*'Household Income - Delta'!T86/3</f>
        <v>1474315.8410608992</v>
      </c>
      <c r="GD84" s="19">
        <f>Z84*'Household Income - Delta'!U86/3</f>
        <v>1720716.5485249918</v>
      </c>
      <c r="GE84" s="19">
        <f>AA84*'Household Income - Delta'!V86/3</f>
        <v>721951.45636363898</v>
      </c>
      <c r="GF84" s="19">
        <f>AB84*'Household Income - Delta'!W86/3</f>
        <v>6688647.6940733148</v>
      </c>
      <c r="GG84" s="19">
        <f>AC84*'Household Income - Delta'!X86/3</f>
        <v>2996797.5158750596</v>
      </c>
      <c r="GH84" s="19">
        <f>AD84*'Household Income - Delta'!Y86/3</f>
        <v>-3312091.5885724551</v>
      </c>
      <c r="GI84" s="19">
        <f>AE84*'Household Income - Delta'!Z86/3</f>
        <v>2188424.8493630965</v>
      </c>
      <c r="GJ84" s="19">
        <f>AF84*'Household Income - Delta'!AA86/3</f>
        <v>10113673.867030038</v>
      </c>
      <c r="GK84" s="19">
        <f>AG84*'Household Income - Delta'!AB86/3</f>
        <v>4210415.3384236926</v>
      </c>
      <c r="GL84" s="19">
        <f>AH84*'Household Income - Delta'!AC86/3</f>
        <v>4110360.9866659492</v>
      </c>
      <c r="GM84" s="19">
        <f>AI84*'Household Income - Delta'!AD86/3</f>
        <v>3210713.4699754622</v>
      </c>
      <c r="GN84" s="19">
        <f>AJ84*'Household Income - Delta'!AE86/3</f>
        <v>343958.00578226399</v>
      </c>
      <c r="GO84" s="19">
        <f>AK84*'Household Income - Delta'!AF86/3</f>
        <v>1022771.9681149094</v>
      </c>
      <c r="GP84" s="19">
        <f>AL84*'Household Income - Delta'!AG86/3</f>
        <v>3337760.7320478247</v>
      </c>
      <c r="GQ84" s="19">
        <f>AM84*'Household Income - Delta'!AH86/3</f>
        <v>-714334.30255737517</v>
      </c>
      <c r="GR84" s="19">
        <f>AN84*'Household Income - Delta'!AI86/3</f>
        <v>0</v>
      </c>
      <c r="GS84" s="19">
        <f>AO84*'Household Income - Delta'!AJ86/3</f>
        <v>2035776.3141337514</v>
      </c>
      <c r="GT84" s="19">
        <f>AP84*'Household Income - Delta'!AK86/3</f>
        <v>170839198.86869794</v>
      </c>
      <c r="GU84" s="19">
        <f>AQ84*'Household Income - Delta'!AL86/3</f>
        <v>15312239.252523348</v>
      </c>
      <c r="GV84" s="19">
        <f>AR84*'Household Income - Delta'!AM86/3</f>
        <v>230430.8461531816</v>
      </c>
      <c r="GW84" s="19">
        <f>AS84*'Household Income - Delta'!AN86/3</f>
        <v>6147722.4727433771</v>
      </c>
      <c r="GX84" s="19">
        <f>AT84*'Household Income - Delta'!AO86/3</f>
        <v>4956215.2238982217</v>
      </c>
      <c r="GY84" s="19">
        <f>AU84*'Household Income - Delta'!AP86/3</f>
        <v>1408349.5817869494</v>
      </c>
      <c r="GZ84" s="19">
        <f>AV84*'Household Income - Delta'!AQ86/3</f>
        <v>92245135.04540588</v>
      </c>
      <c r="HA84" s="19">
        <f>AW84*'Household Income - Delta'!AR86/3</f>
        <v>1653685.9962219493</v>
      </c>
      <c r="HB84" s="19">
        <f>AX84*'Household Income - Delta'!AS86/3</f>
        <v>10911667.924226919</v>
      </c>
      <c r="HC84" s="19">
        <f>AY84*'Household Income - Delta'!AT86/3</f>
        <v>0</v>
      </c>
      <c r="HD84" s="19">
        <f>AZ84*'Household Income - Delta'!AU86/3</f>
        <v>11176801.26676256</v>
      </c>
      <c r="HE84" s="19">
        <f>BA84*'Household Income - Delta'!AV86/3</f>
        <v>19096584.663328748</v>
      </c>
      <c r="HF84" s="19">
        <f>BB84*'Household Income - Delta'!AW86/3</f>
        <v>481064.51297396421</v>
      </c>
      <c r="HG84" s="19">
        <f>BC84*'Household Income - Delta'!AX86/3</f>
        <v>0</v>
      </c>
      <c r="HH84" s="19">
        <f>BD84*'Household Income - Delta'!AY86/3</f>
        <v>2929171.9534682576</v>
      </c>
      <c r="HI84" s="19">
        <f>BE84*'Household Income - Delta'!AZ86/3</f>
        <v>5051432.0993230613</v>
      </c>
      <c r="HJ84" s="19">
        <f>BF84*'Household Income - Delta'!BA86/3</f>
        <v>8163464.5658655316</v>
      </c>
      <c r="HK84" s="19">
        <f>BG84*'Household Income - Delta'!BB86/3</f>
        <v>855079.51499209565</v>
      </c>
      <c r="HL84" s="19">
        <f>BH84*'Household Income - Delta'!BC86/3</f>
        <v>50686.374370199519</v>
      </c>
    </row>
    <row r="85" spans="1:220">
      <c r="A85" s="28">
        <v>2011</v>
      </c>
      <c r="B85" s="28" t="s">
        <v>1047</v>
      </c>
      <c r="C85" s="37" t="s">
        <v>39</v>
      </c>
      <c r="D85" s="11">
        <v>2055293</v>
      </c>
      <c r="E85" s="11">
        <v>1753413</v>
      </c>
      <c r="F85" s="11">
        <v>228218</v>
      </c>
      <c r="G85" s="104">
        <f>F85/D85</f>
        <v>0.111039155974355</v>
      </c>
      <c r="H85" s="11">
        <f>SUM(J85:BI85)</f>
        <v>62229</v>
      </c>
      <c r="I85" s="105">
        <f>H85/D85</f>
        <v>3.0277434896143762E-2</v>
      </c>
      <c r="J85" s="25">
        <v>410</v>
      </c>
      <c r="K85" s="25">
        <v>416</v>
      </c>
      <c r="L85" s="25">
        <v>7444</v>
      </c>
      <c r="M85" s="25">
        <v>682</v>
      </c>
      <c r="N85" s="25">
        <v>7066</v>
      </c>
      <c r="O85" s="25">
        <v>5525</v>
      </c>
      <c r="P85" s="25">
        <v>0</v>
      </c>
      <c r="Q85" s="25">
        <v>0</v>
      </c>
      <c r="R85" s="25">
        <v>212</v>
      </c>
      <c r="S85" s="25">
        <v>2806</v>
      </c>
      <c r="T85" s="25">
        <v>676</v>
      </c>
      <c r="U85" s="25">
        <v>81</v>
      </c>
      <c r="V85" s="25">
        <v>355</v>
      </c>
      <c r="W85" s="25">
        <v>466</v>
      </c>
      <c r="X85" s="25">
        <v>2030</v>
      </c>
      <c r="Y85" s="25">
        <v>0</v>
      </c>
      <c r="Z85" s="25">
        <v>1333</v>
      </c>
      <c r="AA85" s="25">
        <v>87</v>
      </c>
      <c r="AB85" s="25">
        <v>184</v>
      </c>
      <c r="AC85" s="25">
        <v>510</v>
      </c>
      <c r="AD85" s="25">
        <v>2277</v>
      </c>
      <c r="AE85" s="25">
        <v>252</v>
      </c>
      <c r="AF85" s="25">
        <v>908</v>
      </c>
      <c r="AG85" s="25">
        <v>438</v>
      </c>
      <c r="AH85" s="25">
        <v>556</v>
      </c>
      <c r="AI85" s="25">
        <v>1183</v>
      </c>
      <c r="AJ85" s="25">
        <v>544</v>
      </c>
      <c r="AK85" s="25">
        <v>353</v>
      </c>
      <c r="AL85" s="25">
        <v>2099</v>
      </c>
      <c r="AM85" s="25">
        <v>114</v>
      </c>
      <c r="AN85" s="25">
        <v>245</v>
      </c>
      <c r="AO85" s="25">
        <v>0</v>
      </c>
      <c r="AP85" s="25">
        <v>1445</v>
      </c>
      <c r="AQ85" s="25">
        <v>522</v>
      </c>
      <c r="AR85" s="25">
        <v>264</v>
      </c>
      <c r="AS85" s="25">
        <v>1742</v>
      </c>
      <c r="AT85" s="25">
        <v>234</v>
      </c>
      <c r="AU85" s="25">
        <v>916</v>
      </c>
      <c r="AV85" s="25">
        <v>492</v>
      </c>
      <c r="AW85" s="25">
        <v>0</v>
      </c>
      <c r="AX85" s="25">
        <v>145</v>
      </c>
      <c r="AY85" s="25">
        <v>240</v>
      </c>
      <c r="AZ85" s="25">
        <v>899</v>
      </c>
      <c r="BA85" s="25">
        <v>13633</v>
      </c>
      <c r="BB85" s="25">
        <v>303</v>
      </c>
      <c r="BC85" s="25">
        <v>71</v>
      </c>
      <c r="BD85" s="25">
        <v>425</v>
      </c>
      <c r="BE85" s="25">
        <v>924</v>
      </c>
      <c r="BF85" s="25">
        <v>0</v>
      </c>
      <c r="BG85" s="25">
        <v>340</v>
      </c>
      <c r="BH85" s="25">
        <v>283</v>
      </c>
      <c r="BI85" s="25">
        <v>99</v>
      </c>
      <c r="BJ85" s="12">
        <v>2718</v>
      </c>
      <c r="BK85" s="12">
        <v>15690</v>
      </c>
      <c r="BL85" s="12">
        <v>13801</v>
      </c>
      <c r="BM85" s="34">
        <v>494</v>
      </c>
      <c r="BN85" s="34">
        <v>446</v>
      </c>
      <c r="BO85" s="34">
        <v>3409</v>
      </c>
      <c r="BP85" s="34">
        <v>607</v>
      </c>
      <c r="BQ85" s="34">
        <v>2324</v>
      </c>
      <c r="BR85" s="34">
        <v>1537</v>
      </c>
      <c r="BS85" s="34">
        <v>198</v>
      </c>
      <c r="BT85" s="34">
        <v>198</v>
      </c>
      <c r="BU85" s="34">
        <v>336</v>
      </c>
      <c r="BV85" s="34">
        <v>1557</v>
      </c>
      <c r="BW85" s="34">
        <v>406</v>
      </c>
      <c r="BX85" s="34">
        <v>128</v>
      </c>
      <c r="BY85" s="34">
        <v>326</v>
      </c>
      <c r="BZ85" s="34">
        <v>315</v>
      </c>
      <c r="CA85" s="34">
        <v>2244</v>
      </c>
      <c r="CB85" s="34">
        <v>198</v>
      </c>
      <c r="CC85" s="34">
        <v>1078</v>
      </c>
      <c r="CD85" s="34">
        <v>152</v>
      </c>
      <c r="CE85" s="34">
        <v>244</v>
      </c>
      <c r="CF85" s="34">
        <v>384</v>
      </c>
      <c r="CG85" s="34">
        <v>1964</v>
      </c>
      <c r="CH85" s="34">
        <v>213</v>
      </c>
      <c r="CI85" s="34">
        <v>699</v>
      </c>
      <c r="CJ85" s="34">
        <v>435</v>
      </c>
      <c r="CK85" s="34">
        <v>553</v>
      </c>
      <c r="CL85" s="34">
        <v>877</v>
      </c>
      <c r="CM85" s="34">
        <v>340</v>
      </c>
      <c r="CN85" s="34">
        <v>312</v>
      </c>
      <c r="CO85" s="34">
        <v>1159</v>
      </c>
      <c r="CP85" s="34">
        <v>130</v>
      </c>
      <c r="CQ85" s="34">
        <v>229</v>
      </c>
      <c r="CR85" s="34">
        <v>0</v>
      </c>
      <c r="CS85" s="34">
        <v>781</v>
      </c>
      <c r="CT85" s="34">
        <v>300</v>
      </c>
      <c r="CU85" s="34">
        <v>310</v>
      </c>
      <c r="CV85" s="34">
        <v>1115</v>
      </c>
      <c r="CW85" s="34">
        <v>203</v>
      </c>
      <c r="CX85" s="34">
        <v>655</v>
      </c>
      <c r="CY85" s="34">
        <v>284</v>
      </c>
      <c r="CZ85" s="34">
        <v>198</v>
      </c>
      <c r="DA85" s="34">
        <v>204</v>
      </c>
      <c r="DB85" s="34">
        <v>281</v>
      </c>
      <c r="DC85" s="34">
        <v>577</v>
      </c>
      <c r="DD85" s="34">
        <v>3724</v>
      </c>
      <c r="DE85" s="34">
        <v>218</v>
      </c>
      <c r="DF85" s="34">
        <v>120</v>
      </c>
      <c r="DG85" s="34">
        <v>337</v>
      </c>
      <c r="DH85" s="34">
        <v>616</v>
      </c>
      <c r="DI85" s="34">
        <v>198</v>
      </c>
      <c r="DJ85" s="34">
        <v>342</v>
      </c>
      <c r="DK85" s="34">
        <v>313</v>
      </c>
      <c r="DL85" s="34">
        <v>158</v>
      </c>
      <c r="DM85" s="115">
        <v>52792892.111112662</v>
      </c>
      <c r="DN85" s="116">
        <v>469587.03350152186</v>
      </c>
      <c r="DO85" s="116">
        <v>843937.20122477552</v>
      </c>
      <c r="DP85" s="116">
        <v>2843553.0216803304</v>
      </c>
      <c r="DQ85" s="116">
        <v>527415.68398924067</v>
      </c>
      <c r="DR85" s="116">
        <v>6207365.208044759</v>
      </c>
      <c r="DS85" s="116">
        <v>1571593.2420283644</v>
      </c>
      <c r="DT85" s="116">
        <v>0</v>
      </c>
      <c r="DU85" s="116">
        <v>0</v>
      </c>
      <c r="DV85" s="116">
        <v>338852.8049905001</v>
      </c>
      <c r="DW85" s="116">
        <v>3654388.1349448985</v>
      </c>
      <c r="DX85" s="116">
        <v>830473.08043604705</v>
      </c>
      <c r="DY85" s="116">
        <v>264505.6632357784</v>
      </c>
      <c r="DZ85" s="116">
        <v>273843.41167635279</v>
      </c>
      <c r="EA85" s="116">
        <v>434690.93135222001</v>
      </c>
      <c r="EB85" s="116">
        <v>2263081.4286808199</v>
      </c>
      <c r="EC85" s="116">
        <v>0</v>
      </c>
      <c r="ED85" s="116">
        <v>811986.26193972514</v>
      </c>
      <c r="EE85" s="116">
        <v>102059.88399806799</v>
      </c>
      <c r="EF85" s="116">
        <v>170496.45899232995</v>
      </c>
      <c r="EG85" s="116">
        <v>1013012.4200795365</v>
      </c>
      <c r="EH85" s="116">
        <v>3703391.0236531482</v>
      </c>
      <c r="EI85" s="116">
        <v>482254.72176600457</v>
      </c>
      <c r="EJ85" s="116">
        <v>1125435.4113575921</v>
      </c>
      <c r="EK85" s="116">
        <v>406795.77026714303</v>
      </c>
      <c r="EL85" s="116">
        <v>517867.16896096629</v>
      </c>
      <c r="EM85" s="116">
        <v>926125.64574118063</v>
      </c>
      <c r="EN85" s="116">
        <v>444017.79452071391</v>
      </c>
      <c r="EO85" s="116">
        <v>216270.45977153833</v>
      </c>
      <c r="EP85" s="116">
        <v>1668504.6701633281</v>
      </c>
      <c r="EQ85" s="116">
        <v>215764.17197654609</v>
      </c>
      <c r="ER85" s="116">
        <v>420906.81169071706</v>
      </c>
      <c r="ES85" s="116">
        <v>0</v>
      </c>
      <c r="ET85" s="116">
        <v>2568852.0987527999</v>
      </c>
      <c r="EU85" s="116">
        <v>796459.89935789641</v>
      </c>
      <c r="EV85" s="116">
        <v>214589.97763896009</v>
      </c>
      <c r="EW85" s="116">
        <v>2233391.2664853637</v>
      </c>
      <c r="EX85" s="116">
        <v>110701.23270362578</v>
      </c>
      <c r="EY85" s="116">
        <v>1008406.2768256959</v>
      </c>
      <c r="EZ85" s="116">
        <v>790205.73241121823</v>
      </c>
      <c r="FA85" s="116">
        <v>0</v>
      </c>
      <c r="FB85" s="116">
        <v>204825.24556651339</v>
      </c>
      <c r="FC85" s="116">
        <v>160333.55318524019</v>
      </c>
      <c r="FD85" s="116">
        <v>962544.8708761679</v>
      </c>
      <c r="FE85" s="116">
        <v>8242448.924654738</v>
      </c>
      <c r="FF85" s="116">
        <v>144273.88930473788</v>
      </c>
      <c r="FG85" s="116">
        <v>131218.87326074913</v>
      </c>
      <c r="FH85" s="116">
        <v>671450.84355773276</v>
      </c>
      <c r="FI85" s="116">
        <v>1084191.5181765214</v>
      </c>
      <c r="FJ85" s="116">
        <v>0</v>
      </c>
      <c r="FK85" s="116">
        <v>346052.21335005353</v>
      </c>
      <c r="FL85" s="116">
        <v>107797.62785023103</v>
      </c>
      <c r="FM85" s="116">
        <v>266972.54649026104</v>
      </c>
      <c r="FN85" s="19">
        <f>J85*'Household Income - Delta'!E87/3</f>
        <v>143396.96582198338</v>
      </c>
      <c r="FO85" s="19">
        <f>K85*'Household Income - Delta'!F87/3</f>
        <v>-2199980.7916529332</v>
      </c>
      <c r="FP85" s="19">
        <f>L85*'Household Income - Delta'!G87/3</f>
        <v>-12191508.569076136</v>
      </c>
      <c r="FQ85" s="19">
        <f>M85*'Household Income - Delta'!H87/3</f>
        <v>771959.69058192708</v>
      </c>
      <c r="FR85" s="19">
        <f>N85*'Household Income - Delta'!I87/3</f>
        <v>-28971000.383398931</v>
      </c>
      <c r="FS85" s="19">
        <f>O85*'Household Income - Delta'!J87/3</f>
        <v>-33611003.071765728</v>
      </c>
      <c r="FT85" s="19">
        <f>P85*'Household Income - Delta'!K87/3</f>
        <v>0</v>
      </c>
      <c r="FU85" s="19">
        <f>Q85*'Household Income - Delta'!L87/3</f>
        <v>0</v>
      </c>
      <c r="FV85" s="19">
        <f>R85*'Household Income - Delta'!M87/3</f>
        <v>-1056153.3375628968</v>
      </c>
      <c r="FW85" s="19">
        <f>S85*'Household Income - Delta'!N87/3</f>
        <v>-1949309.0491184909</v>
      </c>
      <c r="FX85" s="19">
        <f>T85*'Household Income - Delta'!O87/3</f>
        <v>-481101.52908086032</v>
      </c>
      <c r="FY85" s="19">
        <f>U85*'Household Income - Delta'!P87/3</f>
        <v>-474030.68268369255</v>
      </c>
      <c r="FZ85" s="19">
        <f>V85*'Household Income - Delta'!Q87/3</f>
        <v>-599727.10278999771</v>
      </c>
      <c r="GA85" s="19">
        <f>W85*'Household Income - Delta'!R87/3</f>
        <v>-1358415.822220875</v>
      </c>
      <c r="GB85" s="19">
        <f>X85*'Household Income - Delta'!S87/3</f>
        <v>-2812800.3201368428</v>
      </c>
      <c r="GC85" s="19">
        <f>Y85*'Household Income - Delta'!T87/3</f>
        <v>0</v>
      </c>
      <c r="GD85" s="19">
        <f>Z85*'Household Income - Delta'!U87/3</f>
        <v>-1809094.2829478995</v>
      </c>
      <c r="GE85" s="19">
        <f>AA85*'Household Income - Delta'!V87/3</f>
        <v>25462.075893517962</v>
      </c>
      <c r="GF85" s="19">
        <f>AB85*'Household Income - Delta'!W87/3</f>
        <v>164493.44800627205</v>
      </c>
      <c r="GG85" s="19">
        <f>AC85*'Household Income - Delta'!X87/3</f>
        <v>-1011191.1749118892</v>
      </c>
      <c r="GH85" s="19">
        <f>AD85*'Household Income - Delta'!Y87/3</f>
        <v>-16863714.931795873</v>
      </c>
      <c r="GI85" s="19">
        <f>AE85*'Household Income - Delta'!Z87/3</f>
        <v>-1591928.2633706133</v>
      </c>
      <c r="GJ85" s="19">
        <f>AF85*'Household Income - Delta'!AA87/3</f>
        <v>-1299624.872909005</v>
      </c>
      <c r="GK85" s="19">
        <f>AG85*'Household Income - Delta'!AB87/3</f>
        <v>-1509496.2194332939</v>
      </c>
      <c r="GL85" s="19">
        <f>AH85*'Household Income - Delta'!AC87/3</f>
        <v>708479.34756054741</v>
      </c>
      <c r="GM85" s="19">
        <f>AI85*'Household Income - Delta'!AD87/3</f>
        <v>-1511945.8013714748</v>
      </c>
      <c r="GN85" s="19">
        <f>AJ85*'Household Income - Delta'!AE87/3</f>
        <v>127439.19324346872</v>
      </c>
      <c r="GO85" s="19">
        <f>AK85*'Household Income - Delta'!AF87/3</f>
        <v>-1238031.9394913411</v>
      </c>
      <c r="GP85" s="19">
        <f>AL85*'Household Income - Delta'!AG87/3</f>
        <v>-6449260.6288571963</v>
      </c>
      <c r="GQ85" s="19">
        <f>AM85*'Household Income - Delta'!AH87/3</f>
        <v>-936717.43257499475</v>
      </c>
      <c r="GR85" s="19">
        <f>AN85*'Household Income - Delta'!AI87/3</f>
        <v>-1713847.9801834298</v>
      </c>
      <c r="GS85" s="19">
        <f>AO85*'Household Income - Delta'!AJ87/3</f>
        <v>0</v>
      </c>
      <c r="GT85" s="19">
        <f>AP85*'Household Income - Delta'!AK87/3</f>
        <v>-3756409.7292380054</v>
      </c>
      <c r="GU85" s="19">
        <f>AQ85*'Household Income - Delta'!AL87/3</f>
        <v>-321537.98336320993</v>
      </c>
      <c r="GV85" s="19">
        <f>AR85*'Household Income - Delta'!AM87/3</f>
        <v>-794041.52799030521</v>
      </c>
      <c r="GW85" s="19">
        <f>AS85*'Household Income - Delta'!AN87/3</f>
        <v>-2266597.2870331365</v>
      </c>
      <c r="GX85" s="19">
        <f>AT85*'Household Income - Delta'!AO87/3</f>
        <v>-87428.313514148715</v>
      </c>
      <c r="GY85" s="19">
        <f>AU85*'Household Income - Delta'!AP87/3</f>
        <v>-2631856.461420747</v>
      </c>
      <c r="GZ85" s="19">
        <f>AV85*'Household Income - Delta'!AQ87/3</f>
        <v>-1038427.2074612236</v>
      </c>
      <c r="HA85" s="19">
        <f>AW85*'Household Income - Delta'!AR87/3</f>
        <v>0</v>
      </c>
      <c r="HB85" s="19">
        <f>AX85*'Household Income - Delta'!AS87/3</f>
        <v>13732.148219595305</v>
      </c>
      <c r="HC85" s="19">
        <f>AY85*'Household Income - Delta'!AT87/3</f>
        <v>-269604.97904522985</v>
      </c>
      <c r="HD85" s="19">
        <f>AZ85*'Household Income - Delta'!AU87/3</f>
        <v>1016134.0526123602</v>
      </c>
      <c r="HE85" s="19">
        <f>BA85*'Household Income - Delta'!AV87/3</f>
        <v>-24010344.565820355</v>
      </c>
      <c r="HF85" s="19">
        <f>BB85*'Household Income - Delta'!AW87/3</f>
        <v>-1486557.2875056991</v>
      </c>
      <c r="HG85" s="19">
        <f>BC85*'Household Income - Delta'!AX87/3</f>
        <v>-330043.17097121425</v>
      </c>
      <c r="HH85" s="19">
        <f>BD85*'Household Income - Delta'!AY87/3</f>
        <v>-2604497.0096350284</v>
      </c>
      <c r="HI85" s="19">
        <f>BE85*'Household Income - Delta'!AZ87/3</f>
        <v>-4367599.8156315023</v>
      </c>
      <c r="HJ85" s="19">
        <f>BF85*'Household Income - Delta'!BA87/3</f>
        <v>0</v>
      </c>
      <c r="HK85" s="19">
        <f>BG85*'Household Income - Delta'!BB87/3</f>
        <v>-948460.34409973596</v>
      </c>
      <c r="HL85" s="19">
        <f>BH85*'Household Income - Delta'!BC87/3</f>
        <v>-963953.5503132554</v>
      </c>
    </row>
    <row r="86" spans="1:220">
      <c r="A86" s="28">
        <v>2011</v>
      </c>
      <c r="B86" s="28" t="s">
        <v>1048</v>
      </c>
      <c r="C86" s="109" t="s">
        <v>40</v>
      </c>
      <c r="D86" s="110">
        <v>19248685</v>
      </c>
      <c r="E86" s="11">
        <v>17055260</v>
      </c>
      <c r="F86" s="11">
        <v>1756105</v>
      </c>
      <c r="G86" s="104">
        <f>F86/D86</f>
        <v>9.123246601001575E-2</v>
      </c>
      <c r="H86" s="11">
        <f>SUM(J86:BI86)</f>
        <v>292791</v>
      </c>
      <c r="I86" s="105">
        <f>H86/D86</f>
        <v>1.5210961164360059E-2</v>
      </c>
      <c r="J86" s="25">
        <v>1812</v>
      </c>
      <c r="K86" s="25">
        <v>6124</v>
      </c>
      <c r="L86" s="25">
        <v>2821</v>
      </c>
      <c r="M86" s="25">
        <v>1041</v>
      </c>
      <c r="N86" s="25">
        <v>25761</v>
      </c>
      <c r="O86" s="25">
        <v>3724</v>
      </c>
      <c r="P86" s="25">
        <v>15123</v>
      </c>
      <c r="Q86" s="25">
        <v>1124</v>
      </c>
      <c r="R86" s="25">
        <v>3702</v>
      </c>
      <c r="S86" s="25">
        <v>29344</v>
      </c>
      <c r="T86" s="25">
        <v>10584</v>
      </c>
      <c r="U86" s="25">
        <v>1002</v>
      </c>
      <c r="V86" s="25">
        <v>434</v>
      </c>
      <c r="W86" s="25">
        <v>6914</v>
      </c>
      <c r="X86" s="25">
        <v>2198</v>
      </c>
      <c r="Y86" s="25">
        <v>928</v>
      </c>
      <c r="Z86" s="25">
        <v>838</v>
      </c>
      <c r="AA86" s="25">
        <v>2414</v>
      </c>
      <c r="AB86" s="25">
        <v>1495</v>
      </c>
      <c r="AC86" s="25">
        <v>2915</v>
      </c>
      <c r="AD86" s="25">
        <v>5037</v>
      </c>
      <c r="AE86" s="25">
        <v>14646</v>
      </c>
      <c r="AF86" s="25">
        <v>3936</v>
      </c>
      <c r="AG86" s="25">
        <v>1824</v>
      </c>
      <c r="AH86" s="25">
        <v>401</v>
      </c>
      <c r="AI86" s="25">
        <v>1417</v>
      </c>
      <c r="AJ86" s="25">
        <v>391</v>
      </c>
      <c r="AK86" s="25">
        <v>579</v>
      </c>
      <c r="AL86" s="25">
        <v>1785</v>
      </c>
      <c r="AM86" s="25">
        <v>2972</v>
      </c>
      <c r="AN86" s="25">
        <v>41450</v>
      </c>
      <c r="AO86" s="25">
        <v>461</v>
      </c>
      <c r="AP86" s="25">
        <v>0</v>
      </c>
      <c r="AQ86" s="25">
        <v>9336</v>
      </c>
      <c r="AR86" s="25">
        <v>374</v>
      </c>
      <c r="AS86" s="25">
        <v>5191</v>
      </c>
      <c r="AT86" s="25">
        <v>1425</v>
      </c>
      <c r="AU86" s="25">
        <v>2189</v>
      </c>
      <c r="AV86" s="25">
        <v>26596</v>
      </c>
      <c r="AW86" s="25">
        <v>1393</v>
      </c>
      <c r="AX86" s="25">
        <v>6947</v>
      </c>
      <c r="AY86" s="25">
        <v>112</v>
      </c>
      <c r="AZ86" s="25">
        <v>2660</v>
      </c>
      <c r="BA86" s="25">
        <v>9151</v>
      </c>
      <c r="BB86" s="25">
        <v>773</v>
      </c>
      <c r="BC86" s="25">
        <v>3882</v>
      </c>
      <c r="BD86" s="25">
        <v>10800</v>
      </c>
      <c r="BE86" s="25">
        <v>2986</v>
      </c>
      <c r="BF86" s="25">
        <v>631</v>
      </c>
      <c r="BG86" s="25">
        <v>1878</v>
      </c>
      <c r="BH86" s="25">
        <v>688</v>
      </c>
      <c r="BI86" s="25">
        <v>10582</v>
      </c>
      <c r="BJ86" s="12">
        <v>7023</v>
      </c>
      <c r="BK86" s="12">
        <v>37016</v>
      </c>
      <c r="BL86" s="12">
        <v>32216</v>
      </c>
      <c r="BM86" s="34">
        <v>1002</v>
      </c>
      <c r="BN86" s="34">
        <v>2270</v>
      </c>
      <c r="BO86" s="34">
        <v>1100</v>
      </c>
      <c r="BP86" s="34">
        <v>734</v>
      </c>
      <c r="BQ86" s="34">
        <v>3856</v>
      </c>
      <c r="BR86" s="34">
        <v>1151</v>
      </c>
      <c r="BS86" s="34">
        <v>3667</v>
      </c>
      <c r="BT86" s="34">
        <v>588</v>
      </c>
      <c r="BU86" s="34">
        <v>1051</v>
      </c>
      <c r="BV86" s="34">
        <v>4718</v>
      </c>
      <c r="BW86" s="34">
        <v>2320</v>
      </c>
      <c r="BX86" s="34">
        <v>973</v>
      </c>
      <c r="BY86" s="34">
        <v>377</v>
      </c>
      <c r="BZ86" s="34">
        <v>1720</v>
      </c>
      <c r="CA86" s="34">
        <v>958</v>
      </c>
      <c r="CB86" s="34">
        <v>783</v>
      </c>
      <c r="CC86" s="34">
        <v>397</v>
      </c>
      <c r="CD86" s="34">
        <v>1223</v>
      </c>
      <c r="CE86" s="34">
        <v>916</v>
      </c>
      <c r="CF86" s="34">
        <v>1114</v>
      </c>
      <c r="CG86" s="34">
        <v>1192</v>
      </c>
      <c r="CH86" s="34">
        <v>2367</v>
      </c>
      <c r="CI86" s="34">
        <v>947</v>
      </c>
      <c r="CJ86" s="34">
        <v>678</v>
      </c>
      <c r="CK86" s="34">
        <v>266</v>
      </c>
      <c r="CL86" s="34">
        <v>595</v>
      </c>
      <c r="CM86" s="34">
        <v>282</v>
      </c>
      <c r="CN86" s="34">
        <v>553</v>
      </c>
      <c r="CO86" s="34">
        <v>1037</v>
      </c>
      <c r="CP86" s="34">
        <v>1172</v>
      </c>
      <c r="CQ86" s="34">
        <v>4170</v>
      </c>
      <c r="CR86" s="34">
        <v>276</v>
      </c>
      <c r="CS86" s="34">
        <v>0</v>
      </c>
      <c r="CT86" s="34">
        <v>1874</v>
      </c>
      <c r="CU86" s="34">
        <v>266</v>
      </c>
      <c r="CV86" s="34">
        <v>1717</v>
      </c>
      <c r="CW86" s="34">
        <v>887</v>
      </c>
      <c r="CX86" s="34">
        <v>977</v>
      </c>
      <c r="CY86" s="34">
        <v>3427</v>
      </c>
      <c r="CZ86" s="34">
        <v>663</v>
      </c>
      <c r="DA86" s="34">
        <v>2791</v>
      </c>
      <c r="DB86" s="34">
        <v>121</v>
      </c>
      <c r="DC86" s="34">
        <v>1051</v>
      </c>
      <c r="DD86" s="34">
        <v>2132</v>
      </c>
      <c r="DE86" s="34">
        <v>482</v>
      </c>
      <c r="DF86" s="34">
        <v>1242</v>
      </c>
      <c r="DG86" s="34">
        <v>2343</v>
      </c>
      <c r="DH86" s="34">
        <v>1367</v>
      </c>
      <c r="DI86" s="34">
        <v>470</v>
      </c>
      <c r="DJ86" s="34">
        <v>1014</v>
      </c>
      <c r="DK86" s="34">
        <v>645</v>
      </c>
      <c r="DL86" s="34">
        <v>3796</v>
      </c>
      <c r="DM86" s="115">
        <v>258937043.56800547</v>
      </c>
      <c r="DN86" s="116">
        <v>1786604.9788775311</v>
      </c>
      <c r="DO86" s="116">
        <v>16931714.885549862</v>
      </c>
      <c r="DP86" s="116">
        <v>6091090.3525704844</v>
      </c>
      <c r="DQ86" s="116">
        <v>1181136.5410702054</v>
      </c>
      <c r="DR86" s="116">
        <v>64045716.360128559</v>
      </c>
      <c r="DS86" s="116">
        <v>6059284.621326861</v>
      </c>
      <c r="DT86" s="116">
        <v>1249567.4465349412</v>
      </c>
      <c r="DU86" s="116">
        <v>290487.74381759152</v>
      </c>
      <c r="DV86" s="116">
        <v>1149799.6629835994</v>
      </c>
      <c r="DW86" s="116">
        <v>30061668.80197126</v>
      </c>
      <c r="DX86" s="116">
        <v>8916027.4905485213</v>
      </c>
      <c r="DY86" s="116">
        <v>4953177.978522053</v>
      </c>
      <c r="DZ86" s="116">
        <v>918978.6498385201</v>
      </c>
      <c r="EA86" s="116">
        <v>5859165.6138307722</v>
      </c>
      <c r="EB86" s="116">
        <v>1480722.0569875147</v>
      </c>
      <c r="EC86" s="116">
        <v>944824.88782901864</v>
      </c>
      <c r="ED86" s="116">
        <v>979296.52034272696</v>
      </c>
      <c r="EE86" s="116">
        <v>1594227.2487959582</v>
      </c>
      <c r="EF86" s="116">
        <v>1912068.9622038221</v>
      </c>
      <c r="EG86" s="116">
        <v>671293.32660435326</v>
      </c>
      <c r="EH86" s="116">
        <v>1467604.8335719961</v>
      </c>
      <c r="EI86" s="116">
        <v>2034808.5616614097</v>
      </c>
      <c r="EJ86" s="116">
        <v>2156861.6311498103</v>
      </c>
      <c r="EK86" s="116">
        <v>1778265.8594474827</v>
      </c>
      <c r="EL86" s="116">
        <v>459789.79237167211</v>
      </c>
      <c r="EM86" s="116">
        <v>1422810.6488796396</v>
      </c>
      <c r="EN86" s="116">
        <v>736100.41868198733</v>
      </c>
      <c r="EO86" s="116">
        <v>687037.49197458429</v>
      </c>
      <c r="EP86" s="116">
        <v>4257274.1073760083</v>
      </c>
      <c r="EQ86" s="116">
        <v>352556.55775966507</v>
      </c>
      <c r="ER86" s="116">
        <v>7295363.8326223902</v>
      </c>
      <c r="ES86" s="116">
        <v>819543.81835642958</v>
      </c>
      <c r="ET86" s="116">
        <v>0</v>
      </c>
      <c r="EU86" s="116">
        <v>5055583.9882286629</v>
      </c>
      <c r="EV86" s="116">
        <v>504945.99700895272</v>
      </c>
      <c r="EW86" s="116">
        <v>2670000.7281424426</v>
      </c>
      <c r="EX86" s="116">
        <v>1941349.4977865014</v>
      </c>
      <c r="EY86" s="116">
        <v>5308906.9858328011</v>
      </c>
      <c r="EZ86" s="116">
        <v>6152296.8494112026</v>
      </c>
      <c r="FA86" s="116">
        <v>184993.88305232488</v>
      </c>
      <c r="FB86" s="116">
        <v>4974053.6173412101</v>
      </c>
      <c r="FC86" s="116">
        <v>149192.596980801</v>
      </c>
      <c r="FD86" s="116">
        <v>2196121.2160921097</v>
      </c>
      <c r="FE86" s="116">
        <v>14415436.158912085</v>
      </c>
      <c r="FF86" s="116">
        <v>1510981.0059872037</v>
      </c>
      <c r="FG86" s="116">
        <v>488778.06140126346</v>
      </c>
      <c r="FH86" s="116">
        <v>4352446.7483724523</v>
      </c>
      <c r="FI86" s="116">
        <v>7125236.1114914017</v>
      </c>
      <c r="FJ86" s="116">
        <v>321449.68582822412</v>
      </c>
      <c r="FK86" s="116">
        <v>1485600.2239474303</v>
      </c>
      <c r="FL86" s="116">
        <v>1095487.4686069742</v>
      </c>
      <c r="FM86" s="116">
        <v>18459311.05939411</v>
      </c>
      <c r="FN86" s="19">
        <f>J86*'Household Income - Delta'!E88/3</f>
        <v>5860849.0969094923</v>
      </c>
      <c r="FO86" s="19">
        <f>K86*'Household Income - Delta'!F88/3</f>
        <v>-14720258.066098182</v>
      </c>
      <c r="FP86" s="19">
        <f>L86*'Household Income - Delta'!G88/3</f>
        <v>3517652.6564035541</v>
      </c>
      <c r="FQ86" s="19">
        <f>M86*'Household Income - Delta'!H88/3</f>
        <v>4181302.6578074764</v>
      </c>
      <c r="FR86" s="19">
        <f>N86*'Household Income - Delta'!I88/3</f>
        <v>-31308404.111785218</v>
      </c>
      <c r="FS86" s="19">
        <f>O86*'Household Income - Delta'!J88/3</f>
        <v>-11912048.122420043</v>
      </c>
      <c r="FT86" s="19">
        <f>P86*'Household Income - Delta'!K88/3</f>
        <v>-77438085.350871101</v>
      </c>
      <c r="FU86" s="19">
        <f>Q86*'Household Income - Delta'!L88/3</f>
        <v>-1715071.9630499126</v>
      </c>
      <c r="FV86" s="19">
        <f>R86*'Household Income - Delta'!M88/3</f>
        <v>-7763611.8412098251</v>
      </c>
      <c r="FW86" s="19">
        <f>S86*'Household Income - Delta'!N88/3</f>
        <v>64264014.646041244</v>
      </c>
      <c r="FX86" s="19">
        <f>T86*'Household Income - Delta'!O88/3</f>
        <v>22999315.988873109</v>
      </c>
      <c r="FY86" s="19">
        <f>U86*'Household Income - Delta'!P88/3</f>
        <v>-2973450.1963574174</v>
      </c>
      <c r="FZ86" s="19">
        <f>V86*'Household Income - Delta'!Q88/3</f>
        <v>518779.01991323748</v>
      </c>
      <c r="GA86" s="19">
        <f>W86*'Household Income - Delta'!R88/3</f>
        <v>-209770.26288725386</v>
      </c>
      <c r="GB86" s="19">
        <f>X86*'Household Income - Delta'!S88/3</f>
        <v>3295020.83978373</v>
      </c>
      <c r="GC86" s="19">
        <f>Y86*'Household Income - Delta'!T88/3</f>
        <v>501248.00228087837</v>
      </c>
      <c r="GD86" s="19">
        <f>Z86*'Household Income - Delta'!U88/3</f>
        <v>1280091.4940660968</v>
      </c>
      <c r="GE86" s="19">
        <f>AA86*'Household Income - Delta'!V88/3</f>
        <v>7670202.6184792584</v>
      </c>
      <c r="GF86" s="19">
        <f>AB86*'Household Income - Delta'!W88/3</f>
        <v>5649158.9142148942</v>
      </c>
      <c r="GG86" s="19">
        <f>AC86*'Household Income - Delta'!X88/3</f>
        <v>2629294.1176492446</v>
      </c>
      <c r="GH86" s="19">
        <f>AD86*'Household Income - Delta'!Y88/3</f>
        <v>-22774269.620915461</v>
      </c>
      <c r="GI86" s="19">
        <f>AE86*'Household Income - Delta'!Z88/3</f>
        <v>-50271811.560559861</v>
      </c>
      <c r="GJ86" s="19">
        <f>AF86*'Household Income - Delta'!AA88/3</f>
        <v>5720623.9573875265</v>
      </c>
      <c r="GK86" s="19">
        <f>AG86*'Household Income - Delta'!AB88/3</f>
        <v>-1024400.1990430881</v>
      </c>
      <c r="GL86" s="19">
        <f>AH86*'Household Income - Delta'!AC88/3</f>
        <v>1667742.5250172087</v>
      </c>
      <c r="GM86" s="19">
        <f>AI86*'Household Income - Delta'!AD88/3</f>
        <v>2276629.8375409092</v>
      </c>
      <c r="GN86" s="19">
        <f>AJ86*'Household Income - Delta'!AE88/3</f>
        <v>1219520.6745404641</v>
      </c>
      <c r="GO86" s="19">
        <f>AK86*'Household Income - Delta'!AF88/3</f>
        <v>-360402.68911429681</v>
      </c>
      <c r="GP86" s="19">
        <f>AL86*'Household Income - Delta'!AG88/3</f>
        <v>-335266.0535548373</v>
      </c>
      <c r="GQ86" s="19">
        <f>AM86*'Household Income - Delta'!AH88/3</f>
        <v>-15847013.384012954</v>
      </c>
      <c r="GR86" s="19">
        <f>AN86*'Household Income - Delta'!AI88/3</f>
        <v>-170383640.22753313</v>
      </c>
      <c r="GS86" s="19">
        <f>AO86*'Household Income - Delta'!AJ88/3</f>
        <v>845478.02703093004</v>
      </c>
      <c r="GT86" s="19">
        <f>AP86*'Household Income - Delta'!AK88/3</f>
        <v>0</v>
      </c>
      <c r="GU86" s="19">
        <f>AQ86*'Household Income - Delta'!AL88/3</f>
        <v>21180978.450625099</v>
      </c>
      <c r="GV86" s="19">
        <f>AR86*'Household Income - Delta'!AM88/3</f>
        <v>-46008.573490851304</v>
      </c>
      <c r="GW86" s="19">
        <f>AS86*'Household Income - Delta'!AN88/3</f>
        <v>8220306.3475605277</v>
      </c>
      <c r="GX86" s="19">
        <f>AT86*'Household Income - Delta'!AO88/3</f>
        <v>3578303.5534717119</v>
      </c>
      <c r="GY86" s="19">
        <f>AU86*'Household Income - Delta'!AP88/3</f>
        <v>25194.821913955613</v>
      </c>
      <c r="GZ86" s="19">
        <f>AV86*'Household Income - Delta'!AQ88/3</f>
        <v>20587726.336594623</v>
      </c>
      <c r="HA86" s="19">
        <f>AW86*'Household Income - Delta'!AR88/3</f>
        <v>-458152.70385358873</v>
      </c>
      <c r="HB86" s="19">
        <f>AX86*'Household Income - Delta'!AS88/3</f>
        <v>20698030.426485769</v>
      </c>
      <c r="HC86" s="19">
        <f>AY86*'Household Income - Delta'!AT88/3</f>
        <v>197272.47736397223</v>
      </c>
      <c r="HD86" s="19">
        <f>AZ86*'Household Income - Delta'!AU88/3</f>
        <v>10679924.478744688</v>
      </c>
      <c r="HE86" s="19">
        <f>BA86*'Household Income - Delta'!AV88/3</f>
        <v>10281353.988297034</v>
      </c>
      <c r="HF86" s="19">
        <f>BB86*'Household Income - Delta'!AW88/3</f>
        <v>-1562553.1590872128</v>
      </c>
      <c r="HG86" s="19">
        <f>BC86*'Household Income - Delta'!AX88/3</f>
        <v>-6846993.4995993013</v>
      </c>
      <c r="HH86" s="19">
        <f>BD86*'Household Income - Delta'!AY88/3</f>
        <v>-35029937.954601161</v>
      </c>
      <c r="HI86" s="19">
        <f>BE86*'Household Income - Delta'!AZ88/3</f>
        <v>-5500582.6907478636</v>
      </c>
      <c r="HJ86" s="19">
        <f>BF86*'Household Income - Delta'!BA88/3</f>
        <v>1653072.7744283676</v>
      </c>
      <c r="HK86" s="19">
        <f>BG86*'Household Income - Delta'!BB88/3</f>
        <v>178647.07315816393</v>
      </c>
      <c r="HL86" s="19">
        <f>BH86*'Household Income - Delta'!BC88/3</f>
        <v>-358778.79485065071</v>
      </c>
    </row>
    <row r="87" spans="1:220">
      <c r="A87" s="28">
        <v>2011</v>
      </c>
      <c r="B87" s="28" t="s">
        <v>1049</v>
      </c>
      <c r="C87" s="109" t="s">
        <v>41</v>
      </c>
      <c r="D87" s="110">
        <v>9539412</v>
      </c>
      <c r="E87" s="11">
        <v>8070238</v>
      </c>
      <c r="F87" s="11">
        <v>1160510</v>
      </c>
      <c r="G87" s="104">
        <f>F87/D87</f>
        <v>0.12165424871050752</v>
      </c>
      <c r="H87" s="11">
        <f>SUM(J87:BI87)</f>
        <v>266135</v>
      </c>
      <c r="I87" s="105">
        <f>H87/D87</f>
        <v>2.7898470052451871E-2</v>
      </c>
      <c r="J87" s="25">
        <v>5420</v>
      </c>
      <c r="K87" s="25">
        <v>3991</v>
      </c>
      <c r="L87" s="25">
        <v>4286</v>
      </c>
      <c r="M87" s="25">
        <v>327</v>
      </c>
      <c r="N87" s="25">
        <v>15373</v>
      </c>
      <c r="O87" s="25">
        <v>3919</v>
      </c>
      <c r="P87" s="25">
        <v>1975</v>
      </c>
      <c r="Q87" s="25">
        <v>954</v>
      </c>
      <c r="R87" s="25">
        <v>1135</v>
      </c>
      <c r="S87" s="25">
        <v>28044</v>
      </c>
      <c r="T87" s="25">
        <v>16192</v>
      </c>
      <c r="U87" s="25">
        <v>1806</v>
      </c>
      <c r="V87" s="25">
        <v>675</v>
      </c>
      <c r="W87" s="25">
        <v>5971</v>
      </c>
      <c r="X87" s="25">
        <v>3228</v>
      </c>
      <c r="Y87" s="25">
        <v>654</v>
      </c>
      <c r="Z87" s="25">
        <v>4995</v>
      </c>
      <c r="AA87" s="25">
        <v>1637</v>
      </c>
      <c r="AB87" s="25">
        <v>2936</v>
      </c>
      <c r="AC87" s="25">
        <v>824</v>
      </c>
      <c r="AD87" s="25">
        <v>10485</v>
      </c>
      <c r="AE87" s="25">
        <v>9053</v>
      </c>
      <c r="AF87" s="25">
        <v>7530</v>
      </c>
      <c r="AG87" s="25">
        <v>1294</v>
      </c>
      <c r="AH87" s="25">
        <v>1273</v>
      </c>
      <c r="AI87" s="25">
        <v>2638</v>
      </c>
      <c r="AJ87" s="25">
        <v>563</v>
      </c>
      <c r="AK87" s="25">
        <v>1056</v>
      </c>
      <c r="AL87" s="25">
        <v>1048</v>
      </c>
      <c r="AM87" s="25">
        <v>2078</v>
      </c>
      <c r="AN87" s="25">
        <v>10374</v>
      </c>
      <c r="AO87" s="25">
        <v>1737</v>
      </c>
      <c r="AP87" s="25">
        <v>18321</v>
      </c>
      <c r="AQ87" s="25">
        <v>0</v>
      </c>
      <c r="AR87" s="25">
        <v>189</v>
      </c>
      <c r="AS87" s="25">
        <v>10187</v>
      </c>
      <c r="AT87" s="25">
        <v>1390</v>
      </c>
      <c r="AU87" s="25">
        <v>1175</v>
      </c>
      <c r="AV87" s="25">
        <v>9450</v>
      </c>
      <c r="AW87" s="25">
        <v>444</v>
      </c>
      <c r="AX87" s="25">
        <v>20427</v>
      </c>
      <c r="AY87" s="25">
        <v>565</v>
      </c>
      <c r="AZ87" s="25">
        <v>6057</v>
      </c>
      <c r="BA87" s="25">
        <v>6621</v>
      </c>
      <c r="BB87" s="25">
        <v>961</v>
      </c>
      <c r="BC87" s="25">
        <v>212</v>
      </c>
      <c r="BD87" s="25">
        <v>27302</v>
      </c>
      <c r="BE87" s="25">
        <v>3295</v>
      </c>
      <c r="BF87" s="25">
        <v>2780</v>
      </c>
      <c r="BG87" s="25">
        <v>2291</v>
      </c>
      <c r="BH87" s="25">
        <v>153</v>
      </c>
      <c r="BI87" s="25">
        <v>844</v>
      </c>
      <c r="BJ87" s="12">
        <v>5364</v>
      </c>
      <c r="BK87" s="12">
        <v>36924</v>
      </c>
      <c r="BL87" s="12">
        <v>33476</v>
      </c>
      <c r="BM87" s="34">
        <v>2338</v>
      </c>
      <c r="BN87" s="34">
        <v>2185</v>
      </c>
      <c r="BO87" s="34">
        <v>2860</v>
      </c>
      <c r="BP87" s="34">
        <v>322</v>
      </c>
      <c r="BQ87" s="34">
        <v>5531</v>
      </c>
      <c r="BR87" s="34">
        <v>1645</v>
      </c>
      <c r="BS87" s="34">
        <v>820</v>
      </c>
      <c r="BT87" s="34">
        <v>600</v>
      </c>
      <c r="BU87" s="34">
        <v>591</v>
      </c>
      <c r="BV87" s="34">
        <v>4471</v>
      </c>
      <c r="BW87" s="34">
        <v>3163</v>
      </c>
      <c r="BX87" s="34">
        <v>1362</v>
      </c>
      <c r="BY87" s="34">
        <v>615</v>
      </c>
      <c r="BZ87" s="34">
        <v>2065</v>
      </c>
      <c r="CA87" s="34">
        <v>1379</v>
      </c>
      <c r="CB87" s="34">
        <v>530</v>
      </c>
      <c r="CC87" s="34">
        <v>4644</v>
      </c>
      <c r="CD87" s="34">
        <v>786</v>
      </c>
      <c r="CE87" s="34">
        <v>1135</v>
      </c>
      <c r="CF87" s="34">
        <v>663</v>
      </c>
      <c r="CG87" s="34">
        <v>2304</v>
      </c>
      <c r="CH87" s="34">
        <v>4920</v>
      </c>
      <c r="CI87" s="34">
        <v>2879</v>
      </c>
      <c r="CJ87" s="34">
        <v>825</v>
      </c>
      <c r="CK87" s="34">
        <v>829</v>
      </c>
      <c r="CL87" s="34">
        <v>1150</v>
      </c>
      <c r="CM87" s="34">
        <v>549</v>
      </c>
      <c r="CN87" s="34">
        <v>1334</v>
      </c>
      <c r="CO87" s="34">
        <v>716</v>
      </c>
      <c r="CP87" s="34">
        <v>1738</v>
      </c>
      <c r="CQ87" s="34">
        <v>2643</v>
      </c>
      <c r="CR87" s="34">
        <v>1297</v>
      </c>
      <c r="CS87" s="34">
        <v>3621</v>
      </c>
      <c r="CT87" s="34">
        <v>0</v>
      </c>
      <c r="CU87" s="34">
        <v>272</v>
      </c>
      <c r="CV87" s="34">
        <v>3649</v>
      </c>
      <c r="CW87" s="34">
        <v>684</v>
      </c>
      <c r="CX87" s="34">
        <v>826</v>
      </c>
      <c r="CY87" s="34">
        <v>2770</v>
      </c>
      <c r="CZ87" s="34">
        <v>384</v>
      </c>
      <c r="DA87" s="34">
        <v>3260</v>
      </c>
      <c r="DB87" s="34">
        <v>609</v>
      </c>
      <c r="DC87" s="34">
        <v>2083</v>
      </c>
      <c r="DD87" s="34">
        <v>2034</v>
      </c>
      <c r="DE87" s="34">
        <v>692</v>
      </c>
      <c r="DF87" s="34">
        <v>345</v>
      </c>
      <c r="DG87" s="34">
        <v>4012</v>
      </c>
      <c r="DH87" s="34">
        <v>1566</v>
      </c>
      <c r="DI87" s="34">
        <v>1517</v>
      </c>
      <c r="DJ87" s="34">
        <v>1192</v>
      </c>
      <c r="DK87" s="34">
        <v>228</v>
      </c>
      <c r="DL87" s="34">
        <v>447</v>
      </c>
      <c r="DM87" s="115">
        <v>193240419.12433603</v>
      </c>
      <c r="DN87" s="116">
        <v>2694717.1131435581</v>
      </c>
      <c r="DO87" s="116">
        <v>11718310.550046297</v>
      </c>
      <c r="DP87" s="116">
        <v>8138057.5218892386</v>
      </c>
      <c r="DQ87" s="116">
        <v>252351.9182682086</v>
      </c>
      <c r="DR87" s="116">
        <v>36054352.476877257</v>
      </c>
      <c r="DS87" s="116">
        <v>5719681.2159083998</v>
      </c>
      <c r="DT87" s="116">
        <v>1033162.439516722</v>
      </c>
      <c r="DU87" s="116">
        <v>275683.17557204311</v>
      </c>
      <c r="DV87" s="116">
        <v>264022.77337688312</v>
      </c>
      <c r="DW87" s="116">
        <v>13815482.797799258</v>
      </c>
      <c r="DX87" s="116">
        <v>5752484.4384159083</v>
      </c>
      <c r="DY87" s="116">
        <v>8644459.9343073256</v>
      </c>
      <c r="DZ87" s="116">
        <v>1383191.9708490006</v>
      </c>
      <c r="EA87" s="116">
        <v>3946888.1982840821</v>
      </c>
      <c r="EB87" s="116">
        <v>1592853.8184902966</v>
      </c>
      <c r="EC87" s="116">
        <v>588549.21091697644</v>
      </c>
      <c r="ED87" s="116">
        <v>4793787.1589739695</v>
      </c>
      <c r="EE87" s="116">
        <v>625650.26200525882</v>
      </c>
      <c r="EF87" s="116">
        <v>2388421.2322116266</v>
      </c>
      <c r="EG87" s="116">
        <v>619931.96038066235</v>
      </c>
      <c r="EH87" s="116">
        <v>2622850.2833090052</v>
      </c>
      <c r="EI87" s="116">
        <v>5515776.3339555506</v>
      </c>
      <c r="EJ87" s="116">
        <v>4325097.4866072685</v>
      </c>
      <c r="EK87" s="116">
        <v>1277056.9486031495</v>
      </c>
      <c r="EL87" s="116">
        <v>894391.32366060012</v>
      </c>
      <c r="EM87" s="116">
        <v>2028252.3882950288</v>
      </c>
      <c r="EN87" s="116">
        <v>1053672.5899910221</v>
      </c>
      <c r="EO87" s="116">
        <v>1095086.6616754991</v>
      </c>
      <c r="EP87" s="116">
        <v>2355705.131077019</v>
      </c>
      <c r="EQ87" s="116">
        <v>1323784.6879707242</v>
      </c>
      <c r="ER87" s="116">
        <v>3859661.7101540454</v>
      </c>
      <c r="ES87" s="116">
        <v>2650288.9754495518</v>
      </c>
      <c r="ET87" s="116">
        <v>9921096.2134037409</v>
      </c>
      <c r="EU87" s="116">
        <v>0</v>
      </c>
      <c r="EV87" s="116">
        <v>259114.84853719265</v>
      </c>
      <c r="EW87" s="116">
        <v>3808187.675527202</v>
      </c>
      <c r="EX87" s="116">
        <v>1471677.9082562551</v>
      </c>
      <c r="EY87" s="116">
        <v>2807688.2773594684</v>
      </c>
      <c r="EZ87" s="116">
        <v>3058412.2879078267</v>
      </c>
      <c r="FA87" s="116">
        <v>253180.21116987185</v>
      </c>
      <c r="FB87" s="116">
        <v>3754359.6314372318</v>
      </c>
      <c r="FC87" s="116">
        <v>726762.43781398796</v>
      </c>
      <c r="FD87" s="116">
        <v>2759209.5864915382</v>
      </c>
      <c r="FE87" s="116">
        <v>7733026.4792337203</v>
      </c>
      <c r="FF87" s="116">
        <v>1753353.55553771</v>
      </c>
      <c r="FG87" s="116">
        <v>141467.08016456346</v>
      </c>
      <c r="FH87" s="116">
        <v>3782743.4507436794</v>
      </c>
      <c r="FI87" s="116">
        <v>7858721.8482753672</v>
      </c>
      <c r="FJ87" s="116">
        <v>673402.560726261</v>
      </c>
      <c r="FK87" s="116">
        <v>1745658.9658611487</v>
      </c>
      <c r="FL87" s="116">
        <v>223027.09232572568</v>
      </c>
      <c r="FM87" s="116">
        <v>1205664.325582087</v>
      </c>
      <c r="FN87" s="19">
        <f>J87*'Household Income - Delta'!E89/3</f>
        <v>7719826.7247980786</v>
      </c>
      <c r="FO87" s="19">
        <f>K87*'Household Income - Delta'!F89/3</f>
        <v>-16817442.574826933</v>
      </c>
      <c r="FP87" s="19">
        <f>L87*'Household Income - Delta'!G89/3</f>
        <v>-2413830.3266734658</v>
      </c>
      <c r="FQ87" s="19">
        <f>M87*'Household Income - Delta'!H89/3</f>
        <v>721518.72504617658</v>
      </c>
      <c r="FR87" s="19">
        <f>N87*'Household Income - Delta'!I89/3</f>
        <v>-46510751.489572436</v>
      </c>
      <c r="FS87" s="19">
        <f>O87*'Household Income - Delta'!J89/3</f>
        <v>-19629745.43537889</v>
      </c>
      <c r="FT87" s="19">
        <f>P87*'Household Income - Delta'!K89/3</f>
        <v>-13688117.523150831</v>
      </c>
      <c r="FU87" s="19">
        <f>Q87*'Household Income - Delta'!L89/3</f>
        <v>-3182550.337783495</v>
      </c>
      <c r="FV87" s="19">
        <f>R87*'Household Income - Delta'!M89/3</f>
        <v>-4434764.8305621305</v>
      </c>
      <c r="FW87" s="19">
        <f>S87*'Household Income - Delta'!N89/3</f>
        <v>10653365.987989107</v>
      </c>
      <c r="FX87" s="19">
        <f>T87*'Household Income - Delta'!O89/3</f>
        <v>5875832.694827728</v>
      </c>
      <c r="FY87" s="19">
        <f>U87*'Household Income - Delta'!P89/3</f>
        <v>-8628448.6749121379</v>
      </c>
      <c r="FZ87" s="19">
        <f>V87*'Household Income - Delta'!Q89/3</f>
        <v>-414989.01700695587</v>
      </c>
      <c r="GA87" s="19">
        <f>W87*'Household Income - Delta'!R89/3</f>
        <v>-10989517.040785283</v>
      </c>
      <c r="GB87" s="19">
        <f>X87*'Household Income - Delta'!S89/3</f>
        <v>-1004044.6878151336</v>
      </c>
      <c r="GC87" s="19">
        <f>Y87*'Household Income - Delta'!T89/3</f>
        <v>-830582.59904640296</v>
      </c>
      <c r="GD87" s="19">
        <f>Z87*'Household Income - Delta'!U89/3</f>
        <v>-1411519.1948244551</v>
      </c>
      <c r="GE87" s="19">
        <f>AA87*'Household Income - Delta'!V89/3</f>
        <v>2238173.7066090442</v>
      </c>
      <c r="GF87" s="19">
        <f>AB87*'Household Income - Delta'!W89/3</f>
        <v>5779691.3006036347</v>
      </c>
      <c r="GG87" s="19">
        <f>AC87*'Household Income - Delta'!X89/3</f>
        <v>-748319.07490991615</v>
      </c>
      <c r="GH87" s="19">
        <f>AD87*'Household Income - Delta'!Y89/3</f>
        <v>-66386170.732967265</v>
      </c>
      <c r="GI87" s="19">
        <f>AE87*'Household Income - Delta'!Z89/3</f>
        <v>-47461276.553062163</v>
      </c>
      <c r="GJ87" s="19">
        <f>AF87*'Household Income - Delta'!AA89/3</f>
        <v>-2686187.060154024</v>
      </c>
      <c r="GK87" s="19">
        <f>AG87*'Household Income - Delta'!AB89/3</f>
        <v>-3069063.6818826012</v>
      </c>
      <c r="GL87" s="19">
        <f>AH87*'Household Income - Delta'!AC89/3</f>
        <v>2990044.0507836286</v>
      </c>
      <c r="GM87" s="19">
        <f>AI87*'Household Income - Delta'!AD89/3</f>
        <v>-536799.0159415853</v>
      </c>
      <c r="GN87" s="19">
        <f>AJ87*'Household Income - Delta'!AE89/3</f>
        <v>736875.11822840862</v>
      </c>
      <c r="GO87" s="19">
        <f>AK87*'Household Income - Delta'!AF89/3</f>
        <v>-2568824.6034514797</v>
      </c>
      <c r="GP87" s="19">
        <f>AL87*'Household Income - Delta'!AG89/3</f>
        <v>-2093868.3965139408</v>
      </c>
      <c r="GQ87" s="19">
        <f>AM87*'Household Income - Delta'!AH89/3</f>
        <v>-14841587.202899227</v>
      </c>
      <c r="GR87" s="19">
        <f>AN87*'Household Income - Delta'!AI89/3</f>
        <v>-61421593.903538138</v>
      </c>
      <c r="GS87" s="19">
        <f>AO87*'Household Income - Delta'!AJ89/3</f>
        <v>41456.679985206159</v>
      </c>
      <c r="GT87" s="19">
        <f>AP87*'Household Income - Delta'!AK89/3</f>
        <v>-27939853.519383773</v>
      </c>
      <c r="GU87" s="19">
        <f>AQ87*'Household Income - Delta'!AL89/3</f>
        <v>0</v>
      </c>
      <c r="GV87" s="19">
        <f>AR87*'Household Income - Delta'!AM89/3</f>
        <v>-365367.14242839866</v>
      </c>
      <c r="GW87" s="19">
        <f>AS87*'Household Income - Delta'!AN89/3</f>
        <v>-2308098.859837838</v>
      </c>
      <c r="GX87" s="19">
        <f>AT87*'Household Income - Delta'!AO89/3</f>
        <v>974318.14449656231</v>
      </c>
      <c r="GY87" s="19">
        <f>AU87*'Household Income - Delta'!AP89/3</f>
        <v>-2113392.796328302</v>
      </c>
      <c r="GZ87" s="19">
        <f>AV87*'Household Income - Delta'!AQ89/3</f>
        <v>-9790680.330154663</v>
      </c>
      <c r="HA87" s="19">
        <f>AW87*'Household Income - Delta'!AR89/3</f>
        <v>-949733.0145063916</v>
      </c>
      <c r="HB87" s="19">
        <f>AX87*'Household Income - Delta'!AS89/3</f>
        <v>23884842.672220871</v>
      </c>
      <c r="HC87" s="19">
        <f>AY87*'Household Income - Delta'!AT89/3</f>
        <v>-27560.983931669423</v>
      </c>
      <c r="HD87" s="19">
        <f>AZ87*'Household Income - Delta'!AU89/3</f>
        <v>13354881.205610285</v>
      </c>
      <c r="HE87" s="19">
        <f>BA87*'Household Income - Delta'!AV89/3</f>
        <v>-4546107.3935865527</v>
      </c>
      <c r="HF87" s="19">
        <f>BB87*'Household Income - Delta'!AW89/3</f>
        <v>-3682125.397602146</v>
      </c>
      <c r="HG87" s="19">
        <f>BC87*'Household Income - Delta'!AX89/3</f>
        <v>-757671.4192617574</v>
      </c>
      <c r="HH87" s="19">
        <f>BD87*'Household Income - Delta'!AY89/3</f>
        <v>-137974880.10458192</v>
      </c>
      <c r="HI87" s="19">
        <f>BE87*'Household Income - Delta'!AZ89/3</f>
        <v>-12034216.636350134</v>
      </c>
      <c r="HJ87" s="19">
        <f>BF87*'Household Income - Delta'!BA89/3</f>
        <v>2250756.8644861835</v>
      </c>
      <c r="HK87" s="19">
        <f>BG87*'Household Income - Delta'!BB89/3</f>
        <v>-3929100.901186449</v>
      </c>
      <c r="HL87" s="19">
        <f>BH87*'Household Income - Delta'!BC89/3</f>
        <v>-356738.27524786961</v>
      </c>
    </row>
    <row r="88" spans="1:220">
      <c r="A88" s="28">
        <v>2011</v>
      </c>
      <c r="B88" s="28" t="s">
        <v>1050</v>
      </c>
      <c r="C88" s="37" t="s">
        <v>42</v>
      </c>
      <c r="D88" s="11">
        <v>675161</v>
      </c>
      <c r="E88" s="11">
        <v>559906</v>
      </c>
      <c r="F88" s="11">
        <v>79837</v>
      </c>
      <c r="G88" s="104">
        <f>F88/D88</f>
        <v>0.11824883250069243</v>
      </c>
      <c r="H88" s="11">
        <f>SUM(J88:BI88)</f>
        <v>32586</v>
      </c>
      <c r="I88" s="105">
        <f>H88/D88</f>
        <v>4.8264043687357532E-2</v>
      </c>
      <c r="J88" s="25">
        <v>97</v>
      </c>
      <c r="K88" s="25">
        <v>393</v>
      </c>
      <c r="L88" s="25">
        <v>1313</v>
      </c>
      <c r="M88" s="25">
        <v>249</v>
      </c>
      <c r="N88" s="25">
        <v>1356</v>
      </c>
      <c r="O88" s="25">
        <v>1229</v>
      </c>
      <c r="P88" s="25">
        <v>0</v>
      </c>
      <c r="Q88" s="25">
        <v>84</v>
      </c>
      <c r="R88" s="25">
        <v>0</v>
      </c>
      <c r="S88" s="25">
        <v>459</v>
      </c>
      <c r="T88" s="25">
        <v>364</v>
      </c>
      <c r="U88" s="25">
        <v>138</v>
      </c>
      <c r="V88" s="25">
        <v>1209</v>
      </c>
      <c r="W88" s="25">
        <v>571</v>
      </c>
      <c r="X88" s="25">
        <v>130</v>
      </c>
      <c r="Y88" s="25">
        <v>208</v>
      </c>
      <c r="Z88" s="25">
        <v>75</v>
      </c>
      <c r="AA88" s="25">
        <v>0</v>
      </c>
      <c r="AB88" s="25">
        <v>422</v>
      </c>
      <c r="AC88" s="25">
        <v>50</v>
      </c>
      <c r="AD88" s="25">
        <v>10</v>
      </c>
      <c r="AE88" s="25">
        <v>369</v>
      </c>
      <c r="AF88" s="25">
        <v>328</v>
      </c>
      <c r="AG88" s="25">
        <v>12244</v>
      </c>
      <c r="AH88" s="25">
        <v>80</v>
      </c>
      <c r="AI88" s="25">
        <v>330</v>
      </c>
      <c r="AJ88" s="25">
        <v>1227</v>
      </c>
      <c r="AK88" s="25">
        <v>218</v>
      </c>
      <c r="AL88" s="25">
        <v>845</v>
      </c>
      <c r="AM88" s="25">
        <v>0</v>
      </c>
      <c r="AN88" s="25">
        <v>183</v>
      </c>
      <c r="AO88" s="25">
        <v>99</v>
      </c>
      <c r="AP88" s="25">
        <v>264</v>
      </c>
      <c r="AQ88" s="25">
        <v>900</v>
      </c>
      <c r="AR88" s="25">
        <v>0</v>
      </c>
      <c r="AS88" s="25">
        <v>286</v>
      </c>
      <c r="AT88" s="25">
        <v>59</v>
      </c>
      <c r="AU88" s="25">
        <v>264</v>
      </c>
      <c r="AV88" s="25">
        <v>652</v>
      </c>
      <c r="AW88" s="25">
        <v>0</v>
      </c>
      <c r="AX88" s="25">
        <v>1</v>
      </c>
      <c r="AY88" s="25">
        <v>1293</v>
      </c>
      <c r="AZ88" s="25">
        <v>113</v>
      </c>
      <c r="BA88" s="25">
        <v>1862</v>
      </c>
      <c r="BB88" s="25">
        <v>429</v>
      </c>
      <c r="BC88" s="25">
        <v>0</v>
      </c>
      <c r="BD88" s="25">
        <v>166</v>
      </c>
      <c r="BE88" s="25">
        <v>404</v>
      </c>
      <c r="BF88" s="25">
        <v>0</v>
      </c>
      <c r="BG88" s="25">
        <v>1398</v>
      </c>
      <c r="BH88" s="25">
        <v>139</v>
      </c>
      <c r="BI88" s="25">
        <v>76</v>
      </c>
      <c r="BJ88" s="12">
        <v>1047</v>
      </c>
      <c r="BK88" s="12">
        <v>6503</v>
      </c>
      <c r="BL88" s="12">
        <v>6140</v>
      </c>
      <c r="BM88" s="34">
        <v>125</v>
      </c>
      <c r="BN88" s="34">
        <v>365</v>
      </c>
      <c r="BO88" s="34">
        <v>613</v>
      </c>
      <c r="BP88" s="34">
        <v>293</v>
      </c>
      <c r="BQ88" s="34">
        <v>1011</v>
      </c>
      <c r="BR88" s="34">
        <v>612</v>
      </c>
      <c r="BS88" s="34">
        <v>143</v>
      </c>
      <c r="BT88" s="34">
        <v>100</v>
      </c>
      <c r="BU88" s="34">
        <v>143</v>
      </c>
      <c r="BV88" s="34">
        <v>303</v>
      </c>
      <c r="BW88" s="34">
        <v>410</v>
      </c>
      <c r="BX88" s="34">
        <v>216</v>
      </c>
      <c r="BY88" s="34">
        <v>817</v>
      </c>
      <c r="BZ88" s="34">
        <v>504</v>
      </c>
      <c r="CA88" s="34">
        <v>171</v>
      </c>
      <c r="CB88" s="34">
        <v>178</v>
      </c>
      <c r="CC88" s="34">
        <v>96</v>
      </c>
      <c r="CD88" s="34">
        <v>143</v>
      </c>
      <c r="CE88" s="34">
        <v>441</v>
      </c>
      <c r="CF88" s="34">
        <v>72</v>
      </c>
      <c r="CG88" s="34">
        <v>16</v>
      </c>
      <c r="CH88" s="34">
        <v>359</v>
      </c>
      <c r="CI88" s="34">
        <v>324</v>
      </c>
      <c r="CJ88" s="34">
        <v>2374</v>
      </c>
      <c r="CK88" s="34">
        <v>143</v>
      </c>
      <c r="CL88" s="34">
        <v>284</v>
      </c>
      <c r="CM88" s="34">
        <v>612</v>
      </c>
      <c r="CN88" s="34">
        <v>170</v>
      </c>
      <c r="CO88" s="34">
        <v>860</v>
      </c>
      <c r="CP88" s="34">
        <v>143</v>
      </c>
      <c r="CQ88" s="34">
        <v>306</v>
      </c>
      <c r="CR88" s="34">
        <v>112</v>
      </c>
      <c r="CS88" s="34">
        <v>233</v>
      </c>
      <c r="CT88" s="34">
        <v>678</v>
      </c>
      <c r="CU88" s="34">
        <v>0</v>
      </c>
      <c r="CV88" s="34">
        <v>248</v>
      </c>
      <c r="CW88" s="34">
        <v>68</v>
      </c>
      <c r="CX88" s="34">
        <v>256</v>
      </c>
      <c r="CY88" s="34">
        <v>637</v>
      </c>
      <c r="CZ88" s="34">
        <v>143</v>
      </c>
      <c r="DA88" s="34">
        <v>2</v>
      </c>
      <c r="DB88" s="34">
        <v>714</v>
      </c>
      <c r="DC88" s="34">
        <v>120</v>
      </c>
      <c r="DD88" s="34">
        <v>1029</v>
      </c>
      <c r="DE88" s="34">
        <v>427</v>
      </c>
      <c r="DF88" s="34">
        <v>143</v>
      </c>
      <c r="DG88" s="34">
        <v>202</v>
      </c>
      <c r="DH88" s="34">
        <v>312</v>
      </c>
      <c r="DI88" s="34">
        <v>143</v>
      </c>
      <c r="DJ88" s="34">
        <v>601</v>
      </c>
      <c r="DK88" s="34">
        <v>102</v>
      </c>
      <c r="DL88" s="34">
        <v>110</v>
      </c>
      <c r="DM88" s="115">
        <v>24206382.951381259</v>
      </c>
      <c r="DN88" s="116">
        <v>121803.57645006971</v>
      </c>
      <c r="DO88" s="116">
        <v>627525.66898348508</v>
      </c>
      <c r="DP88" s="116">
        <v>1439740.6501329262</v>
      </c>
      <c r="DQ88" s="116">
        <v>234836.31146946055</v>
      </c>
      <c r="DR88" s="116">
        <v>1614216.249873644</v>
      </c>
      <c r="DS88" s="116">
        <v>653821.73636110965</v>
      </c>
      <c r="DT88" s="116">
        <v>0</v>
      </c>
      <c r="DU88" s="116">
        <v>115411.0744566122</v>
      </c>
      <c r="DV88" s="116">
        <v>0</v>
      </c>
      <c r="DW88" s="116">
        <v>657815.29052100191</v>
      </c>
      <c r="DX88" s="116">
        <v>452864.17545235093</v>
      </c>
      <c r="DY88" s="116">
        <v>498725.02149621543</v>
      </c>
      <c r="DZ88" s="116">
        <v>943942.89232910273</v>
      </c>
      <c r="EA88" s="116">
        <v>421861.46278166166</v>
      </c>
      <c r="EB88" s="116">
        <v>114373.11005693354</v>
      </c>
      <c r="EC88" s="116">
        <v>105113.03605710957</v>
      </c>
      <c r="ED88" s="116">
        <v>44597.65405631467</v>
      </c>
      <c r="EE88" s="116">
        <v>0</v>
      </c>
      <c r="EF88" s="116">
        <v>523793.50244359695</v>
      </c>
      <c r="EG88" s="116">
        <v>74987.454222202141</v>
      </c>
      <c r="EH88" s="116">
        <v>13362.067152061798</v>
      </c>
      <c r="EI88" s="116">
        <v>548047.71470207628</v>
      </c>
      <c r="EJ88" s="116">
        <v>276314.7100437</v>
      </c>
      <c r="EK88" s="116">
        <v>4790767.219656568</v>
      </c>
      <c r="EL88" s="116">
        <v>91840.667547592864</v>
      </c>
      <c r="EM88" s="116">
        <v>236285.86741399547</v>
      </c>
      <c r="EN88" s="116">
        <v>653362.31658727617</v>
      </c>
      <c r="EO88" s="116">
        <v>100483.43602088872</v>
      </c>
      <c r="EP88" s="116">
        <v>922137.80322973197</v>
      </c>
      <c r="EQ88" s="116">
        <v>0</v>
      </c>
      <c r="ER88" s="116">
        <v>251337.5126900679</v>
      </c>
      <c r="ES88" s="116">
        <v>80471.24161461003</v>
      </c>
      <c r="ET88" s="116">
        <v>356432.46847690782</v>
      </c>
      <c r="EU88" s="116">
        <v>1233880.2311294889</v>
      </c>
      <c r="EV88" s="116">
        <v>0</v>
      </c>
      <c r="EW88" s="116">
        <v>287980.30580840237</v>
      </c>
      <c r="EX88" s="116">
        <v>47260.746328178626</v>
      </c>
      <c r="EY88" s="116">
        <v>283869.98175574275</v>
      </c>
      <c r="EZ88" s="116">
        <v>830319.97792856721</v>
      </c>
      <c r="FA88" s="116">
        <v>0</v>
      </c>
      <c r="FB88" s="116">
        <v>1357.3395394294653</v>
      </c>
      <c r="FC88" s="116">
        <v>219316.72313678934</v>
      </c>
      <c r="FD88" s="116">
        <v>116295.52194803023</v>
      </c>
      <c r="FE88" s="116">
        <v>2149035.0657725246</v>
      </c>
      <c r="FF88" s="116">
        <v>297239.66616350651</v>
      </c>
      <c r="FG88" s="116">
        <v>0</v>
      </c>
      <c r="FH88" s="116">
        <v>223894.50224839724</v>
      </c>
      <c r="FI88" s="116">
        <v>420212.83838298399</v>
      </c>
      <c r="FJ88" s="116">
        <v>0</v>
      </c>
      <c r="FK88" s="116">
        <v>857275.00070944813</v>
      </c>
      <c r="FL88" s="116">
        <v>61188.685593457965</v>
      </c>
      <c r="FM88" s="116">
        <v>210984.47265702562</v>
      </c>
      <c r="FN88" s="19">
        <f>J88*'Household Income - Delta'!E90/3</f>
        <v>498844.6127933634</v>
      </c>
      <c r="FO88" s="19">
        <f>K88*'Household Income - Delta'!F90/3</f>
        <v>-194706.38523094065</v>
      </c>
      <c r="FP88" s="19">
        <f>L88*'Household Income - Delta'!G90/3</f>
        <v>4142798.8216760191</v>
      </c>
      <c r="FQ88" s="19">
        <f>M88*'Household Income - Delta'!H90/3</f>
        <v>1475296.3586456904</v>
      </c>
      <c r="FR88" s="19">
        <f>N88*'Household Income - Delta'!I90/3</f>
        <v>939603.05433447054</v>
      </c>
      <c r="FS88" s="19">
        <f>O88*'Household Income - Delta'!J90/3</f>
        <v>-1585975.5860307391</v>
      </c>
      <c r="FT88" s="19">
        <f>P88*'Household Income - Delta'!K90/3</f>
        <v>0</v>
      </c>
      <c r="FU88" s="19">
        <f>Q88*'Household Income - Delta'!L90/3</f>
        <v>32121.520167658367</v>
      </c>
      <c r="FV88" s="19">
        <f>R88*'Household Income - Delta'!M90/3</f>
        <v>0</v>
      </c>
      <c r="FW88" s="19">
        <f>S88*'Household Income - Delta'!N90/3</f>
        <v>1881113.3175089282</v>
      </c>
      <c r="FX88" s="19">
        <f>T88*'Household Income - Delta'!O90/3</f>
        <v>1485589.7847076186</v>
      </c>
      <c r="FY88" s="19">
        <f>U88*'Household Income - Delta'!P90/3</f>
        <v>-146176.69052291798</v>
      </c>
      <c r="FZ88" s="19">
        <f>V88*'Household Income - Delta'!Q90/3</f>
        <v>3752261.0434793956</v>
      </c>
      <c r="GA88" s="19">
        <f>W88*'Household Income - Delta'!R90/3</f>
        <v>1072294.5225319776</v>
      </c>
      <c r="GB88" s="19">
        <f>X88*'Household Income - Delta'!S90/3</f>
        <v>442957.23531350534</v>
      </c>
      <c r="GC88" s="19">
        <f>Y88*'Household Income - Delta'!T90/3</f>
        <v>509267.55753470212</v>
      </c>
      <c r="GD88" s="19">
        <f>Z88*'Household Income - Delta'!U90/3</f>
        <v>257686.44507027185</v>
      </c>
      <c r="GE88" s="19">
        <f>AA88*'Household Income - Delta'!V90/3</f>
        <v>0</v>
      </c>
      <c r="GF88" s="19">
        <f>AB88*'Household Income - Delta'!W90/3</f>
        <v>2399899.3989198362</v>
      </c>
      <c r="GG88" s="19">
        <f>AC88*'Household Income - Delta'!X90/3</f>
        <v>140512.57379351105</v>
      </c>
      <c r="GH88" s="19">
        <f>AD88*'Household Income - Delta'!Y90/3</f>
        <v>-26131.318113425052</v>
      </c>
      <c r="GI88" s="19">
        <f>AE88*'Household Income - Delta'!Z90/3</f>
        <v>-562428.46365948254</v>
      </c>
      <c r="GJ88" s="19">
        <f>AF88*'Household Income - Delta'!AA90/3</f>
        <v>1102629.184734867</v>
      </c>
      <c r="GK88" s="19">
        <f>AG88*'Household Income - Delta'!AB90/3</f>
        <v>16488270.80349453</v>
      </c>
      <c r="GL88" s="19">
        <f>AH88*'Household Income - Delta'!AC90/3</f>
        <v>485377.81605435163</v>
      </c>
      <c r="GM88" s="19">
        <f>AI88*'Household Income - Delta'!AD90/3</f>
        <v>1159923.129915918</v>
      </c>
      <c r="GN88" s="19">
        <f>AJ88*'Household Income - Delta'!AE90/3</f>
        <v>6168426.5385295562</v>
      </c>
      <c r="GO88" s="19">
        <f>AK88*'Household Income - Delta'!AF90/3</f>
        <v>280305.846799544</v>
      </c>
      <c r="GP88" s="19">
        <f>AL88*'Household Income - Delta'!AG90/3</f>
        <v>1453771.5175891251</v>
      </c>
      <c r="GQ88" s="19">
        <f>AM88*'Household Income - Delta'!AH90/3</f>
        <v>0</v>
      </c>
      <c r="GR88" s="19">
        <f>AN88*'Household Income - Delta'!AI90/3</f>
        <v>-403024.30535268394</v>
      </c>
      <c r="GS88" s="19">
        <f>AO88*'Household Income - Delta'!AJ90/3</f>
        <v>370484.97956410277</v>
      </c>
      <c r="GT88" s="19">
        <f>AP88*'Household Income - Delta'!AK90/3</f>
        <v>579054.36908666557</v>
      </c>
      <c r="GU88" s="19">
        <f>AQ88*'Household Income - Delta'!AL90/3</f>
        <v>3759305.5094487467</v>
      </c>
      <c r="GV88" s="19">
        <f>AR88*'Household Income - Delta'!AM90/3</f>
        <v>0</v>
      </c>
      <c r="GW88" s="19">
        <f>AS88*'Household Income - Delta'!AN90/3</f>
        <v>998664.15837063408</v>
      </c>
      <c r="GX88" s="19">
        <f>AT88*'Household Income - Delta'!AO90/3</f>
        <v>260741.88590483984</v>
      </c>
      <c r="GY88" s="19">
        <f>AU88*'Household Income - Delta'!AP90/3</f>
        <v>506820.21083918121</v>
      </c>
      <c r="GZ88" s="19">
        <f>AV88*'Household Income - Delta'!AQ90/3</f>
        <v>1748895.3715927843</v>
      </c>
      <c r="HA88" s="19">
        <f>AW88*'Household Income - Delta'!AR90/3</f>
        <v>0</v>
      </c>
      <c r="HB88" s="19">
        <f>AX88*'Household Income - Delta'!AS90/3</f>
        <v>4887.6837402950696</v>
      </c>
      <c r="HC88" s="19">
        <f>AY88*'Household Income - Delta'!AT90/3</f>
        <v>4744825.3712647511</v>
      </c>
      <c r="HD88" s="19">
        <f>AZ88*'Household Income - Delta'!AU90/3</f>
        <v>669329.84763949213</v>
      </c>
      <c r="HE88" s="19">
        <f>BA88*'Household Income - Delta'!AV90/3</f>
        <v>5645185.9801978543</v>
      </c>
      <c r="HF88" s="19">
        <f>BB88*'Household Income - Delta'!AW90/3</f>
        <v>-48541.518133627629</v>
      </c>
      <c r="HG88" s="19">
        <f>BC88*'Household Income - Delta'!AX90/3</f>
        <v>0</v>
      </c>
      <c r="HH88" s="19">
        <f>BD88*'Household Income - Delta'!AY90/3</f>
        <v>-221651.33203284533</v>
      </c>
      <c r="HI88" s="19">
        <f>BE88*'Household Income - Delta'!AZ90/3</f>
        <v>26720.415573345486</v>
      </c>
      <c r="HJ88" s="19">
        <f>BF88*'Household Income - Delta'!BA90/3</f>
        <v>0</v>
      </c>
      <c r="HK88" s="19">
        <f>BG88*'Household Income - Delta'!BB90/3</f>
        <v>2800739.2514031865</v>
      </c>
      <c r="HL88" s="19">
        <f>BH88*'Household Income - Delta'!BC90/3</f>
        <v>192762.83407482039</v>
      </c>
    </row>
    <row r="89" spans="1:220">
      <c r="A89" s="28">
        <v>2011</v>
      </c>
      <c r="B89" s="28" t="s">
        <v>1051</v>
      </c>
      <c r="C89" s="109" t="s">
        <v>43</v>
      </c>
      <c r="D89" s="110">
        <v>11418944</v>
      </c>
      <c r="E89" s="11">
        <v>9764366</v>
      </c>
      <c r="F89" s="11">
        <v>1425709</v>
      </c>
      <c r="G89" s="104">
        <f>F89/D89</f>
        <v>0.12485471511201036</v>
      </c>
      <c r="H89" s="11">
        <f>SUM(J89:BI89)</f>
        <v>193385</v>
      </c>
      <c r="I89" s="105">
        <f>H89/D89</f>
        <v>1.6935453926387588E-2</v>
      </c>
      <c r="J89" s="25">
        <v>1567</v>
      </c>
      <c r="K89" s="25">
        <v>1637</v>
      </c>
      <c r="L89" s="25">
        <v>6763</v>
      </c>
      <c r="M89" s="25">
        <v>1952</v>
      </c>
      <c r="N89" s="25">
        <v>9032</v>
      </c>
      <c r="O89" s="25">
        <v>2690</v>
      </c>
      <c r="P89" s="25">
        <v>1189</v>
      </c>
      <c r="Q89" s="25">
        <v>263</v>
      </c>
      <c r="R89" s="25">
        <v>587</v>
      </c>
      <c r="S89" s="25">
        <v>16492</v>
      </c>
      <c r="T89" s="25">
        <v>4290</v>
      </c>
      <c r="U89" s="25">
        <v>1044</v>
      </c>
      <c r="V89" s="25">
        <v>312</v>
      </c>
      <c r="W89" s="25">
        <v>7027</v>
      </c>
      <c r="X89" s="25">
        <v>11588</v>
      </c>
      <c r="Y89" s="25">
        <v>1146</v>
      </c>
      <c r="Z89" s="25">
        <v>657</v>
      </c>
      <c r="AA89" s="25">
        <v>12744</v>
      </c>
      <c r="AB89" s="25">
        <v>1872</v>
      </c>
      <c r="AC89" s="25">
        <v>0</v>
      </c>
      <c r="AD89" s="25">
        <v>4982</v>
      </c>
      <c r="AE89" s="25">
        <v>2101</v>
      </c>
      <c r="AF89" s="25">
        <v>14330</v>
      </c>
      <c r="AG89" s="25">
        <v>1788</v>
      </c>
      <c r="AH89" s="25">
        <v>691</v>
      </c>
      <c r="AI89" s="25">
        <v>2003</v>
      </c>
      <c r="AJ89" s="25">
        <v>101</v>
      </c>
      <c r="AK89" s="25">
        <v>1176</v>
      </c>
      <c r="AL89" s="25">
        <v>1851</v>
      </c>
      <c r="AM89" s="25">
        <v>1992</v>
      </c>
      <c r="AN89" s="25">
        <v>3936</v>
      </c>
      <c r="AO89" s="25">
        <v>255</v>
      </c>
      <c r="AP89" s="25">
        <v>8784</v>
      </c>
      <c r="AQ89" s="25">
        <v>4572</v>
      </c>
      <c r="AR89" s="25">
        <v>204</v>
      </c>
      <c r="AS89" s="25">
        <v>0</v>
      </c>
      <c r="AT89" s="25">
        <v>2333</v>
      </c>
      <c r="AU89" s="25">
        <v>1326</v>
      </c>
      <c r="AV89" s="25">
        <v>14292</v>
      </c>
      <c r="AW89" s="25">
        <v>369</v>
      </c>
      <c r="AX89" s="25">
        <v>3826</v>
      </c>
      <c r="AY89" s="25">
        <v>34</v>
      </c>
      <c r="AZ89" s="25">
        <v>6468</v>
      </c>
      <c r="BA89" s="25">
        <v>11987</v>
      </c>
      <c r="BB89" s="25">
        <v>691</v>
      </c>
      <c r="BC89" s="25">
        <v>68</v>
      </c>
      <c r="BD89" s="25">
        <v>5425</v>
      </c>
      <c r="BE89" s="25">
        <v>1979</v>
      </c>
      <c r="BF89" s="25">
        <v>7548</v>
      </c>
      <c r="BG89" s="25">
        <v>2534</v>
      </c>
      <c r="BH89" s="25">
        <v>1280</v>
      </c>
      <c r="BI89" s="25">
        <v>1607</v>
      </c>
      <c r="BJ89" s="12">
        <v>4418</v>
      </c>
      <c r="BK89" s="12">
        <v>32087</v>
      </c>
      <c r="BL89" s="12">
        <v>29701</v>
      </c>
      <c r="BM89" s="34">
        <v>705</v>
      </c>
      <c r="BN89" s="34">
        <v>1579</v>
      </c>
      <c r="BO89" s="34">
        <v>3193</v>
      </c>
      <c r="BP89" s="34">
        <v>1128</v>
      </c>
      <c r="BQ89" s="34">
        <v>1771</v>
      </c>
      <c r="BR89" s="34">
        <v>1023</v>
      </c>
      <c r="BS89" s="34">
        <v>663</v>
      </c>
      <c r="BT89" s="34">
        <v>270</v>
      </c>
      <c r="BU89" s="34">
        <v>449</v>
      </c>
      <c r="BV89" s="34">
        <v>3173</v>
      </c>
      <c r="BW89" s="34">
        <v>1143</v>
      </c>
      <c r="BX89" s="34">
        <v>694</v>
      </c>
      <c r="BY89" s="34">
        <v>223</v>
      </c>
      <c r="BZ89" s="34">
        <v>1504</v>
      </c>
      <c r="CA89" s="34">
        <v>2147</v>
      </c>
      <c r="CB89" s="34">
        <v>614</v>
      </c>
      <c r="CC89" s="34">
        <v>519</v>
      </c>
      <c r="CD89" s="34">
        <v>3507</v>
      </c>
      <c r="CE89" s="34">
        <v>1784</v>
      </c>
      <c r="CF89" s="34">
        <v>187</v>
      </c>
      <c r="CG89" s="34">
        <v>1578</v>
      </c>
      <c r="CH89" s="34">
        <v>1008</v>
      </c>
      <c r="CI89" s="34">
        <v>2896</v>
      </c>
      <c r="CJ89" s="34">
        <v>784</v>
      </c>
      <c r="CK89" s="34">
        <v>462</v>
      </c>
      <c r="CL89" s="34">
        <v>873</v>
      </c>
      <c r="CM89" s="34">
        <v>172</v>
      </c>
      <c r="CN89" s="34">
        <v>616</v>
      </c>
      <c r="CO89" s="34">
        <v>1107</v>
      </c>
      <c r="CP89" s="34">
        <v>1509</v>
      </c>
      <c r="CQ89" s="34">
        <v>1643</v>
      </c>
      <c r="CR89" s="34">
        <v>287</v>
      </c>
      <c r="CS89" s="34">
        <v>2659</v>
      </c>
      <c r="CT89" s="34">
        <v>1270</v>
      </c>
      <c r="CU89" s="34">
        <v>270</v>
      </c>
      <c r="CV89" s="34">
        <v>0</v>
      </c>
      <c r="CW89" s="34">
        <v>1263</v>
      </c>
      <c r="CX89" s="34">
        <v>614</v>
      </c>
      <c r="CY89" s="34">
        <v>2842</v>
      </c>
      <c r="CZ89" s="34">
        <v>353</v>
      </c>
      <c r="DA89" s="34">
        <v>1192</v>
      </c>
      <c r="DB89" s="34">
        <v>68</v>
      </c>
      <c r="DC89" s="34">
        <v>2336</v>
      </c>
      <c r="DD89" s="34">
        <v>4302</v>
      </c>
      <c r="DE89" s="34">
        <v>469</v>
      </c>
      <c r="DF89" s="34">
        <v>77</v>
      </c>
      <c r="DG89" s="34">
        <v>2020</v>
      </c>
      <c r="DH89" s="34">
        <v>965</v>
      </c>
      <c r="DI89" s="34">
        <v>1866</v>
      </c>
      <c r="DJ89" s="34">
        <v>1620</v>
      </c>
      <c r="DK89" s="34">
        <v>793</v>
      </c>
      <c r="DL89" s="34">
        <v>1062</v>
      </c>
      <c r="DM89" s="115">
        <v>129636216.77118288</v>
      </c>
      <c r="DN89" s="116">
        <v>869835.90745900944</v>
      </c>
      <c r="DO89" s="116">
        <v>4194933.3651266154</v>
      </c>
      <c r="DP89" s="116">
        <v>11252951.452234119</v>
      </c>
      <c r="DQ89" s="116">
        <v>1216440.7126474737</v>
      </c>
      <c r="DR89" s="116">
        <v>18469798.678056303</v>
      </c>
      <c r="DS89" s="116">
        <v>3129953.5335064819</v>
      </c>
      <c r="DT89" s="116">
        <v>658140.40616103087</v>
      </c>
      <c r="DU89" s="116">
        <v>105749.35139232318</v>
      </c>
      <c r="DV89" s="116">
        <v>192504.56495076482</v>
      </c>
      <c r="DW89" s="116">
        <v>10915233.241478791</v>
      </c>
      <c r="DX89" s="116">
        <v>1870936.243918875</v>
      </c>
      <c r="DY89" s="116">
        <v>4701007.6536722062</v>
      </c>
      <c r="DZ89" s="116">
        <v>535637.75511866633</v>
      </c>
      <c r="EA89" s="116">
        <v>2474820.8491771184</v>
      </c>
      <c r="EB89" s="116">
        <v>1940207.0739995684</v>
      </c>
      <c r="EC89" s="116">
        <v>648834.686654091</v>
      </c>
      <c r="ED89" s="116">
        <v>445255.75620994018</v>
      </c>
      <c r="EE89" s="116">
        <v>2015935.3204421639</v>
      </c>
      <c r="EF89" s="116">
        <v>1503083.8346592532</v>
      </c>
      <c r="EG89" s="116">
        <v>0</v>
      </c>
      <c r="EH89" s="116">
        <v>1763212.2768775388</v>
      </c>
      <c r="EI89" s="116">
        <v>1349903.3611447504</v>
      </c>
      <c r="EJ89" s="116">
        <v>2974428.0067970511</v>
      </c>
      <c r="EK89" s="116">
        <v>1105389.0340768993</v>
      </c>
      <c r="EL89" s="116">
        <v>458410.98802271328</v>
      </c>
      <c r="EM89" s="116">
        <v>1001034.1685932332</v>
      </c>
      <c r="EN89" s="116">
        <v>153517.21245640956</v>
      </c>
      <c r="EO89" s="116">
        <v>850133.1364933023</v>
      </c>
      <c r="EP89" s="116">
        <v>3600335.1928287446</v>
      </c>
      <c r="EQ89" s="116">
        <v>1260819.1616124704</v>
      </c>
      <c r="ER89" s="116">
        <v>1715916.1843023601</v>
      </c>
      <c r="ES89" s="116">
        <v>326931.55737874151</v>
      </c>
      <c r="ET89" s="116">
        <v>4518067.115392644</v>
      </c>
      <c r="EU89" s="116">
        <v>1709142.441593243</v>
      </c>
      <c r="EV89" s="116">
        <v>205412.5258213779</v>
      </c>
      <c r="EW89" s="116">
        <v>0</v>
      </c>
      <c r="EX89" s="116">
        <v>1984658.3218909232</v>
      </c>
      <c r="EY89" s="116">
        <v>2716723.3919226602</v>
      </c>
      <c r="EZ89" s="116">
        <v>4631043.9926755177</v>
      </c>
      <c r="FA89" s="116">
        <v>228192.12090541213</v>
      </c>
      <c r="FB89" s="116">
        <v>1629639.9112736981</v>
      </c>
      <c r="FC89" s="116">
        <v>31857.022586341191</v>
      </c>
      <c r="FD89" s="116">
        <v>2153524.5408372981</v>
      </c>
      <c r="FE89" s="116">
        <v>12783571.285061194</v>
      </c>
      <c r="FF89" s="116">
        <v>1046788.8475506519</v>
      </c>
      <c r="FG89" s="116">
        <v>41531.229354163079</v>
      </c>
      <c r="FH89" s="116">
        <v>1863403.9196171756</v>
      </c>
      <c r="FI89" s="116">
        <v>4026247.4243547698</v>
      </c>
      <c r="FJ89" s="116">
        <v>1005371.4114570863</v>
      </c>
      <c r="FK89" s="116">
        <v>998075.47156258218</v>
      </c>
      <c r="FL89" s="116">
        <v>1466079.9199278285</v>
      </c>
      <c r="FM89" s="116">
        <v>2895595.2099493332</v>
      </c>
      <c r="FN89" s="19">
        <f>J89*'Household Income - Delta'!E91/3</f>
        <v>1940442.9232223767</v>
      </c>
      <c r="FO89" s="19">
        <f>K89*'Household Income - Delta'!F91/3</f>
        <v>-7202549.4475135887</v>
      </c>
      <c r="FP89" s="19">
        <f>L89*'Household Income - Delta'!G91/3</f>
        <v>-5066803.665742076</v>
      </c>
      <c r="FQ89" s="19">
        <f>M89*'Household Income - Delta'!H91/3</f>
        <v>3943965.4922001404</v>
      </c>
      <c r="FR89" s="19">
        <f>N89*'Household Income - Delta'!I91/3</f>
        <v>-29006161.810205206</v>
      </c>
      <c r="FS89" s="19">
        <f>O89*'Household Income - Delta'!J91/3</f>
        <v>-13974203.123332268</v>
      </c>
      <c r="FT89" s="19">
        <f>P89*'Household Income - Delta'!K91/3</f>
        <v>-8461753.4144985098</v>
      </c>
      <c r="FU89" s="19">
        <f>Q89*'Household Income - Delta'!L91/3</f>
        <v>-926289.10333771445</v>
      </c>
      <c r="FV89" s="19">
        <f>R89*'Household Income - Delta'!M91/3</f>
        <v>-2402759.4369649282</v>
      </c>
      <c r="FW89" s="19">
        <f>S89*'Household Income - Delta'!N91/3</f>
        <v>3197390.5473436099</v>
      </c>
      <c r="FX89" s="19">
        <f>T89*'Household Income - Delta'!O91/3</f>
        <v>758814.20450751204</v>
      </c>
      <c r="FY89" s="19">
        <f>U89*'Household Income - Delta'!P91/3</f>
        <v>-5182063.3680980848</v>
      </c>
      <c r="FZ89" s="19">
        <f>V89*'Household Income - Delta'!Q91/3</f>
        <v>-249850.75443065594</v>
      </c>
      <c r="GA89" s="19">
        <f>W89*'Household Income - Delta'!R91/3</f>
        <v>-14240124.093164859</v>
      </c>
      <c r="GB89" s="19">
        <f>X89*'Household Income - Delta'!S91/3</f>
        <v>-5759786.4394178865</v>
      </c>
      <c r="GC89" s="19">
        <f>Y89*'Household Income - Delta'!T91/3</f>
        <v>-1668586.4635086684</v>
      </c>
      <c r="GD89" s="19">
        <f>Z89*'Household Income - Delta'!U91/3</f>
        <v>-307864.66922586533</v>
      </c>
      <c r="GE89" s="19">
        <f>AA89*'Household Income - Delta'!V91/3</f>
        <v>15053671.067140348</v>
      </c>
      <c r="GF89" s="19">
        <f>AB89*'Household Income - Delta'!W91/3</f>
        <v>3336942.1192956925</v>
      </c>
      <c r="GG89" s="19">
        <f>AC89*'Household Income - Delta'!X91/3</f>
        <v>0</v>
      </c>
      <c r="GH89" s="19">
        <f>AD89*'Household Income - Delta'!Y91/3</f>
        <v>-32470397.53571032</v>
      </c>
      <c r="GI89" s="19">
        <f>AE89*'Household Income - Delta'!Z91/3</f>
        <v>-11405503.785732044</v>
      </c>
      <c r="GJ89" s="19">
        <f>AF89*'Household Income - Delta'!AA91/3</f>
        <v>-7777414.1263125828</v>
      </c>
      <c r="GK89" s="19">
        <f>AG89*'Household Income - Delta'!AB91/3</f>
        <v>-4573292.7244110862</v>
      </c>
      <c r="GL89" s="19">
        <f>AH89*'Household Income - Delta'!AC91/3</f>
        <v>1494502.9892491587</v>
      </c>
      <c r="GM89" s="19">
        <f>AI89*'Household Income - Delta'!AD91/3</f>
        <v>-780153.02457236918</v>
      </c>
      <c r="GN89" s="19">
        <f>AJ89*'Household Income - Delta'!AE91/3</f>
        <v>113405.99597440819</v>
      </c>
      <c r="GO89" s="19">
        <f>AK89*'Household Income - Delta'!AF91/3</f>
        <v>-3079478.5541152046</v>
      </c>
      <c r="GP89" s="19">
        <f>AL89*'Household Income - Delta'!AG91/3</f>
        <v>-4042530.6608291734</v>
      </c>
      <c r="GQ89" s="19">
        <f>AM89*'Household Income - Delta'!AH91/3</f>
        <v>-14597876.31780003</v>
      </c>
      <c r="GR89" s="19">
        <f>AN89*'Household Income - Delta'!AI91/3</f>
        <v>-24036087.146147843</v>
      </c>
      <c r="GS89" s="19">
        <f>AO89*'Household Income - Delta'!AJ91/3</f>
        <v>-41345.273774800844</v>
      </c>
      <c r="GT89" s="19">
        <f>AP89*'Household Income - Delta'!AK91/3</f>
        <v>-15029626.802235916</v>
      </c>
      <c r="GU89" s="19">
        <f>AQ89*'Household Income - Delta'!AL91/3</f>
        <v>1246305.5846427183</v>
      </c>
      <c r="GV89" s="19">
        <f>AR89*'Household Income - Delta'!AM91/3</f>
        <v>-432309.58658700733</v>
      </c>
      <c r="GW89" s="19">
        <f>AS89*'Household Income - Delta'!AN91/3</f>
        <v>0</v>
      </c>
      <c r="GX89" s="19">
        <f>AT89*'Household Income - Delta'!AO91/3</f>
        <v>1201362.3666379103</v>
      </c>
      <c r="GY89" s="19">
        <f>AU89*'Household Income - Delta'!AP91/3</f>
        <v>-2631629.0909240893</v>
      </c>
      <c r="GZ89" s="19">
        <f>AV89*'Household Income - Delta'!AQ91/3</f>
        <v>-17465624.137220431</v>
      </c>
      <c r="HA89" s="19">
        <f>AW89*'Household Income - Delta'!AR91/3</f>
        <v>-857941.04314015328</v>
      </c>
      <c r="HB89" s="19">
        <f>AX89*'Household Income - Delta'!AS91/3</f>
        <v>3762002.0806481219</v>
      </c>
      <c r="HC89" s="19">
        <f>AY89*'Household Income - Delta'!AT91/3</f>
        <v>-7982.7124032179709</v>
      </c>
      <c r="HD89" s="19">
        <f>AZ89*'Household Income - Delta'!AU91/3</f>
        <v>13058000.312348083</v>
      </c>
      <c r="HE89" s="19">
        <f>BA89*'Household Income - Delta'!AV91/3</f>
        <v>-10460151.184131971</v>
      </c>
      <c r="HF89" s="19">
        <f>BB89*'Household Income - Delta'!AW91/3</f>
        <v>-2776134.8177369395</v>
      </c>
      <c r="HG89" s="19">
        <f>BC89*'Household Income - Delta'!AX91/3</f>
        <v>-255675.0322841265</v>
      </c>
      <c r="HH89" s="19">
        <f>BD89*'Household Income - Delta'!AY91/3</f>
        <v>-28425154.618588444</v>
      </c>
      <c r="HI89" s="19">
        <f>BE89*'Household Income - Delta'!AZ91/3</f>
        <v>-7595938.7183954781</v>
      </c>
      <c r="HJ89" s="19">
        <f>BF89*'Household Income - Delta'!BA91/3</f>
        <v>4707080.8541231072</v>
      </c>
      <c r="HK89" s="19">
        <f>BG89*'Household Income - Delta'!BB91/3</f>
        <v>-4817186.7754031578</v>
      </c>
      <c r="HL89" s="19">
        <f>BH89*'Household Income - Delta'!BC91/3</f>
        <v>-3222563.6741409418</v>
      </c>
    </row>
    <row r="90" spans="1:220">
      <c r="A90" s="28">
        <v>2011</v>
      </c>
      <c r="B90" s="28" t="s">
        <v>1052</v>
      </c>
      <c r="C90" s="37" t="s">
        <v>44</v>
      </c>
      <c r="D90" s="11">
        <v>3742698</v>
      </c>
      <c r="E90" s="11">
        <v>3089041</v>
      </c>
      <c r="F90" s="11">
        <v>528498</v>
      </c>
      <c r="G90" s="104">
        <f>F90/D90</f>
        <v>0.14120775974978478</v>
      </c>
      <c r="H90" s="11">
        <f>SUM(J90:BI90)</f>
        <v>108983</v>
      </c>
      <c r="I90" s="105">
        <f>H90/D90</f>
        <v>2.9118833525975111E-2</v>
      </c>
      <c r="J90" s="25">
        <v>591</v>
      </c>
      <c r="K90" s="25">
        <v>1137</v>
      </c>
      <c r="L90" s="25">
        <v>3770</v>
      </c>
      <c r="M90" s="25">
        <v>6894</v>
      </c>
      <c r="N90" s="25">
        <v>8233</v>
      </c>
      <c r="O90" s="25">
        <v>3273</v>
      </c>
      <c r="P90" s="25">
        <v>97</v>
      </c>
      <c r="Q90" s="25">
        <v>66</v>
      </c>
      <c r="R90" s="25">
        <v>191</v>
      </c>
      <c r="S90" s="25">
        <v>6056</v>
      </c>
      <c r="T90" s="25">
        <v>3514</v>
      </c>
      <c r="U90" s="25">
        <v>140</v>
      </c>
      <c r="V90" s="25">
        <v>21</v>
      </c>
      <c r="W90" s="25">
        <v>2179</v>
      </c>
      <c r="X90" s="25">
        <v>2113</v>
      </c>
      <c r="Y90" s="25">
        <v>580</v>
      </c>
      <c r="Z90" s="25">
        <v>4626</v>
      </c>
      <c r="AA90" s="25">
        <v>1398</v>
      </c>
      <c r="AB90" s="25">
        <v>1934</v>
      </c>
      <c r="AC90" s="25">
        <v>271</v>
      </c>
      <c r="AD90" s="25">
        <v>432</v>
      </c>
      <c r="AE90" s="25">
        <v>160</v>
      </c>
      <c r="AF90" s="25">
        <v>1038</v>
      </c>
      <c r="AG90" s="25">
        <v>497</v>
      </c>
      <c r="AH90" s="25">
        <v>199</v>
      </c>
      <c r="AI90" s="25">
        <v>5781</v>
      </c>
      <c r="AJ90" s="25">
        <v>803</v>
      </c>
      <c r="AK90" s="25">
        <v>1979</v>
      </c>
      <c r="AL90" s="25">
        <v>705</v>
      </c>
      <c r="AM90" s="25">
        <v>0</v>
      </c>
      <c r="AN90" s="25">
        <v>391</v>
      </c>
      <c r="AO90" s="25">
        <v>403</v>
      </c>
      <c r="AP90" s="25">
        <v>1858</v>
      </c>
      <c r="AQ90" s="25">
        <v>1322</v>
      </c>
      <c r="AR90" s="25">
        <v>928</v>
      </c>
      <c r="AS90" s="25">
        <v>1608</v>
      </c>
      <c r="AT90" s="25">
        <v>0</v>
      </c>
      <c r="AU90" s="25">
        <v>917</v>
      </c>
      <c r="AV90" s="25">
        <v>1116</v>
      </c>
      <c r="AW90" s="25">
        <v>152</v>
      </c>
      <c r="AX90" s="25">
        <v>2015</v>
      </c>
      <c r="AY90" s="25">
        <v>600</v>
      </c>
      <c r="AZ90" s="25">
        <v>1700</v>
      </c>
      <c r="BA90" s="25">
        <v>31595</v>
      </c>
      <c r="BB90" s="25">
        <v>587</v>
      </c>
      <c r="BC90" s="25">
        <v>0</v>
      </c>
      <c r="BD90" s="25">
        <v>1013</v>
      </c>
      <c r="BE90" s="25">
        <v>1246</v>
      </c>
      <c r="BF90" s="25">
        <v>44</v>
      </c>
      <c r="BG90" s="25">
        <v>942</v>
      </c>
      <c r="BH90" s="25">
        <v>1763</v>
      </c>
      <c r="BI90" s="25">
        <v>105</v>
      </c>
      <c r="BJ90" s="12">
        <v>2585</v>
      </c>
      <c r="BK90" s="12">
        <v>15209</v>
      </c>
      <c r="BL90" s="12">
        <v>15584</v>
      </c>
      <c r="BM90" s="34">
        <v>368</v>
      </c>
      <c r="BN90" s="34">
        <v>857</v>
      </c>
      <c r="BO90" s="34">
        <v>1522</v>
      </c>
      <c r="BP90" s="34">
        <v>2060</v>
      </c>
      <c r="BQ90" s="34">
        <v>2583</v>
      </c>
      <c r="BR90" s="34">
        <v>1511</v>
      </c>
      <c r="BS90" s="34">
        <v>138</v>
      </c>
      <c r="BT90" s="34">
        <v>110</v>
      </c>
      <c r="BU90" s="34">
        <v>234</v>
      </c>
      <c r="BV90" s="34">
        <v>1588</v>
      </c>
      <c r="BW90" s="34">
        <v>1642</v>
      </c>
      <c r="BX90" s="34">
        <v>148</v>
      </c>
      <c r="BY90" s="34">
        <v>35</v>
      </c>
      <c r="BZ90" s="34">
        <v>1297</v>
      </c>
      <c r="CA90" s="34">
        <v>1098</v>
      </c>
      <c r="CB90" s="34">
        <v>536</v>
      </c>
      <c r="CC90" s="34">
        <v>1250</v>
      </c>
      <c r="CD90" s="34">
        <v>747</v>
      </c>
      <c r="CE90" s="34">
        <v>727</v>
      </c>
      <c r="CF90" s="34">
        <v>425</v>
      </c>
      <c r="CG90" s="34">
        <v>312</v>
      </c>
      <c r="CH90" s="34">
        <v>103</v>
      </c>
      <c r="CI90" s="34">
        <v>848</v>
      </c>
      <c r="CJ90" s="34">
        <v>341</v>
      </c>
      <c r="CK90" s="34">
        <v>202</v>
      </c>
      <c r="CL90" s="34">
        <v>1311</v>
      </c>
      <c r="CM90" s="34">
        <v>793</v>
      </c>
      <c r="CN90" s="34">
        <v>1196</v>
      </c>
      <c r="CO90" s="34">
        <v>532</v>
      </c>
      <c r="CP90" s="34">
        <v>163</v>
      </c>
      <c r="CQ90" s="34">
        <v>333</v>
      </c>
      <c r="CR90" s="34">
        <v>259</v>
      </c>
      <c r="CS90" s="34">
        <v>925</v>
      </c>
      <c r="CT90" s="34">
        <v>800</v>
      </c>
      <c r="CU90" s="34">
        <v>805</v>
      </c>
      <c r="CV90" s="34">
        <v>791</v>
      </c>
      <c r="CW90" s="34">
        <v>0</v>
      </c>
      <c r="CX90" s="34">
        <v>713</v>
      </c>
      <c r="CY90" s="34">
        <v>492</v>
      </c>
      <c r="CZ90" s="34">
        <v>179</v>
      </c>
      <c r="DA90" s="34">
        <v>971</v>
      </c>
      <c r="DB90" s="34">
        <v>379</v>
      </c>
      <c r="DC90" s="34">
        <v>1101</v>
      </c>
      <c r="DD90" s="34">
        <v>4987</v>
      </c>
      <c r="DE90" s="34">
        <v>450</v>
      </c>
      <c r="DF90" s="34">
        <v>163</v>
      </c>
      <c r="DG90" s="34">
        <v>610</v>
      </c>
      <c r="DH90" s="34">
        <v>620</v>
      </c>
      <c r="DI90" s="34">
        <v>68</v>
      </c>
      <c r="DJ90" s="34">
        <v>474</v>
      </c>
      <c r="DK90" s="34">
        <v>1572</v>
      </c>
      <c r="DL90" s="34">
        <v>139</v>
      </c>
      <c r="DM90" s="115">
        <v>72565439.84768343</v>
      </c>
      <c r="DN90" s="116">
        <v>400292.7238171763</v>
      </c>
      <c r="DO90" s="116">
        <v>2614382.2891911687</v>
      </c>
      <c r="DP90" s="116">
        <v>3167237.9508494702</v>
      </c>
      <c r="DQ90" s="116">
        <v>2072701.9179364129</v>
      </c>
      <c r="DR90" s="116">
        <v>10996643.623780623</v>
      </c>
      <c r="DS90" s="116">
        <v>1649346.6733674135</v>
      </c>
      <c r="DT90" s="116">
        <v>136207.71041215147</v>
      </c>
      <c r="DU90" s="116">
        <v>81311.106415678019</v>
      </c>
      <c r="DV90" s="116">
        <v>219780.00233428719</v>
      </c>
      <c r="DW90" s="116">
        <v>5097321.6777031682</v>
      </c>
      <c r="DX90" s="116">
        <v>2654731.4086511787</v>
      </c>
      <c r="DY90" s="116">
        <v>523344.04707152484</v>
      </c>
      <c r="DZ90" s="116">
        <v>23918.765607049831</v>
      </c>
      <c r="EA90" s="116">
        <v>1142386.1925619966</v>
      </c>
      <c r="EB90" s="116">
        <v>1455243.698247998</v>
      </c>
      <c r="EC90" s="116">
        <v>273949.15325396345</v>
      </c>
      <c r="ED90" s="116">
        <v>1236309.4101031602</v>
      </c>
      <c r="EE90" s="116">
        <v>1011198.7700862564</v>
      </c>
      <c r="EF90" s="116">
        <v>977209.92861355538</v>
      </c>
      <c r="EG90" s="116">
        <v>428980.40065004921</v>
      </c>
      <c r="EH90" s="116">
        <v>509453.94492984301</v>
      </c>
      <c r="EI90" s="116">
        <v>238874.22065721732</v>
      </c>
      <c r="EJ90" s="116">
        <v>888301.3438380271</v>
      </c>
      <c r="EK90" s="116">
        <v>345217.58383398206</v>
      </c>
      <c r="EL90" s="116">
        <v>94423.389237545867</v>
      </c>
      <c r="EM90" s="116">
        <v>2106819.7223186134</v>
      </c>
      <c r="EN90" s="116">
        <v>862672.07541779557</v>
      </c>
      <c r="EO90" s="116">
        <v>735598.41399543022</v>
      </c>
      <c r="EP90" s="116">
        <v>878025.07238125103</v>
      </c>
      <c r="EQ90" s="116">
        <v>0</v>
      </c>
      <c r="ER90" s="116">
        <v>500667.52924715768</v>
      </c>
      <c r="ES90" s="116">
        <v>190652.12298957774</v>
      </c>
      <c r="ET90" s="116">
        <v>2531247.2750086454</v>
      </c>
      <c r="EU90" s="116">
        <v>1399682.154471057</v>
      </c>
      <c r="EV90" s="116">
        <v>743355.46767033497</v>
      </c>
      <c r="EW90" s="116">
        <v>1367908.521903388</v>
      </c>
      <c r="EX90" s="116">
        <v>0</v>
      </c>
      <c r="EY90" s="116">
        <v>1365056.2443607231</v>
      </c>
      <c r="EZ90" s="116">
        <v>1305982.9837898971</v>
      </c>
      <c r="FA90" s="116">
        <v>223293.76343007546</v>
      </c>
      <c r="FB90" s="116">
        <v>1893886.3842640582</v>
      </c>
      <c r="FC90" s="116">
        <v>379583.98370650416</v>
      </c>
      <c r="FD90" s="116">
        <v>1025841.5843842471</v>
      </c>
      <c r="FE90" s="116">
        <v>11368749.095789317</v>
      </c>
      <c r="FF90" s="116">
        <v>505318.04505137081</v>
      </c>
      <c r="FG90" s="116">
        <v>0</v>
      </c>
      <c r="FH90" s="116">
        <v>1137097.2207656726</v>
      </c>
      <c r="FI90" s="116">
        <v>1907446.0219444647</v>
      </c>
      <c r="FJ90" s="116">
        <v>39529.491361387983</v>
      </c>
      <c r="FK90" s="116">
        <v>641758.92343940004</v>
      </c>
      <c r="FL90" s="116">
        <v>980587.13409435831</v>
      </c>
      <c r="FM90" s="116">
        <v>235912.68274778774</v>
      </c>
      <c r="FN90" s="19">
        <f>J90*'Household Income - Delta'!E92/3</f>
        <v>1481767.1374778419</v>
      </c>
      <c r="FO90" s="19">
        <f>K90*'Household Income - Delta'!F92/3</f>
        <v>-3559883.1721162018</v>
      </c>
      <c r="FP90" s="19">
        <f>L90*'Household Income - Delta'!G92/3</f>
        <v>1959300.6475476155</v>
      </c>
      <c r="FQ90" s="19">
        <f>M90*'Household Income - Delta'!H92/3</f>
        <v>22676966.460348487</v>
      </c>
      <c r="FR90" s="19">
        <f>N90*'Household Income - Delta'!I92/3</f>
        <v>-15993303.636461066</v>
      </c>
      <c r="FS90" s="19">
        <f>O90*'Household Income - Delta'!J92/3</f>
        <v>-12849693.16041466</v>
      </c>
      <c r="FT90" s="19">
        <f>P90*'Household Income - Delta'!K92/3</f>
        <v>-567236.06571964885</v>
      </c>
      <c r="FU90" s="19">
        <f>Q90*'Household Income - Delta'!L92/3</f>
        <v>-148705.17542422315</v>
      </c>
      <c r="FV90" s="19">
        <f>R90*'Household Income - Delta'!M92/3</f>
        <v>-539457.31806438405</v>
      </c>
      <c r="FW90" s="19">
        <f>S90*'Household Income - Delta'!N92/3</f>
        <v>8858585.5460523646</v>
      </c>
      <c r="FX90" s="19">
        <f>T90*'Household Income - Delta'!O92/3</f>
        <v>5080480.9319651276</v>
      </c>
      <c r="FY90" s="19">
        <f>U90*'Household Income - Delta'!P92/3</f>
        <v>-517266.280827054</v>
      </c>
      <c r="FZ90" s="19">
        <f>V90*'Household Income - Delta'!Q92/3</f>
        <v>9830.0870034376931</v>
      </c>
      <c r="GA90" s="19">
        <f>W90*'Household Income - Delta'!R92/3</f>
        <v>-1650775.3417200604</v>
      </c>
      <c r="GB90" s="19">
        <f>X90*'Household Income - Delta'!S92/3</f>
        <v>1630930.8413886006</v>
      </c>
      <c r="GC90" s="19">
        <f>Y90*'Household Income - Delta'!T92/3</f>
        <v>-108521.50856324802</v>
      </c>
      <c r="GD90" s="19">
        <f>Z90*'Household Income - Delta'!U92/3</f>
        <v>3702240.9964085519</v>
      </c>
      <c r="GE90" s="19">
        <f>AA90*'Household Income - Delta'!V92/3</f>
        <v>3425294.3788388204</v>
      </c>
      <c r="GF90" s="19">
        <f>AB90*'Household Income - Delta'!W92/3</f>
        <v>5901519.0605203807</v>
      </c>
      <c r="GG90" s="19">
        <f>AC90*'Household Income - Delta'!X92/3</f>
        <v>47355.544788435691</v>
      </c>
      <c r="GH90" s="19">
        <f>AD90*'Household Income - Delta'!Y92/3</f>
        <v>-2267412.2983467309</v>
      </c>
      <c r="GI90" s="19">
        <f>AE90*'Household Income - Delta'!Z92/3</f>
        <v>-665552.66346316785</v>
      </c>
      <c r="GJ90" s="19">
        <f>AF90*'Household Income - Delta'!AA92/3</f>
        <v>753760.90541056811</v>
      </c>
      <c r="GK90" s="19">
        <f>AG90*'Household Income - Delta'!AB92/3</f>
        <v>-640566.84874403046</v>
      </c>
      <c r="GL90" s="19">
        <f>AH90*'Household Income - Delta'!AC92/3</f>
        <v>682911.27157060022</v>
      </c>
      <c r="GM90" s="19">
        <f>AI90*'Household Income - Delta'!AD92/3</f>
        <v>5083873.8772265585</v>
      </c>
      <c r="GN90" s="19">
        <f>AJ90*'Household Income - Delta'!AE92/3</f>
        <v>1920562.983793823</v>
      </c>
      <c r="GO90" s="19">
        <f>AK90*'Household Income - Delta'!AF92/3</f>
        <v>-2671058.5391764794</v>
      </c>
      <c r="GP90" s="19">
        <f>AL90*'Household Income - Delta'!AG92/3</f>
        <v>-645123.01217639796</v>
      </c>
      <c r="GQ90" s="19">
        <f>AM90*'Household Income - Delta'!AH92/3</f>
        <v>0</v>
      </c>
      <c r="GR90" s="19">
        <f>AN90*'Household Income - Delta'!AI92/3</f>
        <v>-1891590.1132695356</v>
      </c>
      <c r="GS90" s="19">
        <f>AO90*'Household Income - Delta'!AJ92/3</f>
        <v>446026.1953323395</v>
      </c>
      <c r="GT90" s="19">
        <f>AP90*'Household Income - Delta'!AK92/3</f>
        <v>-821458.97202479281</v>
      </c>
      <c r="GU90" s="19">
        <f>AQ90*'Household Income - Delta'!AL92/3</f>
        <v>2037860.8232554831</v>
      </c>
      <c r="GV90" s="19">
        <f>AR90*'Household Income - Delta'!AM92/3</f>
        <v>-789042.7266759522</v>
      </c>
      <c r="GW90" s="19">
        <f>AS90*'Household Income - Delta'!AN92/3</f>
        <v>1376970.5250862178</v>
      </c>
      <c r="GX90" s="19">
        <f>AT90*'Household Income - Delta'!AO92/3</f>
        <v>0</v>
      </c>
      <c r="GY90" s="19">
        <f>AU90*'Household Income - Delta'!AP92/3</f>
        <v>-656328.30015042739</v>
      </c>
      <c r="GZ90" s="19">
        <f>AV90*'Household Income - Delta'!AQ92/3</f>
        <v>52281.359406400501</v>
      </c>
      <c r="HA90" s="19">
        <f>AW90*'Household Income - Delta'!AR92/3</f>
        <v>-160533.34021179829</v>
      </c>
      <c r="HB90" s="19">
        <f>AX90*'Household Income - Delta'!AS92/3</f>
        <v>4538134.5838444745</v>
      </c>
      <c r="HC90" s="19">
        <f>AY90*'Household Income - Delta'!AT92/3</f>
        <v>620470.45337769669</v>
      </c>
      <c r="HD90" s="19">
        <f>AZ90*'Household Income - Delta'!AU92/3</f>
        <v>5589200.873653695</v>
      </c>
      <c r="HE90" s="19">
        <f>BA90*'Household Income - Delta'!AV92/3</f>
        <v>12520418.340025984</v>
      </c>
      <c r="HF90" s="19">
        <f>BB90*'Household Income - Delta'!AW92/3</f>
        <v>-1613462.3399691286</v>
      </c>
      <c r="HG90" s="19">
        <f>BC90*'Household Income - Delta'!AX92/3</f>
        <v>0</v>
      </c>
      <c r="HH90" s="19">
        <f>BD90*'Household Income - Delta'!AY92/3</f>
        <v>-4022376.5941455625</v>
      </c>
      <c r="HI90" s="19">
        <f>BE90*'Household Income - Delta'!AZ92/3</f>
        <v>-3201432.6845667972</v>
      </c>
      <c r="HJ90" s="19">
        <f>BF90*'Household Income - Delta'!BA92/3</f>
        <v>83270.998634031872</v>
      </c>
      <c r="HK90" s="19">
        <f>BG90*'Household Income - Delta'!BB92/3</f>
        <v>-595454.91645022819</v>
      </c>
      <c r="HL90" s="19">
        <f>BH90*'Household Income - Delta'!BC92/3</f>
        <v>-2201501.8033741876</v>
      </c>
    </row>
    <row r="91" spans="1:220">
      <c r="A91" s="28">
        <v>2011</v>
      </c>
      <c r="B91" s="28" t="s">
        <v>1053</v>
      </c>
      <c r="C91" s="37" t="s">
        <v>45</v>
      </c>
      <c r="D91" s="11">
        <v>3828714</v>
      </c>
      <c r="E91" s="11">
        <v>3128121</v>
      </c>
      <c r="F91" s="11">
        <v>549332</v>
      </c>
      <c r="G91" s="104">
        <f>F91/D91</f>
        <v>0.14347689589768262</v>
      </c>
      <c r="H91" s="11">
        <f>SUM(J91:BI91)</f>
        <v>127910</v>
      </c>
      <c r="I91" s="105">
        <f>H91/D91</f>
        <v>3.3408084281040577E-2</v>
      </c>
      <c r="J91" s="25">
        <v>758</v>
      </c>
      <c r="K91" s="25">
        <v>1935</v>
      </c>
      <c r="L91" s="25">
        <v>7911</v>
      </c>
      <c r="M91" s="25">
        <v>988</v>
      </c>
      <c r="N91" s="25">
        <v>34214</v>
      </c>
      <c r="O91" s="25">
        <v>2110</v>
      </c>
      <c r="P91" s="25">
        <v>949</v>
      </c>
      <c r="Q91" s="25">
        <v>251</v>
      </c>
      <c r="R91" s="25">
        <v>349</v>
      </c>
      <c r="S91" s="25">
        <v>3384</v>
      </c>
      <c r="T91" s="25">
        <v>1946</v>
      </c>
      <c r="U91" s="25">
        <v>2491</v>
      </c>
      <c r="V91" s="25">
        <v>6236</v>
      </c>
      <c r="W91" s="25">
        <v>1350</v>
      </c>
      <c r="X91" s="25">
        <v>1371</v>
      </c>
      <c r="Y91" s="25">
        <v>659</v>
      </c>
      <c r="Z91" s="25">
        <v>1263</v>
      </c>
      <c r="AA91" s="25">
        <v>71</v>
      </c>
      <c r="AB91" s="25">
        <v>0</v>
      </c>
      <c r="AC91" s="25">
        <v>269</v>
      </c>
      <c r="AD91" s="25">
        <v>453</v>
      </c>
      <c r="AE91" s="25">
        <v>1423</v>
      </c>
      <c r="AF91" s="25">
        <v>1652</v>
      </c>
      <c r="AG91" s="25">
        <v>1413</v>
      </c>
      <c r="AH91" s="25">
        <v>7</v>
      </c>
      <c r="AI91" s="25">
        <v>1172</v>
      </c>
      <c r="AJ91" s="25">
        <v>1079</v>
      </c>
      <c r="AK91" s="25">
        <v>324</v>
      </c>
      <c r="AL91" s="25">
        <v>7222</v>
      </c>
      <c r="AM91" s="25">
        <v>427</v>
      </c>
      <c r="AN91" s="25">
        <v>1322</v>
      </c>
      <c r="AO91" s="25">
        <v>537</v>
      </c>
      <c r="AP91" s="25">
        <v>2056</v>
      </c>
      <c r="AQ91" s="25">
        <v>1099</v>
      </c>
      <c r="AR91" s="25">
        <v>313</v>
      </c>
      <c r="AS91" s="25">
        <v>949</v>
      </c>
      <c r="AT91" s="25">
        <v>2034</v>
      </c>
      <c r="AU91" s="25">
        <v>0</v>
      </c>
      <c r="AV91" s="25">
        <v>1407</v>
      </c>
      <c r="AW91" s="25">
        <v>0</v>
      </c>
      <c r="AX91" s="25">
        <v>370</v>
      </c>
      <c r="AY91" s="25">
        <v>417</v>
      </c>
      <c r="AZ91" s="25">
        <v>673</v>
      </c>
      <c r="BA91" s="25">
        <v>4498</v>
      </c>
      <c r="BB91" s="25">
        <v>3443</v>
      </c>
      <c r="BC91" s="25">
        <v>176</v>
      </c>
      <c r="BD91" s="25">
        <v>1179</v>
      </c>
      <c r="BE91" s="25">
        <v>21862</v>
      </c>
      <c r="BF91" s="25">
        <v>66</v>
      </c>
      <c r="BG91" s="25">
        <v>914</v>
      </c>
      <c r="BH91" s="25">
        <v>914</v>
      </c>
      <c r="BI91" s="25">
        <v>4</v>
      </c>
      <c r="BJ91" s="12">
        <v>3857</v>
      </c>
      <c r="BK91" s="12">
        <v>20096</v>
      </c>
      <c r="BL91" s="12">
        <v>19087</v>
      </c>
      <c r="BM91" s="34">
        <v>1071</v>
      </c>
      <c r="BN91" s="34">
        <v>1062</v>
      </c>
      <c r="BO91" s="34">
        <v>3054</v>
      </c>
      <c r="BP91" s="34">
        <v>1155</v>
      </c>
      <c r="BQ91" s="34">
        <v>4555</v>
      </c>
      <c r="BR91" s="34">
        <v>659</v>
      </c>
      <c r="BS91" s="34">
        <v>564</v>
      </c>
      <c r="BT91" s="34">
        <v>264</v>
      </c>
      <c r="BU91" s="34">
        <v>291</v>
      </c>
      <c r="BV91" s="34">
        <v>1934</v>
      </c>
      <c r="BW91" s="34">
        <v>1914</v>
      </c>
      <c r="BX91" s="34">
        <v>1173</v>
      </c>
      <c r="BY91" s="34">
        <v>2097</v>
      </c>
      <c r="BZ91" s="34">
        <v>663</v>
      </c>
      <c r="CA91" s="34">
        <v>1707</v>
      </c>
      <c r="CB91" s="34">
        <v>627</v>
      </c>
      <c r="CC91" s="34">
        <v>1355</v>
      </c>
      <c r="CD91" s="34">
        <v>118</v>
      </c>
      <c r="CE91" s="34">
        <v>203</v>
      </c>
      <c r="CF91" s="34">
        <v>320</v>
      </c>
      <c r="CG91" s="34">
        <v>482</v>
      </c>
      <c r="CH91" s="34">
        <v>768</v>
      </c>
      <c r="CI91" s="34">
        <v>1174</v>
      </c>
      <c r="CJ91" s="34">
        <v>863</v>
      </c>
      <c r="CK91" s="34">
        <v>14</v>
      </c>
      <c r="CL91" s="34">
        <v>664</v>
      </c>
      <c r="CM91" s="34">
        <v>784</v>
      </c>
      <c r="CN91" s="34">
        <v>342</v>
      </c>
      <c r="CO91" s="34">
        <v>3426</v>
      </c>
      <c r="CP91" s="34">
        <v>404</v>
      </c>
      <c r="CQ91" s="34">
        <v>771</v>
      </c>
      <c r="CR91" s="34">
        <v>449</v>
      </c>
      <c r="CS91" s="34">
        <v>850</v>
      </c>
      <c r="CT91" s="34">
        <v>740</v>
      </c>
      <c r="CU91" s="34">
        <v>340</v>
      </c>
      <c r="CV91" s="34">
        <v>789</v>
      </c>
      <c r="CW91" s="34">
        <v>1244</v>
      </c>
      <c r="CX91" s="34">
        <v>0</v>
      </c>
      <c r="CY91" s="34">
        <v>775</v>
      </c>
      <c r="CZ91" s="34">
        <v>203</v>
      </c>
      <c r="DA91" s="34">
        <v>292</v>
      </c>
      <c r="DB91" s="34">
        <v>395</v>
      </c>
      <c r="DC91" s="34">
        <v>420</v>
      </c>
      <c r="DD91" s="34">
        <v>2398</v>
      </c>
      <c r="DE91" s="34">
        <v>1781</v>
      </c>
      <c r="DF91" s="34">
        <v>203</v>
      </c>
      <c r="DG91" s="34">
        <v>619</v>
      </c>
      <c r="DH91" s="34">
        <v>3732</v>
      </c>
      <c r="DI91" s="34">
        <v>115</v>
      </c>
      <c r="DJ91" s="34">
        <v>697</v>
      </c>
      <c r="DK91" s="34">
        <v>880</v>
      </c>
      <c r="DL91" s="34">
        <v>8</v>
      </c>
      <c r="DM91" s="115">
        <v>122192003.88359524</v>
      </c>
      <c r="DN91" s="116">
        <v>1622716.5893640523</v>
      </c>
      <c r="DO91" s="116">
        <v>2014509.6182096857</v>
      </c>
      <c r="DP91" s="116">
        <v>7794710.6817659484</v>
      </c>
      <c r="DQ91" s="116">
        <v>1742787.0206120177</v>
      </c>
      <c r="DR91" s="116">
        <v>15268001.265741512</v>
      </c>
      <c r="DS91" s="116">
        <v>2081922.2978325172</v>
      </c>
      <c r="DT91" s="116">
        <v>2371955.6436752011</v>
      </c>
      <c r="DU91" s="116">
        <v>611212.58514611947</v>
      </c>
      <c r="DV91" s="116">
        <v>827334.12891767675</v>
      </c>
      <c r="DW91" s="116">
        <v>7836343.9579611337</v>
      </c>
      <c r="DX91" s="116">
        <v>4243912.0106882546</v>
      </c>
      <c r="DY91" s="116">
        <v>6376805.8588437168</v>
      </c>
      <c r="DZ91" s="116">
        <v>2188676.5937611833</v>
      </c>
      <c r="EA91" s="116">
        <v>2333723.8620945378</v>
      </c>
      <c r="EB91" s="116">
        <v>2605508.2476109047</v>
      </c>
      <c r="EC91" s="116">
        <v>982065.13804723416</v>
      </c>
      <c r="ED91" s="116">
        <v>1838235.8543529732</v>
      </c>
      <c r="EE91" s="116">
        <v>142532.10986646265</v>
      </c>
      <c r="EF91" s="116">
        <v>0</v>
      </c>
      <c r="EG91" s="116">
        <v>691700.76715411211</v>
      </c>
      <c r="EH91" s="116">
        <v>1084310.5391306521</v>
      </c>
      <c r="EI91" s="116">
        <v>3643570.6001224834</v>
      </c>
      <c r="EJ91" s="116">
        <v>3149495.854433245</v>
      </c>
      <c r="EK91" s="116">
        <v>2057953.701201993</v>
      </c>
      <c r="EL91" s="116">
        <v>13714.186317963413</v>
      </c>
      <c r="EM91" s="116">
        <v>1921410.3507421024</v>
      </c>
      <c r="EN91" s="116">
        <v>585928.38586089772</v>
      </c>
      <c r="EO91" s="116">
        <v>439740.99367870169</v>
      </c>
      <c r="EP91" s="116">
        <v>3123318.2598321056</v>
      </c>
      <c r="EQ91" s="116">
        <v>1074433.1777191672</v>
      </c>
      <c r="ER91" s="116">
        <v>3227837.0275441557</v>
      </c>
      <c r="ES91" s="116">
        <v>591172.67538798985</v>
      </c>
      <c r="ET91" s="116">
        <v>4986346.6253413605</v>
      </c>
      <c r="EU91" s="116">
        <v>2626084.6100579198</v>
      </c>
      <c r="EV91" s="116">
        <v>336557.97079374047</v>
      </c>
      <c r="EW91" s="116">
        <v>1944321.6432387668</v>
      </c>
      <c r="EX91" s="116">
        <v>3027834.6794217131</v>
      </c>
      <c r="EY91" s="116">
        <v>0</v>
      </c>
      <c r="EZ91" s="116">
        <v>3289532.1180808148</v>
      </c>
      <c r="FA91" s="116">
        <v>0</v>
      </c>
      <c r="FB91" s="116">
        <v>863783.4874334794</v>
      </c>
      <c r="FC91" s="116">
        <v>463919.93851409439</v>
      </c>
      <c r="FD91" s="116">
        <v>1331984.330721644</v>
      </c>
      <c r="FE91" s="116">
        <v>7665289.1170864711</v>
      </c>
      <c r="FF91" s="116">
        <v>2181786.6698113731</v>
      </c>
      <c r="FG91" s="116">
        <v>429865.73701024911</v>
      </c>
      <c r="FH91" s="116">
        <v>2819487.2452082229</v>
      </c>
      <c r="FI91" s="116">
        <v>3185178.6698757973</v>
      </c>
      <c r="FJ91" s="116">
        <v>142643.1976836414</v>
      </c>
      <c r="FK91" s="116">
        <v>1522400.9237575864</v>
      </c>
      <c r="FL91" s="116">
        <v>872563.90432389441</v>
      </c>
      <c r="FM91" s="116">
        <v>14883.031617800681</v>
      </c>
      <c r="FN91" s="19">
        <f>J91*'Household Income - Delta'!E93/3</f>
        <v>2676434.7893863255</v>
      </c>
      <c r="FO91" s="19">
        <f>K91*'Household Income - Delta'!F93/3</f>
        <v>-4077523.8215318285</v>
      </c>
      <c r="FP91" s="19">
        <f>L91*'Household Income - Delta'!G93/3</f>
        <v>12209875.408288538</v>
      </c>
      <c r="FQ91" s="19">
        <f>M91*'Household Income - Delta'!H93/3</f>
        <v>4261316.7328331424</v>
      </c>
      <c r="FR91" s="19">
        <f>N91*'Household Income - Delta'!I93/3</f>
        <v>-31438859.754477192</v>
      </c>
      <c r="FS91" s="19">
        <f>O91*'Household Income - Delta'!J93/3</f>
        <v>-6123792.9883095659</v>
      </c>
      <c r="FT91" s="19">
        <f>P91*'Household Income - Delta'!K93/3</f>
        <v>-4578069.0798598817</v>
      </c>
      <c r="FU91" s="19">
        <f>Q91*'Household Income - Delta'!L93/3</f>
        <v>-308582.48946809443</v>
      </c>
      <c r="FV91" s="19">
        <f>R91*'Household Income - Delta'!M93/3</f>
        <v>-628439.92155084864</v>
      </c>
      <c r="FW91" s="19">
        <f>S91*'Household Income - Delta'!N93/3</f>
        <v>8414230.5084442068</v>
      </c>
      <c r="FX91" s="19">
        <f>T91*'Household Income - Delta'!O93/3</f>
        <v>4805606.6381615363</v>
      </c>
      <c r="FY91" s="19">
        <f>U91*'Household Income - Delta'!P93/3</f>
        <v>-6653617.2824844718</v>
      </c>
      <c r="FZ91" s="19">
        <f>V91*'Household Income - Delta'!Q93/3</f>
        <v>9302838.5528449342</v>
      </c>
      <c r="GA91" s="19">
        <f>W91*'Household Income - Delta'!R93/3</f>
        <v>359251.87374604825</v>
      </c>
      <c r="GB91" s="19">
        <f>X91*'Household Income - Delta'!S93/3</f>
        <v>2461701.7787186005</v>
      </c>
      <c r="GC91" s="19">
        <f>Y91*'Household Income - Delta'!T93/3</f>
        <v>551313.04767759587</v>
      </c>
      <c r="GD91" s="19">
        <f>Z91*'Household Income - Delta'!U93/3</f>
        <v>2303721.9895100826</v>
      </c>
      <c r="GE91" s="19">
        <f>AA91*'Household Income - Delta'!V93/3</f>
        <v>246642.31699034563</v>
      </c>
      <c r="GF91" s="19">
        <f>AB91*'Household Income - Delta'!W93/3</f>
        <v>0</v>
      </c>
      <c r="GG91" s="19">
        <f>AC91*'Household Income - Delta'!X93/3</f>
        <v>322380.39163908444</v>
      </c>
      <c r="GH91" s="19">
        <f>AD91*'Household Income - Delta'!Y93/3</f>
        <v>-1913899.2558266765</v>
      </c>
      <c r="GI91" s="19">
        <f>AE91*'Household Income - Delta'!Z93/3</f>
        <v>-4462539.0093721831</v>
      </c>
      <c r="GJ91" s="19">
        <f>AF91*'Household Income - Delta'!AA93/3</f>
        <v>2890773.6519651446</v>
      </c>
      <c r="GK91" s="19">
        <f>AG91*'Household Income - Delta'!AB93/3</f>
        <v>-374685.90091508994</v>
      </c>
      <c r="GL91" s="19">
        <f>AH91*'Household Income - Delta'!AC93/3</f>
        <v>31187.879396986118</v>
      </c>
      <c r="GM91" s="19">
        <f>AI91*'Household Income - Delta'!AD93/3</f>
        <v>2230441.6586169703</v>
      </c>
      <c r="GN91" s="19">
        <f>AJ91*'Household Income - Delta'!AE93/3</f>
        <v>3685250.1940567871</v>
      </c>
      <c r="GO91" s="19">
        <f>AK91*'Household Income - Delta'!AF93/3</f>
        <v>-105625.52978467899</v>
      </c>
      <c r="GP91" s="19">
        <f>AL91*'Household Income - Delta'!AG93/3</f>
        <v>784513.63700433692</v>
      </c>
      <c r="GQ91" s="19">
        <f>AM91*'Household Income - Delta'!AH93/3</f>
        <v>-2150223.2641271343</v>
      </c>
      <c r="GR91" s="19">
        <f>AN91*'Household Income - Delta'!AI93/3</f>
        <v>-5042279.8160268674</v>
      </c>
      <c r="GS91" s="19">
        <f>AO91*'Household Income - Delta'!AJ93/3</f>
        <v>1144057.6443144362</v>
      </c>
      <c r="GT91" s="19">
        <f>AP91*'Household Income - Delta'!AK93/3</f>
        <v>1195721.0854708061</v>
      </c>
      <c r="GU91" s="19">
        <f>AQ91*'Household Income - Delta'!AL93/3</f>
        <v>2819149.044929246</v>
      </c>
      <c r="GV91" s="19">
        <f>AR91*'Household Income - Delta'!AM93/3</f>
        <v>54285.108360795683</v>
      </c>
      <c r="GW91" s="19">
        <f>AS91*'Household Income - Delta'!AN93/3</f>
        <v>1784140.2737933716</v>
      </c>
      <c r="GX91" s="19">
        <f>AT91*'Household Income - Delta'!AO93/3</f>
        <v>5710541.7300331844</v>
      </c>
      <c r="GY91" s="19">
        <f>AU91*'Household Income - Delta'!AP93/3</f>
        <v>0</v>
      </c>
      <c r="GZ91" s="19">
        <f>AV91*'Household Income - Delta'!AQ93/3</f>
        <v>1506254.7131576985</v>
      </c>
      <c r="HA91" s="19">
        <f>AW91*'Household Income - Delta'!AR93/3</f>
        <v>0</v>
      </c>
      <c r="HB91" s="19">
        <f>AX91*'Household Income - Delta'!AS93/3</f>
        <v>1212072.7813556371</v>
      </c>
      <c r="HC91" s="19">
        <f>AY91*'Household Income - Delta'!AT93/3</f>
        <v>858108.36803039012</v>
      </c>
      <c r="HD91" s="19">
        <f>AZ91*'Household Income - Delta'!AU93/3</f>
        <v>2901613.6767930132</v>
      </c>
      <c r="HE91" s="19">
        <f>BA91*'Household Income - Delta'!AV93/3</f>
        <v>6387047.0212823907</v>
      </c>
      <c r="HF91" s="19">
        <f>BB91*'Household Income - Delta'!AW93/3</f>
        <v>-5939043.3058445537</v>
      </c>
      <c r="HG91" s="19">
        <f>BC91*'Household Income - Delta'!AX93/3</f>
        <v>-258249.63194438416</v>
      </c>
      <c r="HH91" s="19">
        <f>BD91*'Household Income - Delta'!AY93/3</f>
        <v>-3474584.148408521</v>
      </c>
      <c r="HI91" s="19">
        <f>BE91*'Household Income - Delta'!AZ93/3</f>
        <v>-33791475.04960683</v>
      </c>
      <c r="HJ91" s="19">
        <f>BF91*'Household Income - Delta'!BA93/3</f>
        <v>192470.46100517444</v>
      </c>
      <c r="HK91" s="19">
        <f>BG91*'Household Income - Delta'!BB93/3</f>
        <v>357902.89908805903</v>
      </c>
      <c r="HL91" s="19">
        <f>BH91*'Household Income - Delta'!BC93/3</f>
        <v>-205675.93867769997</v>
      </c>
    </row>
    <row r="92" spans="1:220">
      <c r="A92" s="28">
        <v>2011</v>
      </c>
      <c r="B92" s="28" t="s">
        <v>1054</v>
      </c>
      <c r="C92" s="109" t="s">
        <v>46</v>
      </c>
      <c r="D92" s="110">
        <v>12610486</v>
      </c>
      <c r="E92" s="11">
        <v>11099077</v>
      </c>
      <c r="F92" s="11">
        <v>1224564</v>
      </c>
      <c r="G92" s="104">
        <f>F92/D92</f>
        <v>9.7106804606896191E-2</v>
      </c>
      <c r="H92" s="11">
        <f>SUM(J92:BI92)</f>
        <v>237014</v>
      </c>
      <c r="I92" s="105">
        <f>H92/D92</f>
        <v>1.8794993309536205E-2</v>
      </c>
      <c r="J92" s="25">
        <v>1332</v>
      </c>
      <c r="K92" s="25">
        <v>759</v>
      </c>
      <c r="L92" s="25">
        <v>2278</v>
      </c>
      <c r="M92" s="25">
        <v>582</v>
      </c>
      <c r="N92" s="25">
        <v>10672</v>
      </c>
      <c r="O92" s="25">
        <v>2491</v>
      </c>
      <c r="P92" s="25">
        <v>4150</v>
      </c>
      <c r="Q92" s="25">
        <v>5177</v>
      </c>
      <c r="R92" s="25">
        <v>1401</v>
      </c>
      <c r="S92" s="25">
        <v>19299</v>
      </c>
      <c r="T92" s="25">
        <v>4627</v>
      </c>
      <c r="U92" s="25">
        <v>495</v>
      </c>
      <c r="V92" s="25">
        <v>236</v>
      </c>
      <c r="W92" s="25">
        <v>3902</v>
      </c>
      <c r="X92" s="25">
        <v>4086</v>
      </c>
      <c r="Y92" s="25">
        <v>1176</v>
      </c>
      <c r="Z92" s="25">
        <v>2323</v>
      </c>
      <c r="AA92" s="25">
        <v>4013</v>
      </c>
      <c r="AB92" s="25">
        <v>615</v>
      </c>
      <c r="AC92" s="25">
        <v>608</v>
      </c>
      <c r="AD92" s="25">
        <v>17751</v>
      </c>
      <c r="AE92" s="25">
        <v>6284</v>
      </c>
      <c r="AF92" s="25">
        <v>4406</v>
      </c>
      <c r="AG92" s="25">
        <v>853</v>
      </c>
      <c r="AH92" s="25">
        <v>1238</v>
      </c>
      <c r="AI92" s="25">
        <v>1761</v>
      </c>
      <c r="AJ92" s="25">
        <v>338</v>
      </c>
      <c r="AK92" s="25">
        <v>582</v>
      </c>
      <c r="AL92" s="25">
        <v>1057</v>
      </c>
      <c r="AM92" s="25">
        <v>1326</v>
      </c>
      <c r="AN92" s="25">
        <v>36133</v>
      </c>
      <c r="AO92" s="25">
        <v>325</v>
      </c>
      <c r="AP92" s="25">
        <v>29436</v>
      </c>
      <c r="AQ92" s="25">
        <v>11254</v>
      </c>
      <c r="AR92" s="25">
        <v>195</v>
      </c>
      <c r="AS92" s="25">
        <v>13075</v>
      </c>
      <c r="AT92" s="25">
        <v>283</v>
      </c>
      <c r="AU92" s="25">
        <v>1594</v>
      </c>
      <c r="AV92" s="25">
        <v>0</v>
      </c>
      <c r="AW92" s="25">
        <v>799</v>
      </c>
      <c r="AX92" s="25">
        <v>3438</v>
      </c>
      <c r="AY92" s="25">
        <v>142</v>
      </c>
      <c r="AZ92" s="25">
        <v>3742</v>
      </c>
      <c r="BA92" s="25">
        <v>7006</v>
      </c>
      <c r="BB92" s="25">
        <v>1246</v>
      </c>
      <c r="BC92" s="25">
        <v>446</v>
      </c>
      <c r="BD92" s="25">
        <v>8419</v>
      </c>
      <c r="BE92" s="25">
        <v>3688</v>
      </c>
      <c r="BF92" s="25">
        <v>4631</v>
      </c>
      <c r="BG92" s="25">
        <v>2426</v>
      </c>
      <c r="BH92" s="25">
        <v>195</v>
      </c>
      <c r="BI92" s="25">
        <v>2723</v>
      </c>
      <c r="BJ92" s="12">
        <v>5092</v>
      </c>
      <c r="BK92" s="12">
        <v>27780</v>
      </c>
      <c r="BL92" s="12">
        <v>25195</v>
      </c>
      <c r="BM92" s="34">
        <v>684</v>
      </c>
      <c r="BN92" s="34">
        <v>664</v>
      </c>
      <c r="BO92" s="34">
        <v>917</v>
      </c>
      <c r="BP92" s="34">
        <v>601</v>
      </c>
      <c r="BQ92" s="34">
        <v>2349</v>
      </c>
      <c r="BR92" s="34">
        <v>1027</v>
      </c>
      <c r="BS92" s="34">
        <v>993</v>
      </c>
      <c r="BT92" s="34">
        <v>1304</v>
      </c>
      <c r="BU92" s="34">
        <v>584</v>
      </c>
      <c r="BV92" s="34">
        <v>3790</v>
      </c>
      <c r="BW92" s="34">
        <v>1185</v>
      </c>
      <c r="BX92" s="34">
        <v>369</v>
      </c>
      <c r="BY92" s="34">
        <v>223</v>
      </c>
      <c r="BZ92" s="34">
        <v>1438</v>
      </c>
      <c r="CA92" s="34">
        <v>1429</v>
      </c>
      <c r="CB92" s="34">
        <v>960</v>
      </c>
      <c r="CC92" s="34">
        <v>1449</v>
      </c>
      <c r="CD92" s="34">
        <v>1826</v>
      </c>
      <c r="CE92" s="34">
        <v>294</v>
      </c>
      <c r="CF92" s="34">
        <v>328</v>
      </c>
      <c r="CG92" s="34">
        <v>3723</v>
      </c>
      <c r="CH92" s="34">
        <v>1711</v>
      </c>
      <c r="CI92" s="34">
        <v>1278</v>
      </c>
      <c r="CJ92" s="34">
        <v>592</v>
      </c>
      <c r="CK92" s="34">
        <v>943</v>
      </c>
      <c r="CL92" s="34">
        <v>1063</v>
      </c>
      <c r="CM92" s="34">
        <v>308</v>
      </c>
      <c r="CN92" s="34">
        <v>439</v>
      </c>
      <c r="CO92" s="34">
        <v>501</v>
      </c>
      <c r="CP92" s="34">
        <v>520</v>
      </c>
      <c r="CQ92" s="34">
        <v>4167</v>
      </c>
      <c r="CR92" s="34">
        <v>405</v>
      </c>
      <c r="CS92" s="34">
        <v>3921</v>
      </c>
      <c r="CT92" s="34">
        <v>3103</v>
      </c>
      <c r="CU92" s="34">
        <v>208</v>
      </c>
      <c r="CV92" s="34">
        <v>2133</v>
      </c>
      <c r="CW92" s="34">
        <v>220</v>
      </c>
      <c r="CX92" s="34">
        <v>1022</v>
      </c>
      <c r="CY92" s="34">
        <v>0</v>
      </c>
      <c r="CZ92" s="34">
        <v>558</v>
      </c>
      <c r="DA92" s="34">
        <v>1057</v>
      </c>
      <c r="DB92" s="34">
        <v>140</v>
      </c>
      <c r="DC92" s="34">
        <v>1402</v>
      </c>
      <c r="DD92" s="34">
        <v>1441</v>
      </c>
      <c r="DE92" s="34">
        <v>776</v>
      </c>
      <c r="DF92" s="34">
        <v>327</v>
      </c>
      <c r="DG92" s="34">
        <v>1530</v>
      </c>
      <c r="DH92" s="34">
        <v>1533</v>
      </c>
      <c r="DI92" s="34">
        <v>1483</v>
      </c>
      <c r="DJ92" s="34">
        <v>1046</v>
      </c>
      <c r="DK92" s="34">
        <v>237</v>
      </c>
      <c r="DL92" s="34">
        <v>1294</v>
      </c>
      <c r="DM92" s="115">
        <v>141277891.73250851</v>
      </c>
      <c r="DN92" s="116">
        <v>1005629.0715782178</v>
      </c>
      <c r="DO92" s="116">
        <v>2101872.5708353603</v>
      </c>
      <c r="DP92" s="116">
        <v>4528435.360255288</v>
      </c>
      <c r="DQ92" s="116">
        <v>537750.11787201441</v>
      </c>
      <c r="DR92" s="116">
        <v>25170962.618951283</v>
      </c>
      <c r="DS92" s="116">
        <v>3691718.4373086789</v>
      </c>
      <c r="DT92" s="116">
        <v>1007260.021658175</v>
      </c>
      <c r="DU92" s="116">
        <v>543013.7397909289</v>
      </c>
      <c r="DV92" s="116">
        <v>132624.65078921596</v>
      </c>
      <c r="DW92" s="116">
        <v>15355411.610990707</v>
      </c>
      <c r="DX92" s="116">
        <v>2827769.5749254492</v>
      </c>
      <c r="DY92" s="116">
        <v>2385137.4194031889</v>
      </c>
      <c r="DZ92" s="116">
        <v>475500.95515086682</v>
      </c>
      <c r="EA92" s="116">
        <v>2635062.1330570471</v>
      </c>
      <c r="EB92" s="116">
        <v>2007841.3687839026</v>
      </c>
      <c r="EC92" s="116">
        <v>1031357.9290721784</v>
      </c>
      <c r="ED92" s="116">
        <v>2325578.5254407651</v>
      </c>
      <c r="EE92" s="116">
        <v>1809669.0388349588</v>
      </c>
      <c r="EF92" s="116">
        <v>646415.51883249544</v>
      </c>
      <c r="EG92" s="116">
        <v>278804.24056756956</v>
      </c>
      <c r="EH92" s="116">
        <v>1616844.4020197494</v>
      </c>
      <c r="EI92" s="116">
        <v>2106556.0908097504</v>
      </c>
      <c r="EJ92" s="116">
        <v>1903013.8448664988</v>
      </c>
      <c r="EK92" s="116">
        <v>753868.84756483824</v>
      </c>
      <c r="EL92" s="116">
        <v>1140074.4668601053</v>
      </c>
      <c r="EM92" s="116">
        <v>1450380.7581768739</v>
      </c>
      <c r="EN92" s="116">
        <v>608615.10623625584</v>
      </c>
      <c r="EO92" s="116">
        <v>605013.32436493901</v>
      </c>
      <c r="EP92" s="116">
        <v>2386881.4319315944</v>
      </c>
      <c r="EQ92" s="116">
        <v>454264.29657157371</v>
      </c>
      <c r="ER92" s="116">
        <v>4046924.9265095554</v>
      </c>
      <c r="ES92" s="116">
        <v>521985.49397082505</v>
      </c>
      <c r="ET92" s="116">
        <v>6809257.4093573531</v>
      </c>
      <c r="EU92" s="116">
        <v>3642261.575461871</v>
      </c>
      <c r="EV92" s="116">
        <v>248331.8952393721</v>
      </c>
      <c r="EW92" s="116">
        <v>4236698.8667948777</v>
      </c>
      <c r="EX92" s="116">
        <v>331176.68854170328</v>
      </c>
      <c r="EY92" s="116">
        <v>3726733.6149401702</v>
      </c>
      <c r="EZ92" s="116">
        <v>0</v>
      </c>
      <c r="FA92" s="116">
        <v>243531.49880595546</v>
      </c>
      <c r="FB92" s="116">
        <v>1682875.9398142155</v>
      </c>
      <c r="FC92" s="116">
        <v>174318.30475710638</v>
      </c>
      <c r="FD92" s="116">
        <v>2269838.9133687657</v>
      </c>
      <c r="FE92" s="116">
        <v>9523431.1961490382</v>
      </c>
      <c r="FF92" s="116">
        <v>2276370.7049458949</v>
      </c>
      <c r="FG92" s="116">
        <v>157563.34220876265</v>
      </c>
      <c r="FH92" s="116">
        <v>1601321.5731024106</v>
      </c>
      <c r="FI92" s="116">
        <v>8529466.0859365072</v>
      </c>
      <c r="FJ92" s="116">
        <v>1326553.6110245956</v>
      </c>
      <c r="FK92" s="116">
        <v>1633432.5030783496</v>
      </c>
      <c r="FL92" s="116">
        <v>284420.09494376415</v>
      </c>
      <c r="FM92" s="116">
        <v>4488070.020056989</v>
      </c>
      <c r="FN92" s="19">
        <f>J92*'Household Income - Delta'!E94/3</f>
        <v>3985602.6380929002</v>
      </c>
      <c r="FO92" s="19">
        <f>K92*'Household Income - Delta'!F94/3</f>
        <v>-2008291.1457014305</v>
      </c>
      <c r="FP92" s="19">
        <f>L92*'Household Income - Delta'!G94/3</f>
        <v>2288666.4355325429</v>
      </c>
      <c r="FQ92" s="19">
        <f>M92*'Household Income - Delta'!H94/3</f>
        <v>2196672.3869236647</v>
      </c>
      <c r="FR92" s="19">
        <f>N92*'Household Income - Delta'!I94/3</f>
        <v>-15555626.59575469</v>
      </c>
      <c r="FS92" s="19">
        <f>O92*'Household Income - Delta'!J94/3</f>
        <v>-8571516.0400185604</v>
      </c>
      <c r="FT92" s="19">
        <f>P92*'Household Income - Delta'!K94/3</f>
        <v>-22255705.149661813</v>
      </c>
      <c r="FU92" s="19">
        <f>Q92*'Household Income - Delta'!L94/3</f>
        <v>-9153633.5727139171</v>
      </c>
      <c r="FV92" s="19">
        <f>R92*'Household Income - Delta'!M94/3</f>
        <v>-3277513.2562361755</v>
      </c>
      <c r="FW92" s="19">
        <f>S92*'Household Income - Delta'!N94/3</f>
        <v>37589671.64910996</v>
      </c>
      <c r="FX92" s="19">
        <f>T92*'Household Income - Delta'!O94/3</f>
        <v>8933611.8206185736</v>
      </c>
      <c r="FY92" s="19">
        <f>U92*'Household Income - Delta'!P94/3</f>
        <v>-1588843.6615261624</v>
      </c>
      <c r="FZ92" s="19">
        <f>V92*'Household Income - Delta'!Q94/3</f>
        <v>224925.31179898008</v>
      </c>
      <c r="GA92" s="19">
        <f>W92*'Household Income - Delta'!R94/3</f>
        <v>-1063723.9736882758</v>
      </c>
      <c r="GB92" s="19">
        <f>X92*'Household Income - Delta'!S94/3</f>
        <v>5135405.5591392824</v>
      </c>
      <c r="GC92" s="19">
        <f>Y92*'Household Income - Delta'!T94/3</f>
        <v>350292.67946762015</v>
      </c>
      <c r="GD92" s="19">
        <f>Z92*'Household Income - Delta'!U94/3</f>
        <v>2985718.154717844</v>
      </c>
      <c r="GE92" s="19">
        <f>AA92*'Household Income - Delta'!V94/3</f>
        <v>11778608.527676411</v>
      </c>
      <c r="GF92" s="19">
        <f>AB92*'Household Income - Delta'!W94/3</f>
        <v>2174905.4377419669</v>
      </c>
      <c r="GG92" s="19">
        <f>AC92*'Household Income - Delta'!X94/3</f>
        <v>401108.35045581491</v>
      </c>
      <c r="GH92" s="19">
        <f>AD92*'Household Income - Delta'!Y94/3</f>
        <v>-84559828.163975656</v>
      </c>
      <c r="GI92" s="19">
        <f>AE92*'Household Income - Delta'!Z94/3</f>
        <v>-23092004.405123983</v>
      </c>
      <c r="GJ92" s="19">
        <f>AF92*'Household Income - Delta'!AA94/3</f>
        <v>5336285.2611163417</v>
      </c>
      <c r="GK92" s="19">
        <f>AG92*'Household Income - Delta'!AB94/3</f>
        <v>-685720.66495420586</v>
      </c>
      <c r="GL92" s="19">
        <f>AH92*'Household Income - Delta'!AC94/3</f>
        <v>4848860.8662221441</v>
      </c>
      <c r="GM92" s="19">
        <f>AI92*'Household Income - Delta'!AD94/3</f>
        <v>2402681.5998751265</v>
      </c>
      <c r="GN92" s="19">
        <f>AJ92*'Household Income - Delta'!AE94/3</f>
        <v>972327.54008950246</v>
      </c>
      <c r="GO92" s="19">
        <f>AK92*'Household Income - Delta'!AF94/3</f>
        <v>-503271.20566751267</v>
      </c>
      <c r="GP92" s="19">
        <f>AL92*'Household Income - Delta'!AG94/3</f>
        <v>-454609.49373309704</v>
      </c>
      <c r="GQ92" s="19">
        <f>AM92*'Household Income - Delta'!AH94/3</f>
        <v>-7391620.0677059824</v>
      </c>
      <c r="GR92" s="19">
        <f>AN92*'Household Income - Delta'!AI94/3</f>
        <v>-157281615.86618403</v>
      </c>
      <c r="GS92" s="19">
        <f>AO92*'Household Income - Delta'!AJ94/3</f>
        <v>517315.08616126608</v>
      </c>
      <c r="GT92" s="19">
        <f>AP92*'Household Income - Delta'!AK94/3</f>
        <v>1261449.387107522</v>
      </c>
      <c r="GU92" s="19">
        <f>AQ92*'Household Income - Delta'!AL94/3</f>
        <v>22805919.572674904</v>
      </c>
      <c r="GV92" s="19">
        <f>AR92*'Household Income - Delta'!AM94/3</f>
        <v>-71231.079065973172</v>
      </c>
      <c r="GW92" s="19">
        <f>AS92*'Household Income - Delta'!AN94/3</f>
        <v>17537483.475443427</v>
      </c>
      <c r="GX92" s="19">
        <f>AT92*'Household Income - Delta'!AO94/3</f>
        <v>642076.11778510292</v>
      </c>
      <c r="GY92" s="19">
        <f>AU92*'Household Income - Delta'!AP94/3</f>
        <v>-367831.86765981285</v>
      </c>
      <c r="GZ92" s="19">
        <f>AV92*'Household Income - Delta'!AQ94/3</f>
        <v>0</v>
      </c>
      <c r="HA92" s="19">
        <f>AW92*'Household Income - Delta'!AR94/3</f>
        <v>-456361.97131056082</v>
      </c>
      <c r="HB92" s="19">
        <f>AX92*'Household Income - Delta'!AS94/3</f>
        <v>9410321.5146766603</v>
      </c>
      <c r="HC92" s="19">
        <f>AY92*'Household Income - Delta'!AT94/3</f>
        <v>215710.97826899166</v>
      </c>
      <c r="HD92" s="19">
        <f>AZ92*'Household Income - Delta'!AU94/3</f>
        <v>14117590.063052295</v>
      </c>
      <c r="HE92" s="19">
        <f>BA92*'Household Income - Delta'!AV94/3</f>
        <v>6174054.6402370781</v>
      </c>
      <c r="HF92" s="19">
        <f>BB92*'Household Income - Delta'!AW94/3</f>
        <v>-2820550.4959047115</v>
      </c>
      <c r="HG92" s="19">
        <f>BC92*'Household Income - Delta'!AX94/3</f>
        <v>-894698.25101855025</v>
      </c>
      <c r="HH92" s="19">
        <f>BD92*'Household Income - Delta'!AY94/3</f>
        <v>-29346805.244597439</v>
      </c>
      <c r="HI92" s="19">
        <f>BE92*'Household Income - Delta'!AZ94/3</f>
        <v>-7687245.6314371163</v>
      </c>
      <c r="HJ92" s="19">
        <f>BF92*'Household Income - Delta'!BA94/3</f>
        <v>11010187.079660729</v>
      </c>
      <c r="HK92" s="19">
        <f>BG92*'Household Income - Delta'!BB94/3</f>
        <v>-356970.79023283586</v>
      </c>
      <c r="HL92" s="19">
        <f>BH92*'Household Income - Delta'!BC94/3</f>
        <v>-148931.40897256651</v>
      </c>
    </row>
    <row r="93" spans="1:220">
      <c r="A93" s="28">
        <v>2011</v>
      </c>
      <c r="B93" s="28" t="s">
        <v>1055</v>
      </c>
      <c r="C93" s="37" t="s">
        <v>47</v>
      </c>
      <c r="D93" s="11">
        <v>1040022</v>
      </c>
      <c r="E93" s="11">
        <v>903786</v>
      </c>
      <c r="F93" s="11">
        <v>101689</v>
      </c>
      <c r="G93" s="104">
        <f>F93/D93</f>
        <v>9.7775816280809447E-2</v>
      </c>
      <c r="H93" s="11">
        <f>SUM(J93:BI93)</f>
        <v>27062</v>
      </c>
      <c r="I93" s="105">
        <f>H93/D93</f>
        <v>2.6020603410312475E-2</v>
      </c>
      <c r="J93" s="25">
        <v>0</v>
      </c>
      <c r="K93" s="25">
        <v>0</v>
      </c>
      <c r="L93" s="25">
        <v>214</v>
      </c>
      <c r="M93" s="25">
        <v>0</v>
      </c>
      <c r="N93" s="25">
        <v>1949</v>
      </c>
      <c r="O93" s="25">
        <v>301</v>
      </c>
      <c r="P93" s="25">
        <v>2613</v>
      </c>
      <c r="Q93" s="25">
        <v>0</v>
      </c>
      <c r="R93" s="25">
        <v>0</v>
      </c>
      <c r="S93" s="25">
        <v>2230</v>
      </c>
      <c r="T93" s="25">
        <v>476</v>
      </c>
      <c r="U93" s="25">
        <v>0</v>
      </c>
      <c r="V93" s="25">
        <v>107</v>
      </c>
      <c r="W93" s="25">
        <v>373</v>
      </c>
      <c r="X93" s="25">
        <v>41</v>
      </c>
      <c r="Y93" s="25">
        <v>82</v>
      </c>
      <c r="Z93" s="25">
        <v>374</v>
      </c>
      <c r="AA93" s="25">
        <v>211</v>
      </c>
      <c r="AB93" s="25">
        <v>121</v>
      </c>
      <c r="AC93" s="25">
        <v>228</v>
      </c>
      <c r="AD93" s="25">
        <v>472</v>
      </c>
      <c r="AE93" s="25">
        <v>7715</v>
      </c>
      <c r="AF93" s="25">
        <v>178</v>
      </c>
      <c r="AG93" s="25">
        <v>27</v>
      </c>
      <c r="AH93" s="25">
        <v>0</v>
      </c>
      <c r="AI93" s="25">
        <v>109</v>
      </c>
      <c r="AJ93" s="25">
        <v>0</v>
      </c>
      <c r="AK93" s="25">
        <v>0</v>
      </c>
      <c r="AL93" s="25">
        <v>0</v>
      </c>
      <c r="AM93" s="25">
        <v>941</v>
      </c>
      <c r="AN93" s="25">
        <v>1224</v>
      </c>
      <c r="AO93" s="25">
        <v>93</v>
      </c>
      <c r="AP93" s="25">
        <v>2776</v>
      </c>
      <c r="AQ93" s="25">
        <v>259</v>
      </c>
      <c r="AR93" s="25">
        <v>0</v>
      </c>
      <c r="AS93" s="25">
        <v>60</v>
      </c>
      <c r="AT93" s="25">
        <v>0</v>
      </c>
      <c r="AU93" s="25">
        <v>57</v>
      </c>
      <c r="AV93" s="25">
        <v>1125</v>
      </c>
      <c r="AW93" s="25">
        <v>0</v>
      </c>
      <c r="AX93" s="25">
        <v>223</v>
      </c>
      <c r="AY93" s="25">
        <v>0</v>
      </c>
      <c r="AZ93" s="25">
        <v>210</v>
      </c>
      <c r="BA93" s="25">
        <v>207</v>
      </c>
      <c r="BB93" s="25">
        <v>181</v>
      </c>
      <c r="BC93" s="25">
        <v>621</v>
      </c>
      <c r="BD93" s="25">
        <v>485</v>
      </c>
      <c r="BE93" s="25">
        <v>262</v>
      </c>
      <c r="BF93" s="25">
        <v>199</v>
      </c>
      <c r="BG93" s="25">
        <v>2</v>
      </c>
      <c r="BH93" s="25">
        <v>23</v>
      </c>
      <c r="BI93" s="25">
        <v>293</v>
      </c>
      <c r="BJ93" s="12">
        <v>1440</v>
      </c>
      <c r="BK93" s="12">
        <v>8645</v>
      </c>
      <c r="BL93" s="12">
        <v>7813</v>
      </c>
      <c r="BM93" s="34">
        <v>207</v>
      </c>
      <c r="BN93" s="34">
        <v>207</v>
      </c>
      <c r="BO93" s="34">
        <v>348</v>
      </c>
      <c r="BP93" s="34">
        <v>207</v>
      </c>
      <c r="BQ93" s="34">
        <v>734</v>
      </c>
      <c r="BR93" s="34">
        <v>271</v>
      </c>
      <c r="BS93" s="34">
        <v>984</v>
      </c>
      <c r="BT93" s="34">
        <v>207</v>
      </c>
      <c r="BU93" s="34">
        <v>207</v>
      </c>
      <c r="BV93" s="34">
        <v>915</v>
      </c>
      <c r="BW93" s="34">
        <v>361</v>
      </c>
      <c r="BX93" s="34">
        <v>207</v>
      </c>
      <c r="BY93" s="34">
        <v>199</v>
      </c>
      <c r="BZ93" s="34">
        <v>375</v>
      </c>
      <c r="CA93" s="34">
        <v>95</v>
      </c>
      <c r="CB93" s="34">
        <v>145</v>
      </c>
      <c r="CC93" s="34">
        <v>433</v>
      </c>
      <c r="CD93" s="34">
        <v>318</v>
      </c>
      <c r="CE93" s="34">
        <v>185</v>
      </c>
      <c r="CF93" s="34">
        <v>177</v>
      </c>
      <c r="CG93" s="34">
        <v>323</v>
      </c>
      <c r="CH93" s="34">
        <v>1532</v>
      </c>
      <c r="CI93" s="34">
        <v>117</v>
      </c>
      <c r="CJ93" s="34">
        <v>60</v>
      </c>
      <c r="CK93" s="34">
        <v>207</v>
      </c>
      <c r="CL93" s="34">
        <v>163</v>
      </c>
      <c r="CM93" s="34">
        <v>207</v>
      </c>
      <c r="CN93" s="34">
        <v>207</v>
      </c>
      <c r="CO93" s="34">
        <v>207</v>
      </c>
      <c r="CP93" s="34">
        <v>745</v>
      </c>
      <c r="CQ93" s="34">
        <v>501</v>
      </c>
      <c r="CR93" s="34">
        <v>153</v>
      </c>
      <c r="CS93" s="34">
        <v>1118</v>
      </c>
      <c r="CT93" s="34">
        <v>212</v>
      </c>
      <c r="CU93" s="34">
        <v>207</v>
      </c>
      <c r="CV93" s="34">
        <v>89</v>
      </c>
      <c r="CW93" s="34">
        <v>207</v>
      </c>
      <c r="CX93" s="34">
        <v>94</v>
      </c>
      <c r="CY93" s="34">
        <v>725</v>
      </c>
      <c r="CZ93" s="34">
        <v>0</v>
      </c>
      <c r="DA93" s="34">
        <v>232</v>
      </c>
      <c r="DB93" s="34">
        <v>207</v>
      </c>
      <c r="DC93" s="34">
        <v>187</v>
      </c>
      <c r="DD93" s="34">
        <v>153</v>
      </c>
      <c r="DE93" s="34">
        <v>267</v>
      </c>
      <c r="DF93" s="34">
        <v>328</v>
      </c>
      <c r="DG93" s="34">
        <v>448</v>
      </c>
      <c r="DH93" s="34">
        <v>277</v>
      </c>
      <c r="DI93" s="34">
        <v>253</v>
      </c>
      <c r="DJ93" s="34">
        <v>5</v>
      </c>
      <c r="DK93" s="34">
        <v>47</v>
      </c>
      <c r="DL93" s="34">
        <v>292</v>
      </c>
      <c r="DM93" s="115">
        <v>15666500.753837824</v>
      </c>
      <c r="DN93" s="116">
        <v>0</v>
      </c>
      <c r="DO93" s="116">
        <v>0</v>
      </c>
      <c r="DP93" s="116">
        <v>487116.02120755479</v>
      </c>
      <c r="DQ93" s="116">
        <v>0</v>
      </c>
      <c r="DR93" s="116">
        <v>5096263.3377560349</v>
      </c>
      <c r="DS93" s="116">
        <v>527218.41689903289</v>
      </c>
      <c r="DT93" s="116">
        <v>170230.79500095954</v>
      </c>
      <c r="DU93" s="116">
        <v>0</v>
      </c>
      <c r="DV93" s="116">
        <v>0</v>
      </c>
      <c r="DW93" s="116">
        <v>2369731.4459080012</v>
      </c>
      <c r="DX93" s="116">
        <v>428531.19079719466</v>
      </c>
      <c r="DY93" s="116">
        <v>0</v>
      </c>
      <c r="DZ93" s="116">
        <v>240642.09953615599</v>
      </c>
      <c r="EA93" s="116">
        <v>358726.02523237362</v>
      </c>
      <c r="EB93" s="116">
        <v>32097.873922414576</v>
      </c>
      <c r="EC93" s="116">
        <v>93664.38304661111</v>
      </c>
      <c r="ED93" s="116">
        <v>480854.06658827455</v>
      </c>
      <c r="EE93" s="116">
        <v>159202.09105272478</v>
      </c>
      <c r="EF93" s="116">
        <v>163300.68650808342</v>
      </c>
      <c r="EG93" s="116">
        <v>43566.078045645991</v>
      </c>
      <c r="EH93" s="116">
        <v>156562.25610335279</v>
      </c>
      <c r="EI93" s="116">
        <v>317824.52311909921</v>
      </c>
      <c r="EJ93" s="116">
        <v>119971.04191106446</v>
      </c>
      <c r="EK93" s="116">
        <v>29871.864925703496</v>
      </c>
      <c r="EL93" s="116">
        <v>0</v>
      </c>
      <c r="EM93" s="116">
        <v>121610.07853613178</v>
      </c>
      <c r="EN93" s="116">
        <v>0</v>
      </c>
      <c r="EO93" s="116">
        <v>0</v>
      </c>
      <c r="EP93" s="116">
        <v>0</v>
      </c>
      <c r="EQ93" s="116">
        <v>90142.096294814823</v>
      </c>
      <c r="ER93" s="116">
        <v>253084.66745403441</v>
      </c>
      <c r="ES93" s="116">
        <v>176173.07147329819</v>
      </c>
      <c r="ET93" s="116">
        <v>368659.7411006848</v>
      </c>
      <c r="EU93" s="116">
        <v>147688.45651575859</v>
      </c>
      <c r="EV93" s="116">
        <v>0</v>
      </c>
      <c r="EW93" s="116">
        <v>37104.409903319043</v>
      </c>
      <c r="EX93" s="116">
        <v>0</v>
      </c>
      <c r="EY93" s="116">
        <v>145795.21121908681</v>
      </c>
      <c r="EZ93" s="116">
        <v>342894.78868172702</v>
      </c>
      <c r="FA93" s="116">
        <v>0</v>
      </c>
      <c r="FB93" s="116">
        <v>167866.68895976673</v>
      </c>
      <c r="FC93" s="116">
        <v>0</v>
      </c>
      <c r="FD93" s="116">
        <v>191361.48796685654</v>
      </c>
      <c r="FE93" s="116">
        <v>344456.11853857245</v>
      </c>
      <c r="FF93" s="116">
        <v>377021.79780993349</v>
      </c>
      <c r="FG93" s="116">
        <v>110730.02906027733</v>
      </c>
      <c r="FH93" s="116">
        <v>211365.64756155162</v>
      </c>
      <c r="FI93" s="116">
        <v>659982.37498493271</v>
      </c>
      <c r="FJ93" s="116">
        <v>117607.44373789024</v>
      </c>
      <c r="FK93" s="116">
        <v>1837.3938539252792</v>
      </c>
      <c r="FL93" s="116">
        <v>39540.211571785359</v>
      </c>
      <c r="FM93" s="116">
        <v>486204.8410531921</v>
      </c>
      <c r="FN93" s="19">
        <f>J93*'Household Income - Delta'!E95/3</f>
        <v>0</v>
      </c>
      <c r="FO93" s="19">
        <f>K93*'Household Income - Delta'!F95/3</f>
        <v>0</v>
      </c>
      <c r="FP93" s="19">
        <f>L93*'Household Income - Delta'!G95/3</f>
        <v>152454.8280835147</v>
      </c>
      <c r="FQ93" s="19">
        <f>M93*'Household Income - Delta'!H95/3</f>
        <v>0</v>
      </c>
      <c r="FR93" s="19">
        <f>N93*'Household Income - Delta'!I95/3</f>
        <v>-3410531.3564817761</v>
      </c>
      <c r="FS93" s="19">
        <f>O93*'Household Income - Delta'!J95/3</f>
        <v>-1123714.4578897725</v>
      </c>
      <c r="FT93" s="19">
        <f>P93*'Household Income - Delta'!K95/3</f>
        <v>-14776768.847259132</v>
      </c>
      <c r="FU93" s="19">
        <f>Q93*'Household Income - Delta'!L95/3</f>
        <v>0</v>
      </c>
      <c r="FV93" s="19">
        <f>R93*'Household Income - Delta'!M95/3</f>
        <v>0</v>
      </c>
      <c r="FW93" s="19">
        <f>S93*'Household Income - Delta'!N95/3</f>
        <v>3691710.7457946329</v>
      </c>
      <c r="FX93" s="19">
        <f>T93*'Household Income - Delta'!O95/3</f>
        <v>779916.57200977858</v>
      </c>
      <c r="FY93" s="19">
        <f>U93*'Household Income - Delta'!P95/3</f>
        <v>0</v>
      </c>
      <c r="FZ93" s="19">
        <f>V93*'Household Income - Delta'!Q95/3</f>
        <v>70705.249601656789</v>
      </c>
      <c r="GA93" s="19">
        <f>W93*'Household Income - Delta'!R95/3</f>
        <v>-210702.68938164171</v>
      </c>
      <c r="GB93" s="19">
        <f>X93*'Household Income - Delta'!S95/3</f>
        <v>39546.669905920957</v>
      </c>
      <c r="GC93" s="19">
        <f>Y93*'Household Income - Delta'!T95/3</f>
        <v>458.48618065765669</v>
      </c>
      <c r="GD93" s="19">
        <f>Z93*'Household Income - Delta'!U95/3</f>
        <v>371385.30749624828</v>
      </c>
      <c r="GE93" s="19">
        <f>AA93*'Household Income - Delta'!V95/3</f>
        <v>557638.47719075065</v>
      </c>
      <c r="GF93" s="19">
        <f>AB93*'Household Income - Delta'!W95/3</f>
        <v>392542.75212663767</v>
      </c>
      <c r="GG93" s="19">
        <f>AC93*'Household Income - Delta'!X95/3</f>
        <v>83776.559819395305</v>
      </c>
      <c r="GH93" s="19">
        <f>AD93*'Household Income - Delta'!Y95/3</f>
        <v>-2386404.735096185</v>
      </c>
      <c r="GI93" s="19">
        <f>AE93*'Household Income - Delta'!Z95/3</f>
        <v>-30605457.481378157</v>
      </c>
      <c r="GJ93" s="19">
        <f>AF93*'Household Income - Delta'!AA95/3</f>
        <v>163557.77770181085</v>
      </c>
      <c r="GK93" s="19">
        <f>AG93*'Household Income - Delta'!AB95/3</f>
        <v>-29596.577978204121</v>
      </c>
      <c r="GL93" s="19">
        <f>AH93*'Household Income - Delta'!AC95/3</f>
        <v>0</v>
      </c>
      <c r="GM93" s="19">
        <f>AI93*'Household Income - Delta'!AD95/3</f>
        <v>116859.78851044948</v>
      </c>
      <c r="GN93" s="19">
        <f>AJ93*'Household Income - Delta'!AE95/3</f>
        <v>0</v>
      </c>
      <c r="GO93" s="19">
        <f>AK93*'Household Income - Delta'!AF95/3</f>
        <v>0</v>
      </c>
      <c r="GP93" s="19">
        <f>AL93*'Household Income - Delta'!AG95/3</f>
        <v>0</v>
      </c>
      <c r="GQ93" s="19">
        <f>AM93*'Household Income - Delta'!AH95/3</f>
        <v>-5520518.3446526434</v>
      </c>
      <c r="GR93" s="19">
        <f>AN93*'Household Income - Delta'!AI95/3</f>
        <v>-5685637.9357988248</v>
      </c>
      <c r="GS93" s="19">
        <f>AO93*'Household Income - Delta'!AJ95/3</f>
        <v>120849.97500414414</v>
      </c>
      <c r="GT93" s="19">
        <f>AP93*'Household Income - Delta'!AK95/3</f>
        <v>-692397.31065265625</v>
      </c>
      <c r="GU93" s="19">
        <f>AQ93*'Household Income - Delta'!AL95/3</f>
        <v>449156.68567294831</v>
      </c>
      <c r="GV93" s="19">
        <f>AR93*'Household Income - Delta'!AM95/3</f>
        <v>0</v>
      </c>
      <c r="GW93" s="19">
        <f>AS93*'Household Income - Delta'!AN95/3</f>
        <v>62941.337852692523</v>
      </c>
      <c r="GX93" s="19">
        <f>AT93*'Household Income - Delta'!AO95/3</f>
        <v>0</v>
      </c>
      <c r="GY93" s="19">
        <f>AU93*'Household Income - Delta'!AP95/3</f>
        <v>-29813.103193112387</v>
      </c>
      <c r="GZ93" s="19">
        <f>AV93*'Household Income - Delta'!AQ95/3</f>
        <v>269487.49542226054</v>
      </c>
      <c r="HA93" s="19">
        <f>AW93*'Household Income - Delta'!AR95/3</f>
        <v>0</v>
      </c>
      <c r="HB93" s="19">
        <f>AX93*'Household Income - Delta'!AS95/3</f>
        <v>545206.74952693924</v>
      </c>
      <c r="HC93" s="19">
        <f>AY93*'Household Income - Delta'!AT95/3</f>
        <v>0</v>
      </c>
      <c r="HD93" s="19">
        <f>AZ93*'Household Income - Delta'!AU95/3</f>
        <v>730897.13842516125</v>
      </c>
      <c r="HE93" s="19">
        <f>BA93*'Household Income - Delta'!AV95/3</f>
        <v>121917.99405213789</v>
      </c>
      <c r="HF93" s="19">
        <f>BB93*'Household Income - Delta'!AW95/3</f>
        <v>-462628.90768706688</v>
      </c>
      <c r="HG93" s="19">
        <f>BC93*'Household Income - Delta'!AX95/3</f>
        <v>-1427260.7689246058</v>
      </c>
      <c r="HH93" s="19">
        <f>BD93*'Household Income - Delta'!AY95/3</f>
        <v>-1832358.8149075129</v>
      </c>
      <c r="HI93" s="19">
        <f>BE93*'Household Income - Delta'!AZ95/3</f>
        <v>-622687.74475889164</v>
      </c>
      <c r="HJ93" s="19">
        <f>BF93*'Household Income - Delta'!BA95/3</f>
        <v>414958.78803184797</v>
      </c>
      <c r="HK93" s="19">
        <f>BG93*'Household Income - Delta'!BB95/3</f>
        <v>-878.84080313566176</v>
      </c>
      <c r="HL93" s="19">
        <f>BH93*'Household Income - Delta'!BC95/3</f>
        <v>-24288.631236730191</v>
      </c>
    </row>
    <row r="94" spans="1:220">
      <c r="A94" s="28">
        <v>2011</v>
      </c>
      <c r="B94" s="28" t="s">
        <v>1056</v>
      </c>
      <c r="C94" s="37" t="s">
        <v>48</v>
      </c>
      <c r="D94" s="11">
        <v>4624180</v>
      </c>
      <c r="E94" s="11">
        <v>3899705</v>
      </c>
      <c r="F94" s="11">
        <v>546666</v>
      </c>
      <c r="G94" s="104">
        <f>F94/D94</f>
        <v>0.11821901396571932</v>
      </c>
      <c r="H94" s="11">
        <f>SUM(J94:BI94)</f>
        <v>159810</v>
      </c>
      <c r="I94" s="105">
        <f>H94/D94</f>
        <v>3.4559640844430799E-2</v>
      </c>
      <c r="J94" s="25">
        <v>2999</v>
      </c>
      <c r="K94" s="25">
        <v>2421</v>
      </c>
      <c r="L94" s="25">
        <v>1971</v>
      </c>
      <c r="M94" s="25">
        <v>1333</v>
      </c>
      <c r="N94" s="25">
        <v>6592</v>
      </c>
      <c r="O94" s="25">
        <v>1000</v>
      </c>
      <c r="P94" s="25">
        <v>1752</v>
      </c>
      <c r="Q94" s="25">
        <v>841</v>
      </c>
      <c r="R94" s="25">
        <v>589</v>
      </c>
      <c r="S94" s="25">
        <v>15476</v>
      </c>
      <c r="T94" s="25">
        <v>16355</v>
      </c>
      <c r="U94" s="25">
        <v>712</v>
      </c>
      <c r="V94" s="25">
        <v>55</v>
      </c>
      <c r="W94" s="25">
        <v>2371</v>
      </c>
      <c r="X94" s="25">
        <v>3249</v>
      </c>
      <c r="Y94" s="25">
        <v>1379</v>
      </c>
      <c r="Z94" s="25">
        <v>1885</v>
      </c>
      <c r="AA94" s="25">
        <v>2454</v>
      </c>
      <c r="AB94" s="25">
        <v>878</v>
      </c>
      <c r="AC94" s="25">
        <v>652</v>
      </c>
      <c r="AD94" s="25">
        <v>3807</v>
      </c>
      <c r="AE94" s="25">
        <v>730</v>
      </c>
      <c r="AF94" s="25">
        <v>4483</v>
      </c>
      <c r="AG94" s="25">
        <v>471</v>
      </c>
      <c r="AH94" s="25">
        <v>2163</v>
      </c>
      <c r="AI94" s="25">
        <v>1522</v>
      </c>
      <c r="AJ94" s="25">
        <v>915</v>
      </c>
      <c r="AK94" s="25">
        <v>204</v>
      </c>
      <c r="AL94" s="25">
        <v>1017</v>
      </c>
      <c r="AM94" s="25">
        <v>372</v>
      </c>
      <c r="AN94" s="25">
        <v>4241</v>
      </c>
      <c r="AO94" s="25">
        <v>598</v>
      </c>
      <c r="AP94" s="25">
        <v>11317</v>
      </c>
      <c r="AQ94" s="25">
        <v>23102</v>
      </c>
      <c r="AR94" s="25">
        <v>271</v>
      </c>
      <c r="AS94" s="25">
        <v>6327</v>
      </c>
      <c r="AT94" s="25">
        <v>1008</v>
      </c>
      <c r="AU94" s="25">
        <v>833</v>
      </c>
      <c r="AV94" s="25">
        <v>3523</v>
      </c>
      <c r="AW94" s="25">
        <v>453</v>
      </c>
      <c r="AX94" s="25">
        <v>0</v>
      </c>
      <c r="AY94" s="25">
        <v>62</v>
      </c>
      <c r="AZ94" s="25">
        <v>3324</v>
      </c>
      <c r="BA94" s="25">
        <v>8623</v>
      </c>
      <c r="BB94" s="25">
        <v>181</v>
      </c>
      <c r="BC94" s="25">
        <v>91</v>
      </c>
      <c r="BD94" s="25">
        <v>7879</v>
      </c>
      <c r="BE94" s="25">
        <v>2510</v>
      </c>
      <c r="BF94" s="25">
        <v>1680</v>
      </c>
      <c r="BG94" s="25">
        <v>341</v>
      </c>
      <c r="BH94" s="25">
        <v>632</v>
      </c>
      <c r="BI94" s="25">
        <v>2166</v>
      </c>
      <c r="BJ94" s="12">
        <v>3871</v>
      </c>
      <c r="BK94" s="12">
        <v>25459</v>
      </c>
      <c r="BL94" s="12">
        <v>21151</v>
      </c>
      <c r="BM94" s="34">
        <v>1543</v>
      </c>
      <c r="BN94" s="34">
        <v>1281</v>
      </c>
      <c r="BO94" s="34">
        <v>1391</v>
      </c>
      <c r="BP94" s="34">
        <v>1301</v>
      </c>
      <c r="BQ94" s="34">
        <v>1789</v>
      </c>
      <c r="BR94" s="34">
        <v>598</v>
      </c>
      <c r="BS94" s="34">
        <v>1005</v>
      </c>
      <c r="BT94" s="34">
        <v>746</v>
      </c>
      <c r="BU94" s="34">
        <v>681</v>
      </c>
      <c r="BV94" s="34">
        <v>4230</v>
      </c>
      <c r="BW94" s="34">
        <v>2798</v>
      </c>
      <c r="BX94" s="34">
        <v>626</v>
      </c>
      <c r="BY94" s="34">
        <v>68</v>
      </c>
      <c r="BZ94" s="34">
        <v>831</v>
      </c>
      <c r="CA94" s="34">
        <v>1601</v>
      </c>
      <c r="CB94" s="34">
        <v>1468</v>
      </c>
      <c r="CC94" s="34">
        <v>1445</v>
      </c>
      <c r="CD94" s="34">
        <v>1692</v>
      </c>
      <c r="CE94" s="34">
        <v>486</v>
      </c>
      <c r="CF94" s="34">
        <v>566</v>
      </c>
      <c r="CG94" s="34">
        <v>1261</v>
      </c>
      <c r="CH94" s="34">
        <v>447</v>
      </c>
      <c r="CI94" s="34">
        <v>1737</v>
      </c>
      <c r="CJ94" s="34">
        <v>393</v>
      </c>
      <c r="CK94" s="34">
        <v>1979</v>
      </c>
      <c r="CL94" s="34">
        <v>1671</v>
      </c>
      <c r="CM94" s="34">
        <v>999</v>
      </c>
      <c r="CN94" s="34">
        <v>329</v>
      </c>
      <c r="CO94" s="34">
        <v>722</v>
      </c>
      <c r="CP94" s="34">
        <v>280</v>
      </c>
      <c r="CQ94" s="34">
        <v>1445</v>
      </c>
      <c r="CR94" s="34">
        <v>609</v>
      </c>
      <c r="CS94" s="34">
        <v>3991</v>
      </c>
      <c r="CT94" s="34">
        <v>4356</v>
      </c>
      <c r="CU94" s="34">
        <v>213</v>
      </c>
      <c r="CV94" s="34">
        <v>2177</v>
      </c>
      <c r="CW94" s="34">
        <v>934</v>
      </c>
      <c r="CX94" s="34">
        <v>583</v>
      </c>
      <c r="CY94" s="34">
        <v>1139</v>
      </c>
      <c r="CZ94" s="34">
        <v>360</v>
      </c>
      <c r="DA94" s="34">
        <v>0</v>
      </c>
      <c r="DB94" s="34">
        <v>107</v>
      </c>
      <c r="DC94" s="34">
        <v>1252</v>
      </c>
      <c r="DD94" s="34">
        <v>4005</v>
      </c>
      <c r="DE94" s="34">
        <v>188</v>
      </c>
      <c r="DF94" s="34">
        <v>115</v>
      </c>
      <c r="DG94" s="34">
        <v>2193</v>
      </c>
      <c r="DH94" s="34">
        <v>1257</v>
      </c>
      <c r="DI94" s="34">
        <v>1114</v>
      </c>
      <c r="DJ94" s="34">
        <v>291</v>
      </c>
      <c r="DK94" s="34">
        <v>647</v>
      </c>
      <c r="DL94" s="34">
        <v>1534</v>
      </c>
      <c r="DM94" s="115">
        <v>109061326.62183693</v>
      </c>
      <c r="DN94" s="116">
        <v>970929.8558917183</v>
      </c>
      <c r="DO94" s="116">
        <v>7131277.3294819808</v>
      </c>
      <c r="DP94" s="116">
        <v>3502066.2680397965</v>
      </c>
      <c r="DQ94" s="116">
        <v>855980.75819491269</v>
      </c>
      <c r="DR94" s="116">
        <v>14874057.731754337</v>
      </c>
      <c r="DS94" s="116">
        <v>1377072.2902129386</v>
      </c>
      <c r="DT94" s="116">
        <v>1232905.353276734</v>
      </c>
      <c r="DU94" s="116">
        <v>395107.46734071086</v>
      </c>
      <c r="DV94" s="116">
        <v>238885.55832079265</v>
      </c>
      <c r="DW94" s="116">
        <v>4800131.6651128903</v>
      </c>
      <c r="DX94" s="116">
        <v>3151782.4410627824</v>
      </c>
      <c r="DY94" s="116">
        <v>3330755.8911354812</v>
      </c>
      <c r="DZ94" s="116">
        <v>109351.26835559962</v>
      </c>
      <c r="EA94" s="116">
        <v>1472652.8619264874</v>
      </c>
      <c r="EB94" s="116">
        <v>1585839.4510087071</v>
      </c>
      <c r="EC94" s="116">
        <v>1189086.1227380778</v>
      </c>
      <c r="ED94" s="116">
        <v>1663605.5566978159</v>
      </c>
      <c r="EE94" s="116">
        <v>884190.90669305983</v>
      </c>
      <c r="EF94" s="116">
        <v>563065.9121537325</v>
      </c>
      <c r="EG94" s="116">
        <v>607966.89800221485</v>
      </c>
      <c r="EH94" s="116">
        <v>1625134.7023393749</v>
      </c>
      <c r="EI94" s="116">
        <v>577675.76940835034</v>
      </c>
      <c r="EJ94" s="116">
        <v>2835358.4932795451</v>
      </c>
      <c r="EK94" s="116">
        <v>466370.0958407729</v>
      </c>
      <c r="EL94" s="116">
        <v>1170524.7969419137</v>
      </c>
      <c r="EM94" s="116">
        <v>1058370.6846210703</v>
      </c>
      <c r="EN94" s="116">
        <v>1677301.4833086063</v>
      </c>
      <c r="EO94" s="116">
        <v>199524.32626438269</v>
      </c>
      <c r="EP94" s="116">
        <v>2197956.9377278821</v>
      </c>
      <c r="EQ94" s="116">
        <v>303713.05028143234</v>
      </c>
      <c r="ER94" s="116">
        <v>2339347.725115479</v>
      </c>
      <c r="ES94" s="116">
        <v>844727.56447431038</v>
      </c>
      <c r="ET94" s="116">
        <v>8102974.634727289</v>
      </c>
      <c r="EU94" s="116">
        <v>4246008.5281961588</v>
      </c>
      <c r="EV94" s="116">
        <v>367839.01518538507</v>
      </c>
      <c r="EW94" s="116">
        <v>2694911.5835412145</v>
      </c>
      <c r="EX94" s="116">
        <v>947413.13912564295</v>
      </c>
      <c r="EY94" s="116">
        <v>1944680.1217083468</v>
      </c>
      <c r="EZ94" s="116">
        <v>1724482.8202342878</v>
      </c>
      <c r="FA94" s="116">
        <v>341002.73586894316</v>
      </c>
      <c r="FB94" s="116">
        <v>0</v>
      </c>
      <c r="FC94" s="116">
        <v>77675.263299079976</v>
      </c>
      <c r="FD94" s="116">
        <v>1186824.7472519712</v>
      </c>
      <c r="FE94" s="116">
        <v>8701547.4806266595</v>
      </c>
      <c r="FF94" s="116">
        <v>316147.56255253614</v>
      </c>
      <c r="FG94" s="116">
        <v>76514.218679169295</v>
      </c>
      <c r="FH94" s="116">
        <v>2502194.9159995909</v>
      </c>
      <c r="FI94" s="116">
        <v>5877584.8256116332</v>
      </c>
      <c r="FJ94" s="116">
        <v>508183.81205202034</v>
      </c>
      <c r="FK94" s="116">
        <v>263032.4629263159</v>
      </c>
      <c r="FL94" s="116">
        <v>876531.06794472365</v>
      </c>
      <c r="FM94" s="116">
        <v>3073060.4693020433</v>
      </c>
      <c r="FN94" s="19">
        <f>J94*'Household Income - Delta'!E96/3</f>
        <v>-849148.56427182909</v>
      </c>
      <c r="FO94" s="19">
        <f>K94*'Household Income - Delta'!F96/3</f>
        <v>-14335486.581817145</v>
      </c>
      <c r="FP94" s="19">
        <f>L94*'Household Income - Delta'!G96/3</f>
        <v>-4475462.3983550118</v>
      </c>
      <c r="FQ94" s="19">
        <f>M94*'Household Income - Delta'!H96/3</f>
        <v>665184.46871698496</v>
      </c>
      <c r="FR94" s="19">
        <f>N94*'Household Income - Delta'!I96/3</f>
        <v>-31199601.543181781</v>
      </c>
      <c r="FS94" s="19">
        <f>O94*'Household Income - Delta'!J96/3</f>
        <v>-6716332.0698544867</v>
      </c>
      <c r="FT94" s="19">
        <f>P94*'Household Income - Delta'!K96/3</f>
        <v>-15134053.855738536</v>
      </c>
      <c r="FU94" s="19">
        <f>Q94*'Household Income - Delta'!L96/3</f>
        <v>-4241560.6416635318</v>
      </c>
      <c r="FV94" s="19">
        <f>R94*'Household Income - Delta'!M96/3</f>
        <v>-3307086.5518057584</v>
      </c>
      <c r="FW94" s="19">
        <f>S94*'Household Income - Delta'!N96/3</f>
        <v>-20545717.451981731</v>
      </c>
      <c r="FX94" s="19">
        <f>T94*'Household Income - Delta'!O96/3</f>
        <v>-21990626.381989948</v>
      </c>
      <c r="FY94" s="19">
        <f>U94*'Household Income - Delta'!P96/3</f>
        <v>-4617407.7541905288</v>
      </c>
      <c r="FZ94" s="19">
        <f>V94*'Household Income - Delta'!Q96/3</f>
        <v>-127724.55962127646</v>
      </c>
      <c r="GA94" s="19">
        <f>W94*'Household Income - Delta'!R96/3</f>
        <v>-8412184.7372647505</v>
      </c>
      <c r="GB94" s="19">
        <f>X94*'Household Income - Delta'!S96/3</f>
        <v>-6558134.1850581765</v>
      </c>
      <c r="GC94" s="19">
        <f>Y94*'Household Income - Delta'!T96/3</f>
        <v>-4105931.3378841188</v>
      </c>
      <c r="GD94" s="19">
        <f>Z94*'Household Income - Delta'!U96/3</f>
        <v>-3751249.1548889764</v>
      </c>
      <c r="GE94" s="19">
        <f>AA94*'Household Income - Delta'!V96/3</f>
        <v>-834912.29931531439</v>
      </c>
      <c r="GF94" s="19">
        <f>AB94*'Household Income - Delta'!W96/3</f>
        <v>229240.11988192785</v>
      </c>
      <c r="GG94" s="19">
        <f>AC94*'Household Income - Delta'!X96/3</f>
        <v>-1705384.4967553315</v>
      </c>
      <c r="GH94" s="19">
        <f>AD94*'Household Income - Delta'!Y96/3</f>
        <v>-30604487.013602201</v>
      </c>
      <c r="GI94" s="19">
        <f>AE94*'Household Income - Delta'!Z96/3</f>
        <v>-5073549.8211478395</v>
      </c>
      <c r="GJ94" s="19">
        <f>AF94*'Household Income - Delta'!AA96/3</f>
        <v>-9253797.5088915881</v>
      </c>
      <c r="GK94" s="19">
        <f>AG94*'Household Income - Delta'!AB96/3</f>
        <v>-1921317.8011809932</v>
      </c>
      <c r="GL94" s="19">
        <f>AH94*'Household Income - Delta'!AC96/3</f>
        <v>1387241.8474803702</v>
      </c>
      <c r="GM94" s="19">
        <f>AI94*'Household Income - Delta'!AD96/3</f>
        <v>-2908470.9137175474</v>
      </c>
      <c r="GN94" s="19">
        <f>AJ94*'Household Income - Delta'!AE96/3</f>
        <v>-364745.87993451924</v>
      </c>
      <c r="GO94" s="19">
        <f>AK94*'Household Income - Delta'!AF96/3</f>
        <v>-844573.30752620345</v>
      </c>
      <c r="GP94" s="19">
        <f>AL94*'Household Income - Delta'!AG96/3</f>
        <v>-3768424.5513467682</v>
      </c>
      <c r="GQ94" s="19">
        <f>AM94*'Household Income - Delta'!AH96/3</f>
        <v>-3292092.9323895294</v>
      </c>
      <c r="GR94" s="19">
        <f>AN94*'Household Income - Delta'!AI96/3</f>
        <v>-32351155.817839891</v>
      </c>
      <c r="GS94" s="19">
        <f>AO94*'Household Income - Delta'!AJ96/3</f>
        <v>-1006792.4105926972</v>
      </c>
      <c r="GT94" s="19">
        <f>AP94*'Household Income - Delta'!AK96/3</f>
        <v>-36582022.649951115</v>
      </c>
      <c r="GU94" s="19">
        <f>AQ94*'Household Income - Delta'!AL96/3</f>
        <v>-28851296.51161335</v>
      </c>
      <c r="GV94" s="19">
        <f>AR94*'Household Income - Delta'!AM96/3</f>
        <v>-986609.55397408491</v>
      </c>
      <c r="GW94" s="19">
        <f>AS94*'Household Income - Delta'!AN96/3</f>
        <v>-12236665.68997238</v>
      </c>
      <c r="GX94" s="19">
        <f>AT94*'Household Income - Delta'!AO96/3</f>
        <v>-1014570.014249863</v>
      </c>
      <c r="GY94" s="19">
        <f>AU94*'Household Income - Delta'!AP96/3</f>
        <v>-2920579.9203527067</v>
      </c>
      <c r="GZ94" s="19">
        <f>AV94*'Household Income - Delta'!AQ96/3</f>
        <v>-9665410.4095332045</v>
      </c>
      <c r="HA94" s="19">
        <f>AW94*'Household Income - Delta'!AR96/3</f>
        <v>-1742466.5374278293</v>
      </c>
      <c r="HB94" s="19">
        <f>AX94*'Household Income - Delta'!AS96/3</f>
        <v>0</v>
      </c>
      <c r="HC94" s="19">
        <f>AY94*'Household Income - Delta'!AT96/3</f>
        <v>-108887.29411081939</v>
      </c>
      <c r="HD94" s="19">
        <f>AZ94*'Household Income - Delta'!AU96/3</f>
        <v>1653361.3172071476</v>
      </c>
      <c r="HE94" s="19">
        <f>BA94*'Household Income - Delta'!AV96/3</f>
        <v>-20644200.378513277</v>
      </c>
      <c r="HF94" s="19">
        <f>BB94*'Household Income - Delta'!AW96/3</f>
        <v>-1002563.0293471782</v>
      </c>
      <c r="HG94" s="19">
        <f>BC94*'Household Income - Delta'!AX96/3</f>
        <v>-480606.30487354851</v>
      </c>
      <c r="HH94" s="19">
        <f>BD94*'Household Income - Delta'!AY96/3</f>
        <v>-53270871.238735519</v>
      </c>
      <c r="HI94" s="19">
        <f>BE94*'Household Income - Delta'!AZ96/3</f>
        <v>-13452927.890167737</v>
      </c>
      <c r="HJ94" s="19">
        <f>BF94*'Household Income - Delta'!BA96/3</f>
        <v>-1508373.56086188</v>
      </c>
      <c r="HK94" s="19">
        <f>BG94*'Household Income - Delta'!BB96/3</f>
        <v>-1167066.3098964973</v>
      </c>
      <c r="HL94" s="19">
        <f>BH94*'Household Income - Delta'!BC96/3</f>
        <v>-2552704.1789294784</v>
      </c>
    </row>
    <row r="95" spans="1:220">
      <c r="A95" s="28">
        <v>2011</v>
      </c>
      <c r="B95" s="28" t="s">
        <v>1057</v>
      </c>
      <c r="C95" s="37" t="s">
        <v>49</v>
      </c>
      <c r="D95" s="11">
        <v>814175</v>
      </c>
      <c r="E95" s="11">
        <v>688436</v>
      </c>
      <c r="F95" s="11">
        <v>94655</v>
      </c>
      <c r="G95" s="104">
        <f>F95/D95</f>
        <v>0.1162587895722664</v>
      </c>
      <c r="H95" s="11">
        <f>SUM(J95:BI95)</f>
        <v>27506</v>
      </c>
      <c r="I95" s="105">
        <f>H95/D95</f>
        <v>3.3783891669481377E-2</v>
      </c>
      <c r="J95" s="25">
        <v>0</v>
      </c>
      <c r="K95" s="25">
        <v>554</v>
      </c>
      <c r="L95" s="25">
        <v>1422</v>
      </c>
      <c r="M95" s="25">
        <v>659</v>
      </c>
      <c r="N95" s="25">
        <v>1286</v>
      </c>
      <c r="O95" s="25">
        <v>1021</v>
      </c>
      <c r="P95" s="25">
        <v>0</v>
      </c>
      <c r="Q95" s="25">
        <v>0</v>
      </c>
      <c r="R95" s="25">
        <v>0</v>
      </c>
      <c r="S95" s="25">
        <v>101</v>
      </c>
      <c r="T95" s="25">
        <v>69</v>
      </c>
      <c r="U95" s="25">
        <v>0</v>
      </c>
      <c r="V95" s="25">
        <v>186</v>
      </c>
      <c r="W95" s="25">
        <v>267</v>
      </c>
      <c r="X95" s="25">
        <v>285</v>
      </c>
      <c r="Y95" s="25">
        <v>4772</v>
      </c>
      <c r="Z95" s="25">
        <v>144</v>
      </c>
      <c r="AA95" s="25">
        <v>211</v>
      </c>
      <c r="AB95" s="25">
        <v>0</v>
      </c>
      <c r="AC95" s="25">
        <v>0</v>
      </c>
      <c r="AD95" s="25">
        <v>254</v>
      </c>
      <c r="AE95" s="25">
        <v>113</v>
      </c>
      <c r="AF95" s="25">
        <v>239</v>
      </c>
      <c r="AG95" s="25">
        <v>5342</v>
      </c>
      <c r="AH95" s="25">
        <v>129</v>
      </c>
      <c r="AI95" s="25">
        <v>354</v>
      </c>
      <c r="AJ95" s="25">
        <v>232</v>
      </c>
      <c r="AK95" s="25">
        <v>1695</v>
      </c>
      <c r="AL95" s="25">
        <v>110</v>
      </c>
      <c r="AM95" s="25">
        <v>0</v>
      </c>
      <c r="AN95" s="25">
        <v>441</v>
      </c>
      <c r="AO95" s="25">
        <v>513</v>
      </c>
      <c r="AP95" s="25">
        <v>6</v>
      </c>
      <c r="AQ95" s="25">
        <v>166</v>
      </c>
      <c r="AR95" s="25">
        <v>2060</v>
      </c>
      <c r="AS95" s="25">
        <v>84</v>
      </c>
      <c r="AT95" s="25">
        <v>40</v>
      </c>
      <c r="AU95" s="25">
        <v>15</v>
      </c>
      <c r="AV95" s="25">
        <v>57</v>
      </c>
      <c r="AW95" s="25">
        <v>7</v>
      </c>
      <c r="AX95" s="25">
        <v>529</v>
      </c>
      <c r="AY95" s="25">
        <v>0</v>
      </c>
      <c r="AZ95" s="25">
        <v>0</v>
      </c>
      <c r="BA95" s="25">
        <v>1156</v>
      </c>
      <c r="BB95" s="25">
        <v>560</v>
      </c>
      <c r="BC95" s="25">
        <v>0</v>
      </c>
      <c r="BD95" s="25">
        <v>79</v>
      </c>
      <c r="BE95" s="25">
        <v>557</v>
      </c>
      <c r="BF95" s="25">
        <v>0</v>
      </c>
      <c r="BG95" s="25">
        <v>481</v>
      </c>
      <c r="BH95" s="25">
        <v>1310</v>
      </c>
      <c r="BI95" s="25">
        <v>0</v>
      </c>
      <c r="BJ95" s="12">
        <v>1297</v>
      </c>
      <c r="BK95" s="12">
        <v>7824</v>
      </c>
      <c r="BL95" s="12">
        <v>6542</v>
      </c>
      <c r="BM95" s="34">
        <v>155</v>
      </c>
      <c r="BN95" s="34">
        <v>492</v>
      </c>
      <c r="BO95" s="34">
        <v>1445</v>
      </c>
      <c r="BP95" s="34">
        <v>778</v>
      </c>
      <c r="BQ95" s="34">
        <v>622</v>
      </c>
      <c r="BR95" s="34">
        <v>604</v>
      </c>
      <c r="BS95" s="34">
        <v>155</v>
      </c>
      <c r="BT95" s="34">
        <v>155</v>
      </c>
      <c r="BU95" s="34">
        <v>155</v>
      </c>
      <c r="BV95" s="34">
        <v>102</v>
      </c>
      <c r="BW95" s="34">
        <v>104</v>
      </c>
      <c r="BX95" s="34">
        <v>155</v>
      </c>
      <c r="BY95" s="34">
        <v>262</v>
      </c>
      <c r="BZ95" s="34">
        <v>235</v>
      </c>
      <c r="CA95" s="34">
        <v>378</v>
      </c>
      <c r="CB95" s="34">
        <v>1898</v>
      </c>
      <c r="CC95" s="34">
        <v>212</v>
      </c>
      <c r="CD95" s="34">
        <v>208</v>
      </c>
      <c r="CE95" s="34">
        <v>155</v>
      </c>
      <c r="CF95" s="34">
        <v>155</v>
      </c>
      <c r="CG95" s="34">
        <v>222</v>
      </c>
      <c r="CH95" s="34">
        <v>179</v>
      </c>
      <c r="CI95" s="34">
        <v>201</v>
      </c>
      <c r="CJ95" s="34">
        <v>1981</v>
      </c>
      <c r="CK95" s="34">
        <v>155</v>
      </c>
      <c r="CL95" s="34">
        <v>294</v>
      </c>
      <c r="CM95" s="34">
        <v>258</v>
      </c>
      <c r="CN95" s="34">
        <v>784</v>
      </c>
      <c r="CO95" s="34">
        <v>177</v>
      </c>
      <c r="CP95" s="34">
        <v>155</v>
      </c>
      <c r="CQ95" s="34">
        <v>473</v>
      </c>
      <c r="CR95" s="34">
        <v>571</v>
      </c>
      <c r="CS95" s="34">
        <v>11</v>
      </c>
      <c r="CT95" s="34">
        <v>257</v>
      </c>
      <c r="CU95" s="34">
        <v>1025</v>
      </c>
      <c r="CV95" s="34">
        <v>102</v>
      </c>
      <c r="CW95" s="34">
        <v>46</v>
      </c>
      <c r="CX95" s="34">
        <v>26</v>
      </c>
      <c r="CY95" s="34">
        <v>77</v>
      </c>
      <c r="CZ95" s="34">
        <v>12</v>
      </c>
      <c r="DA95" s="34">
        <v>706</v>
      </c>
      <c r="DB95" s="34">
        <v>0</v>
      </c>
      <c r="DC95" s="34">
        <v>155</v>
      </c>
      <c r="DD95" s="34">
        <v>384</v>
      </c>
      <c r="DE95" s="34">
        <v>567</v>
      </c>
      <c r="DF95" s="34">
        <v>155</v>
      </c>
      <c r="DG95" s="34">
        <v>92</v>
      </c>
      <c r="DH95" s="34">
        <v>780</v>
      </c>
      <c r="DI95" s="34">
        <v>155</v>
      </c>
      <c r="DJ95" s="34">
        <v>594</v>
      </c>
      <c r="DK95" s="34">
        <v>880</v>
      </c>
      <c r="DL95" s="34">
        <v>155</v>
      </c>
      <c r="DM95" s="115">
        <v>16608560.684270032</v>
      </c>
      <c r="DN95" s="116">
        <v>0</v>
      </c>
      <c r="DO95" s="116">
        <v>957727.32482962729</v>
      </c>
      <c r="DP95" s="116">
        <v>1395224.3745744163</v>
      </c>
      <c r="DQ95" s="116">
        <v>521171.48006344406</v>
      </c>
      <c r="DR95" s="116">
        <v>1493341.8500656015</v>
      </c>
      <c r="DS95" s="116">
        <v>406981.10690949525</v>
      </c>
      <c r="DT95" s="116">
        <v>0</v>
      </c>
      <c r="DU95" s="116">
        <v>0</v>
      </c>
      <c r="DV95" s="116">
        <v>0</v>
      </c>
      <c r="DW95" s="116">
        <v>131366.12529632222</v>
      </c>
      <c r="DX95" s="116">
        <v>77559.387027459961</v>
      </c>
      <c r="DY95" s="116">
        <v>0</v>
      </c>
      <c r="DZ95" s="116">
        <v>146592.3528770844</v>
      </c>
      <c r="EA95" s="116">
        <v>168883.88810699974</v>
      </c>
      <c r="EB95" s="116">
        <v>226106.26570528207</v>
      </c>
      <c r="EC95" s="116">
        <v>1864247.0161920444</v>
      </c>
      <c r="ED95" s="116">
        <v>63293.048765499174</v>
      </c>
      <c r="EE95" s="116">
        <v>191476.69749843131</v>
      </c>
      <c r="EF95" s="116">
        <v>0</v>
      </c>
      <c r="EG95" s="116">
        <v>0</v>
      </c>
      <c r="EH95" s="116">
        <v>325447.66008623986</v>
      </c>
      <c r="EI95" s="116">
        <v>166124.2114874339</v>
      </c>
      <c r="EJ95" s="116">
        <v>190693.99427479348</v>
      </c>
      <c r="EK95" s="116">
        <v>1916444.0827355117</v>
      </c>
      <c r="EL95" s="116">
        <v>128727.82573804748</v>
      </c>
      <c r="EM95" s="116">
        <v>205953.24246006497</v>
      </c>
      <c r="EN95" s="116">
        <v>135779.09013097387</v>
      </c>
      <c r="EO95" s="116">
        <v>521413.74156157969</v>
      </c>
      <c r="EP95" s="116">
        <v>116619.24579054215</v>
      </c>
      <c r="EQ95" s="116">
        <v>0</v>
      </c>
      <c r="ER95" s="116">
        <v>587933.67995202134</v>
      </c>
      <c r="ES95" s="116">
        <v>342712.96993345086</v>
      </c>
      <c r="ET95" s="116">
        <v>7992.4605525429106</v>
      </c>
      <c r="EU95" s="116">
        <v>213526.66314534869</v>
      </c>
      <c r="EV95" s="116">
        <v>349414.11420091725</v>
      </c>
      <c r="EW95" s="116">
        <v>78705.585213313534</v>
      </c>
      <c r="EX95" s="116">
        <v>25305.598913766946</v>
      </c>
      <c r="EY95" s="116">
        <v>16687.76757244944</v>
      </c>
      <c r="EZ95" s="116">
        <v>69972.840641937059</v>
      </c>
      <c r="FA95" s="116">
        <v>10240.014072315422</v>
      </c>
      <c r="FB95" s="116">
        <v>662745.39169698884</v>
      </c>
      <c r="FC95" s="116">
        <v>0</v>
      </c>
      <c r="FD95" s="116">
        <v>0</v>
      </c>
      <c r="FE95" s="116">
        <v>1138259.4869147921</v>
      </c>
      <c r="FF95" s="116">
        <v>356831.57621668605</v>
      </c>
      <c r="FG95" s="116">
        <v>0</v>
      </c>
      <c r="FH95" s="116">
        <v>101133.1239714511</v>
      </c>
      <c r="FI95" s="116">
        <v>612282.84051237442</v>
      </c>
      <c r="FJ95" s="116">
        <v>0</v>
      </c>
      <c r="FK95" s="116">
        <v>266620.19277877954</v>
      </c>
      <c r="FL95" s="116">
        <v>417022.36580400192</v>
      </c>
      <c r="FM95" s="116">
        <v>0</v>
      </c>
      <c r="FN95" s="19">
        <f>J95*'Household Income - Delta'!E97/3</f>
        <v>0</v>
      </c>
      <c r="FO95" s="19">
        <f>K95*'Household Income - Delta'!F97/3</f>
        <v>-1962026.9190551164</v>
      </c>
      <c r="FP95" s="19">
        <f>L95*'Household Income - Delta'!G97/3</f>
        <v>155122.31356417114</v>
      </c>
      <c r="FQ95" s="19">
        <f>M95*'Household Income - Delta'!H97/3</f>
        <v>1897100.3577950092</v>
      </c>
      <c r="FR95" s="19">
        <f>N95*'Household Income - Delta'!I97/3</f>
        <v>-3026223.0891766082</v>
      </c>
      <c r="FS95" s="19">
        <f>O95*'Household Income - Delta'!J97/3</f>
        <v>-4427657.3090592222</v>
      </c>
      <c r="FT95" s="19">
        <f>P95*'Household Income - Delta'!K97/3</f>
        <v>0</v>
      </c>
      <c r="FU95" s="19">
        <f>Q95*'Household Income - Delta'!L97/3</f>
        <v>0</v>
      </c>
      <c r="FV95" s="19">
        <f>R95*'Household Income - Delta'!M97/3</f>
        <v>0</v>
      </c>
      <c r="FW95" s="19">
        <f>S95*'Household Income - Delta'!N97/3</f>
        <v>106267.89272232143</v>
      </c>
      <c r="FX95" s="19">
        <f>T95*'Household Income - Delta'!O97/3</f>
        <v>71426.169459475306</v>
      </c>
      <c r="FY95" s="19">
        <f>U95*'Household Income - Delta'!P97/3</f>
        <v>0</v>
      </c>
      <c r="FZ95" s="19">
        <f>V95*'Household Income - Delta'!Q97/3</f>
        <v>10690.983920653147</v>
      </c>
      <c r="GA95" s="19">
        <f>W95*'Household Income - Delta'!R97/3</f>
        <v>-311910.70396936376</v>
      </c>
      <c r="GB95" s="19">
        <f>X95*'Household Income - Delta'!S97/3</f>
        <v>102951.86312640872</v>
      </c>
      <c r="GC95" s="19">
        <f>Y95*'Household Income - Delta'!T97/3</f>
        <v>-2852353.3498787754</v>
      </c>
      <c r="GD95" s="19">
        <f>Z95*'Household Income - Delta'!U97/3</f>
        <v>56115.435815896606</v>
      </c>
      <c r="GE95" s="19">
        <f>AA95*'Household Income - Delta'!V97/3</f>
        <v>430338.3122882265</v>
      </c>
      <c r="GF95" s="19">
        <f>AB95*'Household Income - Delta'!W97/3</f>
        <v>0</v>
      </c>
      <c r="GG95" s="19">
        <f>AC95*'Household Income - Delta'!X97/3</f>
        <v>0</v>
      </c>
      <c r="GH95" s="19">
        <f>AD95*'Household Income - Delta'!Y97/3</f>
        <v>-1437452.1803214995</v>
      </c>
      <c r="GI95" s="19">
        <f>AE95*'Household Income - Delta'!Z97/3</f>
        <v>-516446.7385131417</v>
      </c>
      <c r="GJ95" s="19">
        <f>AF95*'Household Income - Delta'!AA97/3</f>
        <v>75415.399021285339</v>
      </c>
      <c r="GK95" s="19">
        <f>AG95*'Household Income - Delta'!AB97/3</f>
        <v>-9078664.2112724576</v>
      </c>
      <c r="GL95" s="19">
        <f>AH95*'Household Income - Delta'!AC97/3</f>
        <v>389721.12078518188</v>
      </c>
      <c r="GM95" s="19">
        <f>AI95*'Household Income - Delta'!AD97/3</f>
        <v>165951.60137704745</v>
      </c>
      <c r="GN95" s="19">
        <f>AJ95*'Household Income - Delta'!AE97/3</f>
        <v>459618.39036766958</v>
      </c>
      <c r="GO95" s="19">
        <f>AK95*'Household Income - Delta'!AF97/3</f>
        <v>-2983745.9669735711</v>
      </c>
      <c r="GP95" s="19">
        <f>AL95*'Household Income - Delta'!AG97/3</f>
        <v>-145825.79828502351</v>
      </c>
      <c r="GQ95" s="19">
        <f>AM95*'Household Income - Delta'!AH97/3</f>
        <v>0</v>
      </c>
      <c r="GR95" s="19">
        <f>AN95*'Household Income - Delta'!AI97/3</f>
        <v>-2314565.2811687286</v>
      </c>
      <c r="GS95" s="19">
        <f>AO95*'Household Income - Delta'!AJ97/3</f>
        <v>357121.75900927727</v>
      </c>
      <c r="GT95" s="19">
        <f>AP95*'Household Income - Delta'!AK97/3</f>
        <v>-5116.445876474565</v>
      </c>
      <c r="GU95" s="19">
        <f>AQ95*'Household Income - Delta'!AL97/3</f>
        <v>187725.64516389251</v>
      </c>
      <c r="GV95" s="19">
        <f>AR95*'Household Income - Delta'!AM97/3</f>
        <v>-2597418.0156286708</v>
      </c>
      <c r="GW95" s="19">
        <f>AS95*'Household Income - Delta'!AN97/3</f>
        <v>37439.134359589283</v>
      </c>
      <c r="GX95" s="19">
        <f>AT95*'Household Income - Delta'!AO97/3</f>
        <v>54929.010291310937</v>
      </c>
      <c r="GY95" s="19">
        <f>AU95*'Household Income - Delta'!AP97/3</f>
        <v>-16895.328227975297</v>
      </c>
      <c r="GZ95" s="19">
        <f>AV95*'Household Income - Delta'!AQ97/3</f>
        <v>-20735.110971799208</v>
      </c>
      <c r="HA95" s="19">
        <f>AW95*'Household Income - Delta'!AR97/3</f>
        <v>-10267.329583495446</v>
      </c>
      <c r="HB95" s="19">
        <f>AX95*'Household Income - Delta'!AS97/3</f>
        <v>974182.59457189462</v>
      </c>
      <c r="HC95" s="19">
        <f>AY95*'Household Income - Delta'!AT97/3</f>
        <v>0</v>
      </c>
      <c r="HD95" s="19">
        <f>AZ95*'Household Income - Delta'!AU97/3</f>
        <v>0</v>
      </c>
      <c r="HE95" s="19">
        <f>BA95*'Household Income - Delta'!AV97/3</f>
        <v>-16579.930458446197</v>
      </c>
      <c r="HF95" s="19">
        <f>BB95*'Household Income - Delta'!AW97/3</f>
        <v>-1769196.3144935633</v>
      </c>
      <c r="HG95" s="19">
        <f>BC95*'Household Income - Delta'!AX97/3</f>
        <v>0</v>
      </c>
      <c r="HH95" s="19">
        <f>BD95*'Household Income - Delta'!AY97/3</f>
        <v>-346128.84061106708</v>
      </c>
      <c r="HI95" s="19">
        <f>BE95*'Household Income - Delta'!AZ97/3</f>
        <v>-1659853.9279180064</v>
      </c>
      <c r="HJ95" s="19">
        <f>BF95*'Household Income - Delta'!BA97/3</f>
        <v>0</v>
      </c>
      <c r="HK95" s="19">
        <f>BG95*'Household Income - Delta'!BB97/3</f>
        <v>-501557.32366651593</v>
      </c>
      <c r="HL95" s="19">
        <f>BH95*'Household Income - Delta'!BC97/3</f>
        <v>-2173742.9484149283</v>
      </c>
    </row>
    <row r="96" spans="1:220">
      <c r="A96" s="28">
        <v>2011</v>
      </c>
      <c r="B96" s="28" t="s">
        <v>1058</v>
      </c>
      <c r="C96" s="37" t="s">
        <v>50</v>
      </c>
      <c r="D96" s="11">
        <v>6333466</v>
      </c>
      <c r="E96" s="11">
        <v>5342978</v>
      </c>
      <c r="F96" s="11">
        <v>794556</v>
      </c>
      <c r="G96" s="104">
        <f>F96/D96</f>
        <v>0.12545358260390124</v>
      </c>
      <c r="H96" s="11">
        <f>SUM(J96:BI96)</f>
        <v>172052</v>
      </c>
      <c r="I96" s="105">
        <f>H96/D96</f>
        <v>2.7165536216662407E-2</v>
      </c>
      <c r="J96" s="25">
        <v>9326</v>
      </c>
      <c r="K96" s="25">
        <v>531</v>
      </c>
      <c r="L96" s="25">
        <v>1346</v>
      </c>
      <c r="M96" s="25">
        <v>7393</v>
      </c>
      <c r="N96" s="25">
        <v>7130</v>
      </c>
      <c r="O96" s="25">
        <v>1372</v>
      </c>
      <c r="P96" s="25">
        <v>150</v>
      </c>
      <c r="Q96" s="25">
        <v>155</v>
      </c>
      <c r="R96" s="25">
        <v>307</v>
      </c>
      <c r="S96" s="25">
        <v>15491</v>
      </c>
      <c r="T96" s="25">
        <v>17507</v>
      </c>
      <c r="U96" s="25">
        <v>179</v>
      </c>
      <c r="V96" s="25">
        <v>0</v>
      </c>
      <c r="W96" s="25">
        <v>8593</v>
      </c>
      <c r="X96" s="25">
        <v>5645</v>
      </c>
      <c r="Y96" s="25">
        <v>387</v>
      </c>
      <c r="Z96" s="25">
        <v>1805</v>
      </c>
      <c r="AA96" s="25">
        <v>13884</v>
      </c>
      <c r="AB96" s="25">
        <v>1901</v>
      </c>
      <c r="AC96" s="25">
        <v>9</v>
      </c>
      <c r="AD96" s="25">
        <v>1135</v>
      </c>
      <c r="AE96" s="25">
        <v>1690</v>
      </c>
      <c r="AF96" s="25">
        <v>5983</v>
      </c>
      <c r="AG96" s="25">
        <v>445</v>
      </c>
      <c r="AH96" s="25">
        <v>9172</v>
      </c>
      <c r="AI96" s="25">
        <v>3795</v>
      </c>
      <c r="AJ96" s="25">
        <v>43</v>
      </c>
      <c r="AK96" s="25">
        <v>631</v>
      </c>
      <c r="AL96" s="25">
        <v>883</v>
      </c>
      <c r="AM96" s="25">
        <v>132</v>
      </c>
      <c r="AN96" s="25">
        <v>1396</v>
      </c>
      <c r="AO96" s="25">
        <v>381</v>
      </c>
      <c r="AP96" s="25">
        <v>4921</v>
      </c>
      <c r="AQ96" s="25">
        <v>9353</v>
      </c>
      <c r="AR96" s="25">
        <v>50</v>
      </c>
      <c r="AS96" s="25">
        <v>5944</v>
      </c>
      <c r="AT96" s="25">
        <v>3166</v>
      </c>
      <c r="AU96" s="25">
        <v>726</v>
      </c>
      <c r="AV96" s="25">
        <v>3360</v>
      </c>
      <c r="AW96" s="25">
        <v>14</v>
      </c>
      <c r="AX96" s="25">
        <v>5531</v>
      </c>
      <c r="AY96" s="25">
        <v>181</v>
      </c>
      <c r="AZ96" s="25">
        <v>0</v>
      </c>
      <c r="BA96" s="25">
        <v>7009</v>
      </c>
      <c r="BB96" s="25">
        <v>200</v>
      </c>
      <c r="BC96" s="25">
        <v>38</v>
      </c>
      <c r="BD96" s="25">
        <v>6098</v>
      </c>
      <c r="BE96" s="25">
        <v>2852</v>
      </c>
      <c r="BF96" s="25">
        <v>1385</v>
      </c>
      <c r="BG96" s="25">
        <v>1213</v>
      </c>
      <c r="BH96" s="25">
        <v>131</v>
      </c>
      <c r="BI96" s="25">
        <v>1083</v>
      </c>
      <c r="BJ96" s="12">
        <v>4450</v>
      </c>
      <c r="BK96" s="12">
        <v>29750</v>
      </c>
      <c r="BL96" s="12">
        <v>26578</v>
      </c>
      <c r="BM96" s="34">
        <v>2717</v>
      </c>
      <c r="BN96" s="34">
        <v>465</v>
      </c>
      <c r="BO96" s="34">
        <v>1176</v>
      </c>
      <c r="BP96" s="34">
        <v>3038</v>
      </c>
      <c r="BQ96" s="34">
        <v>2041</v>
      </c>
      <c r="BR96" s="34">
        <v>902</v>
      </c>
      <c r="BS96" s="34">
        <v>163</v>
      </c>
      <c r="BT96" s="34">
        <v>191</v>
      </c>
      <c r="BU96" s="34">
        <v>186</v>
      </c>
      <c r="BV96" s="34">
        <v>3282</v>
      </c>
      <c r="BW96" s="34">
        <v>4897</v>
      </c>
      <c r="BX96" s="34">
        <v>230</v>
      </c>
      <c r="BY96" s="34">
        <v>208</v>
      </c>
      <c r="BZ96" s="34">
        <v>2245</v>
      </c>
      <c r="CA96" s="34">
        <v>1932</v>
      </c>
      <c r="CB96" s="34">
        <v>432</v>
      </c>
      <c r="CC96" s="34">
        <v>1529</v>
      </c>
      <c r="CD96" s="34">
        <v>2654</v>
      </c>
      <c r="CE96" s="34">
        <v>908</v>
      </c>
      <c r="CF96" s="34">
        <v>17</v>
      </c>
      <c r="CG96" s="34">
        <v>675</v>
      </c>
      <c r="CH96" s="34">
        <v>1886</v>
      </c>
      <c r="CI96" s="34">
        <v>2441</v>
      </c>
      <c r="CJ96" s="34">
        <v>315</v>
      </c>
      <c r="CK96" s="34">
        <v>2752</v>
      </c>
      <c r="CL96" s="34">
        <v>1409</v>
      </c>
      <c r="CM96" s="34">
        <v>69</v>
      </c>
      <c r="CN96" s="34">
        <v>660</v>
      </c>
      <c r="CO96" s="34">
        <v>816</v>
      </c>
      <c r="CP96" s="34">
        <v>134</v>
      </c>
      <c r="CQ96" s="34">
        <v>850</v>
      </c>
      <c r="CR96" s="34">
        <v>330</v>
      </c>
      <c r="CS96" s="34">
        <v>1493</v>
      </c>
      <c r="CT96" s="34">
        <v>2989</v>
      </c>
      <c r="CU96" s="34">
        <v>92</v>
      </c>
      <c r="CV96" s="34">
        <v>2044</v>
      </c>
      <c r="CW96" s="34">
        <v>3444</v>
      </c>
      <c r="CX96" s="34">
        <v>610</v>
      </c>
      <c r="CY96" s="34">
        <v>1716</v>
      </c>
      <c r="CZ96" s="34">
        <v>31</v>
      </c>
      <c r="DA96" s="34">
        <v>1883</v>
      </c>
      <c r="DB96" s="34">
        <v>156</v>
      </c>
      <c r="DC96" s="34">
        <v>0</v>
      </c>
      <c r="DD96" s="34">
        <v>1999</v>
      </c>
      <c r="DE96" s="34">
        <v>223</v>
      </c>
      <c r="DF96" s="34">
        <v>64</v>
      </c>
      <c r="DG96" s="34">
        <v>1279</v>
      </c>
      <c r="DH96" s="34">
        <v>2746</v>
      </c>
      <c r="DI96" s="34">
        <v>764</v>
      </c>
      <c r="DJ96" s="34">
        <v>631</v>
      </c>
      <c r="DK96" s="34">
        <v>214</v>
      </c>
      <c r="DL96" s="34">
        <v>1191</v>
      </c>
      <c r="DM96" s="115">
        <v>91773994.270813897</v>
      </c>
      <c r="DN96" s="116">
        <v>2453884.200985224</v>
      </c>
      <c r="DO96" s="116">
        <v>1394230.4216500821</v>
      </c>
      <c r="DP96" s="116">
        <v>1942631.0621809554</v>
      </c>
      <c r="DQ96" s="116">
        <v>2398547.7855953947</v>
      </c>
      <c r="DR96" s="116">
        <v>13561159.126256883</v>
      </c>
      <c r="DS96" s="116">
        <v>1400220.8603781515</v>
      </c>
      <c r="DT96" s="116">
        <v>127377.44421159664</v>
      </c>
      <c r="DU96" s="116">
        <v>100555.99758085383</v>
      </c>
      <c r="DV96" s="116">
        <v>174013.44860523284</v>
      </c>
      <c r="DW96" s="116">
        <v>6524634.0736951474</v>
      </c>
      <c r="DX96" s="116">
        <v>3763552.1660457277</v>
      </c>
      <c r="DY96" s="116">
        <v>775744.40128114831</v>
      </c>
      <c r="DZ96" s="116">
        <v>0</v>
      </c>
      <c r="EA96" s="116">
        <v>2539564.5026334422</v>
      </c>
      <c r="EB96" s="116">
        <v>1417020.6321635437</v>
      </c>
      <c r="EC96" s="116">
        <v>203032.73443202794</v>
      </c>
      <c r="ED96" s="116">
        <v>948716.31181858352</v>
      </c>
      <c r="EE96" s="116">
        <v>2426857.4088387559</v>
      </c>
      <c r="EF96" s="116">
        <v>893913.35540207429</v>
      </c>
      <c r="EG96" s="116">
        <v>9501.0954783748821</v>
      </c>
      <c r="EH96" s="116">
        <v>675895.92581991735</v>
      </c>
      <c r="EI96" s="116">
        <v>1591188.7397981489</v>
      </c>
      <c r="EJ96" s="116">
        <v>2804768.0720480834</v>
      </c>
      <c r="EK96" s="116">
        <v>307293.77651634801</v>
      </c>
      <c r="EL96" s="116">
        <v>3030903.7536560735</v>
      </c>
      <c r="EM96" s="116">
        <v>1290102.8310891376</v>
      </c>
      <c r="EN96" s="116">
        <v>63827.959810522443</v>
      </c>
      <c r="EO96" s="116">
        <v>394393.32845212665</v>
      </c>
      <c r="EP96" s="116">
        <v>1594808.74674905</v>
      </c>
      <c r="EQ96" s="116">
        <v>124474.62058909534</v>
      </c>
      <c r="ER96" s="116">
        <v>990262.62102991063</v>
      </c>
      <c r="ES96" s="116">
        <v>407930.58487632923</v>
      </c>
      <c r="ET96" s="116">
        <v>4062824.2497704034</v>
      </c>
      <c r="EU96" s="116">
        <v>4260671.4978463519</v>
      </c>
      <c r="EV96" s="116">
        <v>51458.195552225763</v>
      </c>
      <c r="EW96" s="116">
        <v>1979058.4215734231</v>
      </c>
      <c r="EX96" s="116">
        <v>1910479.0918591332</v>
      </c>
      <c r="EY96" s="116">
        <v>1436880.5707338983</v>
      </c>
      <c r="EZ96" s="116">
        <v>2038123.6635272724</v>
      </c>
      <c r="FA96" s="116">
        <v>12757.43253112377</v>
      </c>
      <c r="FB96" s="116">
        <v>1974827.821014035</v>
      </c>
      <c r="FC96" s="116">
        <v>164828.99904365907</v>
      </c>
      <c r="FD96" s="116">
        <v>0</v>
      </c>
      <c r="FE96" s="116">
        <v>5276409.8812682433</v>
      </c>
      <c r="FF96" s="116">
        <v>277971.7680965758</v>
      </c>
      <c r="FG96" s="116">
        <v>35444.585385276194</v>
      </c>
      <c r="FH96" s="116">
        <v>3201699.4821451511</v>
      </c>
      <c r="FI96" s="116">
        <v>5674435.4641231671</v>
      </c>
      <c r="FJ96" s="116">
        <v>443570.24458386505</v>
      </c>
      <c r="FK96" s="116">
        <v>602644.33853090124</v>
      </c>
      <c r="FL96" s="116">
        <v>134929.84262407143</v>
      </c>
      <c r="FM96" s="116">
        <v>1903970.730937189</v>
      </c>
      <c r="FN96" s="19">
        <f>J96*'Household Income - Delta'!E98/3</f>
        <v>4183721.8938269787</v>
      </c>
      <c r="FO96" s="19">
        <f>K96*'Household Income - Delta'!F98/3</f>
        <v>-2755654.0588884251</v>
      </c>
      <c r="FP96" s="19">
        <f>L96*'Household Income - Delta'!G98/3</f>
        <v>-2071363.988490507</v>
      </c>
      <c r="FQ96" s="19">
        <f>M96*'Household Income - Delta'!H98/3</f>
        <v>9099048.6225999296</v>
      </c>
      <c r="FR96" s="19">
        <f>N96*'Household Income - Delta'!I98/3</f>
        <v>-28528534.362446234</v>
      </c>
      <c r="FS96" s="19">
        <f>O96*'Household Income - Delta'!J98/3</f>
        <v>-8210843.4470592467</v>
      </c>
      <c r="FT96" s="19">
        <f>P96*'Household Income - Delta'!K98/3</f>
        <v>-1185960.9443268979</v>
      </c>
      <c r="FU96" s="19">
        <f>Q96*'Household Income - Delta'!L98/3</f>
        <v>-668316.68092648371</v>
      </c>
      <c r="FV96" s="19">
        <f>R96*'Household Income - Delta'!M98/3</f>
        <v>-1499079.6700050663</v>
      </c>
      <c r="FW96" s="19">
        <f>S96*'Household Income - Delta'!N98/3</f>
        <v>-9230056.3911324441</v>
      </c>
      <c r="FX96" s="19">
        <f>T96*'Household Income - Delta'!O98/3</f>
        <v>-10728796.504553078</v>
      </c>
      <c r="FY96" s="19">
        <f>U96*'Household Income - Delta'!P98/3</f>
        <v>-1029853.4004656705</v>
      </c>
      <c r="FZ96" s="19">
        <f>V96*'Household Income - Delta'!Q98/3</f>
        <v>0</v>
      </c>
      <c r="GA96" s="19">
        <f>W96*'Household Income - Delta'!R98/3</f>
        <v>-24199569.773816627</v>
      </c>
      <c r="GB96" s="19">
        <f>X96*'Household Income - Delta'!S98/3</f>
        <v>-7263738.8797150617</v>
      </c>
      <c r="GC96" s="19">
        <f>Y96*'Household Income - Delta'!T98/3</f>
        <v>-869092.80903533753</v>
      </c>
      <c r="GD96" s="19">
        <f>Z96*'Household Income - Delta'!U98/3</f>
        <v>-2271232.0489324527</v>
      </c>
      <c r="GE96" s="19">
        <f>AA96*'Household Income - Delta'!V98/3</f>
        <v>5435964.1598926345</v>
      </c>
      <c r="GF96" s="19">
        <f>AB96*'Household Income - Delta'!W98/3</f>
        <v>1887399.9200975883</v>
      </c>
      <c r="GG96" s="19">
        <f>AC96*'Household Income - Delta'!X98/3</f>
        <v>-16954.81286265995</v>
      </c>
      <c r="GH96" s="19">
        <f>AD96*'Household Income - Delta'!Y98/3</f>
        <v>-8293730.3197774487</v>
      </c>
      <c r="GI96" s="19">
        <f>AE96*'Household Income - Delta'!Z98/3</f>
        <v>-10508953.955841903</v>
      </c>
      <c r="GJ96" s="19">
        <f>AF96*'Household Income - Delta'!AA98/3</f>
        <v>-7972019.7992284866</v>
      </c>
      <c r="GK96" s="19">
        <f>AG96*'Household Income - Delta'!AB98/3</f>
        <v>-1489628.0225852923</v>
      </c>
      <c r="GL96" s="19">
        <f>AH96*'Household Income - Delta'!AC98/3</f>
        <v>12594101.898803411</v>
      </c>
      <c r="GM96" s="19">
        <f>AI96*'Household Income - Delta'!AD98/3</f>
        <v>-4475067.7806493789</v>
      </c>
      <c r="GN96" s="19">
        <f>AJ96*'Household Income - Delta'!AE98/3</f>
        <v>14324.285601615338</v>
      </c>
      <c r="GO96" s="19">
        <f>AK96*'Household Income - Delta'!AF98/3</f>
        <v>-2150645.4620015142</v>
      </c>
      <c r="GP96" s="19">
        <f>AL96*'Household Income - Delta'!AG98/3</f>
        <v>-2625759.3569409405</v>
      </c>
      <c r="GQ96" s="19">
        <f>AM96*'Household Income - Delta'!AH98/3</f>
        <v>-1071570.7049384576</v>
      </c>
      <c r="GR96" s="19">
        <f>AN96*'Household Income - Delta'!AI98/3</f>
        <v>-9627427.6995674912</v>
      </c>
      <c r="GS96" s="19">
        <f>AO96*'Household Income - Delta'!AJ98/3</f>
        <v>-362653.72638215747</v>
      </c>
      <c r="GT96" s="19">
        <f>AP96*'Household Income - Delta'!AK98/3</f>
        <v>-12306101.237154735</v>
      </c>
      <c r="GU96" s="19">
        <f>AQ96*'Household Income - Delta'!AL98/3</f>
        <v>-4836562.0988938687</v>
      </c>
      <c r="GV96" s="19">
        <f>AR96*'Household Income - Delta'!AM98/3</f>
        <v>-145443.6681237781</v>
      </c>
      <c r="GW96" s="19">
        <f>AS96*'Household Income - Delta'!AN98/3</f>
        <v>-7146393.0372659415</v>
      </c>
      <c r="GX96" s="19">
        <f>AT96*'Household Income - Delta'!AO98/3</f>
        <v>-869907.8051761114</v>
      </c>
      <c r="GY96" s="19">
        <f>AU96*'Household Income - Delta'!AP98/3</f>
        <v>-2014175.229261935</v>
      </c>
      <c r="GZ96" s="19">
        <f>AV96*'Household Income - Delta'!AQ98/3</f>
        <v>-6759529.4165791264</v>
      </c>
      <c r="HA96" s="19">
        <f>AW96*'Household Income - Delta'!AR98/3</f>
        <v>-43606.530795628671</v>
      </c>
      <c r="HB96" s="19">
        <f>AX96*'Household Income - Delta'!AS98/3</f>
        <v>1070603.4163813714</v>
      </c>
      <c r="HC96" s="19">
        <f>AY96*'Household Income - Delta'!AT98/3</f>
        <v>-185433.48300830423</v>
      </c>
      <c r="HD96" s="19">
        <f>AZ96*'Household Income - Delta'!AU98/3</f>
        <v>0</v>
      </c>
      <c r="HE96" s="19">
        <f>BA96*'Household Income - Delta'!AV98/3</f>
        <v>-11651294.31707407</v>
      </c>
      <c r="HF96" s="19">
        <f>BB96*'Household Income - Delta'!AW98/3</f>
        <v>-961453.9927282409</v>
      </c>
      <c r="HG96" s="19">
        <f>BC96*'Household Income - Delta'!AX98/3</f>
        <v>-172886.15537252306</v>
      </c>
      <c r="HH96" s="19">
        <f>BD96*'Household Income - Delta'!AY98/3</f>
        <v>-36767089.478093341</v>
      </c>
      <c r="HI96" s="19">
        <f>BE96*'Household Income - Delta'!AZ98/3</f>
        <v>-13198998.758115606</v>
      </c>
      <c r="HJ96" s="19">
        <f>BF96*'Household Income - Delta'!BA98/3</f>
        <v>-230033.413651376</v>
      </c>
      <c r="HK96" s="19">
        <f>BG96*'Household Income - Delta'!BB98/3</f>
        <v>-3263854.9432504266</v>
      </c>
      <c r="HL96" s="19">
        <f>BH96*'Household Income - Delta'!BC98/3</f>
        <v>-433261.09365231777</v>
      </c>
    </row>
    <row r="97" spans="1:220">
      <c r="A97" s="28">
        <v>2011</v>
      </c>
      <c r="B97" s="28" t="s">
        <v>1059</v>
      </c>
      <c r="C97" s="109" t="s">
        <v>51</v>
      </c>
      <c r="D97" s="110">
        <v>25327104</v>
      </c>
      <c r="E97" s="11">
        <v>20984855</v>
      </c>
      <c r="F97" s="11">
        <v>3648260</v>
      </c>
      <c r="G97" s="104">
        <f>F97/D97</f>
        <v>0.14404568323326664</v>
      </c>
      <c r="H97" s="11">
        <f>SUM(J97:BI97)</f>
        <v>519951</v>
      </c>
      <c r="I97" s="105">
        <f>H97/D97</f>
        <v>2.0529429657650554E-2</v>
      </c>
      <c r="J97" s="25">
        <v>8747</v>
      </c>
      <c r="K97" s="25">
        <v>6670</v>
      </c>
      <c r="L97" s="25">
        <v>20073</v>
      </c>
      <c r="M97" s="25">
        <v>16461</v>
      </c>
      <c r="N97" s="25">
        <v>58992</v>
      </c>
      <c r="O97" s="25">
        <v>19126</v>
      </c>
      <c r="P97" s="25">
        <v>2927</v>
      </c>
      <c r="Q97" s="25">
        <v>884</v>
      </c>
      <c r="R97" s="25">
        <v>2276</v>
      </c>
      <c r="S97" s="25">
        <v>35777</v>
      </c>
      <c r="T97" s="25">
        <v>17401</v>
      </c>
      <c r="U97" s="25">
        <v>6106</v>
      </c>
      <c r="V97" s="25">
        <v>4379</v>
      </c>
      <c r="W97" s="25">
        <v>15064</v>
      </c>
      <c r="X97" s="25">
        <v>10265</v>
      </c>
      <c r="Y97" s="25">
        <v>3236</v>
      </c>
      <c r="Z97" s="25">
        <v>12766</v>
      </c>
      <c r="AA97" s="25">
        <v>6616</v>
      </c>
      <c r="AB97" s="25">
        <v>25513</v>
      </c>
      <c r="AC97" s="25">
        <v>1357</v>
      </c>
      <c r="AD97" s="25">
        <v>9443</v>
      </c>
      <c r="AE97" s="25">
        <v>5035</v>
      </c>
      <c r="AF97" s="25">
        <v>15654</v>
      </c>
      <c r="AG97" s="25">
        <v>7691</v>
      </c>
      <c r="AH97" s="25">
        <v>6048</v>
      </c>
      <c r="AI97" s="25">
        <v>13473</v>
      </c>
      <c r="AJ97" s="25">
        <v>537</v>
      </c>
      <c r="AK97" s="25">
        <v>3837</v>
      </c>
      <c r="AL97" s="25">
        <v>7793</v>
      </c>
      <c r="AM97" s="25">
        <v>459</v>
      </c>
      <c r="AN97" s="25">
        <v>7578</v>
      </c>
      <c r="AO97" s="25">
        <v>15225</v>
      </c>
      <c r="AP97" s="25">
        <v>26155</v>
      </c>
      <c r="AQ97" s="25">
        <v>14956</v>
      </c>
      <c r="AR97" s="25">
        <v>809</v>
      </c>
      <c r="AS97" s="25">
        <v>12315</v>
      </c>
      <c r="AT97" s="25">
        <v>19302</v>
      </c>
      <c r="AU97" s="25">
        <v>3743</v>
      </c>
      <c r="AV97" s="25">
        <v>9107</v>
      </c>
      <c r="AW97" s="25">
        <v>1297</v>
      </c>
      <c r="AX97" s="25">
        <v>4075</v>
      </c>
      <c r="AY97" s="25">
        <v>1486</v>
      </c>
      <c r="AZ97" s="25">
        <v>10788</v>
      </c>
      <c r="BA97" s="25">
        <v>0</v>
      </c>
      <c r="BB97" s="25">
        <v>5234</v>
      </c>
      <c r="BC97" s="25">
        <v>349</v>
      </c>
      <c r="BD97" s="25">
        <v>13231</v>
      </c>
      <c r="BE97" s="25">
        <v>15325</v>
      </c>
      <c r="BF97" s="25">
        <v>663</v>
      </c>
      <c r="BG97" s="25">
        <v>5982</v>
      </c>
      <c r="BH97" s="25">
        <v>2500</v>
      </c>
      <c r="BI97" s="25">
        <v>5225</v>
      </c>
      <c r="BJ97" s="12">
        <v>10987</v>
      </c>
      <c r="BK97" s="12">
        <v>65490</v>
      </c>
      <c r="BL97" s="12">
        <v>63784</v>
      </c>
      <c r="BM97" s="34">
        <v>2609</v>
      </c>
      <c r="BN97" s="34">
        <v>2828</v>
      </c>
      <c r="BO97" s="34">
        <v>5295</v>
      </c>
      <c r="BP97" s="34">
        <v>3965</v>
      </c>
      <c r="BQ97" s="34">
        <v>7044</v>
      </c>
      <c r="BR97" s="34">
        <v>3821</v>
      </c>
      <c r="BS97" s="34">
        <v>1710</v>
      </c>
      <c r="BT97" s="34">
        <v>658</v>
      </c>
      <c r="BU97" s="34">
        <v>1540</v>
      </c>
      <c r="BV97" s="34">
        <v>6888</v>
      </c>
      <c r="BW97" s="34">
        <v>3608</v>
      </c>
      <c r="BX97" s="34">
        <v>2623</v>
      </c>
      <c r="BY97" s="34">
        <v>3119</v>
      </c>
      <c r="BZ97" s="34">
        <v>3097</v>
      </c>
      <c r="CA97" s="34">
        <v>3693</v>
      </c>
      <c r="CB97" s="34">
        <v>1628</v>
      </c>
      <c r="CC97" s="34">
        <v>4731</v>
      </c>
      <c r="CD97" s="34">
        <v>2648</v>
      </c>
      <c r="CE97" s="34">
        <v>5283</v>
      </c>
      <c r="CF97" s="34">
        <v>1052</v>
      </c>
      <c r="CG97" s="34">
        <v>3323</v>
      </c>
      <c r="CH97" s="34">
        <v>1644</v>
      </c>
      <c r="CI97" s="34">
        <v>4327</v>
      </c>
      <c r="CJ97" s="34">
        <v>2576</v>
      </c>
      <c r="CK97" s="34">
        <v>2921</v>
      </c>
      <c r="CL97" s="34">
        <v>3950</v>
      </c>
      <c r="CM97" s="34">
        <v>423</v>
      </c>
      <c r="CN97" s="34">
        <v>2060</v>
      </c>
      <c r="CO97" s="34">
        <v>2927</v>
      </c>
      <c r="CP97" s="34">
        <v>334</v>
      </c>
      <c r="CQ97" s="34">
        <v>2982</v>
      </c>
      <c r="CR97" s="34">
        <v>2786</v>
      </c>
      <c r="CS97" s="34">
        <v>6509</v>
      </c>
      <c r="CT97" s="34">
        <v>4396</v>
      </c>
      <c r="CU97" s="34">
        <v>652</v>
      </c>
      <c r="CV97" s="34">
        <v>2730</v>
      </c>
      <c r="CW97" s="34">
        <v>4804</v>
      </c>
      <c r="CX97" s="34">
        <v>1552</v>
      </c>
      <c r="CY97" s="34">
        <v>2433</v>
      </c>
      <c r="CZ97" s="34">
        <v>1223</v>
      </c>
      <c r="DA97" s="34">
        <v>1969</v>
      </c>
      <c r="DB97" s="34">
        <v>1045</v>
      </c>
      <c r="DC97" s="34">
        <v>3114</v>
      </c>
      <c r="DD97" s="34">
        <v>0</v>
      </c>
      <c r="DE97" s="34">
        <v>2551</v>
      </c>
      <c r="DF97" s="34">
        <v>344</v>
      </c>
      <c r="DG97" s="34">
        <v>3158</v>
      </c>
      <c r="DH97" s="34">
        <v>3090</v>
      </c>
      <c r="DI97" s="34">
        <v>563</v>
      </c>
      <c r="DJ97" s="34">
        <v>2396</v>
      </c>
      <c r="DK97" s="34">
        <v>1485</v>
      </c>
      <c r="DL97" s="34">
        <v>2173</v>
      </c>
      <c r="DM97" s="115">
        <v>558928939.81826568</v>
      </c>
      <c r="DN97" s="116">
        <v>6040533.4387183283</v>
      </c>
      <c r="DO97" s="116">
        <v>17302220.724491049</v>
      </c>
      <c r="DP97" s="116">
        <v>17434408.068726908</v>
      </c>
      <c r="DQ97" s="116">
        <v>7310912.8928940771</v>
      </c>
      <c r="DR97" s="116">
        <v>86410082.942245826</v>
      </c>
      <c r="DS97" s="116">
        <v>14761329.43585375</v>
      </c>
      <c r="DT97" s="116">
        <v>4688488.2349616094</v>
      </c>
      <c r="DU97" s="116">
        <v>1236162.3424428545</v>
      </c>
      <c r="DV97" s="116">
        <v>2997410.9461948848</v>
      </c>
      <c r="DW97" s="116">
        <v>28703205.418709908</v>
      </c>
      <c r="DX97" s="116">
        <v>14228740.887893364</v>
      </c>
      <c r="DY97" s="116">
        <v>22893043.933408197</v>
      </c>
      <c r="DZ97" s="116">
        <v>5991092.3943803264</v>
      </c>
      <c r="EA97" s="116">
        <v>12075175.508158546</v>
      </c>
      <c r="EB97" s="116">
        <v>9509516.5066903848</v>
      </c>
      <c r="EC97" s="116">
        <v>2638603.5510524283</v>
      </c>
      <c r="ED97" s="116">
        <v>7889783.3786365082</v>
      </c>
      <c r="EE97" s="116">
        <v>6053865.8609873159</v>
      </c>
      <c r="EF97" s="116">
        <v>9975974.8759146221</v>
      </c>
      <c r="EG97" s="116">
        <v>2448489.0381737431</v>
      </c>
      <c r="EH97" s="116">
        <v>12704604.998197282</v>
      </c>
      <c r="EI97" s="116">
        <v>8529470.0055796895</v>
      </c>
      <c r="EJ97" s="116">
        <v>17655085.983628191</v>
      </c>
      <c r="EK97" s="116">
        <v>8037241.7562856926</v>
      </c>
      <c r="EL97" s="116">
        <v>2830214.9753278801</v>
      </c>
      <c r="EM97" s="116">
        <v>8833058.3167897016</v>
      </c>
      <c r="EN97" s="116">
        <v>731626.83726279356</v>
      </c>
      <c r="EO97" s="116">
        <v>2804752.2472324246</v>
      </c>
      <c r="EP97" s="116">
        <v>10822256.213811621</v>
      </c>
      <c r="EQ97" s="116">
        <v>777280.99435377354</v>
      </c>
      <c r="ER97" s="116">
        <v>11076942.779701749</v>
      </c>
      <c r="ES97" s="116">
        <v>9204964.7823566627</v>
      </c>
      <c r="ET97" s="116">
        <v>41201588.103633001</v>
      </c>
      <c r="EU97" s="116">
        <v>17467926.902797088</v>
      </c>
      <c r="EV97" s="116">
        <v>933710.72406550613</v>
      </c>
      <c r="EW97" s="116">
        <v>13133367.846461048</v>
      </c>
      <c r="EX97" s="116">
        <v>6945389.9366015317</v>
      </c>
      <c r="EY97" s="116">
        <v>6378652.1043251799</v>
      </c>
      <c r="EZ97" s="116">
        <v>12379373.094965642</v>
      </c>
      <c r="FA97" s="116">
        <v>2158258.8683310556</v>
      </c>
      <c r="FB97" s="116">
        <v>4112119.4460806726</v>
      </c>
      <c r="FC97" s="116">
        <v>1463195.1535946201</v>
      </c>
      <c r="FD97" s="116">
        <v>8121259.7801572001</v>
      </c>
      <c r="FE97" s="116">
        <v>0</v>
      </c>
      <c r="FF97" s="116">
        <v>5619796.9043648252</v>
      </c>
      <c r="FG97" s="116">
        <v>585273.36049651995</v>
      </c>
      <c r="FH97" s="116">
        <v>16737275.224449009</v>
      </c>
      <c r="FI97" s="116">
        <v>27129993.318486236</v>
      </c>
      <c r="FJ97" s="116">
        <v>711446.90368696605</v>
      </c>
      <c r="FK97" s="116">
        <v>5966354.7462726729</v>
      </c>
      <c r="FL97" s="116">
        <v>2121715.2358658956</v>
      </c>
      <c r="FM97" s="116">
        <v>11165701.892568802</v>
      </c>
      <c r="FN97" s="19">
        <f>J97*'Household Income - Delta'!E99/3</f>
        <v>23657471.412548121</v>
      </c>
      <c r="FO97" s="19">
        <f>K97*'Household Income - Delta'!F99/3</f>
        <v>-19566616.676010076</v>
      </c>
      <c r="FP97" s="19">
        <f>L97*'Household Income - Delta'!G99/3</f>
        <v>14394880.614717821</v>
      </c>
      <c r="FQ97" s="19">
        <f>M97*'Household Income - Delta'!H99/3</f>
        <v>57396137.938383676</v>
      </c>
      <c r="FR97" s="19">
        <f>N97*'Household Income - Delta'!I99/3</f>
        <v>-102950893.86768611</v>
      </c>
      <c r="FS97" s="19">
        <f>O97*'Household Income - Delta'!J99/3</f>
        <v>-71312244.31605275</v>
      </c>
      <c r="FT97" s="19">
        <f>P97*'Household Income - Delta'!K99/3</f>
        <v>-16538651.627931109</v>
      </c>
      <c r="FU97" s="19">
        <f>Q97*'Household Income - Delta'!L99/3</f>
        <v>-1817230.4852569292</v>
      </c>
      <c r="FV97" s="19">
        <f>R97*'Household Income - Delta'!M99/3</f>
        <v>-5978974.0238864133</v>
      </c>
      <c r="FW97" s="19">
        <f>S97*'Household Income - Delta'!N99/3</f>
        <v>59396848.427200384</v>
      </c>
      <c r="FX97" s="19">
        <f>T97*'Household Income - Delta'!O99/3</f>
        <v>28593340.140423287</v>
      </c>
      <c r="FY97" s="19">
        <f>U97*'Household Income - Delta'!P99/3</f>
        <v>-21354764.294973467</v>
      </c>
      <c r="FZ97" s="19">
        <f>V97*'Household Income - Delta'!Q99/3</f>
        <v>2914301.1565094874</v>
      </c>
      <c r="GA97" s="19">
        <f>W97*'Household Income - Delta'!R99/3</f>
        <v>-8438337.407430375</v>
      </c>
      <c r="GB97" s="19">
        <f>X97*'Household Income - Delta'!S99/3</f>
        <v>9949594.5794476122</v>
      </c>
      <c r="GC97" s="19">
        <f>Y97*'Household Income - Delta'!T99/3</f>
        <v>33369.875087705113</v>
      </c>
      <c r="GD97" s="19">
        <f>Z97*'Household Income - Delta'!U99/3</f>
        <v>12737016.377515024</v>
      </c>
      <c r="GE97" s="19">
        <f>AA97*'Household Income - Delta'!V99/3</f>
        <v>17516238.203798972</v>
      </c>
      <c r="GF97" s="19">
        <f>AB97*'Household Income - Delta'!W99/3</f>
        <v>82888567.175251424</v>
      </c>
      <c r="GG97" s="19">
        <f>AC97*'Household Income - Delta'!X99/3</f>
        <v>505023.60612332443</v>
      </c>
      <c r="GH97" s="19">
        <f>AD97*'Household Income - Delta'!Y99/3</f>
        <v>-47698684.200882606</v>
      </c>
      <c r="GI97" s="19">
        <f>AE97*'Household Income - Delta'!Z99/3</f>
        <v>-19950110.122169778</v>
      </c>
      <c r="GJ97" s="19">
        <f>AF97*'Household Income - Delta'!AA99/3</f>
        <v>14457794.892341606</v>
      </c>
      <c r="GK97" s="19">
        <f>AG97*'Household Income - Delta'!AB99/3</f>
        <v>-8394332.5247914791</v>
      </c>
      <c r="GL97" s="19">
        <f>AH97*'Household Income - Delta'!AC99/3</f>
        <v>21948996.728024565</v>
      </c>
      <c r="GM97" s="19">
        <f>AI97*'Household Income - Delta'!AD99/3</f>
        <v>14508116.196871631</v>
      </c>
      <c r="GN97" s="19">
        <f>AJ97*'Household Income - Delta'!AE99/3</f>
        <v>1390375.0798550567</v>
      </c>
      <c r="GO97" s="19">
        <f>AK97*'Household Income - Delta'!AF99/3</f>
        <v>-4421309.8982498804</v>
      </c>
      <c r="GP97" s="19">
        <f>AL97*'Household Income - Delta'!AG99/3</f>
        <v>-5592646.2786403475</v>
      </c>
      <c r="GQ97" s="19">
        <f>AM97*'Household Income - Delta'!AH99/3</f>
        <v>-2690625.8507096558</v>
      </c>
      <c r="GR97" s="19">
        <f>AN97*'Household Income - Delta'!AI99/3</f>
        <v>-35165013.73579026</v>
      </c>
      <c r="GS97" s="19">
        <f>AO97*'Household Income - Delta'!AJ99/3</f>
        <v>19856184.303124242</v>
      </c>
      <c r="GT97" s="19">
        <f>AP97*'Household Income - Delta'!AK99/3</f>
        <v>-6400177.7264592079</v>
      </c>
      <c r="GU97" s="19">
        <f>AQ97*'Household Income - Delta'!AL99/3</f>
        <v>26007234.842166618</v>
      </c>
      <c r="GV97" s="19">
        <f>AR97*'Household Income - Delta'!AM99/3</f>
        <v>-528150.33855197148</v>
      </c>
      <c r="GW97" s="19">
        <f>AS97*'Household Income - Delta'!AN99/3</f>
        <v>12976846.002843661</v>
      </c>
      <c r="GX97" s="19">
        <f>AT97*'Household Income - Delta'!AO99/3</f>
        <v>38242364.572297893</v>
      </c>
      <c r="GY97" s="19">
        <f>AU97*'Household Income - Delta'!AP99/3</f>
        <v>-1940057.2292661543</v>
      </c>
      <c r="GZ97" s="19">
        <f>AV97*'Household Income - Delta'!AQ99/3</f>
        <v>2224523.3640869251</v>
      </c>
      <c r="HA97" s="19">
        <f>AW97*'Household Income - Delta'!AR99/3</f>
        <v>-1113762.7864772109</v>
      </c>
      <c r="HB97" s="19">
        <f>AX97*'Household Income - Delta'!AS99/3</f>
        <v>9982095.9432295226</v>
      </c>
      <c r="HC97" s="19">
        <f>AY97*'Household Income - Delta'!AT99/3</f>
        <v>1830061.8223411443</v>
      </c>
      <c r="HD97" s="19">
        <f>AZ97*'Household Income - Delta'!AU99/3</f>
        <v>37598157.916831315</v>
      </c>
      <c r="HE97" s="19">
        <f>BA97*'Household Income - Delta'!AV99/3</f>
        <v>0</v>
      </c>
      <c r="HF97" s="19">
        <f>BB97*'Household Income - Delta'!AW99/3</f>
        <v>-13353190.346942281</v>
      </c>
      <c r="HG97" s="19">
        <f>BC97*'Household Income - Delta'!AX99/3</f>
        <v>-800468.40318101272</v>
      </c>
      <c r="HH97" s="19">
        <f>BD97*'Household Income - Delta'!AY99/3</f>
        <v>-49925043.439286761</v>
      </c>
      <c r="HI97" s="19">
        <f>BE97*'Household Income - Delta'!AZ99/3</f>
        <v>-36350133.769750036</v>
      </c>
      <c r="HJ97" s="19">
        <f>BF97*'Household Income - Delta'!BA99/3</f>
        <v>1385630.7640543433</v>
      </c>
      <c r="HK97" s="19">
        <f>BG97*'Household Income - Delta'!BB99/3</f>
        <v>-2600373.134820526</v>
      </c>
      <c r="HL97" s="19">
        <f>BH97*'Household Income - Delta'!BC99/3</f>
        <v>-2628266.6621037121</v>
      </c>
    </row>
    <row r="98" spans="1:220">
      <c r="A98" s="28">
        <v>2011</v>
      </c>
      <c r="B98" s="28" t="s">
        <v>1060</v>
      </c>
      <c r="C98" s="37" t="s">
        <v>52</v>
      </c>
      <c r="D98" s="11">
        <v>2769627</v>
      </c>
      <c r="E98" s="11">
        <v>2295961</v>
      </c>
      <c r="F98" s="11">
        <v>373984</v>
      </c>
      <c r="G98" s="104">
        <f>F98/D98</f>
        <v>0.13503045716986439</v>
      </c>
      <c r="H98" s="11">
        <f>SUM(J98:BI98)</f>
        <v>85217</v>
      </c>
      <c r="I98" s="105">
        <f>H98/D98</f>
        <v>3.0768403109877249E-2</v>
      </c>
      <c r="J98" s="25">
        <v>486</v>
      </c>
      <c r="K98" s="25">
        <v>2151</v>
      </c>
      <c r="L98" s="25">
        <v>6585</v>
      </c>
      <c r="M98" s="25">
        <v>422</v>
      </c>
      <c r="N98" s="25">
        <v>18237</v>
      </c>
      <c r="O98" s="25">
        <v>3986</v>
      </c>
      <c r="P98" s="25">
        <v>562</v>
      </c>
      <c r="Q98" s="25">
        <v>0</v>
      </c>
      <c r="R98" s="25">
        <v>132</v>
      </c>
      <c r="S98" s="25">
        <v>1643</v>
      </c>
      <c r="T98" s="25">
        <v>1052</v>
      </c>
      <c r="U98" s="25">
        <v>1701</v>
      </c>
      <c r="V98" s="25">
        <v>7538</v>
      </c>
      <c r="W98" s="25">
        <v>1447</v>
      </c>
      <c r="X98" s="25">
        <v>545</v>
      </c>
      <c r="Y98" s="25">
        <v>290</v>
      </c>
      <c r="Z98" s="25">
        <v>1146</v>
      </c>
      <c r="AA98" s="25">
        <v>611</v>
      </c>
      <c r="AB98" s="25">
        <v>494</v>
      </c>
      <c r="AC98" s="25">
        <v>0</v>
      </c>
      <c r="AD98" s="25">
        <v>342</v>
      </c>
      <c r="AE98" s="25">
        <v>959</v>
      </c>
      <c r="AF98" s="25">
        <v>1099</v>
      </c>
      <c r="AG98" s="25">
        <v>939</v>
      </c>
      <c r="AH98" s="25">
        <v>143</v>
      </c>
      <c r="AI98" s="25">
        <v>511</v>
      </c>
      <c r="AJ98" s="25">
        <v>1241</v>
      </c>
      <c r="AK98" s="25">
        <v>195</v>
      </c>
      <c r="AL98" s="25">
        <v>4315</v>
      </c>
      <c r="AM98" s="25">
        <v>34</v>
      </c>
      <c r="AN98" s="25">
        <v>506</v>
      </c>
      <c r="AO98" s="25">
        <v>1707</v>
      </c>
      <c r="AP98" s="25">
        <v>1937</v>
      </c>
      <c r="AQ98" s="25">
        <v>1653</v>
      </c>
      <c r="AR98" s="25">
        <v>2</v>
      </c>
      <c r="AS98" s="25">
        <v>2584</v>
      </c>
      <c r="AT98" s="25">
        <v>150</v>
      </c>
      <c r="AU98" s="25">
        <v>2037</v>
      </c>
      <c r="AV98" s="25">
        <v>1496</v>
      </c>
      <c r="AW98" s="25">
        <v>0</v>
      </c>
      <c r="AX98" s="25">
        <v>309</v>
      </c>
      <c r="AY98" s="25">
        <v>128</v>
      </c>
      <c r="AZ98" s="25">
        <v>549</v>
      </c>
      <c r="BA98" s="25">
        <v>4507</v>
      </c>
      <c r="BB98" s="25">
        <v>0</v>
      </c>
      <c r="BC98" s="25">
        <v>122</v>
      </c>
      <c r="BD98" s="25">
        <v>2413</v>
      </c>
      <c r="BE98" s="25">
        <v>4825</v>
      </c>
      <c r="BF98" s="25">
        <v>270</v>
      </c>
      <c r="BG98" s="25">
        <v>158</v>
      </c>
      <c r="BH98" s="25">
        <v>1058</v>
      </c>
      <c r="BI98" s="25">
        <v>0</v>
      </c>
      <c r="BJ98" s="12">
        <v>2949</v>
      </c>
      <c r="BK98" s="12">
        <v>19215</v>
      </c>
      <c r="BL98" s="12">
        <v>17246</v>
      </c>
      <c r="BM98" s="34">
        <v>558</v>
      </c>
      <c r="BN98" s="34">
        <v>1259</v>
      </c>
      <c r="BO98" s="34">
        <v>2560</v>
      </c>
      <c r="BP98" s="34">
        <v>455</v>
      </c>
      <c r="BQ98" s="34">
        <v>4113</v>
      </c>
      <c r="BR98" s="34">
        <v>1191</v>
      </c>
      <c r="BS98" s="34">
        <v>590</v>
      </c>
      <c r="BT98" s="34">
        <v>192</v>
      </c>
      <c r="BU98" s="34">
        <v>141</v>
      </c>
      <c r="BV98" s="34">
        <v>960</v>
      </c>
      <c r="BW98" s="34">
        <v>595</v>
      </c>
      <c r="BX98" s="34">
        <v>997</v>
      </c>
      <c r="BY98" s="34">
        <v>3248</v>
      </c>
      <c r="BZ98" s="34">
        <v>825</v>
      </c>
      <c r="CA98" s="34">
        <v>398</v>
      </c>
      <c r="CB98" s="34">
        <v>250</v>
      </c>
      <c r="CC98" s="34">
        <v>829</v>
      </c>
      <c r="CD98" s="34">
        <v>529</v>
      </c>
      <c r="CE98" s="34">
        <v>402</v>
      </c>
      <c r="CF98" s="34">
        <v>192</v>
      </c>
      <c r="CG98" s="34">
        <v>301</v>
      </c>
      <c r="CH98" s="34">
        <v>638</v>
      </c>
      <c r="CI98" s="34">
        <v>724</v>
      </c>
      <c r="CJ98" s="34">
        <v>634</v>
      </c>
      <c r="CK98" s="34">
        <v>163</v>
      </c>
      <c r="CL98" s="34">
        <v>372</v>
      </c>
      <c r="CM98" s="34">
        <v>623</v>
      </c>
      <c r="CN98" s="34">
        <v>178</v>
      </c>
      <c r="CO98" s="34">
        <v>1358</v>
      </c>
      <c r="CP98" s="34">
        <v>42</v>
      </c>
      <c r="CQ98" s="34">
        <v>485</v>
      </c>
      <c r="CR98" s="34">
        <v>1068</v>
      </c>
      <c r="CS98" s="34">
        <v>1299</v>
      </c>
      <c r="CT98" s="34">
        <v>1181</v>
      </c>
      <c r="CU98" s="34">
        <v>5</v>
      </c>
      <c r="CV98" s="34">
        <v>1124</v>
      </c>
      <c r="CW98" s="34">
        <v>218</v>
      </c>
      <c r="CX98" s="34">
        <v>1026</v>
      </c>
      <c r="CY98" s="34">
        <v>808</v>
      </c>
      <c r="CZ98" s="34">
        <v>192</v>
      </c>
      <c r="DA98" s="34">
        <v>259</v>
      </c>
      <c r="DB98" s="34">
        <v>146</v>
      </c>
      <c r="DC98" s="34">
        <v>419</v>
      </c>
      <c r="DD98" s="34">
        <v>1517</v>
      </c>
      <c r="DE98" s="34">
        <v>0</v>
      </c>
      <c r="DF98" s="34">
        <v>205</v>
      </c>
      <c r="DG98" s="34">
        <v>1459</v>
      </c>
      <c r="DH98" s="34">
        <v>2196</v>
      </c>
      <c r="DI98" s="34">
        <v>268</v>
      </c>
      <c r="DJ98" s="34">
        <v>153</v>
      </c>
      <c r="DK98" s="34">
        <v>609</v>
      </c>
      <c r="DL98" s="34">
        <v>192</v>
      </c>
      <c r="DM98" s="115">
        <v>77906220.347619221</v>
      </c>
      <c r="DN98" s="116">
        <v>741809.00119470374</v>
      </c>
      <c r="DO98" s="116">
        <v>3360010.050014101</v>
      </c>
      <c r="DP98" s="116">
        <v>3327214.2732091346</v>
      </c>
      <c r="DQ98" s="116">
        <v>483624.82179128123</v>
      </c>
      <c r="DR98" s="116">
        <v>9704924.6559157073</v>
      </c>
      <c r="DS98" s="116">
        <v>1476078.4460832095</v>
      </c>
      <c r="DT98" s="116">
        <v>1135315.2928620758</v>
      </c>
      <c r="DU98" s="116">
        <v>0</v>
      </c>
      <c r="DV98" s="116">
        <v>243253.46562369546</v>
      </c>
      <c r="DW98" s="116">
        <v>2789011.050251158</v>
      </c>
      <c r="DX98" s="116">
        <v>1662513.0463623472</v>
      </c>
      <c r="DY98" s="116">
        <v>5089761.0402788287</v>
      </c>
      <c r="DZ98" s="116">
        <v>2226570.1091896854</v>
      </c>
      <c r="EA98" s="116">
        <v>1694835.6472317926</v>
      </c>
      <c r="EB98" s="116">
        <v>737882.39993929048</v>
      </c>
      <c r="EC98" s="116">
        <v>275577.63257825968</v>
      </c>
      <c r="ED98" s="116">
        <v>992860.9428881692</v>
      </c>
      <c r="EE98" s="116">
        <v>883236.99311365397</v>
      </c>
      <c r="EF98" s="116">
        <v>671238.77113653987</v>
      </c>
      <c r="EG98" s="116">
        <v>0</v>
      </c>
      <c r="EH98" s="116">
        <v>639037.55979214073</v>
      </c>
      <c r="EI98" s="116">
        <v>2007727.2854686833</v>
      </c>
      <c r="EJ98" s="116">
        <v>1549143.7356604175</v>
      </c>
      <c r="EK98" s="116">
        <v>931814.63758205669</v>
      </c>
      <c r="EL98" s="116">
        <v>190847.31621360045</v>
      </c>
      <c r="EM98" s="116">
        <v>540025.51687363174</v>
      </c>
      <c r="EN98" s="116">
        <v>499990.03159846552</v>
      </c>
      <c r="EO98" s="116">
        <v>154669.5607508797</v>
      </c>
      <c r="EP98" s="116">
        <v>1861403.3833121976</v>
      </c>
      <c r="EQ98" s="116">
        <v>70014.555120812089</v>
      </c>
      <c r="ER98" s="116">
        <v>979967.51165402343</v>
      </c>
      <c r="ES98" s="116">
        <v>812790.52489500842</v>
      </c>
      <c r="ET98" s="116">
        <v>3786248.6527777663</v>
      </c>
      <c r="EU98" s="116">
        <v>3015914.0762787038</v>
      </c>
      <c r="EV98" s="116">
        <v>1385.7327093869767</v>
      </c>
      <c r="EW98" s="116">
        <v>3914475.2273095292</v>
      </c>
      <c r="EX98" s="116">
        <v>129127.26875247975</v>
      </c>
      <c r="EY98" s="116">
        <v>1290821.7968067869</v>
      </c>
      <c r="EZ98" s="116">
        <v>2733106.400159758</v>
      </c>
      <c r="FA98" s="116">
        <v>0</v>
      </c>
      <c r="FB98" s="116">
        <v>539721.52944051742</v>
      </c>
      <c r="FC98" s="116">
        <v>81561.503135242529</v>
      </c>
      <c r="FD98" s="116">
        <v>763032.50342510059</v>
      </c>
      <c r="FE98" s="116">
        <v>4839209.9059939375</v>
      </c>
      <c r="FF98" s="116">
        <v>0</v>
      </c>
      <c r="FG98" s="116">
        <v>243700.96194183946</v>
      </c>
      <c r="FH98" s="116">
        <v>4458136.6425855253</v>
      </c>
      <c r="FI98" s="116">
        <v>3366380.9993538372</v>
      </c>
      <c r="FJ98" s="116">
        <v>435243.48162791086</v>
      </c>
      <c r="FK98" s="116">
        <v>183962.84134021064</v>
      </c>
      <c r="FL98" s="116">
        <v>391041.56539513828</v>
      </c>
      <c r="FM98" s="116">
        <v>0</v>
      </c>
      <c r="FN98" s="19">
        <f>J98*'Household Income - Delta'!E100/3</f>
        <v>2358747.8231885205</v>
      </c>
      <c r="FO98" s="19">
        <f>K98*'Household Income - Delta'!F100/3</f>
        <v>-1688047.7532960465</v>
      </c>
      <c r="FP98" s="19">
        <f>L98*'Household Income - Delta'!G100/3</f>
        <v>18871811.756352164</v>
      </c>
      <c r="FQ98" s="19">
        <f>M98*'Household Income - Delta'!H100/3</f>
        <v>2378201.0830775755</v>
      </c>
      <c r="FR98" s="19">
        <f>N98*'Household Income - Delta'!I100/3</f>
        <v>7360183.6971134609</v>
      </c>
      <c r="FS98" s="19">
        <f>O98*'Household Income - Delta'!J100/3</f>
        <v>-6297073.1715667089</v>
      </c>
      <c r="FT98" s="19">
        <f>P98*'Household Income - Delta'!K100/3</f>
        <v>-1967912.7487189227</v>
      </c>
      <c r="FU98" s="19">
        <f>Q98*'Household Income - Delta'!L100/3</f>
        <v>0</v>
      </c>
      <c r="FV98" s="19">
        <f>R98*'Household Income - Delta'!M100/3</f>
        <v>-63124.179399214656</v>
      </c>
      <c r="FW98" s="19">
        <f>S98*'Household Income - Delta'!N100/3</f>
        <v>6258102.7314192429</v>
      </c>
      <c r="FX98" s="19">
        <f>T98*'Household Income - Delta'!O100/3</f>
        <v>3989134.8011992765</v>
      </c>
      <c r="FY98" s="19">
        <f>U98*'Household Income - Delta'!P100/3</f>
        <v>-2293949.4890103894</v>
      </c>
      <c r="FZ98" s="19">
        <f>V98*'Household Income - Delta'!Q100/3</f>
        <v>21213965.488799419</v>
      </c>
      <c r="GA98" s="19">
        <f>W98*'Household Income - Delta'!R100/3</f>
        <v>2298684.6265387898</v>
      </c>
      <c r="GB98" s="19">
        <f>X98*'Household Income - Delta'!S100/3</f>
        <v>1699324.1505522002</v>
      </c>
      <c r="GC98" s="19">
        <f>Y98*'Household Income - Delta'!T100/3</f>
        <v>626128.65705353871</v>
      </c>
      <c r="GD98" s="19">
        <f>Z98*'Household Income - Delta'!U100/3</f>
        <v>3605868.2383238706</v>
      </c>
      <c r="GE98" s="19">
        <f>AA98*'Household Income - Delta'!V100/3</f>
        <v>2930545.0584132434</v>
      </c>
      <c r="GF98" s="19">
        <f>AB98*'Household Income - Delta'!W100/3</f>
        <v>2666428.2399210478</v>
      </c>
      <c r="GG98" s="19">
        <f>AC98*'Household Income - Delta'!X100/3</f>
        <v>0</v>
      </c>
      <c r="GH98" s="19">
        <f>AD98*'Household Income - Delta'!Y100/3</f>
        <v>-992644.46489245293</v>
      </c>
      <c r="GI98" s="19">
        <f>AE98*'Household Income - Delta'!Z100/3</f>
        <v>-1739178.8784584964</v>
      </c>
      <c r="GJ98" s="19">
        <f>AF98*'Household Income - Delta'!AA100/3</f>
        <v>3376498.3184403866</v>
      </c>
      <c r="GK98" s="19">
        <f>AG98*'Household Income - Delta'!AB100/3</f>
        <v>992807.97244599194</v>
      </c>
      <c r="GL98" s="19">
        <f>AH98*'Household Income - Delta'!AC100/3</f>
        <v>826237.60024948046</v>
      </c>
      <c r="GM98" s="19">
        <f>AI98*'Household Income - Delta'!AD100/3</f>
        <v>1648271.9887304464</v>
      </c>
      <c r="GN98" s="19">
        <f>AJ98*'Household Income - Delta'!AE100/3</f>
        <v>5879740.2395736231</v>
      </c>
      <c r="GO98" s="19">
        <f>AK98*'Household Income - Delta'!AF100/3</f>
        <v>194311.5042269103</v>
      </c>
      <c r="GP98" s="19">
        <f>AL98*'Household Income - Delta'!AG100/3</f>
        <v>6175206.3448299328</v>
      </c>
      <c r="GQ98" s="19">
        <f>AM98*'Household Income - Delta'!AH100/3</f>
        <v>-126248.0417464684</v>
      </c>
      <c r="GR98" s="19">
        <f>AN98*'Household Income - Delta'!AI100/3</f>
        <v>-1260777.9323234414</v>
      </c>
      <c r="GS98" s="19">
        <f>AO98*'Household Income - Delta'!AJ100/3</f>
        <v>5894160.278176303</v>
      </c>
      <c r="GT98" s="19">
        <f>AP98*'Household Income - Delta'!AK100/3</f>
        <v>3688145.5811060313</v>
      </c>
      <c r="GU98" s="19">
        <f>AQ98*'Household Income - Delta'!AL100/3</f>
        <v>6426316.422856505</v>
      </c>
      <c r="GV98" s="19">
        <f>AR98*'Household Income - Delta'!AM100/3</f>
        <v>2991.8176499926049</v>
      </c>
      <c r="GW98" s="19">
        <f>AS98*'Household Income - Delta'!AN100/3</f>
        <v>8275247.9516508533</v>
      </c>
      <c r="GX98" s="19">
        <f>AT98*'Household Income - Delta'!AO100/3</f>
        <v>619502.49212064815</v>
      </c>
      <c r="GY98" s="19">
        <f>AU98*'Household Income - Delta'!AP100/3</f>
        <v>3321198.4205543459</v>
      </c>
      <c r="GZ98" s="19">
        <f>AV98*'Household Income - Delta'!AQ100/3</f>
        <v>3579954.1503143464</v>
      </c>
      <c r="HA98" s="19">
        <f>AW98*'Household Income - Delta'!AR100/3</f>
        <v>0</v>
      </c>
      <c r="HB98" s="19">
        <f>AX98*'Household Income - Delta'!AS100/3</f>
        <v>1420889.0240180928</v>
      </c>
      <c r="HC98" s="19">
        <f>AY98*'Household Income - Delta'!AT100/3</f>
        <v>432676.83919494599</v>
      </c>
      <c r="HD98" s="19">
        <f>AZ98*'Household Income - Delta'!AU100/3</f>
        <v>3093030.6464371444</v>
      </c>
      <c r="HE98" s="19">
        <f>BA98*'Household Income - Delta'!AV100/3</f>
        <v>12360216.996057563</v>
      </c>
      <c r="HF98" s="19">
        <f>BB98*'Household Income - Delta'!AW100/3</f>
        <v>0</v>
      </c>
      <c r="HG98" s="19">
        <f>BC98*'Household Income - Delta'!AX100/3</f>
        <v>-17672.124587585477</v>
      </c>
      <c r="HH98" s="19">
        <f>BD98*'Household Income - Delta'!AY100/3</f>
        <v>-3920126.9165991074</v>
      </c>
      <c r="HI98" s="19">
        <f>BE98*'Household Income - Delta'!AZ100/3</f>
        <v>-1076929.1039011991</v>
      </c>
      <c r="HJ98" s="19">
        <f>BF98*'Household Income - Delta'!BA100/3</f>
        <v>1144447.1316384349</v>
      </c>
      <c r="HK98" s="19">
        <f>BG98*'Household Income - Delta'!BB100/3</f>
        <v>270820.31683772907</v>
      </c>
      <c r="HL98" s="19">
        <f>BH98*'Household Income - Delta'!BC100/3</f>
        <v>1161097.439199033</v>
      </c>
    </row>
    <row r="99" spans="1:220">
      <c r="A99" s="28">
        <v>2011</v>
      </c>
      <c r="B99" s="28" t="s">
        <v>1061</v>
      </c>
      <c r="C99" s="37" t="s">
        <v>53</v>
      </c>
      <c r="D99" s="11">
        <v>621354</v>
      </c>
      <c r="E99" s="11">
        <v>537304</v>
      </c>
      <c r="F99" s="11">
        <v>60719</v>
      </c>
      <c r="G99" s="104">
        <f>F99/D99</f>
        <v>9.7720462087634422E-2</v>
      </c>
      <c r="H99" s="11">
        <f>SUM(J99:BI99)</f>
        <v>20482</v>
      </c>
      <c r="I99" s="105">
        <f>H99/D99</f>
        <v>3.2963495849386987E-2</v>
      </c>
      <c r="J99" s="25">
        <v>0</v>
      </c>
      <c r="K99" s="25">
        <v>580</v>
      </c>
      <c r="L99" s="25">
        <v>310</v>
      </c>
      <c r="M99" s="25">
        <v>0</v>
      </c>
      <c r="N99" s="25">
        <v>819</v>
      </c>
      <c r="O99" s="25">
        <v>529</v>
      </c>
      <c r="P99" s="25">
        <v>2105</v>
      </c>
      <c r="Q99" s="25">
        <v>107</v>
      </c>
      <c r="R99" s="25">
        <v>27</v>
      </c>
      <c r="S99" s="25">
        <v>366</v>
      </c>
      <c r="T99" s="25">
        <v>101</v>
      </c>
      <c r="U99" s="25">
        <v>143</v>
      </c>
      <c r="V99" s="25">
        <v>0</v>
      </c>
      <c r="W99" s="25">
        <v>386</v>
      </c>
      <c r="X99" s="25">
        <v>258</v>
      </c>
      <c r="Y99" s="25">
        <v>0</v>
      </c>
      <c r="Z99" s="25">
        <v>7</v>
      </c>
      <c r="AA99" s="25">
        <v>627</v>
      </c>
      <c r="AB99" s="25">
        <v>41</v>
      </c>
      <c r="AC99" s="25">
        <v>322</v>
      </c>
      <c r="AD99" s="25">
        <v>361</v>
      </c>
      <c r="AE99" s="25">
        <v>2378</v>
      </c>
      <c r="AF99" s="25">
        <v>335</v>
      </c>
      <c r="AG99" s="25">
        <v>206</v>
      </c>
      <c r="AH99" s="25">
        <v>0</v>
      </c>
      <c r="AI99" s="25">
        <v>69</v>
      </c>
      <c r="AJ99" s="25">
        <v>0</v>
      </c>
      <c r="AK99" s="25">
        <v>0</v>
      </c>
      <c r="AL99" s="25">
        <v>15</v>
      </c>
      <c r="AM99" s="25">
        <v>2244</v>
      </c>
      <c r="AN99" s="25">
        <v>962</v>
      </c>
      <c r="AO99" s="25">
        <v>56</v>
      </c>
      <c r="AP99" s="25">
        <v>3723</v>
      </c>
      <c r="AQ99" s="25">
        <v>250</v>
      </c>
      <c r="AR99" s="25">
        <v>0</v>
      </c>
      <c r="AS99" s="25">
        <v>383</v>
      </c>
      <c r="AT99" s="25">
        <v>0</v>
      </c>
      <c r="AU99" s="25">
        <v>124</v>
      </c>
      <c r="AV99" s="25">
        <v>389</v>
      </c>
      <c r="AW99" s="25">
        <v>401</v>
      </c>
      <c r="AX99" s="25">
        <v>21</v>
      </c>
      <c r="AY99" s="25">
        <v>0</v>
      </c>
      <c r="AZ99" s="25">
        <v>327</v>
      </c>
      <c r="BA99" s="25">
        <v>185</v>
      </c>
      <c r="BB99" s="25">
        <v>182</v>
      </c>
      <c r="BC99" s="25">
        <v>0</v>
      </c>
      <c r="BD99" s="25">
        <v>740</v>
      </c>
      <c r="BE99" s="25">
        <v>156</v>
      </c>
      <c r="BF99" s="25">
        <v>53</v>
      </c>
      <c r="BG99" s="25">
        <v>137</v>
      </c>
      <c r="BH99" s="25">
        <v>38</v>
      </c>
      <c r="BI99" s="25">
        <v>19</v>
      </c>
      <c r="BJ99" s="12">
        <v>940</v>
      </c>
      <c r="BK99" s="12">
        <v>5021</v>
      </c>
      <c r="BL99" s="12">
        <v>4634</v>
      </c>
      <c r="BM99" s="34">
        <v>145</v>
      </c>
      <c r="BN99" s="34">
        <v>441</v>
      </c>
      <c r="BO99" s="34">
        <v>325</v>
      </c>
      <c r="BP99" s="34">
        <v>145</v>
      </c>
      <c r="BQ99" s="34">
        <v>508</v>
      </c>
      <c r="BR99" s="34">
        <v>493</v>
      </c>
      <c r="BS99" s="34">
        <v>608</v>
      </c>
      <c r="BT99" s="34">
        <v>135</v>
      </c>
      <c r="BU99" s="34">
        <v>53</v>
      </c>
      <c r="BV99" s="34">
        <v>199</v>
      </c>
      <c r="BW99" s="34">
        <v>99</v>
      </c>
      <c r="BX99" s="34">
        <v>85</v>
      </c>
      <c r="BY99" s="34">
        <v>145</v>
      </c>
      <c r="BZ99" s="34">
        <v>245</v>
      </c>
      <c r="CA99" s="34">
        <v>210</v>
      </c>
      <c r="CB99" s="34">
        <v>145</v>
      </c>
      <c r="CC99" s="34">
        <v>13</v>
      </c>
      <c r="CD99" s="34">
        <v>660</v>
      </c>
      <c r="CE99" s="34">
        <v>74</v>
      </c>
      <c r="CF99" s="34">
        <v>200</v>
      </c>
      <c r="CG99" s="34">
        <v>233</v>
      </c>
      <c r="CH99" s="34">
        <v>606</v>
      </c>
      <c r="CI99" s="34">
        <v>345</v>
      </c>
      <c r="CJ99" s="34">
        <v>255</v>
      </c>
      <c r="CK99" s="34">
        <v>145</v>
      </c>
      <c r="CL99" s="34">
        <v>86</v>
      </c>
      <c r="CM99" s="34">
        <v>145</v>
      </c>
      <c r="CN99" s="34">
        <v>145</v>
      </c>
      <c r="CO99" s="34">
        <v>26</v>
      </c>
      <c r="CP99" s="34">
        <v>783</v>
      </c>
      <c r="CQ99" s="34">
        <v>305</v>
      </c>
      <c r="CR99" s="34">
        <v>105</v>
      </c>
      <c r="CS99" s="34">
        <v>904</v>
      </c>
      <c r="CT99" s="34">
        <v>193</v>
      </c>
      <c r="CU99" s="34">
        <v>145</v>
      </c>
      <c r="CV99" s="34">
        <v>485</v>
      </c>
      <c r="CW99" s="34">
        <v>145</v>
      </c>
      <c r="CX99" s="34">
        <v>128</v>
      </c>
      <c r="CY99" s="34">
        <v>231</v>
      </c>
      <c r="CZ99" s="34">
        <v>411</v>
      </c>
      <c r="DA99" s="34">
        <v>36</v>
      </c>
      <c r="DB99" s="34">
        <v>145</v>
      </c>
      <c r="DC99" s="34">
        <v>498</v>
      </c>
      <c r="DD99" s="34">
        <v>147</v>
      </c>
      <c r="DE99" s="34">
        <v>212</v>
      </c>
      <c r="DF99" s="34">
        <v>0</v>
      </c>
      <c r="DG99" s="34">
        <v>420</v>
      </c>
      <c r="DH99" s="34">
        <v>159</v>
      </c>
      <c r="DI99" s="34">
        <v>81</v>
      </c>
      <c r="DJ99" s="34">
        <v>115</v>
      </c>
      <c r="DK99" s="34">
        <v>62</v>
      </c>
      <c r="DL99" s="34">
        <v>45</v>
      </c>
      <c r="DM99" s="115">
        <v>13038560.825279864</v>
      </c>
      <c r="DN99" s="116">
        <v>0</v>
      </c>
      <c r="DO99" s="116">
        <v>1583563.7962060403</v>
      </c>
      <c r="DP99" s="116">
        <v>690647.79948897019</v>
      </c>
      <c r="DQ99" s="116">
        <v>0</v>
      </c>
      <c r="DR99" s="116">
        <v>2069301.96988203</v>
      </c>
      <c r="DS99" s="116">
        <v>889844.77575319621</v>
      </c>
      <c r="DT99" s="116">
        <v>363318.23738764046</v>
      </c>
      <c r="DU99" s="116">
        <v>41074.50317065644</v>
      </c>
      <c r="DV99" s="116">
        <v>11768.550857774893</v>
      </c>
      <c r="DW99" s="116">
        <v>420360.27155020984</v>
      </c>
      <c r="DX99" s="116">
        <v>97193.83710460359</v>
      </c>
      <c r="DY99" s="116">
        <v>711726.28066074662</v>
      </c>
      <c r="DZ99" s="116">
        <v>0</v>
      </c>
      <c r="EA99" s="116">
        <v>357610.43633905001</v>
      </c>
      <c r="EB99" s="116">
        <v>196499.99505198564</v>
      </c>
      <c r="EC99" s="116">
        <v>0</v>
      </c>
      <c r="ED99" s="116">
        <v>8684.7431873410133</v>
      </c>
      <c r="EE99" s="116">
        <v>478490.80011262459</v>
      </c>
      <c r="EF99" s="116">
        <v>57090.376237542201</v>
      </c>
      <c r="EG99" s="116">
        <v>44609.757495043901</v>
      </c>
      <c r="EH99" s="116">
        <v>150600.9200744534</v>
      </c>
      <c r="EI99" s="116">
        <v>361418.85824133264</v>
      </c>
      <c r="EJ99" s="116">
        <v>203984.61314111456</v>
      </c>
      <c r="EK99" s="116">
        <v>207597.02686877802</v>
      </c>
      <c r="EL99" s="116">
        <v>0</v>
      </c>
      <c r="EM99" s="116">
        <v>74903.013489164645</v>
      </c>
      <c r="EN99" s="116">
        <v>0</v>
      </c>
      <c r="EO99" s="116">
        <v>0</v>
      </c>
      <c r="EP99" s="116">
        <v>36381.70280047354</v>
      </c>
      <c r="EQ99" s="116">
        <v>200556.25137963591</v>
      </c>
      <c r="ER99" s="116">
        <v>289346.81740760384</v>
      </c>
      <c r="ES99" s="116">
        <v>103496.57609298523</v>
      </c>
      <c r="ET99" s="116">
        <v>468758.5581135765</v>
      </c>
      <c r="EU99" s="116">
        <v>166824.38698651353</v>
      </c>
      <c r="EV99" s="116">
        <v>0</v>
      </c>
      <c r="EW99" s="116">
        <v>233918.541803595</v>
      </c>
      <c r="EX99" s="116">
        <v>0</v>
      </c>
      <c r="EY99" s="116">
        <v>302859.95107540279</v>
      </c>
      <c r="EZ99" s="116">
        <v>137426.32313723917</v>
      </c>
      <c r="FA99" s="116">
        <v>71501.999441499531</v>
      </c>
      <c r="FB99" s="116">
        <v>17657.127387500608</v>
      </c>
      <c r="FC99" s="116">
        <v>0</v>
      </c>
      <c r="FD99" s="116">
        <v>305009.98476277146</v>
      </c>
      <c r="FE99" s="116">
        <v>310245.19109414384</v>
      </c>
      <c r="FF99" s="116">
        <v>363553.89404438343</v>
      </c>
      <c r="FG99" s="116">
        <v>0</v>
      </c>
      <c r="FH99" s="116">
        <v>391331.74469758174</v>
      </c>
      <c r="FI99" s="116">
        <v>373725.20940063847</v>
      </c>
      <c r="FJ99" s="116">
        <v>32978.1897926663</v>
      </c>
      <c r="FK99" s="116">
        <v>115450.33291670401</v>
      </c>
      <c r="FL99" s="116">
        <v>62353.771914961246</v>
      </c>
      <c r="FM99" s="116">
        <v>34893.708729696264</v>
      </c>
      <c r="FN99" s="19">
        <f>J99*'Household Income - Delta'!E101/3</f>
        <v>0</v>
      </c>
      <c r="FO99" s="19">
        <f>K99*'Household Income - Delta'!F101/3</f>
        <v>-1157234.0375600928</v>
      </c>
      <c r="FP99" s="19">
        <f>L99*'Household Income - Delta'!G101/3</f>
        <v>513180.5590520624</v>
      </c>
      <c r="FQ99" s="19">
        <f>M99*'Household Income - Delta'!H101/3</f>
        <v>0</v>
      </c>
      <c r="FR99" s="19">
        <f>N99*'Household Income - Delta'!I101/3</f>
        <v>-660828.49401521159</v>
      </c>
      <c r="FS99" s="19">
        <f>O99*'Household Income - Delta'!J101/3</f>
        <v>-1476045.0032831614</v>
      </c>
      <c r="FT99" s="19">
        <f>P99*'Household Income - Delta'!K101/3</f>
        <v>-9918932.0380665474</v>
      </c>
      <c r="FU99" s="19">
        <f>Q99*'Household Income - Delta'!L101/3</f>
        <v>-119561.36717337347</v>
      </c>
      <c r="FV99" s="19">
        <f>R99*'Household Income - Delta'!M101/3</f>
        <v>-45594.119714956381</v>
      </c>
      <c r="FW99" s="19">
        <f>S99*'Household Income - Delta'!N101/3</f>
        <v>951047.73904408002</v>
      </c>
      <c r="FX99" s="19">
        <f>T99*'Household Income - Delta'!O101/3</f>
        <v>260731.0568950524</v>
      </c>
      <c r="FY99" s="19">
        <f>U99*'Household Income - Delta'!P101/3</f>
        <v>-365943.63307032618</v>
      </c>
      <c r="FZ99" s="19">
        <f>V99*'Household Income - Delta'!Q101/3</f>
        <v>0</v>
      </c>
      <c r="GA99" s="19">
        <f>W99*'Household Income - Delta'!R101/3</f>
        <v>145957.73718760617</v>
      </c>
      <c r="GB99" s="19">
        <f>X99*'Household Income - Delta'!S101/3</f>
        <v>492152.6327672489</v>
      </c>
      <c r="GC99" s="19">
        <f>Y99*'Household Income - Delta'!T101/3</f>
        <v>0</v>
      </c>
      <c r="GD99" s="19">
        <f>Z99*'Household Income - Delta'!U101/3</f>
        <v>13552.169841681121</v>
      </c>
      <c r="GE99" s="19">
        <f>AA99*'Household Income - Delta'!V101/3</f>
        <v>2248329.0813053385</v>
      </c>
      <c r="GF99" s="19">
        <f>AB99*'Household Income - Delta'!W101/3</f>
        <v>171673.98622688369</v>
      </c>
      <c r="GG99" s="19">
        <f>AC99*'Household Income - Delta'!X101/3</f>
        <v>421966.98377917573</v>
      </c>
      <c r="GH99" s="19">
        <f>AD99*'Household Income - Delta'!Y101/3</f>
        <v>-1484766.5805214264</v>
      </c>
      <c r="GI99" s="19">
        <f>AE99*'Household Income - Delta'!Z101/3</f>
        <v>-7191051.5087438086</v>
      </c>
      <c r="GJ99" s="19">
        <f>AF99*'Household Income - Delta'!AA101/3</f>
        <v>623729.57863117638</v>
      </c>
      <c r="GK99" s="19">
        <f>AG99*'Household Income - Delta'!AB101/3</f>
        <v>-31549.751856113926</v>
      </c>
      <c r="GL99" s="19">
        <f>AH99*'Household Income - Delta'!AC101/3</f>
        <v>0</v>
      </c>
      <c r="GM99" s="19">
        <f>AI99*'Household Income - Delta'!AD101/3</f>
        <v>139043.52639875576</v>
      </c>
      <c r="GN99" s="19">
        <f>AJ99*'Household Income - Delta'!AE101/3</f>
        <v>0</v>
      </c>
      <c r="GO99" s="19">
        <f>AK99*'Household Income - Delta'!AF101/3</f>
        <v>0</v>
      </c>
      <c r="GP99" s="19">
        <f>AL99*'Household Income - Delta'!AG101/3</f>
        <v>3309.6699191943844</v>
      </c>
      <c r="GQ99" s="19">
        <f>AM99*'Household Income - Delta'!AH101/3</f>
        <v>-11048637.655123306</v>
      </c>
      <c r="GR99" s="19">
        <f>AN99*'Household Income - Delta'!AI101/3</f>
        <v>-3561433.2956972774</v>
      </c>
      <c r="GS99" s="19">
        <f>AO99*'Household Income - Delta'!AJ101/3</f>
        <v>125578.74091521926</v>
      </c>
      <c r="GT99" s="19">
        <f>AP99*'Household Income - Delta'!AK101/3</f>
        <v>2582245.8350019651</v>
      </c>
      <c r="GU99" s="19">
        <f>AQ99*'Household Income - Delta'!AL101/3</f>
        <v>669302.77927584935</v>
      </c>
      <c r="GV99" s="19">
        <f>AR99*'Household Income - Delta'!AM101/3</f>
        <v>0</v>
      </c>
      <c r="GW99" s="19">
        <f>AS99*'Household Income - Delta'!AN101/3</f>
        <v>762950.44563755032</v>
      </c>
      <c r="GX99" s="19">
        <f>AT99*'Household Income - Delta'!AO101/3</f>
        <v>0</v>
      </c>
      <c r="GY99" s="19">
        <f>AU99*'Household Income - Delta'!AP101/3</f>
        <v>52077.336653558836</v>
      </c>
      <c r="GZ99" s="19">
        <f>AV99*'Household Income - Delta'!AQ101/3</f>
        <v>460015.78550101811</v>
      </c>
      <c r="HA99" s="19">
        <f>AW99*'Household Income - Delta'!AR101/3</f>
        <v>31908.519378424535</v>
      </c>
      <c r="HB99" s="19">
        <f>AX99*'Household Income - Delta'!AS101/3</f>
        <v>71145.663451563712</v>
      </c>
      <c r="HC99" s="19">
        <f>AY99*'Household Income - Delta'!AT101/3</f>
        <v>0</v>
      </c>
      <c r="HD99" s="19">
        <f>AZ99*'Household Income - Delta'!AU101/3</f>
        <v>1446477.3005893882</v>
      </c>
      <c r="HE99" s="19">
        <f>BA99*'Household Income - Delta'!AV101/3</f>
        <v>283418.37869726663</v>
      </c>
      <c r="HF99" s="19">
        <f>BB99*'Household Income - Delta'!AW101/3</f>
        <v>-293556.06214956829</v>
      </c>
      <c r="HG99" s="19">
        <f>BC99*'Household Income - Delta'!AX101/3</f>
        <v>0</v>
      </c>
      <c r="HH99" s="19">
        <f>BD99*'Household Income - Delta'!AY101/3</f>
        <v>-2097932.5545654339</v>
      </c>
      <c r="HI99" s="19">
        <f>BE99*'Household Income - Delta'!AZ101/3</f>
        <v>-223650.23647169431</v>
      </c>
      <c r="HJ99" s="19">
        <f>BF99*'Household Income - Delta'!BA101/3</f>
        <v>160496.47937393107</v>
      </c>
      <c r="HK99" s="19">
        <f>BG99*'Household Income - Delta'!BB101/3</f>
        <v>68992.517460056377</v>
      </c>
      <c r="HL99" s="19">
        <f>BH99*'Household Income - Delta'!BC101/3</f>
        <v>-4294.4569709296047</v>
      </c>
    </row>
    <row r="100" spans="1:220">
      <c r="A100" s="28">
        <v>2011</v>
      </c>
      <c r="B100" s="28" t="s">
        <v>1062</v>
      </c>
      <c r="C100" s="37" t="s">
        <v>54</v>
      </c>
      <c r="D100" s="11">
        <v>7996552</v>
      </c>
      <c r="E100" s="11">
        <v>6789620</v>
      </c>
      <c r="F100" s="11">
        <v>889751</v>
      </c>
      <c r="G100" s="104">
        <f>F100/D100</f>
        <v>0.11126683100416279</v>
      </c>
      <c r="H100" s="11">
        <f>SUM(J100:BI100)</f>
        <v>258352</v>
      </c>
      <c r="I100" s="105">
        <f>H100/D100</f>
        <v>3.2307924715552404E-2</v>
      </c>
      <c r="J100" s="25">
        <v>4930</v>
      </c>
      <c r="K100" s="25">
        <v>3202</v>
      </c>
      <c r="L100" s="25">
        <v>4679</v>
      </c>
      <c r="M100" s="25">
        <v>645</v>
      </c>
      <c r="N100" s="25">
        <v>19371</v>
      </c>
      <c r="O100" s="25">
        <v>4908</v>
      </c>
      <c r="P100" s="25">
        <v>5376</v>
      </c>
      <c r="Q100" s="25">
        <v>961</v>
      </c>
      <c r="R100" s="25">
        <v>6854</v>
      </c>
      <c r="S100" s="25">
        <v>17773</v>
      </c>
      <c r="T100" s="25">
        <v>8715</v>
      </c>
      <c r="U100" s="25">
        <v>2917</v>
      </c>
      <c r="V100" s="25">
        <v>434</v>
      </c>
      <c r="W100" s="25">
        <v>4000</v>
      </c>
      <c r="X100" s="25">
        <v>2703</v>
      </c>
      <c r="Y100" s="25">
        <v>1503</v>
      </c>
      <c r="Z100" s="25">
        <v>892</v>
      </c>
      <c r="AA100" s="25">
        <v>3630</v>
      </c>
      <c r="AB100" s="25">
        <v>2496</v>
      </c>
      <c r="AC100" s="25">
        <v>2855</v>
      </c>
      <c r="AD100" s="25">
        <v>22051</v>
      </c>
      <c r="AE100" s="25">
        <v>5386</v>
      </c>
      <c r="AF100" s="25">
        <v>7323</v>
      </c>
      <c r="AG100" s="25">
        <v>834</v>
      </c>
      <c r="AH100" s="25">
        <v>1682</v>
      </c>
      <c r="AI100" s="25">
        <v>2277</v>
      </c>
      <c r="AJ100" s="25">
        <v>617</v>
      </c>
      <c r="AK100" s="25">
        <v>256</v>
      </c>
      <c r="AL100" s="25">
        <v>1717</v>
      </c>
      <c r="AM100" s="25">
        <v>1344</v>
      </c>
      <c r="AN100" s="25">
        <v>7327</v>
      </c>
      <c r="AO100" s="25">
        <v>1014</v>
      </c>
      <c r="AP100" s="25">
        <v>12455</v>
      </c>
      <c r="AQ100" s="25">
        <v>22753</v>
      </c>
      <c r="AR100" s="25">
        <v>462</v>
      </c>
      <c r="AS100" s="25">
        <v>9570</v>
      </c>
      <c r="AT100" s="25">
        <v>853</v>
      </c>
      <c r="AU100" s="25">
        <v>3499</v>
      </c>
      <c r="AV100" s="25">
        <v>12009</v>
      </c>
      <c r="AW100" s="25">
        <v>1897</v>
      </c>
      <c r="AX100" s="25">
        <v>6612</v>
      </c>
      <c r="AY100" s="25">
        <v>908</v>
      </c>
      <c r="AZ100" s="25">
        <v>7482</v>
      </c>
      <c r="BA100" s="25">
        <v>11655</v>
      </c>
      <c r="BB100" s="25">
        <v>1426</v>
      </c>
      <c r="BC100" s="25">
        <v>173</v>
      </c>
      <c r="BD100" s="25">
        <v>0</v>
      </c>
      <c r="BE100" s="25">
        <v>4615</v>
      </c>
      <c r="BF100" s="25">
        <v>9041</v>
      </c>
      <c r="BG100" s="25">
        <v>858</v>
      </c>
      <c r="BH100" s="25">
        <v>190</v>
      </c>
      <c r="BI100" s="25">
        <v>1222</v>
      </c>
      <c r="BJ100" s="12">
        <v>5256</v>
      </c>
      <c r="BK100" s="12">
        <v>30962</v>
      </c>
      <c r="BL100" s="12">
        <v>30111</v>
      </c>
      <c r="BM100" s="34">
        <v>2057</v>
      </c>
      <c r="BN100" s="34">
        <v>1687</v>
      </c>
      <c r="BO100" s="34">
        <v>2151</v>
      </c>
      <c r="BP100" s="34">
        <v>606</v>
      </c>
      <c r="BQ100" s="34">
        <v>4241</v>
      </c>
      <c r="BR100" s="34">
        <v>2334</v>
      </c>
      <c r="BS100" s="34">
        <v>2730</v>
      </c>
      <c r="BT100" s="34">
        <v>652</v>
      </c>
      <c r="BU100" s="34">
        <v>1711</v>
      </c>
      <c r="BV100" s="34">
        <v>3494</v>
      </c>
      <c r="BW100" s="34">
        <v>1962</v>
      </c>
      <c r="BX100" s="34">
        <v>1400</v>
      </c>
      <c r="BY100" s="34">
        <v>430</v>
      </c>
      <c r="BZ100" s="34">
        <v>1213</v>
      </c>
      <c r="CA100" s="34">
        <v>1067</v>
      </c>
      <c r="CB100" s="34">
        <v>899</v>
      </c>
      <c r="CC100" s="34">
        <v>645</v>
      </c>
      <c r="CD100" s="34">
        <v>1551</v>
      </c>
      <c r="CE100" s="34">
        <v>1642</v>
      </c>
      <c r="CF100" s="34">
        <v>1930</v>
      </c>
      <c r="CG100" s="34">
        <v>3143</v>
      </c>
      <c r="CH100" s="34">
        <v>2316</v>
      </c>
      <c r="CI100" s="34">
        <v>3026</v>
      </c>
      <c r="CJ100" s="34">
        <v>361</v>
      </c>
      <c r="CK100" s="34">
        <v>1191</v>
      </c>
      <c r="CL100" s="34">
        <v>1178</v>
      </c>
      <c r="CM100" s="34">
        <v>714</v>
      </c>
      <c r="CN100" s="34">
        <v>289</v>
      </c>
      <c r="CO100" s="34">
        <v>961</v>
      </c>
      <c r="CP100" s="34">
        <v>798</v>
      </c>
      <c r="CQ100" s="34">
        <v>2046</v>
      </c>
      <c r="CR100" s="34">
        <v>604</v>
      </c>
      <c r="CS100" s="34">
        <v>2816</v>
      </c>
      <c r="CT100" s="34">
        <v>4584</v>
      </c>
      <c r="CU100" s="34">
        <v>729</v>
      </c>
      <c r="CV100" s="34">
        <v>2217</v>
      </c>
      <c r="CW100" s="34">
        <v>477</v>
      </c>
      <c r="CX100" s="34">
        <v>1935</v>
      </c>
      <c r="CY100" s="34">
        <v>2497</v>
      </c>
      <c r="CZ100" s="34">
        <v>1477</v>
      </c>
      <c r="DA100" s="34">
        <v>2032</v>
      </c>
      <c r="DB100" s="34">
        <v>841</v>
      </c>
      <c r="DC100" s="34">
        <v>2452</v>
      </c>
      <c r="DD100" s="34">
        <v>3004</v>
      </c>
      <c r="DE100" s="34">
        <v>641</v>
      </c>
      <c r="DF100" s="34">
        <v>138</v>
      </c>
      <c r="DG100" s="34">
        <v>0</v>
      </c>
      <c r="DH100" s="34">
        <v>1717</v>
      </c>
      <c r="DI100" s="34">
        <v>2596</v>
      </c>
      <c r="DJ100" s="34">
        <v>745</v>
      </c>
      <c r="DK100" s="34">
        <v>274</v>
      </c>
      <c r="DL100" s="34">
        <v>779</v>
      </c>
      <c r="DM100" s="115">
        <v>207393141.39914116</v>
      </c>
      <c r="DN100" s="116">
        <v>3033700.8310154532</v>
      </c>
      <c r="DO100" s="116">
        <v>9247160.5445628241</v>
      </c>
      <c r="DP100" s="116">
        <v>9161547.4800828155</v>
      </c>
      <c r="DQ100" s="116">
        <v>547757.81927417638</v>
      </c>
      <c r="DR100" s="116">
        <v>45998526.58402203</v>
      </c>
      <c r="DS100" s="116">
        <v>7308674.7558834609</v>
      </c>
      <c r="DT100" s="116">
        <v>2076074.9652635353</v>
      </c>
      <c r="DU100" s="116">
        <v>146327.34298355292</v>
      </c>
      <c r="DV100" s="116">
        <v>659394.51551445154</v>
      </c>
      <c r="DW100" s="116">
        <v>11156886.423966095</v>
      </c>
      <c r="DX100" s="116">
        <v>4097616.2956971242</v>
      </c>
      <c r="DY100" s="116">
        <v>14080632.105431993</v>
      </c>
      <c r="DZ100" s="116">
        <v>892935.77024334786</v>
      </c>
      <c r="EA100" s="116">
        <v>2705345.782958779</v>
      </c>
      <c r="EB100" s="116">
        <v>1336851.4362934814</v>
      </c>
      <c r="EC100" s="116">
        <v>1359567.2967089014</v>
      </c>
      <c r="ED100" s="116">
        <v>885547.9204994574</v>
      </c>
      <c r="EE100" s="116">
        <v>1482805.8811431113</v>
      </c>
      <c r="EF100" s="116">
        <v>2312593.0243059099</v>
      </c>
      <c r="EG100" s="116">
        <v>1756140.030452095</v>
      </c>
      <c r="EH100" s="116">
        <v>2461988.8967796052</v>
      </c>
      <c r="EI100" s="116">
        <v>2552835.8324342929</v>
      </c>
      <c r="EJ100" s="116">
        <v>3802852.3438423239</v>
      </c>
      <c r="EK100" s="116">
        <v>799389.3474524729</v>
      </c>
      <c r="EL100" s="116">
        <v>1357219.9737262439</v>
      </c>
      <c r="EM100" s="116">
        <v>1831737.8448312932</v>
      </c>
      <c r="EN100" s="116">
        <v>1149751.4282213168</v>
      </c>
      <c r="EO100" s="116">
        <v>269954.94778101181</v>
      </c>
      <c r="EP100" s="116">
        <v>3907239.3884407026</v>
      </c>
      <c r="EQ100" s="116">
        <v>671144.5363414404</v>
      </c>
      <c r="ER100" s="116">
        <v>1716691.1086006607</v>
      </c>
      <c r="ES100" s="116">
        <v>1602002.7185118613</v>
      </c>
      <c r="ET100" s="116">
        <v>5019418.9121276755</v>
      </c>
      <c r="EU100" s="116">
        <v>3152470.9447941887</v>
      </c>
      <c r="EV100" s="116">
        <v>623128.07252264768</v>
      </c>
      <c r="EW100" s="116">
        <v>3287147.559582741</v>
      </c>
      <c r="EX100" s="116">
        <v>957496.47513634618</v>
      </c>
      <c r="EY100" s="116">
        <v>8367587.6768308496</v>
      </c>
      <c r="EZ100" s="116">
        <v>2284151.416009841</v>
      </c>
      <c r="FA100" s="116">
        <v>826722.95551394532</v>
      </c>
      <c r="FB100" s="116">
        <v>2099823.9350919272</v>
      </c>
      <c r="FC100" s="116">
        <v>1162390.8426085771</v>
      </c>
      <c r="FD100" s="116">
        <v>3928356.1045277175</v>
      </c>
      <c r="FE100" s="116">
        <v>14743628.050861854</v>
      </c>
      <c r="FF100" s="116">
        <v>2634605.409169896</v>
      </c>
      <c r="FG100" s="116">
        <v>91487.015990110318</v>
      </c>
      <c r="FH100" s="116">
        <v>0</v>
      </c>
      <c r="FI100" s="116">
        <v>10974330.128704635</v>
      </c>
      <c r="FJ100" s="116">
        <v>2132249.4037652207</v>
      </c>
      <c r="FK100" s="116">
        <v>631200.95189559483</v>
      </c>
      <c r="FL100" s="116">
        <v>280857.8615301103</v>
      </c>
      <c r="FM100" s="116">
        <v>1827192.5092115214</v>
      </c>
      <c r="FN100" s="19">
        <f>J100*'Household Income - Delta'!E102/3</f>
        <v>35632243.274708264</v>
      </c>
      <c r="FO100" s="19">
        <f>K100*'Household Income - Delta'!F102/3</f>
        <v>5089487.7141885748</v>
      </c>
      <c r="FP100" s="19">
        <f>L100*'Household Income - Delta'!G102/3</f>
        <v>24518539.019119445</v>
      </c>
      <c r="FQ100" s="19">
        <f>M100*'Household Income - Delta'!H102/3</f>
        <v>5166316.2013405813</v>
      </c>
      <c r="FR100" s="19">
        <f>N100*'Household Income - Delta'!I102/3</f>
        <v>53809348.652692072</v>
      </c>
      <c r="FS100" s="19">
        <f>O100*'Household Income - Delta'!J102/3</f>
        <v>3899147.7682770733</v>
      </c>
      <c r="FT100" s="19">
        <f>P100*'Household Income - Delta'!K102/3</f>
        <v>-6060790.2461785972</v>
      </c>
      <c r="FU100" s="19">
        <f>Q100*'Household Income - Delta'!L102/3</f>
        <v>2371081.676573514</v>
      </c>
      <c r="FV100" s="19">
        <f>R100*'Household Income - Delta'!M102/3</f>
        <v>12995399.830332877</v>
      </c>
      <c r="FW100" s="19">
        <f>S100*'Household Income - Delta'!N102/3</f>
        <v>109893901.28402351</v>
      </c>
      <c r="FX100" s="19">
        <f>T100*'Household Income - Delta'!O102/3</f>
        <v>53738417.339719266</v>
      </c>
      <c r="FY100" s="19">
        <f>U100*'Household Income - Delta'!P102/3</f>
        <v>2991839.1503829262</v>
      </c>
      <c r="FZ100" s="19">
        <f>V100*'Household Income - Delta'!Q102/3</f>
        <v>2251815.394997451</v>
      </c>
      <c r="GA100" s="19">
        <f>W100*'Household Income - Delta'!R102/3</f>
        <v>15851325.7722449</v>
      </c>
      <c r="GB100" s="19">
        <f>X100*'Household Income - Delta'!S102/3</f>
        <v>14845608.335420189</v>
      </c>
      <c r="GC100" s="19">
        <f>Y100*'Household Income - Delta'!T102/3</f>
        <v>6813563.8848951245</v>
      </c>
      <c r="GD100" s="19">
        <f>Z100*'Household Income - Delta'!U102/3</f>
        <v>4924488.3531800788</v>
      </c>
      <c r="GE100" s="19">
        <f>AA100*'Household Income - Delta'!V102/3</f>
        <v>26029112.452246726</v>
      </c>
      <c r="GF100" s="19">
        <f>AB100*'Household Income - Delta'!W102/3</f>
        <v>19398594.973109022</v>
      </c>
      <c r="GG100" s="19">
        <f>AC100*'Household Income - Delta'!X102/3</f>
        <v>13975679.12088939</v>
      </c>
      <c r="GH100" s="19">
        <f>AD100*'Household Income - Delta'!Y102/3</f>
        <v>-11647872.398821017</v>
      </c>
      <c r="GI100" s="19">
        <f>AE100*'Household Income - Delta'!Z102/3</f>
        <v>3019990.5622823704</v>
      </c>
      <c r="GJ100" s="19">
        <f>AF100*'Household Income - Delta'!AA102/3</f>
        <v>39885319.469297424</v>
      </c>
      <c r="GK100" s="19">
        <f>AG100*'Household Income - Delta'!AB102/3</f>
        <v>2861911.4114864618</v>
      </c>
      <c r="GL100" s="19">
        <f>AH100*'Household Income - Delta'!AC102/3</f>
        <v>13711883.141752834</v>
      </c>
      <c r="GM100" s="19">
        <f>AI100*'Household Income - Delta'!AD102/3</f>
        <v>12750804.1691436</v>
      </c>
      <c r="GN100" s="19">
        <f>AJ100*'Household Income - Delta'!AE102/3</f>
        <v>4388196.5983890863</v>
      </c>
      <c r="GO100" s="19">
        <f>AK100*'Household Income - Delta'!AF102/3</f>
        <v>862902.84094270132</v>
      </c>
      <c r="GP100" s="19">
        <f>AL100*'Household Income - Delta'!AG102/3</f>
        <v>6533781.2308653658</v>
      </c>
      <c r="GQ100" s="19">
        <f>AM100*'Household Income - Delta'!AH102/3</f>
        <v>-1799525.5870217578</v>
      </c>
      <c r="GR100" s="19">
        <f>AN100*'Household Income - Delta'!AI102/3</f>
        <v>-860270.56366976397</v>
      </c>
      <c r="GS100" s="19">
        <f>AO100*'Household Income - Delta'!AJ102/3</f>
        <v>5908760.6280790083</v>
      </c>
      <c r="GT100" s="19">
        <f>AP100*'Household Income - Delta'!AK102/3</f>
        <v>53286168.552230515</v>
      </c>
      <c r="GU100" s="19">
        <f>AQ100*'Household Income - Delta'!AL102/3</f>
        <v>142477322.58326605</v>
      </c>
      <c r="GV100" s="19">
        <f>AR100*'Household Income - Delta'!AM102/3</f>
        <v>1788011.0532821624</v>
      </c>
      <c r="GW100" s="19">
        <f>AS100*'Household Income - Delta'!AN102/3</f>
        <v>53369404.740984589</v>
      </c>
      <c r="GX100" s="19">
        <f>AT100*'Household Income - Delta'!AO102/3</f>
        <v>5548135.1312581021</v>
      </c>
      <c r="GY100" s="19">
        <f>AU100*'Household Income - Delta'!AP102/3</f>
        <v>14012379.209639767</v>
      </c>
      <c r="GZ100" s="19">
        <f>AV100*'Household Income - Delta'!AQ102/3</f>
        <v>57250054.763771869</v>
      </c>
      <c r="HA100" s="19">
        <f>AW100*'Household Income - Delta'!AR102/3</f>
        <v>6951129.5948912753</v>
      </c>
      <c r="HB100" s="19">
        <f>AX100*'Household Income - Delta'!AS102/3</f>
        <v>46102773.847725838</v>
      </c>
      <c r="HC100" s="19">
        <f>AY100*'Household Income - Delta'!AT102/3</f>
        <v>5225115.7607871024</v>
      </c>
      <c r="HD100" s="19">
        <f>AZ100*'Household Income - Delta'!AU102/3</f>
        <v>59917207.052403785</v>
      </c>
      <c r="HE100" s="19">
        <f>BA100*'Household Income - Delta'!AV102/3</f>
        <v>59635066.54721687</v>
      </c>
      <c r="HF100" s="19">
        <f>BB100*'Household Income - Delta'!AW102/3</f>
        <v>2811725.7583836024</v>
      </c>
      <c r="HG100" s="19">
        <f>BC100*'Household Income - Delta'!AX102/3</f>
        <v>385684.72772858775</v>
      </c>
      <c r="HH100" s="19">
        <f>BD100*'Household Income - Delta'!AY102/3</f>
        <v>0</v>
      </c>
      <c r="HI100" s="19">
        <f>BE100*'Household Income - Delta'!AZ102/3</f>
        <v>9927082.9583532233</v>
      </c>
      <c r="HJ100" s="19">
        <f>BF100*'Household Income - Delta'!BA102/3</f>
        <v>59787572.911217056</v>
      </c>
      <c r="HK100" s="19">
        <f>BG100*'Household Income - Delta'!BB102/3</f>
        <v>3507759.3478357787</v>
      </c>
      <c r="HL100" s="19">
        <f>BH100*'Household Income - Delta'!BC102/3</f>
        <v>659621.20729163464</v>
      </c>
    </row>
    <row r="101" spans="1:220">
      <c r="A101" s="28">
        <v>2011</v>
      </c>
      <c r="B101" s="28" t="s">
        <v>1063</v>
      </c>
      <c r="C101" s="37" t="s">
        <v>55</v>
      </c>
      <c r="D101" s="11">
        <v>6748474</v>
      </c>
      <c r="E101" s="11">
        <v>5565069</v>
      </c>
      <c r="F101" s="11">
        <v>919925</v>
      </c>
      <c r="G101" s="104">
        <f>F101/D101</f>
        <v>0.13631600269927691</v>
      </c>
      <c r="H101" s="11">
        <f>SUM(J101:BI101)</f>
        <v>209590</v>
      </c>
      <c r="I101" s="105">
        <f>H101/D101</f>
        <v>3.1057391641428862E-2</v>
      </c>
      <c r="J101" s="25">
        <v>1821</v>
      </c>
      <c r="K101" s="25">
        <v>5266</v>
      </c>
      <c r="L101" s="25">
        <v>12397</v>
      </c>
      <c r="M101" s="25">
        <v>756</v>
      </c>
      <c r="N101" s="25">
        <v>38421</v>
      </c>
      <c r="O101" s="25">
        <v>3938</v>
      </c>
      <c r="P101" s="25">
        <v>1026</v>
      </c>
      <c r="Q101" s="25">
        <v>0</v>
      </c>
      <c r="R101" s="25">
        <v>358</v>
      </c>
      <c r="S101" s="25">
        <v>6094</v>
      </c>
      <c r="T101" s="25">
        <v>8705</v>
      </c>
      <c r="U101" s="25">
        <v>5940</v>
      </c>
      <c r="V101" s="25">
        <v>10895</v>
      </c>
      <c r="W101" s="25">
        <v>2062</v>
      </c>
      <c r="X101" s="25">
        <v>2303</v>
      </c>
      <c r="Y101" s="25">
        <v>1000</v>
      </c>
      <c r="Z101" s="25">
        <v>2820</v>
      </c>
      <c r="AA101" s="25">
        <v>1271</v>
      </c>
      <c r="AB101" s="25">
        <v>1016</v>
      </c>
      <c r="AC101" s="25">
        <v>1313</v>
      </c>
      <c r="AD101" s="25">
        <v>1899</v>
      </c>
      <c r="AE101" s="25">
        <v>1580</v>
      </c>
      <c r="AF101" s="25">
        <v>3720</v>
      </c>
      <c r="AG101" s="25">
        <v>1543</v>
      </c>
      <c r="AH101" s="25">
        <v>1110</v>
      </c>
      <c r="AI101" s="25">
        <v>3307</v>
      </c>
      <c r="AJ101" s="25">
        <v>2125</v>
      </c>
      <c r="AK101" s="25">
        <v>673</v>
      </c>
      <c r="AL101" s="25">
        <v>4925</v>
      </c>
      <c r="AM101" s="25">
        <v>824</v>
      </c>
      <c r="AN101" s="25">
        <v>2006</v>
      </c>
      <c r="AO101" s="25">
        <v>1569</v>
      </c>
      <c r="AP101" s="25">
        <v>4512</v>
      </c>
      <c r="AQ101" s="25">
        <v>3870</v>
      </c>
      <c r="AR101" s="25">
        <v>189</v>
      </c>
      <c r="AS101" s="25">
        <v>2686</v>
      </c>
      <c r="AT101" s="25">
        <v>765</v>
      </c>
      <c r="AU101" s="25">
        <v>29168</v>
      </c>
      <c r="AV101" s="25">
        <v>2296</v>
      </c>
      <c r="AW101" s="25">
        <v>463</v>
      </c>
      <c r="AX101" s="25">
        <v>1519</v>
      </c>
      <c r="AY101" s="25">
        <v>227</v>
      </c>
      <c r="AZ101" s="25">
        <v>2342</v>
      </c>
      <c r="BA101" s="25">
        <v>15491</v>
      </c>
      <c r="BB101" s="25">
        <v>4789</v>
      </c>
      <c r="BC101" s="25">
        <v>119</v>
      </c>
      <c r="BD101" s="25">
        <v>4233</v>
      </c>
      <c r="BE101" s="25">
        <v>0</v>
      </c>
      <c r="BF101" s="25">
        <v>157</v>
      </c>
      <c r="BG101" s="25">
        <v>1491</v>
      </c>
      <c r="BH101" s="25">
        <v>1507</v>
      </c>
      <c r="BI101" s="25">
        <v>1083</v>
      </c>
      <c r="BJ101" s="12">
        <v>4248</v>
      </c>
      <c r="BK101" s="12">
        <v>27197</v>
      </c>
      <c r="BL101" s="12">
        <v>27221</v>
      </c>
      <c r="BM101" s="34">
        <v>1049</v>
      </c>
      <c r="BN101" s="34">
        <v>2233</v>
      </c>
      <c r="BO101" s="34">
        <v>3133</v>
      </c>
      <c r="BP101" s="34">
        <v>565</v>
      </c>
      <c r="BQ101" s="34">
        <v>4474</v>
      </c>
      <c r="BR101" s="34">
        <v>1215</v>
      </c>
      <c r="BS101" s="34">
        <v>533</v>
      </c>
      <c r="BT101" s="34">
        <v>201</v>
      </c>
      <c r="BU101" s="34">
        <v>254</v>
      </c>
      <c r="BV101" s="34">
        <v>1777</v>
      </c>
      <c r="BW101" s="34">
        <v>3348</v>
      </c>
      <c r="BX101" s="34">
        <v>2264</v>
      </c>
      <c r="BY101" s="34">
        <v>4263</v>
      </c>
      <c r="BZ101" s="34">
        <v>821</v>
      </c>
      <c r="CA101" s="34">
        <v>1315</v>
      </c>
      <c r="CB101" s="34">
        <v>465</v>
      </c>
      <c r="CC101" s="34">
        <v>1740</v>
      </c>
      <c r="CD101" s="34">
        <v>936</v>
      </c>
      <c r="CE101" s="34">
        <v>1018</v>
      </c>
      <c r="CF101" s="34">
        <v>1689</v>
      </c>
      <c r="CG101" s="34">
        <v>808</v>
      </c>
      <c r="CH101" s="34">
        <v>757</v>
      </c>
      <c r="CI101" s="34">
        <v>1212</v>
      </c>
      <c r="CJ101" s="34">
        <v>898</v>
      </c>
      <c r="CK101" s="34">
        <v>762</v>
      </c>
      <c r="CL101" s="34">
        <v>2181</v>
      </c>
      <c r="CM101" s="34">
        <v>934</v>
      </c>
      <c r="CN101" s="34">
        <v>441</v>
      </c>
      <c r="CO101" s="34">
        <v>1696</v>
      </c>
      <c r="CP101" s="34">
        <v>605</v>
      </c>
      <c r="CQ101" s="34">
        <v>987</v>
      </c>
      <c r="CR101" s="34">
        <v>1254</v>
      </c>
      <c r="CS101" s="34">
        <v>1322</v>
      </c>
      <c r="CT101" s="34">
        <v>1452</v>
      </c>
      <c r="CU101" s="34">
        <v>304</v>
      </c>
      <c r="CV101" s="34">
        <v>1217</v>
      </c>
      <c r="CW101" s="34">
        <v>573</v>
      </c>
      <c r="CX101" s="34">
        <v>5436</v>
      </c>
      <c r="CY101" s="34">
        <v>1378</v>
      </c>
      <c r="CZ101" s="34">
        <v>319</v>
      </c>
      <c r="DA101" s="34">
        <v>1267</v>
      </c>
      <c r="DB101" s="34">
        <v>225</v>
      </c>
      <c r="DC101" s="34">
        <v>1116</v>
      </c>
      <c r="DD101" s="34">
        <v>4361</v>
      </c>
      <c r="DE101" s="34">
        <v>1640</v>
      </c>
      <c r="DF101" s="34">
        <v>196</v>
      </c>
      <c r="DG101" s="34">
        <v>1698</v>
      </c>
      <c r="DH101" s="34">
        <v>0</v>
      </c>
      <c r="DI101" s="34">
        <v>186</v>
      </c>
      <c r="DJ101" s="34">
        <v>892</v>
      </c>
      <c r="DK101" s="34">
        <v>870</v>
      </c>
      <c r="DL101" s="34">
        <v>1061</v>
      </c>
      <c r="DM101" s="115">
        <v>263005940.09608445</v>
      </c>
      <c r="DN101" s="116">
        <v>3944298.1003863229</v>
      </c>
      <c r="DO101" s="116">
        <v>4806289.8985645575</v>
      </c>
      <c r="DP101" s="116">
        <v>13591442.96554294</v>
      </c>
      <c r="DQ101" s="116">
        <v>1356591.7434454111</v>
      </c>
      <c r="DR101" s="116">
        <v>22622919.696148932</v>
      </c>
      <c r="DS101" s="116">
        <v>4044721.4711073651</v>
      </c>
      <c r="DT101" s="116">
        <v>2526495.119295225</v>
      </c>
      <c r="DU101" s="116">
        <v>0</v>
      </c>
      <c r="DV101" s="116">
        <v>841690.66174868273</v>
      </c>
      <c r="DW101" s="116">
        <v>14279421.854637858</v>
      </c>
      <c r="DX101" s="116">
        <v>19117839.600434925</v>
      </c>
      <c r="DY101" s="116">
        <v>15664815.098812474</v>
      </c>
      <c r="DZ101" s="116">
        <v>4384209.6386809656</v>
      </c>
      <c r="EA101" s="116">
        <v>3561473.0669422802</v>
      </c>
      <c r="EB101" s="116">
        <v>4358483.1992705232</v>
      </c>
      <c r="EC101" s="116">
        <v>1485942.5493998451</v>
      </c>
      <c r="ED101" s="116">
        <v>4150559.0145723554</v>
      </c>
      <c r="EE101" s="116">
        <v>2548028.4342362648</v>
      </c>
      <c r="EF101" s="116">
        <v>2068369.8874605345</v>
      </c>
      <c r="EG101" s="116">
        <v>3310616.1310868599</v>
      </c>
      <c r="EH101" s="116">
        <v>4506262.0166719137</v>
      </c>
      <c r="EI101" s="116">
        <v>3980425.0099588307</v>
      </c>
      <c r="EJ101" s="116">
        <v>6997382.4329599254</v>
      </c>
      <c r="EK101" s="116">
        <v>2204975.4763790066</v>
      </c>
      <c r="EL101" s="116">
        <v>2214058.1155290548</v>
      </c>
      <c r="EM101" s="116">
        <v>5456849.6656687493</v>
      </c>
      <c r="EN101" s="116">
        <v>1093365.0195647287</v>
      </c>
      <c r="EO101" s="116">
        <v>918393.10408662283</v>
      </c>
      <c r="EP101" s="116">
        <v>2789111.6660623378</v>
      </c>
      <c r="EQ101" s="116">
        <v>2037248.1818769118</v>
      </c>
      <c r="ER101" s="116">
        <v>4841458.6346557681</v>
      </c>
      <c r="ES101" s="116">
        <v>1841013.5195010414</v>
      </c>
      <c r="ET101" s="116">
        <v>10766599.241476627</v>
      </c>
      <c r="EU101" s="116">
        <v>9230122.4743021764</v>
      </c>
      <c r="EV101" s="116">
        <v>196584.71894649501</v>
      </c>
      <c r="EW101" s="116">
        <v>5464628.8942985917</v>
      </c>
      <c r="EX101" s="116">
        <v>1171104.4998294667</v>
      </c>
      <c r="EY101" s="116">
        <v>4249624.5285398066</v>
      </c>
      <c r="EZ101" s="116">
        <v>5310101.4461253304</v>
      </c>
      <c r="FA101" s="116">
        <v>1166304.7313665033</v>
      </c>
      <c r="FB101" s="116">
        <v>3556992.5697625778</v>
      </c>
      <c r="FC101" s="116">
        <v>249529.9906576463</v>
      </c>
      <c r="FD101" s="116">
        <v>4659722.2499917457</v>
      </c>
      <c r="FE101" s="116">
        <v>27423864.697988275</v>
      </c>
      <c r="FF101" s="116">
        <v>3341263.9597731661</v>
      </c>
      <c r="FG101" s="116">
        <v>285085.25588894857</v>
      </c>
      <c r="FH101" s="116">
        <v>10065945.706350319</v>
      </c>
      <c r="FI101" s="116">
        <v>0</v>
      </c>
      <c r="FJ101" s="116">
        <v>337834.99783417804</v>
      </c>
      <c r="FK101" s="116">
        <v>2452934.5573566845</v>
      </c>
      <c r="FL101" s="116">
        <v>1480178.6095016112</v>
      </c>
      <c r="FM101" s="116">
        <v>4052765.9914051709</v>
      </c>
      <c r="FN101" s="19">
        <f>J101*'Household Income - Delta'!E103/3</f>
        <v>9661470.8320999332</v>
      </c>
      <c r="FO101" s="19">
        <f>K101*'Household Income - Delta'!F103/3</f>
        <v>-1751359.7566783931</v>
      </c>
      <c r="FP101" s="19">
        <f>L101*'Household Income - Delta'!G103/3</f>
        <v>41134157.132839829</v>
      </c>
      <c r="FQ101" s="19">
        <f>M101*'Household Income - Delta'!H103/3</f>
        <v>4602333.1848314255</v>
      </c>
      <c r="FR101" s="19">
        <f>N101*'Household Income - Delta'!I103/3</f>
        <v>32879921.072386395</v>
      </c>
      <c r="FS101" s="19">
        <f>O101*'Household Income - Delta'!J103/3</f>
        <v>-4440500.0890266122</v>
      </c>
      <c r="FT101" s="19">
        <f>P101*'Household Income - Delta'!K103/3</f>
        <v>-3128714.5544415764</v>
      </c>
      <c r="FU101" s="19">
        <f>Q101*'Household Income - Delta'!L103/3</f>
        <v>0</v>
      </c>
      <c r="FV101" s="19">
        <f>R101*'Household Income - Delta'!M103/3</f>
        <v>-9314.7169929812717</v>
      </c>
      <c r="FW101" s="19">
        <f>S101*'Household Income - Delta'!N103/3</f>
        <v>25967408.051987588</v>
      </c>
      <c r="FX101" s="19">
        <f>T101*'Household Income - Delta'!O103/3</f>
        <v>36945307.911940448</v>
      </c>
      <c r="FY101" s="19">
        <f>U101*'Household Income - Delta'!P103/3</f>
        <v>-5324580.6397945723</v>
      </c>
      <c r="FZ101" s="19">
        <f>V101*'Household Income - Delta'!Q103/3</f>
        <v>35588130.539858557</v>
      </c>
      <c r="GA101" s="19">
        <f>W101*'Household Income - Delta'!R103/3</f>
        <v>4208090.8154736143</v>
      </c>
      <c r="GB101" s="19">
        <f>X101*'Household Income - Delta'!S103/3</f>
        <v>8222218.2307906682</v>
      </c>
      <c r="GC101" s="19">
        <f>Y101*'Household Income - Delta'!T103/3</f>
        <v>2611259.0524142287</v>
      </c>
      <c r="GD101" s="19">
        <f>Z101*'Household Income - Delta'!U103/3</f>
        <v>10148268.015104866</v>
      </c>
      <c r="GE101" s="19">
        <f>AA101*'Household Income - Delta'!V103/3</f>
        <v>6670848.7648867471</v>
      </c>
      <c r="GF101" s="19">
        <f>AB101*'Household Income - Delta'!W103/3</f>
        <v>5943419.8975218656</v>
      </c>
      <c r="GG101" s="19">
        <f>AC101*'Household Income - Delta'!X103/3</f>
        <v>3903691.8666996756</v>
      </c>
      <c r="GH101" s="19">
        <f>AD101*'Household Income - Delta'!Y103/3</f>
        <v>-4653071.233427871</v>
      </c>
      <c r="GI101" s="19">
        <f>AE101*'Household Income - Delta'!Z103/3</f>
        <v>-2150915.6910740738</v>
      </c>
      <c r="GJ101" s="19">
        <f>AF101*'Household Income - Delta'!AA103/3</f>
        <v>13111257.839188667</v>
      </c>
      <c r="GK101" s="19">
        <f>AG101*'Household Income - Delta'!AB103/3</f>
        <v>2329155.7268893225</v>
      </c>
      <c r="GL101" s="19">
        <f>AH101*'Household Income - Delta'!AC103/3</f>
        <v>6915388.8379362337</v>
      </c>
      <c r="GM101" s="19">
        <f>AI101*'Household Income - Delta'!AD103/3</f>
        <v>12162404.931063572</v>
      </c>
      <c r="GN101" s="19">
        <f>AJ101*'Household Income - Delta'!AE103/3</f>
        <v>11028962.13064635</v>
      </c>
      <c r="GO101" s="19">
        <f>AK101*'Household Income - Delta'!AF103/3</f>
        <v>974950.85193958448</v>
      </c>
      <c r="GP101" s="19">
        <f>AL101*'Household Income - Delta'!AG103/3</f>
        <v>9275237.7214704435</v>
      </c>
      <c r="GQ101" s="19">
        <f>AM101*'Household Income - Delta'!AH103/3</f>
        <v>-2687049.9760792386</v>
      </c>
      <c r="GR101" s="19">
        <f>AN101*'Household Income - Delta'!AI103/3</f>
        <v>-4091159.3176243636</v>
      </c>
      <c r="GS101" s="19">
        <f>AO101*'Household Income - Delta'!AJ103/3</f>
        <v>6127148.741470308</v>
      </c>
      <c r="GT101" s="19">
        <f>AP101*'Household Income - Delta'!AK103/3</f>
        <v>10631377.869494151</v>
      </c>
      <c r="GU101" s="19">
        <f>AQ101*'Household Income - Delta'!AL103/3</f>
        <v>16795271.571264517</v>
      </c>
      <c r="GV101" s="19">
        <f>AR101*'Household Income - Delta'!AM103/3</f>
        <v>368191.56957845652</v>
      </c>
      <c r="GW101" s="19">
        <f>AS101*'Household Income - Delta'!AN103/3</f>
        <v>9816497.4879261721</v>
      </c>
      <c r="GX101" s="19">
        <f>AT101*'Household Income - Delta'!AO103/3</f>
        <v>3505391.6688916483</v>
      </c>
      <c r="GY101" s="19">
        <f>AU101*'Household Income - Delta'!AP103/3</f>
        <v>60746176.907077819</v>
      </c>
      <c r="GZ101" s="19">
        <f>AV101*'Household Income - Delta'!AQ103/3</f>
        <v>6532607.2063864423</v>
      </c>
      <c r="HA101" s="19">
        <f>AW101*'Household Income - Delta'!AR103/3</f>
        <v>806650.03866083268</v>
      </c>
      <c r="HB101" s="19">
        <f>AX101*'Household Income - Delta'!AS103/3</f>
        <v>7671771.8910907479</v>
      </c>
      <c r="HC101" s="19">
        <f>AY101*'Household Income - Delta'!AT103/3</f>
        <v>869973.53293832287</v>
      </c>
      <c r="HD101" s="19">
        <f>AZ101*'Household Income - Delta'!AU103/3</f>
        <v>14253717.212853463</v>
      </c>
      <c r="HE101" s="19">
        <f>BA101*'Household Income - Delta'!AV103/3</f>
        <v>49488223.60801205</v>
      </c>
      <c r="HF101" s="19">
        <f>BB101*'Household Income - Delta'!AW103/3</f>
        <v>238046.54321471331</v>
      </c>
      <c r="HG101" s="19">
        <f>BC101*'Household Income - Delta'!AX103/3</f>
        <v>36573.60726496845</v>
      </c>
      <c r="HH101" s="19">
        <f>BD101*'Household Income - Delta'!AY103/3</f>
        <v>-4962733.8741430966</v>
      </c>
      <c r="HI101" s="19">
        <f>BE101*'Household Income - Delta'!AZ103/3</f>
        <v>0</v>
      </c>
      <c r="HJ101" s="19">
        <f>BF101*'Household Income - Delta'!BA103/3</f>
        <v>736469.38426860515</v>
      </c>
      <c r="HK101" s="19">
        <f>BG101*'Household Income - Delta'!BB103/3</f>
        <v>3229874.8077368508</v>
      </c>
      <c r="HL101" s="19">
        <f>BH101*'Household Income - Delta'!BC103/3</f>
        <v>2335307.9508665716</v>
      </c>
    </row>
    <row r="102" spans="1:220">
      <c r="A102" s="28">
        <v>2011</v>
      </c>
      <c r="B102" s="28" t="s">
        <v>1064</v>
      </c>
      <c r="C102" s="37" t="s">
        <v>56</v>
      </c>
      <c r="D102" s="11">
        <v>1836614</v>
      </c>
      <c r="E102" s="11">
        <v>1609110</v>
      </c>
      <c r="F102" s="11">
        <v>172262</v>
      </c>
      <c r="G102" s="104">
        <f>F102/D102</f>
        <v>9.3793252147702233E-2</v>
      </c>
      <c r="H102" s="11">
        <f>SUM(J102:BI102)</f>
        <v>50748</v>
      </c>
      <c r="I102" s="105">
        <f>H102/D102</f>
        <v>2.7631282348931238E-2</v>
      </c>
      <c r="J102" s="25">
        <v>221</v>
      </c>
      <c r="K102" s="25">
        <v>598</v>
      </c>
      <c r="L102" s="25">
        <v>50</v>
      </c>
      <c r="M102" s="25">
        <v>225</v>
      </c>
      <c r="N102" s="25">
        <v>1442</v>
      </c>
      <c r="O102" s="25">
        <v>124</v>
      </c>
      <c r="P102" s="25">
        <v>594</v>
      </c>
      <c r="Q102" s="25">
        <v>89</v>
      </c>
      <c r="R102" s="25">
        <v>300</v>
      </c>
      <c r="S102" s="25">
        <v>2949</v>
      </c>
      <c r="T102" s="25">
        <v>1296</v>
      </c>
      <c r="U102" s="25">
        <v>147</v>
      </c>
      <c r="V102" s="25">
        <v>120</v>
      </c>
      <c r="W102" s="25">
        <v>1331</v>
      </c>
      <c r="X102" s="25">
        <v>210</v>
      </c>
      <c r="Y102" s="25">
        <v>0</v>
      </c>
      <c r="Z102" s="25">
        <v>0</v>
      </c>
      <c r="AA102" s="25">
        <v>515</v>
      </c>
      <c r="AB102" s="25">
        <v>326</v>
      </c>
      <c r="AC102" s="25">
        <v>45</v>
      </c>
      <c r="AD102" s="25">
        <v>7515</v>
      </c>
      <c r="AE102" s="25">
        <v>236</v>
      </c>
      <c r="AF102" s="25">
        <v>459</v>
      </c>
      <c r="AG102" s="25">
        <v>0</v>
      </c>
      <c r="AH102" s="25">
        <v>0</v>
      </c>
      <c r="AI102" s="25">
        <v>309</v>
      </c>
      <c r="AJ102" s="25">
        <v>60</v>
      </c>
      <c r="AK102" s="25">
        <v>78</v>
      </c>
      <c r="AL102" s="25">
        <v>293</v>
      </c>
      <c r="AM102" s="25">
        <v>160</v>
      </c>
      <c r="AN102" s="25">
        <v>1431</v>
      </c>
      <c r="AO102" s="25">
        <v>0</v>
      </c>
      <c r="AP102" s="25">
        <v>2017</v>
      </c>
      <c r="AQ102" s="25">
        <v>3865</v>
      </c>
      <c r="AR102" s="25">
        <v>0</v>
      </c>
      <c r="AS102" s="25">
        <v>8545</v>
      </c>
      <c r="AT102" s="25">
        <v>97</v>
      </c>
      <c r="AU102" s="25">
        <v>132</v>
      </c>
      <c r="AV102" s="25">
        <v>4205</v>
      </c>
      <c r="AW102" s="25">
        <v>284</v>
      </c>
      <c r="AX102" s="25">
        <v>1857</v>
      </c>
      <c r="AY102" s="25">
        <v>0</v>
      </c>
      <c r="AZ102" s="25">
        <v>546</v>
      </c>
      <c r="BA102" s="25">
        <v>1574</v>
      </c>
      <c r="BB102" s="25">
        <v>114</v>
      </c>
      <c r="BC102" s="25">
        <v>23</v>
      </c>
      <c r="BD102" s="25">
        <v>5561</v>
      </c>
      <c r="BE102" s="25">
        <v>83</v>
      </c>
      <c r="BF102" s="25">
        <v>0</v>
      </c>
      <c r="BG102" s="25">
        <v>42</v>
      </c>
      <c r="BH102" s="25">
        <v>0</v>
      </c>
      <c r="BI102" s="25">
        <v>680</v>
      </c>
      <c r="BJ102" s="12">
        <v>1681</v>
      </c>
      <c r="BK102" s="12">
        <v>9854</v>
      </c>
      <c r="BL102" s="12">
        <v>8430</v>
      </c>
      <c r="BM102" s="34">
        <v>228</v>
      </c>
      <c r="BN102" s="34">
        <v>566</v>
      </c>
      <c r="BO102" s="34">
        <v>95</v>
      </c>
      <c r="BP102" s="34">
        <v>361</v>
      </c>
      <c r="BQ102" s="34">
        <v>1085</v>
      </c>
      <c r="BR102" s="34">
        <v>160</v>
      </c>
      <c r="BS102" s="34">
        <v>401</v>
      </c>
      <c r="BT102" s="34">
        <v>102</v>
      </c>
      <c r="BU102" s="34">
        <v>231</v>
      </c>
      <c r="BV102" s="34">
        <v>1076</v>
      </c>
      <c r="BW102" s="34">
        <v>898</v>
      </c>
      <c r="BX102" s="34">
        <v>248</v>
      </c>
      <c r="BY102" s="34">
        <v>127</v>
      </c>
      <c r="BZ102" s="34">
        <v>1134</v>
      </c>
      <c r="CA102" s="34">
        <v>200</v>
      </c>
      <c r="CB102" s="34">
        <v>184</v>
      </c>
      <c r="CC102" s="34">
        <v>184</v>
      </c>
      <c r="CD102" s="34">
        <v>259</v>
      </c>
      <c r="CE102" s="34">
        <v>313</v>
      </c>
      <c r="CF102" s="34">
        <v>75</v>
      </c>
      <c r="CG102" s="34">
        <v>2257</v>
      </c>
      <c r="CH102" s="34">
        <v>196</v>
      </c>
      <c r="CI102" s="34">
        <v>263</v>
      </c>
      <c r="CJ102" s="34">
        <v>184</v>
      </c>
      <c r="CK102" s="34">
        <v>184</v>
      </c>
      <c r="CL102" s="34">
        <v>345</v>
      </c>
      <c r="CM102" s="34">
        <v>101</v>
      </c>
      <c r="CN102" s="34">
        <v>140</v>
      </c>
      <c r="CO102" s="34">
        <v>235</v>
      </c>
      <c r="CP102" s="34">
        <v>223</v>
      </c>
      <c r="CQ102" s="34">
        <v>611</v>
      </c>
      <c r="CR102" s="34">
        <v>184</v>
      </c>
      <c r="CS102" s="34">
        <v>866</v>
      </c>
      <c r="CT102" s="34">
        <v>1241</v>
      </c>
      <c r="CU102" s="34">
        <v>184</v>
      </c>
      <c r="CV102" s="34">
        <v>1913</v>
      </c>
      <c r="CW102" s="34">
        <v>113</v>
      </c>
      <c r="CX102" s="34">
        <v>203</v>
      </c>
      <c r="CY102" s="34">
        <v>1569</v>
      </c>
      <c r="CZ102" s="34">
        <v>344</v>
      </c>
      <c r="DA102" s="34">
        <v>1316</v>
      </c>
      <c r="DB102" s="34">
        <v>184</v>
      </c>
      <c r="DC102" s="34">
        <v>449</v>
      </c>
      <c r="DD102" s="34">
        <v>1047</v>
      </c>
      <c r="DE102" s="34">
        <v>216</v>
      </c>
      <c r="DF102" s="34">
        <v>33</v>
      </c>
      <c r="DG102" s="34">
        <v>1534</v>
      </c>
      <c r="DH102" s="34">
        <v>137</v>
      </c>
      <c r="DI102" s="34">
        <v>0</v>
      </c>
      <c r="DJ102" s="34">
        <v>69</v>
      </c>
      <c r="DK102" s="34">
        <v>184</v>
      </c>
      <c r="DL102" s="34">
        <v>450</v>
      </c>
      <c r="DM102" s="115">
        <v>23774770.660751693</v>
      </c>
      <c r="DN102" s="116">
        <v>108036.33624072393</v>
      </c>
      <c r="DO102" s="116">
        <v>1611085.6222963983</v>
      </c>
      <c r="DP102" s="116">
        <v>86434.755634675603</v>
      </c>
      <c r="DQ102" s="116">
        <v>144029.30034643057</v>
      </c>
      <c r="DR102" s="116">
        <v>3084122.5135724489</v>
      </c>
      <c r="DS102" s="116">
        <v>155410.04979353995</v>
      </c>
      <c r="DT102" s="116">
        <v>314315.69164895784</v>
      </c>
      <c r="DU102" s="116">
        <v>29732.982249393383</v>
      </c>
      <c r="DV102" s="116">
        <v>75724.533079381566</v>
      </c>
      <c r="DW102" s="116">
        <v>1671670.4816209855</v>
      </c>
      <c r="DX102" s="116">
        <v>457662.13917530671</v>
      </c>
      <c r="DY102" s="116">
        <v>674965.92774096935</v>
      </c>
      <c r="DZ102" s="116">
        <v>218991.57036547855</v>
      </c>
      <c r="EA102" s="116">
        <v>586623.14495483588</v>
      </c>
      <c r="EB102" s="116">
        <v>54816.054973176026</v>
      </c>
      <c r="EC102" s="116">
        <v>0</v>
      </c>
      <c r="ED102" s="116">
        <v>0</v>
      </c>
      <c r="EE102" s="116">
        <v>90667.002333477285</v>
      </c>
      <c r="EF102" s="116">
        <v>251134.37034331314</v>
      </c>
      <c r="EG102" s="116">
        <v>33284.207735080316</v>
      </c>
      <c r="EH102" s="116">
        <v>2112532.983279252</v>
      </c>
      <c r="EI102" s="116">
        <v>146700.84180425262</v>
      </c>
      <c r="EJ102" s="116">
        <v>155668.61026670737</v>
      </c>
      <c r="EK102" s="116">
        <v>0</v>
      </c>
      <c r="EL102" s="116">
        <v>0</v>
      </c>
      <c r="EM102" s="116">
        <v>176150.413420959</v>
      </c>
      <c r="EN102" s="116">
        <v>98250.607300748001</v>
      </c>
      <c r="EO102" s="116">
        <v>63896.739502059449</v>
      </c>
      <c r="EP102" s="116">
        <v>597670.9978667032</v>
      </c>
      <c r="EQ102" s="116">
        <v>100067.97554961775</v>
      </c>
      <c r="ER102" s="116">
        <v>557756.36965947121</v>
      </c>
      <c r="ES102" s="116">
        <v>0</v>
      </c>
      <c r="ET102" s="116">
        <v>1027518.2508962409</v>
      </c>
      <c r="EU102" s="116">
        <v>936223.3443190644</v>
      </c>
      <c r="EV102" s="116">
        <v>0</v>
      </c>
      <c r="EW102" s="116">
        <v>1138168.8806174884</v>
      </c>
      <c r="EX102" s="116">
        <v>87144.560501241693</v>
      </c>
      <c r="EY102" s="116">
        <v>285286.39536728279</v>
      </c>
      <c r="EZ102" s="116">
        <v>1204525.5742514413</v>
      </c>
      <c r="FA102" s="116">
        <v>167841.77900281822</v>
      </c>
      <c r="FB102" s="116">
        <v>561724.60653607245</v>
      </c>
      <c r="FC102" s="116">
        <v>0</v>
      </c>
      <c r="FD102" s="116">
        <v>174865.95923667171</v>
      </c>
      <c r="FE102" s="116">
        <v>1689015.7260984685</v>
      </c>
      <c r="FF102" s="116">
        <v>183769.47002067347</v>
      </c>
      <c r="FG102" s="116">
        <v>14311.289910025</v>
      </c>
      <c r="FH102" s="116">
        <v>1311518.5194489982</v>
      </c>
      <c r="FI102" s="116">
        <v>178600.66764482023</v>
      </c>
      <c r="FJ102" s="116">
        <v>0</v>
      </c>
      <c r="FK102" s="116">
        <v>21853.303717215789</v>
      </c>
      <c r="FL102" s="116">
        <v>0</v>
      </c>
      <c r="FM102" s="116">
        <v>1135000.110428826</v>
      </c>
      <c r="FN102" s="19">
        <f>J102*'Household Income - Delta'!E104/3</f>
        <v>65424.8323240557</v>
      </c>
      <c r="FO102" s="19">
        <f>K102*'Household Income - Delta'!F104/3</f>
        <v>-3194590.209653113</v>
      </c>
      <c r="FP102" s="19">
        <f>L102*'Household Income - Delta'!G104/3</f>
        <v>-84573.591946794477</v>
      </c>
      <c r="FQ102" s="19">
        <f>M102*'Household Income - Delta'!H104/3</f>
        <v>242594.31888135313</v>
      </c>
      <c r="FR102" s="19">
        <f>N102*'Household Income - Delta'!I104/3</f>
        <v>-5989729.6999264481</v>
      </c>
      <c r="FS102" s="19">
        <f>O102*'Household Income - Delta'!J104/3</f>
        <v>-761006.37703093945</v>
      </c>
      <c r="FT102" s="19">
        <f>P102*'Household Income - Delta'!K104/3</f>
        <v>-4787030.9869268015</v>
      </c>
      <c r="FU102" s="19">
        <f>Q102*'Household Income - Delta'!L104/3</f>
        <v>-397321.71673331241</v>
      </c>
      <c r="FV102" s="19">
        <f>R102*'Household Income - Delta'!M104/3</f>
        <v>-1510669.2293166865</v>
      </c>
      <c r="FW102" s="19">
        <f>S102*'Household Income - Delta'!N104/3</f>
        <v>-2207037.2234008485</v>
      </c>
      <c r="FX102" s="19">
        <f>T102*'Household Income - Delta'!O104/3</f>
        <v>-991955.01011247828</v>
      </c>
      <c r="FY102" s="19">
        <f>U102*'Household Income - Delta'!P104/3</f>
        <v>-868173.08919450222</v>
      </c>
      <c r="FZ102" s="19">
        <f>V102*'Household Income - Delta'!Q104/3</f>
        <v>-209169.70228737278</v>
      </c>
      <c r="GA102" s="19">
        <f>W102*'Household Income - Delta'!R104/3</f>
        <v>-3951425.0761308037</v>
      </c>
      <c r="GB102" s="19">
        <f>X102*'Household Income - Delta'!S104/3</f>
        <v>-302258.17715294135</v>
      </c>
      <c r="GC102" s="19">
        <f>Y102*'Household Income - Delta'!T104/3</f>
        <v>0</v>
      </c>
      <c r="GD102" s="19">
        <f>Z102*'Household Income - Delta'!U104/3</f>
        <v>0</v>
      </c>
      <c r="GE102" s="19">
        <f>AA102*'Household Income - Delta'!V104/3</f>
        <v>123063.78568038841</v>
      </c>
      <c r="GF102" s="19">
        <f>AB102*'Household Income - Delta'!W104/3</f>
        <v>273930.43194663234</v>
      </c>
      <c r="GG102" s="19">
        <f>AC102*'Household Income - Delta'!X104/3</f>
        <v>-91639.6436612002</v>
      </c>
      <c r="GH102" s="19">
        <f>AD102*'Household Income - Delta'!Y104/3</f>
        <v>-56060545.89482408</v>
      </c>
      <c r="GI102" s="19">
        <f>AE102*'Household Income - Delta'!Z104/3</f>
        <v>-1503528.7137167342</v>
      </c>
      <c r="GJ102" s="19">
        <f>AF102*'Household Income - Delta'!AA104/3</f>
        <v>-681621.26900860062</v>
      </c>
      <c r="GK102" s="19">
        <f>AG102*'Household Income - Delta'!AB104/3</f>
        <v>0</v>
      </c>
      <c r="GL102" s="19">
        <f>AH102*'Household Income - Delta'!AC104/3</f>
        <v>0</v>
      </c>
      <c r="GM102" s="19">
        <f>AI102*'Household Income - Delta'!AD104/3</f>
        <v>-411516.75268711359</v>
      </c>
      <c r="GN102" s="19">
        <f>AJ102*'Household Income - Delta'!AE104/3</f>
        <v>10833.269460867305</v>
      </c>
      <c r="GO102" s="19">
        <f>AK102*'Household Income - Delta'!AF104/3</f>
        <v>-277748.74646840215</v>
      </c>
      <c r="GP102" s="19">
        <f>AL102*'Household Income - Delta'!AG104/3</f>
        <v>-915990.76241539593</v>
      </c>
      <c r="GQ102" s="19">
        <f>AM102*'Household Income - Delta'!AH104/3</f>
        <v>-1323284.5305361198</v>
      </c>
      <c r="GR102" s="19">
        <f>AN102*'Household Income - Delta'!AI104/3</f>
        <v>-10087128.459137933</v>
      </c>
      <c r="GS102" s="19">
        <f>AO102*'Household Income - Delta'!AJ104/3</f>
        <v>0</v>
      </c>
      <c r="GT102" s="19">
        <f>AP102*'Household Income - Delta'!AK104/3</f>
        <v>-5351706.5840452174</v>
      </c>
      <c r="GU102" s="19">
        <f>AQ102*'Household Income - Delta'!AL104/3</f>
        <v>-2588320.4664510372</v>
      </c>
      <c r="GV102" s="19">
        <f>AR102*'Household Income - Delta'!AM104/3</f>
        <v>0</v>
      </c>
      <c r="GW102" s="19">
        <f>AS102*'Household Income - Delta'!AN104/3</f>
        <v>-11577238.368446184</v>
      </c>
      <c r="GX102" s="19">
        <f>AT102*'Household Income - Delta'!AO104/3</f>
        <v>-41451.39831889276</v>
      </c>
      <c r="GY102" s="19">
        <f>AU102*'Household Income - Delta'!AP104/3</f>
        <v>-386352.7108014659</v>
      </c>
      <c r="GZ102" s="19">
        <f>AV102*'Household Income - Delta'!AQ104/3</f>
        <v>-9101020.8422142919</v>
      </c>
      <c r="HA102" s="19">
        <f>AW102*'Household Income - Delta'!AR104/3</f>
        <v>-927919.05881807394</v>
      </c>
      <c r="HB102" s="19">
        <f>AX102*'Household Income - Delta'!AS104/3</f>
        <v>76129.086618081506</v>
      </c>
      <c r="HC102" s="19">
        <f>AY102*'Household Income - Delta'!AT104/3</f>
        <v>0</v>
      </c>
      <c r="HD102" s="19">
        <f>AZ102*'Household Income - Delta'!AU104/3</f>
        <v>587815.40251184884</v>
      </c>
      <c r="HE102" s="19">
        <f>BA102*'Household Income - Delta'!AV104/3</f>
        <v>-2856655.3717619125</v>
      </c>
      <c r="HF102" s="19">
        <f>BB102*'Household Income - Delta'!AW104/3</f>
        <v>-565421.57686977845</v>
      </c>
      <c r="HG102" s="19">
        <f>BC102*'Household Income - Delta'!AX104/3</f>
        <v>-108150.69424598034</v>
      </c>
      <c r="HH102" s="19">
        <f>BD102*'Household Income - Delta'!AY104/3</f>
        <v>-34377751.600413159</v>
      </c>
      <c r="HI102" s="19">
        <f>BE102*'Household Income - Delta'!AZ104/3</f>
        <v>-396785.51381081034</v>
      </c>
      <c r="HJ102" s="19">
        <f>BF102*'Household Income - Delta'!BA104/3</f>
        <v>0</v>
      </c>
      <c r="HK102" s="19">
        <f>BG102*'Household Income - Delta'!BB104/3</f>
        <v>-119418.51512689279</v>
      </c>
      <c r="HL102" s="19">
        <f>BH102*'Household Income - Delta'!BC104/3</f>
        <v>0</v>
      </c>
    </row>
    <row r="103" spans="1:220">
      <c r="A103" s="28">
        <v>2011</v>
      </c>
      <c r="B103" s="28" t="s">
        <v>1065</v>
      </c>
      <c r="C103" s="37" t="s">
        <v>57</v>
      </c>
      <c r="D103" s="11">
        <v>5647213</v>
      </c>
      <c r="E103" s="11">
        <v>4846550</v>
      </c>
      <c r="F103" s="11">
        <v>675623</v>
      </c>
      <c r="G103" s="104">
        <f>F103/D103</f>
        <v>0.11963830654165161</v>
      </c>
      <c r="H103" s="11">
        <f>SUM(J103:BI103)</f>
        <v>110167</v>
      </c>
      <c r="I103" s="105">
        <f>H103/D103</f>
        <v>1.950820696864099E-2</v>
      </c>
      <c r="J103" s="25">
        <v>708</v>
      </c>
      <c r="K103" s="25">
        <v>432</v>
      </c>
      <c r="L103" s="25">
        <v>4045</v>
      </c>
      <c r="M103" s="25">
        <v>335</v>
      </c>
      <c r="N103" s="25">
        <v>6637</v>
      </c>
      <c r="O103" s="25">
        <v>2592</v>
      </c>
      <c r="P103" s="25">
        <v>993</v>
      </c>
      <c r="Q103" s="25">
        <v>219</v>
      </c>
      <c r="R103" s="25">
        <v>123</v>
      </c>
      <c r="S103" s="25">
        <v>4338</v>
      </c>
      <c r="T103" s="25">
        <v>1745</v>
      </c>
      <c r="U103" s="25">
        <v>1108</v>
      </c>
      <c r="V103" s="25">
        <v>566</v>
      </c>
      <c r="W103" s="25">
        <v>25521</v>
      </c>
      <c r="X103" s="25">
        <v>4017</v>
      </c>
      <c r="Y103" s="25">
        <v>3306</v>
      </c>
      <c r="Z103" s="25">
        <v>418</v>
      </c>
      <c r="AA103" s="25">
        <v>1040</v>
      </c>
      <c r="AB103" s="25">
        <v>850</v>
      </c>
      <c r="AC103" s="25">
        <v>12</v>
      </c>
      <c r="AD103" s="25">
        <v>147</v>
      </c>
      <c r="AE103" s="25">
        <v>733</v>
      </c>
      <c r="AF103" s="25">
        <v>5623</v>
      </c>
      <c r="AG103" s="25">
        <v>17927</v>
      </c>
      <c r="AH103" s="25">
        <v>983</v>
      </c>
      <c r="AI103" s="25">
        <v>2090</v>
      </c>
      <c r="AJ103" s="25">
        <v>143</v>
      </c>
      <c r="AK103" s="25">
        <v>483</v>
      </c>
      <c r="AL103" s="25">
        <v>663</v>
      </c>
      <c r="AM103" s="25">
        <v>480</v>
      </c>
      <c r="AN103" s="25">
        <v>378</v>
      </c>
      <c r="AO103" s="25">
        <v>714</v>
      </c>
      <c r="AP103" s="25">
        <v>2213</v>
      </c>
      <c r="AQ103" s="25">
        <v>2120</v>
      </c>
      <c r="AR103" s="25">
        <v>1383</v>
      </c>
      <c r="AS103" s="25">
        <v>1358</v>
      </c>
      <c r="AT103" s="25">
        <v>118</v>
      </c>
      <c r="AU103" s="25">
        <v>1057</v>
      </c>
      <c r="AV103" s="25">
        <v>1294</v>
      </c>
      <c r="AW103" s="25">
        <v>368</v>
      </c>
      <c r="AX103" s="25">
        <v>377</v>
      </c>
      <c r="AY103" s="25">
        <v>590</v>
      </c>
      <c r="AZ103" s="25">
        <v>744</v>
      </c>
      <c r="BA103" s="25">
        <v>1984</v>
      </c>
      <c r="BB103" s="25">
        <v>890</v>
      </c>
      <c r="BC103" s="25">
        <v>342</v>
      </c>
      <c r="BD103" s="25">
        <v>2573</v>
      </c>
      <c r="BE103" s="25">
        <v>1555</v>
      </c>
      <c r="BF103" s="25">
        <v>1090</v>
      </c>
      <c r="BG103" s="25">
        <v>0</v>
      </c>
      <c r="BH103" s="25">
        <v>14</v>
      </c>
      <c r="BI103" s="25">
        <v>728</v>
      </c>
      <c r="BJ103" s="12">
        <v>2653</v>
      </c>
      <c r="BK103" s="12">
        <v>18735</v>
      </c>
      <c r="BL103" s="12">
        <v>19411</v>
      </c>
      <c r="BM103" s="34">
        <v>761</v>
      </c>
      <c r="BN103" s="34">
        <v>323</v>
      </c>
      <c r="BO103" s="34">
        <v>1532</v>
      </c>
      <c r="BP103" s="34">
        <v>285</v>
      </c>
      <c r="BQ103" s="34">
        <v>2054</v>
      </c>
      <c r="BR103" s="34">
        <v>1457</v>
      </c>
      <c r="BS103" s="34">
        <v>1397</v>
      </c>
      <c r="BT103" s="34">
        <v>276</v>
      </c>
      <c r="BU103" s="34">
        <v>170</v>
      </c>
      <c r="BV103" s="34">
        <v>1103</v>
      </c>
      <c r="BW103" s="34">
        <v>1106</v>
      </c>
      <c r="BX103" s="34">
        <v>1597</v>
      </c>
      <c r="BY103" s="34">
        <v>434</v>
      </c>
      <c r="BZ103" s="34">
        <v>4568</v>
      </c>
      <c r="CA103" s="34">
        <v>2027</v>
      </c>
      <c r="CB103" s="34">
        <v>1757</v>
      </c>
      <c r="CC103" s="34">
        <v>446</v>
      </c>
      <c r="CD103" s="34">
        <v>570</v>
      </c>
      <c r="CE103" s="34">
        <v>563</v>
      </c>
      <c r="CF103" s="34">
        <v>21</v>
      </c>
      <c r="CG103" s="34">
        <v>141</v>
      </c>
      <c r="CH103" s="34">
        <v>578</v>
      </c>
      <c r="CI103" s="34">
        <v>1353</v>
      </c>
      <c r="CJ103" s="34">
        <v>2244</v>
      </c>
      <c r="CK103" s="34">
        <v>924</v>
      </c>
      <c r="CL103" s="34">
        <v>1117</v>
      </c>
      <c r="CM103" s="34">
        <v>93</v>
      </c>
      <c r="CN103" s="34">
        <v>405</v>
      </c>
      <c r="CO103" s="34">
        <v>345</v>
      </c>
      <c r="CP103" s="34">
        <v>364</v>
      </c>
      <c r="CQ103" s="34">
        <v>352</v>
      </c>
      <c r="CR103" s="34">
        <v>502</v>
      </c>
      <c r="CS103" s="34">
        <v>835</v>
      </c>
      <c r="CT103" s="34">
        <v>967</v>
      </c>
      <c r="CU103" s="34">
        <v>1273</v>
      </c>
      <c r="CV103" s="34">
        <v>628</v>
      </c>
      <c r="CW103" s="34">
        <v>119</v>
      </c>
      <c r="CX103" s="34">
        <v>680</v>
      </c>
      <c r="CY103" s="34">
        <v>781</v>
      </c>
      <c r="CZ103" s="34">
        <v>407</v>
      </c>
      <c r="DA103" s="34">
        <v>312</v>
      </c>
      <c r="DB103" s="34">
        <v>487</v>
      </c>
      <c r="DC103" s="34">
        <v>527</v>
      </c>
      <c r="DD103" s="34">
        <v>836</v>
      </c>
      <c r="DE103" s="34">
        <v>652</v>
      </c>
      <c r="DF103" s="34">
        <v>311</v>
      </c>
      <c r="DG103" s="34">
        <v>1465</v>
      </c>
      <c r="DH103" s="34">
        <v>1071</v>
      </c>
      <c r="DI103" s="34">
        <v>1630</v>
      </c>
      <c r="DJ103" s="34">
        <v>0</v>
      </c>
      <c r="DK103" s="34">
        <v>23</v>
      </c>
      <c r="DL103" s="34">
        <v>715</v>
      </c>
      <c r="DM103" s="115">
        <v>70714569.744323328</v>
      </c>
      <c r="DN103" s="116">
        <v>536427.40896817809</v>
      </c>
      <c r="DO103" s="116">
        <v>941117.981568399</v>
      </c>
      <c r="DP103" s="116">
        <v>5633452.7948737042</v>
      </c>
      <c r="DQ103" s="116">
        <v>199540.2765188895</v>
      </c>
      <c r="DR103" s="116">
        <v>11258011.387434674</v>
      </c>
      <c r="DS103" s="116">
        <v>2175878.0674816286</v>
      </c>
      <c r="DT103" s="116">
        <v>849844.73092564533</v>
      </c>
      <c r="DU103" s="116">
        <v>168513.64626334264</v>
      </c>
      <c r="DV103" s="116">
        <v>86846.167130026923</v>
      </c>
      <c r="DW103" s="116">
        <v>3978048.2114446783</v>
      </c>
      <c r="DX103" s="116">
        <v>1218710.1135997041</v>
      </c>
      <c r="DY103" s="116">
        <v>4604145.3539632345</v>
      </c>
      <c r="DZ103" s="116">
        <v>759420.81427302759</v>
      </c>
      <c r="EA103" s="116">
        <v>5779504.827818322</v>
      </c>
      <c r="EB103" s="116">
        <v>1138129.8959728898</v>
      </c>
      <c r="EC103" s="116">
        <v>790291.8213343753</v>
      </c>
      <c r="ED103" s="116">
        <v>179446.51143496216</v>
      </c>
      <c r="EE103" s="116">
        <v>427976.24963802693</v>
      </c>
      <c r="EF103" s="116">
        <v>746509.25169927184</v>
      </c>
      <c r="EG103" s="116">
        <v>11773.059818179969</v>
      </c>
      <c r="EH103" s="116">
        <v>107077.1931745499</v>
      </c>
      <c r="EI103" s="116">
        <v>681680.56677703816</v>
      </c>
      <c r="EJ103" s="116">
        <v>1382026.8726416689</v>
      </c>
      <c r="EK103" s="116">
        <v>4033511.2492991835</v>
      </c>
      <c r="EL103" s="116">
        <v>733018.52748557075</v>
      </c>
      <c r="EM103" s="116">
        <v>717139.69414052519</v>
      </c>
      <c r="EN103" s="116">
        <v>161763.38924652681</v>
      </c>
      <c r="EO103" s="116">
        <v>196661.39101772459</v>
      </c>
      <c r="EP103" s="116">
        <v>1057641.191219986</v>
      </c>
      <c r="EQ103" s="116">
        <v>431177.97685350507</v>
      </c>
      <c r="ER103" s="116">
        <v>294630.19451794832</v>
      </c>
      <c r="ES103" s="116">
        <v>726709.6480351123</v>
      </c>
      <c r="ET103" s="116">
        <v>1750603.4587836333</v>
      </c>
      <c r="EU103" s="116">
        <v>1615363.1635205739</v>
      </c>
      <c r="EV103" s="116">
        <v>848076.77108810213</v>
      </c>
      <c r="EW103" s="116">
        <v>534880.22509154957</v>
      </c>
      <c r="EX103" s="116">
        <v>80390.18361555117</v>
      </c>
      <c r="EY103" s="116">
        <v>1760588.3768181277</v>
      </c>
      <c r="EZ103" s="116">
        <v>871253.77534352208</v>
      </c>
      <c r="FA103" s="116">
        <v>338080.46912225138</v>
      </c>
      <c r="FB103" s="116">
        <v>290801.28599185072</v>
      </c>
      <c r="FC103" s="116">
        <v>327039.32170370052</v>
      </c>
      <c r="FD103" s="116">
        <v>369635.10953585367</v>
      </c>
      <c r="FE103" s="116">
        <v>1978811.0693087569</v>
      </c>
      <c r="FF103" s="116">
        <v>1036246.3847644776</v>
      </c>
      <c r="FG103" s="116">
        <v>288204.48071177205</v>
      </c>
      <c r="FH103" s="116">
        <v>1892867.1902416847</v>
      </c>
      <c r="FI103" s="116">
        <v>2558224.8401674344</v>
      </c>
      <c r="FJ103" s="116">
        <v>567145.26313726697</v>
      </c>
      <c r="FK103" s="116">
        <v>0</v>
      </c>
      <c r="FL103" s="116">
        <v>11218.204949661518</v>
      </c>
      <c r="FM103" s="116">
        <v>1588513.7038570612</v>
      </c>
      <c r="FN103" s="19">
        <f>J103*'Household Income - Delta'!E105/3</f>
        <v>2625446.987857061</v>
      </c>
      <c r="FO103" s="19">
        <f>K103*'Household Income - Delta'!F105/3</f>
        <v>-833719.22103681264</v>
      </c>
      <c r="FP103" s="19">
        <f>L103*'Household Income - Delta'!G105/3</f>
        <v>6960420.212283466</v>
      </c>
      <c r="FQ103" s="19">
        <f>M103*'Household Income - Delta'!H105/3</f>
        <v>1504289.1807629468</v>
      </c>
      <c r="FR103" s="19">
        <f>N103*'Household Income - Delta'!I105/3</f>
        <v>-4921646.7957108533</v>
      </c>
      <c r="FS103" s="19">
        <f>O103*'Household Income - Delta'!J105/3</f>
        <v>-7063017.8075538268</v>
      </c>
      <c r="FT103" s="19">
        <f>P103*'Household Income - Delta'!K105/3</f>
        <v>-4614228.9396748329</v>
      </c>
      <c r="FU103" s="19">
        <f>Q103*'Household Income - Delta'!L105/3</f>
        <v>-230403.4307184685</v>
      </c>
      <c r="FV103" s="19">
        <f>R103*'Household Income - Delta'!M105/3</f>
        <v>-199671.50948440668</v>
      </c>
      <c r="FW103" s="19">
        <f>S103*'Household Income - Delta'!N105/3</f>
        <v>11555636.346918741</v>
      </c>
      <c r="FX103" s="19">
        <f>T103*'Household Income - Delta'!O105/3</f>
        <v>4618702.8331318684</v>
      </c>
      <c r="FY103" s="19">
        <f>U103*'Household Income - Delta'!P105/3</f>
        <v>-2763042.7462502099</v>
      </c>
      <c r="FZ103" s="19">
        <f>V103*'Household Income - Delta'!Q105/3</f>
        <v>944731.90410599031</v>
      </c>
      <c r="GA103" s="19">
        <f>W103*'Household Income - Delta'!R105/3</f>
        <v>11317398.410389865</v>
      </c>
      <c r="GB103" s="19">
        <f>X103*'Household Income - Delta'!S105/3</f>
        <v>7925114.5514588794</v>
      </c>
      <c r="GC103" s="19">
        <f>Y103*'Household Income - Delta'!T105/3</f>
        <v>3352059.8842769749</v>
      </c>
      <c r="GD103" s="19">
        <f>Z103*'Household Income - Delta'!U105/3</f>
        <v>836564.19888034987</v>
      </c>
      <c r="GE103" s="19">
        <f>AA103*'Household Income - Delta'!V105/3</f>
        <v>3797224.3912765682</v>
      </c>
      <c r="GF103" s="19">
        <f>AB103*'Household Income - Delta'!W105/3</f>
        <v>3614621.5071522123</v>
      </c>
      <c r="GG103" s="19">
        <f>AC103*'Household Income - Delta'!X105/3</f>
        <v>16509.383596242697</v>
      </c>
      <c r="GH103" s="19">
        <f>AD103*'Household Income - Delta'!Y105/3</f>
        <v>-594997.39416629774</v>
      </c>
      <c r="GI103" s="19">
        <f>AE103*'Household Income - Delta'!Z105/3</f>
        <v>-2168702.0959022744</v>
      </c>
      <c r="GJ103" s="19">
        <f>AF103*'Household Income - Delta'!AA105/3</f>
        <v>10836672.782634623</v>
      </c>
      <c r="GK103" s="19">
        <f>AG103*'Household Income - Delta'!AB105/3</f>
        <v>-1574504.0334784286</v>
      </c>
      <c r="GL103" s="19">
        <f>AH103*'Household Income - Delta'!AC105/3</f>
        <v>4553996.3869129661</v>
      </c>
      <c r="GM103" s="19">
        <f>AI103*'Household Income - Delta'!AD105/3</f>
        <v>4348138.5479109874</v>
      </c>
      <c r="GN103" s="19">
        <f>AJ103*'Household Income - Delta'!AE105/3</f>
        <v>513766.53659366211</v>
      </c>
      <c r="GO103" s="19">
        <f>AK103*'Household Income - Delta'!AF105/3</f>
        <v>-71804.167572788036</v>
      </c>
      <c r="GP103" s="19">
        <f>AL103*'Household Income - Delta'!AG105/3</f>
        <v>189598.21360653514</v>
      </c>
      <c r="GQ103" s="19">
        <f>AM103*'Household Income - Delta'!AH105/3</f>
        <v>-2331988.7153725163</v>
      </c>
      <c r="GR103" s="19">
        <f>AN103*'Household Income - Delta'!AI105/3</f>
        <v>-1374705.908604482</v>
      </c>
      <c r="GS103" s="19">
        <f>AO103*'Household Income - Delta'!AJ105/3</f>
        <v>1647771.3500916616</v>
      </c>
      <c r="GT103" s="19">
        <f>AP103*'Household Income - Delta'!AK105/3</f>
        <v>1679486.0920638323</v>
      </c>
      <c r="GU103" s="19">
        <f>AQ103*'Household Income - Delta'!AL105/3</f>
        <v>5814177.6176372776</v>
      </c>
      <c r="GV103" s="19">
        <f>AR103*'Household Income - Delta'!AM105/3</f>
        <v>485124.17572534707</v>
      </c>
      <c r="GW103" s="19">
        <f>AS103*'Household Income - Delta'!AN105/3</f>
        <v>2793899.2419760954</v>
      </c>
      <c r="GX103" s="19">
        <f>AT103*'Household Income - Delta'!AO105/3</f>
        <v>352216.36968671344</v>
      </c>
      <c r="GY103" s="19">
        <f>AU103*'Household Income - Delta'!AP105/3</f>
        <v>512966.34532351786</v>
      </c>
      <c r="GZ103" s="19">
        <f>AV103*'Household Income - Delta'!AQ105/3</f>
        <v>1614763.6492269451</v>
      </c>
      <c r="HA103" s="19">
        <f>AW103*'Household Income - Delta'!AR105/3</f>
        <v>53322.413406219719</v>
      </c>
      <c r="HB103" s="19">
        <f>AX103*'Household Income - Delta'!AS105/3</f>
        <v>1301861.7650034593</v>
      </c>
      <c r="HC103" s="19">
        <f>AY103*'Household Income - Delta'!AT105/3</f>
        <v>1318741.8517565555</v>
      </c>
      <c r="HD103" s="19">
        <f>AZ103*'Household Income - Delta'!AU105/3</f>
        <v>3339669.7879619226</v>
      </c>
      <c r="HE103" s="19">
        <f>BA103*'Household Income - Delta'!AV105/3</f>
        <v>3169076.3946831413</v>
      </c>
      <c r="HF103" s="19">
        <f>BB103*'Household Income - Delta'!AW105/3</f>
        <v>-1377381.7122785216</v>
      </c>
      <c r="HG103" s="19">
        <f>BC103*'Household Income - Delta'!AX105/3</f>
        <v>-441175.07707871258</v>
      </c>
      <c r="HH103" s="19">
        <f>BD103*'Household Income - Delta'!AY105/3</f>
        <v>-7126485.6944954768</v>
      </c>
      <c r="HI103" s="19">
        <f>BE103*'Household Income - Delta'!AZ105/3</f>
        <v>-2127752.9431980345</v>
      </c>
      <c r="HJ103" s="19">
        <f>BF103*'Household Income - Delta'!BA105/3</f>
        <v>3371981.4408139139</v>
      </c>
      <c r="HK103" s="19">
        <f>BG103*'Household Income - Delta'!BB105/3</f>
        <v>0</v>
      </c>
      <c r="HL103" s="19">
        <f>BH103*'Household Income - Delta'!BC105/3</f>
        <v>-667.61142785569245</v>
      </c>
    </row>
    <row r="104" spans="1:220">
      <c r="A104" s="28">
        <v>2011</v>
      </c>
      <c r="B104" s="28" t="s">
        <v>1066</v>
      </c>
      <c r="C104" s="37" t="s">
        <v>58</v>
      </c>
      <c r="D104" s="11">
        <v>561389</v>
      </c>
      <c r="E104" s="11">
        <v>462808</v>
      </c>
      <c r="F104" s="11">
        <v>66648</v>
      </c>
      <c r="G104" s="104">
        <f>F104/D104</f>
        <v>0.11871981816530071</v>
      </c>
      <c r="H104" s="11">
        <f>SUM(J104:BI104)</f>
        <v>30651</v>
      </c>
      <c r="I104" s="105">
        <f>H104/D104</f>
        <v>5.4598504780107908E-2</v>
      </c>
      <c r="J104" s="25">
        <v>51</v>
      </c>
      <c r="K104" s="25">
        <v>761</v>
      </c>
      <c r="L104" s="25">
        <v>369</v>
      </c>
      <c r="M104" s="25">
        <v>174</v>
      </c>
      <c r="N104" s="25">
        <v>2539</v>
      </c>
      <c r="O104" s="25">
        <v>6905</v>
      </c>
      <c r="P104" s="25">
        <v>11</v>
      </c>
      <c r="Q104" s="25">
        <v>0</v>
      </c>
      <c r="R104" s="25">
        <v>0</v>
      </c>
      <c r="S104" s="25">
        <v>1525</v>
      </c>
      <c r="T104" s="25">
        <v>46</v>
      </c>
      <c r="U104" s="25">
        <v>0</v>
      </c>
      <c r="V104" s="25">
        <v>2140</v>
      </c>
      <c r="W104" s="25">
        <v>450</v>
      </c>
      <c r="X104" s="25">
        <v>6</v>
      </c>
      <c r="Y104" s="25">
        <v>342</v>
      </c>
      <c r="Z104" s="25">
        <v>286</v>
      </c>
      <c r="AA104" s="25">
        <v>83</v>
      </c>
      <c r="AB104" s="25">
        <v>114</v>
      </c>
      <c r="AC104" s="25">
        <v>0</v>
      </c>
      <c r="AD104" s="25">
        <v>0</v>
      </c>
      <c r="AE104" s="25">
        <v>152</v>
      </c>
      <c r="AF104" s="25">
        <v>849</v>
      </c>
      <c r="AG104" s="25">
        <v>357</v>
      </c>
      <c r="AH104" s="25">
        <v>70</v>
      </c>
      <c r="AI104" s="25">
        <v>241</v>
      </c>
      <c r="AJ104" s="25">
        <v>1105</v>
      </c>
      <c r="AK104" s="25">
        <v>1784</v>
      </c>
      <c r="AL104" s="25">
        <v>427</v>
      </c>
      <c r="AM104" s="25">
        <v>0</v>
      </c>
      <c r="AN104" s="25">
        <v>7</v>
      </c>
      <c r="AO104" s="25">
        <v>76</v>
      </c>
      <c r="AP104" s="25">
        <v>113</v>
      </c>
      <c r="AQ104" s="25">
        <v>395</v>
      </c>
      <c r="AR104" s="25">
        <v>237</v>
      </c>
      <c r="AS104" s="25">
        <v>22</v>
      </c>
      <c r="AT104" s="25">
        <v>462</v>
      </c>
      <c r="AU104" s="25">
        <v>960</v>
      </c>
      <c r="AV104" s="25">
        <v>284</v>
      </c>
      <c r="AW104" s="25">
        <v>13</v>
      </c>
      <c r="AX104" s="25">
        <v>219</v>
      </c>
      <c r="AY104" s="25">
        <v>1043</v>
      </c>
      <c r="AZ104" s="25">
        <v>69</v>
      </c>
      <c r="BA104" s="25">
        <v>1398</v>
      </c>
      <c r="BB104" s="25">
        <v>2140</v>
      </c>
      <c r="BC104" s="25">
        <v>4</v>
      </c>
      <c r="BD104" s="25">
        <v>451</v>
      </c>
      <c r="BE104" s="25">
        <v>1803</v>
      </c>
      <c r="BF104" s="25">
        <v>0</v>
      </c>
      <c r="BG104" s="25">
        <v>168</v>
      </c>
      <c r="BH104" s="25">
        <v>0</v>
      </c>
      <c r="BI104" s="25">
        <v>0</v>
      </c>
      <c r="BJ104" s="12">
        <v>1021</v>
      </c>
      <c r="BK104" s="12">
        <v>7194</v>
      </c>
      <c r="BL104" s="12">
        <v>5771</v>
      </c>
      <c r="BM104" s="34">
        <v>62</v>
      </c>
      <c r="BN104" s="34">
        <v>597</v>
      </c>
      <c r="BO104" s="34">
        <v>276</v>
      </c>
      <c r="BP104" s="34">
        <v>191</v>
      </c>
      <c r="BQ104" s="34">
        <v>1151</v>
      </c>
      <c r="BR104" s="34">
        <v>2099</v>
      </c>
      <c r="BS104" s="34">
        <v>22</v>
      </c>
      <c r="BT104" s="34">
        <v>189</v>
      </c>
      <c r="BU104" s="34">
        <v>189</v>
      </c>
      <c r="BV104" s="34">
        <v>1206</v>
      </c>
      <c r="BW104" s="34">
        <v>80</v>
      </c>
      <c r="BX104" s="34">
        <v>189</v>
      </c>
      <c r="BY104" s="34">
        <v>1161</v>
      </c>
      <c r="BZ104" s="34">
        <v>409</v>
      </c>
      <c r="CA104" s="34">
        <v>14</v>
      </c>
      <c r="CB104" s="34">
        <v>323</v>
      </c>
      <c r="CC104" s="34">
        <v>364</v>
      </c>
      <c r="CD104" s="34">
        <v>140</v>
      </c>
      <c r="CE104" s="34">
        <v>204</v>
      </c>
      <c r="CF104" s="34">
        <v>189</v>
      </c>
      <c r="CG104" s="34">
        <v>189</v>
      </c>
      <c r="CH104" s="34">
        <v>226</v>
      </c>
      <c r="CI104" s="34">
        <v>545</v>
      </c>
      <c r="CJ104" s="34">
        <v>355</v>
      </c>
      <c r="CK104" s="34">
        <v>117</v>
      </c>
      <c r="CL104" s="34">
        <v>274</v>
      </c>
      <c r="CM104" s="34">
        <v>531</v>
      </c>
      <c r="CN104" s="34">
        <v>957</v>
      </c>
      <c r="CO104" s="34">
        <v>656</v>
      </c>
      <c r="CP104" s="34">
        <v>189</v>
      </c>
      <c r="CQ104" s="34">
        <v>16</v>
      </c>
      <c r="CR104" s="34">
        <v>101</v>
      </c>
      <c r="CS104" s="34">
        <v>149</v>
      </c>
      <c r="CT104" s="34">
        <v>457</v>
      </c>
      <c r="CU104" s="34">
        <v>313</v>
      </c>
      <c r="CV104" s="34">
        <v>40</v>
      </c>
      <c r="CW104" s="34">
        <v>555</v>
      </c>
      <c r="CX104" s="34">
        <v>851</v>
      </c>
      <c r="CY104" s="34">
        <v>254</v>
      </c>
      <c r="CZ104" s="34">
        <v>28</v>
      </c>
      <c r="DA104" s="34">
        <v>307</v>
      </c>
      <c r="DB104" s="34">
        <v>1077</v>
      </c>
      <c r="DC104" s="34">
        <v>66</v>
      </c>
      <c r="DD104" s="34">
        <v>927</v>
      </c>
      <c r="DE104" s="34">
        <v>1003</v>
      </c>
      <c r="DF104" s="34">
        <v>8</v>
      </c>
      <c r="DG104" s="34">
        <v>634</v>
      </c>
      <c r="DH104" s="34">
        <v>1343</v>
      </c>
      <c r="DI104" s="34">
        <v>189</v>
      </c>
      <c r="DJ104" s="34">
        <v>260</v>
      </c>
      <c r="DK104" s="34">
        <v>0</v>
      </c>
      <c r="DL104" s="34">
        <v>189</v>
      </c>
      <c r="DM104" s="115">
        <v>20188632.49485847</v>
      </c>
      <c r="DN104" s="116">
        <v>60522.290181735167</v>
      </c>
      <c r="DO104" s="116">
        <v>1331866.5667388146</v>
      </c>
      <c r="DP104" s="116">
        <v>244861.67334368415</v>
      </c>
      <c r="DQ104" s="116">
        <v>141364.8417642506</v>
      </c>
      <c r="DR104" s="116">
        <v>2285427.6781750787</v>
      </c>
      <c r="DS104" s="116">
        <v>668338.17776317487</v>
      </c>
      <c r="DT104" s="116">
        <v>18212.8650688692</v>
      </c>
      <c r="DU104" s="116">
        <v>0</v>
      </c>
      <c r="DV104" s="116">
        <v>0</v>
      </c>
      <c r="DW104" s="116">
        <v>2078025.5690910106</v>
      </c>
      <c r="DX104" s="116">
        <v>56467.679549372217</v>
      </c>
      <c r="DY104" s="116">
        <v>0</v>
      </c>
      <c r="DZ104" s="116">
        <v>1293715.3004862263</v>
      </c>
      <c r="EA104" s="116">
        <v>360942.87576649204</v>
      </c>
      <c r="EB104" s="116">
        <v>5906.1278975757505</v>
      </c>
      <c r="EC104" s="116">
        <v>198893.85986177929</v>
      </c>
      <c r="ED104" s="116">
        <v>144256.74454168262</v>
      </c>
      <c r="EE104" s="116">
        <v>89431.681216216544</v>
      </c>
      <c r="EF104" s="116">
        <v>120882.74902293732</v>
      </c>
      <c r="EG104" s="116">
        <v>0</v>
      </c>
      <c r="EH104" s="116">
        <v>0</v>
      </c>
      <c r="EI104" s="116">
        <v>263142.98835447803</v>
      </c>
      <c r="EJ104" s="116">
        <v>887328.26759816601</v>
      </c>
      <c r="EK104" s="116">
        <v>231091.63608643381</v>
      </c>
      <c r="EL104" s="116">
        <v>70888.726056891246</v>
      </c>
      <c r="EM104" s="116">
        <v>166967.21807672977</v>
      </c>
      <c r="EN104" s="116">
        <v>574445.3288288957</v>
      </c>
      <c r="EO104" s="116">
        <v>755876.25319673098</v>
      </c>
      <c r="EP104" s="116">
        <v>341567.86504073563</v>
      </c>
      <c r="EQ104" s="116">
        <v>0</v>
      </c>
      <c r="ER104" s="116">
        <v>10981.166485705902</v>
      </c>
      <c r="ES104" s="116">
        <v>28949.18627780056</v>
      </c>
      <c r="ET104" s="116">
        <v>179927.44760550593</v>
      </c>
      <c r="EU104" s="116">
        <v>575788.89848798467</v>
      </c>
      <c r="EV104" s="116">
        <v>104328.90996870172</v>
      </c>
      <c r="EW104" s="116">
        <v>25198.248623759555</v>
      </c>
      <c r="EX104" s="116">
        <v>256966.11228110807</v>
      </c>
      <c r="EY104" s="116">
        <v>916478.49907104881</v>
      </c>
      <c r="EZ104" s="116">
        <v>414232.343405277</v>
      </c>
      <c r="FA104" s="116">
        <v>22348.815236226506</v>
      </c>
      <c r="FB104" s="116">
        <v>303734.65803780773</v>
      </c>
      <c r="FC104" s="116">
        <v>332026.20422410232</v>
      </c>
      <c r="FD104" s="116">
        <v>71069.917107335335</v>
      </c>
      <c r="FE104" s="116">
        <v>1186463.1598962089</v>
      </c>
      <c r="FF104" s="116">
        <v>790953.63888997724</v>
      </c>
      <c r="FG104" s="116">
        <v>6563.5549384169735</v>
      </c>
      <c r="FH104" s="116">
        <v>666667.8713162092</v>
      </c>
      <c r="FI104" s="116">
        <v>1770910.4399013969</v>
      </c>
      <c r="FJ104" s="116">
        <v>0</v>
      </c>
      <c r="FK104" s="116">
        <v>134618.4593959382</v>
      </c>
      <c r="FL104" s="116">
        <v>0</v>
      </c>
      <c r="FM104" s="116">
        <v>0</v>
      </c>
      <c r="FN104" s="19">
        <f>J104*'Household Income - Delta'!E106/3</f>
        <v>230783.21810927454</v>
      </c>
      <c r="FO104" s="19">
        <f>K104*'Household Income - Delta'!F106/3</f>
        <v>-846995.22385475179</v>
      </c>
      <c r="FP104" s="19">
        <f>L104*'Household Income - Delta'!G106/3</f>
        <v>936392.60468674463</v>
      </c>
      <c r="FQ104" s="19">
        <f>M104*'Household Income - Delta'!H106/3</f>
        <v>923473.35756692197</v>
      </c>
      <c r="FR104" s="19">
        <f>N104*'Household Income - Delta'!I106/3</f>
        <v>191328.3226194811</v>
      </c>
      <c r="FS104" s="19">
        <f>O104*'Household Income - Delta'!J106/3</f>
        <v>-13174926.626490124</v>
      </c>
      <c r="FT104" s="19">
        <f>P104*'Household Income - Delta'!K106/3</f>
        <v>-42128.389064692441</v>
      </c>
      <c r="FU104" s="19">
        <f>Q104*'Household Income - Delta'!L106/3</f>
        <v>0</v>
      </c>
      <c r="FV104" s="19">
        <f>R104*'Household Income - Delta'!M106/3</f>
        <v>0</v>
      </c>
      <c r="FW104" s="19">
        <f>S104*'Household Income - Delta'!N106/3</f>
        <v>5308096.8825506726</v>
      </c>
      <c r="FX104" s="19">
        <f>T104*'Household Income - Delta'!O106/3</f>
        <v>159331.29433007649</v>
      </c>
      <c r="FY104" s="19">
        <f>U104*'Household Income - Delta'!P106/3</f>
        <v>0</v>
      </c>
      <c r="FZ104" s="19">
        <f>V104*'Household Income - Delta'!Q106/3</f>
        <v>5320126.2885140693</v>
      </c>
      <c r="GA104" s="19">
        <f>W104*'Household Income - Delta'!R106/3</f>
        <v>567160.6634008215</v>
      </c>
      <c r="GB104" s="19">
        <f>X104*'Household Income - Delta'!S106/3</f>
        <v>16738.77912612645</v>
      </c>
      <c r="GC104" s="19">
        <f>Y104*'Household Income - Delta'!T106/3</f>
        <v>626145.53284939041</v>
      </c>
      <c r="GD104" s="19">
        <f>Z104*'Household Income - Delta'!U106/3</f>
        <v>806020.19785695232</v>
      </c>
      <c r="GE104" s="19">
        <f>AA104*'Household Income - Delta'!V106/3</f>
        <v>370850.63844596647</v>
      </c>
      <c r="GF104" s="19">
        <f>AB104*'Household Income - Delta'!W106/3</f>
        <v>577911.43729231681</v>
      </c>
      <c r="GG104" s="19">
        <f>AC104*'Household Income - Delta'!X106/3</f>
        <v>0</v>
      </c>
      <c r="GH104" s="19">
        <f>AD104*'Household Income - Delta'!Y106/3</f>
        <v>0</v>
      </c>
      <c r="GI104" s="19">
        <f>AE104*'Household Income - Delta'!Z106/3</f>
        <v>-325548.00731585064</v>
      </c>
      <c r="GJ104" s="19">
        <f>AF104*'Household Income - Delta'!AA106/3</f>
        <v>2329747.2812194256</v>
      </c>
      <c r="GK104" s="19">
        <f>AG104*'Household Income - Delta'!AB106/3</f>
        <v>260279.43290050761</v>
      </c>
      <c r="GL104" s="19">
        <f>AH104*'Household Income - Delta'!AC106/3</f>
        <v>381475.91111945314</v>
      </c>
      <c r="GM104" s="19">
        <f>AI104*'Household Income - Delta'!AD106/3</f>
        <v>698261.77125798189</v>
      </c>
      <c r="GN104" s="19">
        <f>AJ104*'Household Income - Delta'!AE106/3</f>
        <v>4872691.6099849762</v>
      </c>
      <c r="GO104" s="19">
        <f>AK104*'Household Income - Delta'!AF106/3</f>
        <v>1192139.8195250363</v>
      </c>
      <c r="GP104" s="19">
        <f>AL104*'Household Income - Delta'!AG106/3</f>
        <v>470926.70192916162</v>
      </c>
      <c r="GQ104" s="19">
        <f>AM104*'Household Income - Delta'!AH106/3</f>
        <v>0</v>
      </c>
      <c r="GR104" s="19">
        <f>AN104*'Household Income - Delta'!AI106/3</f>
        <v>-19739.198052202737</v>
      </c>
      <c r="GS104" s="19">
        <f>AO104*'Household Income - Delta'!AJ106/3</f>
        <v>237477.63269119305</v>
      </c>
      <c r="GT104" s="19">
        <f>AP104*'Household Income - Delta'!AK106/3</f>
        <v>178067.76555867479</v>
      </c>
      <c r="GU104" s="19">
        <f>AQ104*'Household Income - Delta'!AL106/3</f>
        <v>1405978.5211558205</v>
      </c>
      <c r="GV104" s="19">
        <f>AR104*'Household Income - Delta'!AM106/3</f>
        <v>276740.01346323505</v>
      </c>
      <c r="GW104" s="19">
        <f>AS104*'Household Income - Delta'!AN106/3</f>
        <v>63233.849668688439</v>
      </c>
      <c r="GX104" s="19">
        <f>AT104*'Household Income - Delta'!AO106/3</f>
        <v>1756425.6729293575</v>
      </c>
      <c r="GY104" s="19">
        <f>AU104*'Household Income - Delta'!AP106/3</f>
        <v>1250118.4304271732</v>
      </c>
      <c r="GZ104" s="19">
        <f>AV104*'Household Income - Delta'!AQ106/3</f>
        <v>586399.8024687398</v>
      </c>
      <c r="HA104" s="19">
        <f>AW104*'Household Income - Delta'!AR106/3</f>
        <v>12503.40707835978</v>
      </c>
      <c r="HB104" s="19">
        <f>AX104*'Household Income - Delta'!AS106/3</f>
        <v>935155.60389240738</v>
      </c>
      <c r="HC104" s="19">
        <f>AY104*'Household Income - Delta'!AT106/3</f>
        <v>3183296.8725209986</v>
      </c>
      <c r="HD104" s="19">
        <f>AZ104*'Household Income - Delta'!AU106/3</f>
        <v>366093.72506868723</v>
      </c>
      <c r="HE104" s="19">
        <f>BA104*'Household Income - Delta'!AV106/3</f>
        <v>3375078.7396024503</v>
      </c>
      <c r="HF104" s="19">
        <f>BB104*'Household Income - Delta'!AW106/3</f>
        <v>-1563734.8496534491</v>
      </c>
      <c r="HG104" s="19">
        <f>BC104*'Household Income - Delta'!AX106/3</f>
        <v>-1892.3316940839966</v>
      </c>
      <c r="HH104" s="19">
        <f>BD104*'Household Income - Delta'!AY106/3</f>
        <v>-880719.93287800357</v>
      </c>
      <c r="HI104" s="19">
        <f>BE104*'Household Income - Delta'!AZ106/3</f>
        <v>-994223.21462003386</v>
      </c>
      <c r="HJ104" s="19">
        <f>BF104*'Household Income - Delta'!BA106/3</f>
        <v>0</v>
      </c>
      <c r="HK104" s="19">
        <f>BG104*'Household Income - Delta'!BB106/3</f>
        <v>232818.29674632254</v>
      </c>
      <c r="HL104" s="19">
        <f>BH104*'Household Income - Delta'!BC106/3</f>
        <v>0</v>
      </c>
    </row>
    <row r="105" spans="1:220">
      <c r="A105" s="28">
        <v>2011</v>
      </c>
      <c r="B105" s="28" t="s">
        <v>1067</v>
      </c>
      <c r="C105" s="37" t="s">
        <v>62</v>
      </c>
      <c r="D105" s="11">
        <v>3669195</v>
      </c>
      <c r="E105" s="11">
        <v>3403602</v>
      </c>
      <c r="F105" s="11">
        <v>238263</v>
      </c>
      <c r="G105" s="104">
        <f>F105/D105</f>
        <v>6.4936041829338584E-2</v>
      </c>
      <c r="H105" s="11">
        <f>SUM(J105:BI105)</f>
        <v>22649</v>
      </c>
      <c r="I105" s="105">
        <f>H105/D105</f>
        <v>6.1727436126997881E-3</v>
      </c>
      <c r="J105" s="25">
        <v>35</v>
      </c>
      <c r="K105" s="25">
        <v>378</v>
      </c>
      <c r="L105" s="25">
        <v>229</v>
      </c>
      <c r="M105" s="25">
        <v>0</v>
      </c>
      <c r="N105" s="25">
        <v>207</v>
      </c>
      <c r="O105" s="25">
        <v>0</v>
      </c>
      <c r="P105" s="25">
        <v>1849</v>
      </c>
      <c r="Q105" s="25">
        <v>13</v>
      </c>
      <c r="R105" s="25">
        <v>212</v>
      </c>
      <c r="S105" s="25">
        <v>6614</v>
      </c>
      <c r="T105" s="25">
        <v>247</v>
      </c>
      <c r="U105" s="25">
        <v>0</v>
      </c>
      <c r="V105" s="25">
        <v>13</v>
      </c>
      <c r="W105" s="25">
        <v>624</v>
      </c>
      <c r="X105" s="25">
        <v>784</v>
      </c>
      <c r="Y105" s="25">
        <v>0</v>
      </c>
      <c r="Z105" s="25">
        <v>38</v>
      </c>
      <c r="AA105" s="25">
        <v>0</v>
      </c>
      <c r="AB105" s="25">
        <v>0</v>
      </c>
      <c r="AC105" s="25">
        <v>0</v>
      </c>
      <c r="AD105" s="25">
        <v>70</v>
      </c>
      <c r="AE105" s="25">
        <v>1412</v>
      </c>
      <c r="AF105" s="25">
        <v>88</v>
      </c>
      <c r="AG105" s="25">
        <v>0</v>
      </c>
      <c r="AH105" s="25">
        <v>27</v>
      </c>
      <c r="AI105" s="25">
        <v>101</v>
      </c>
      <c r="AJ105" s="25">
        <v>0</v>
      </c>
      <c r="AK105" s="25">
        <v>0</v>
      </c>
      <c r="AL105" s="25">
        <v>0</v>
      </c>
      <c r="AM105" s="25">
        <v>0</v>
      </c>
      <c r="AN105" s="25">
        <v>2150</v>
      </c>
      <c r="AO105" s="25">
        <v>51</v>
      </c>
      <c r="AP105" s="25">
        <v>2615</v>
      </c>
      <c r="AQ105" s="25">
        <v>200</v>
      </c>
      <c r="AR105" s="25">
        <v>0</v>
      </c>
      <c r="AS105" s="25">
        <v>0</v>
      </c>
      <c r="AT105" s="25">
        <v>79</v>
      </c>
      <c r="AU105" s="25">
        <v>0</v>
      </c>
      <c r="AV105" s="25">
        <v>1978</v>
      </c>
      <c r="AW105" s="25">
        <v>490</v>
      </c>
      <c r="AX105" s="25">
        <v>3</v>
      </c>
      <c r="AY105" s="25">
        <v>113</v>
      </c>
      <c r="AZ105" s="25">
        <v>224</v>
      </c>
      <c r="BA105" s="25">
        <v>444</v>
      </c>
      <c r="BB105" s="25">
        <v>0</v>
      </c>
      <c r="BC105" s="25">
        <v>0</v>
      </c>
      <c r="BD105" s="25">
        <v>1077</v>
      </c>
      <c r="BE105" s="25">
        <v>41</v>
      </c>
      <c r="BF105" s="25">
        <v>14</v>
      </c>
      <c r="BG105" s="25">
        <v>229</v>
      </c>
      <c r="BH105" s="25">
        <v>0</v>
      </c>
      <c r="BI105" s="25">
        <v>0</v>
      </c>
      <c r="BJ105" s="12">
        <v>3034</v>
      </c>
      <c r="BK105" s="12">
        <v>12450</v>
      </c>
      <c r="BL105" s="12">
        <v>11889</v>
      </c>
      <c r="BM105" s="34">
        <v>59</v>
      </c>
      <c r="BN105" s="34">
        <v>457</v>
      </c>
      <c r="BO105" s="34">
        <v>363</v>
      </c>
      <c r="BP105" s="34">
        <v>210</v>
      </c>
      <c r="BQ105" s="34">
        <v>222</v>
      </c>
      <c r="BR105" s="34">
        <v>210</v>
      </c>
      <c r="BS105" s="34">
        <v>928</v>
      </c>
      <c r="BT105" s="34">
        <v>25</v>
      </c>
      <c r="BU105" s="34">
        <v>315</v>
      </c>
      <c r="BV105" s="34">
        <v>2336</v>
      </c>
      <c r="BW105" s="34">
        <v>195</v>
      </c>
      <c r="BX105" s="34">
        <v>210</v>
      </c>
      <c r="BY105" s="34">
        <v>24</v>
      </c>
      <c r="BZ105" s="34">
        <v>537</v>
      </c>
      <c r="CA105" s="34">
        <v>895</v>
      </c>
      <c r="CB105" s="34">
        <v>210</v>
      </c>
      <c r="CC105" s="34">
        <v>62</v>
      </c>
      <c r="CD105" s="34">
        <v>210</v>
      </c>
      <c r="CE105" s="34">
        <v>210</v>
      </c>
      <c r="CF105" s="34">
        <v>210</v>
      </c>
      <c r="CG105" s="34">
        <v>124</v>
      </c>
      <c r="CH105" s="34">
        <v>904</v>
      </c>
      <c r="CI105" s="34">
        <v>127</v>
      </c>
      <c r="CJ105" s="34">
        <v>210</v>
      </c>
      <c r="CK105" s="34">
        <v>35</v>
      </c>
      <c r="CL105" s="34">
        <v>165</v>
      </c>
      <c r="CM105" s="34">
        <v>210</v>
      </c>
      <c r="CN105" s="34">
        <v>210</v>
      </c>
      <c r="CO105" s="34">
        <v>210</v>
      </c>
      <c r="CP105" s="34">
        <v>210</v>
      </c>
      <c r="CQ105" s="34">
        <v>1149</v>
      </c>
      <c r="CR105" s="34">
        <v>94</v>
      </c>
      <c r="CS105" s="34">
        <v>1171</v>
      </c>
      <c r="CT105" s="34">
        <v>195</v>
      </c>
      <c r="CU105" s="34">
        <v>210</v>
      </c>
      <c r="CV105" s="34">
        <v>210</v>
      </c>
      <c r="CW105" s="34">
        <v>117</v>
      </c>
      <c r="CX105" s="34">
        <v>210</v>
      </c>
      <c r="CY105" s="34">
        <v>1059</v>
      </c>
      <c r="CZ105" s="34">
        <v>718</v>
      </c>
      <c r="DA105" s="34">
        <v>6</v>
      </c>
      <c r="DB105" s="34">
        <v>139</v>
      </c>
      <c r="DC105" s="34">
        <v>368</v>
      </c>
      <c r="DD105" s="34">
        <v>334</v>
      </c>
      <c r="DE105" s="34">
        <v>210</v>
      </c>
      <c r="DF105" s="34">
        <v>210</v>
      </c>
      <c r="DG105" s="34">
        <v>1097</v>
      </c>
      <c r="DH105" s="34">
        <v>42</v>
      </c>
      <c r="DI105" s="34">
        <v>25</v>
      </c>
      <c r="DJ105" s="34">
        <v>373</v>
      </c>
      <c r="DK105" s="34">
        <v>210</v>
      </c>
      <c r="DL105" s="34">
        <v>0</v>
      </c>
      <c r="DM105" s="115">
        <v>38702838.686738364</v>
      </c>
      <c r="DN105" s="116">
        <v>55305.927158538907</v>
      </c>
      <c r="DO105" s="116">
        <v>1648282.9527974287</v>
      </c>
      <c r="DP105" s="116">
        <v>688105.13380476984</v>
      </c>
      <c r="DQ105" s="116">
        <v>0</v>
      </c>
      <c r="DR105" s="116">
        <v>739993.78443994839</v>
      </c>
      <c r="DS105" s="116">
        <v>0</v>
      </c>
      <c r="DT105" s="116">
        <v>3088444.4181156605</v>
      </c>
      <c r="DU105" s="116">
        <v>20137.813840183306</v>
      </c>
      <c r="DV105" s="116">
        <v>332133.89589313226</v>
      </c>
      <c r="DW105" s="116">
        <v>9306573.5368456505</v>
      </c>
      <c r="DX105" s="116">
        <v>382212.20468336763</v>
      </c>
      <c r="DY105" s="116">
        <v>0</v>
      </c>
      <c r="DZ105" s="116">
        <v>43810.80633873753</v>
      </c>
      <c r="EA105" s="116">
        <v>1272240.5456909835</v>
      </c>
      <c r="EB105" s="116">
        <v>1490936.2360256454</v>
      </c>
      <c r="EC105" s="116">
        <v>0</v>
      </c>
      <c r="ED105" s="116">
        <v>86272.833959634867</v>
      </c>
      <c r="EE105" s="116">
        <v>0</v>
      </c>
      <c r="EF105" s="116">
        <v>0</v>
      </c>
      <c r="EG105" s="116">
        <v>0</v>
      </c>
      <c r="EH105" s="116">
        <v>109146.60202670046</v>
      </c>
      <c r="EI105" s="116">
        <v>2389162.7419332019</v>
      </c>
      <c r="EJ105" s="116">
        <v>176190.01466491842</v>
      </c>
      <c r="EK105" s="116">
        <v>0</v>
      </c>
      <c r="EL105" s="116">
        <v>47858.055745930367</v>
      </c>
      <c r="EM105" s="116">
        <v>211573.30054296661</v>
      </c>
      <c r="EN105" s="116">
        <v>0</v>
      </c>
      <c r="EO105" s="116">
        <v>0</v>
      </c>
      <c r="EP105" s="116">
        <v>0</v>
      </c>
      <c r="EQ105" s="116">
        <v>0</v>
      </c>
      <c r="ER105" s="116">
        <v>3443644.0697350572</v>
      </c>
      <c r="ES105" s="116">
        <v>137531.31182831628</v>
      </c>
      <c r="ET105" s="116">
        <v>4561623.3623431865</v>
      </c>
      <c r="EU105" s="116">
        <v>285702.44682039972</v>
      </c>
      <c r="EV105" s="116">
        <v>0</v>
      </c>
      <c r="EW105" s="116">
        <v>0</v>
      </c>
      <c r="EX105" s="116">
        <v>177496.208924526</v>
      </c>
      <c r="EY105" s="116">
        <v>0</v>
      </c>
      <c r="EZ105" s="116">
        <v>3260155.1596300863</v>
      </c>
      <c r="FA105" s="116">
        <v>813107.07206847821</v>
      </c>
      <c r="FB105" s="116">
        <v>4256.3164394765145</v>
      </c>
      <c r="FC105" s="116">
        <v>301459.01536850567</v>
      </c>
      <c r="FD105" s="116">
        <v>393803.73382265033</v>
      </c>
      <c r="FE105" s="116">
        <v>948817.53881350206</v>
      </c>
      <c r="FF105" s="116">
        <v>0</v>
      </c>
      <c r="FG105" s="116">
        <v>0</v>
      </c>
      <c r="FH105" s="116">
        <v>1610381.6140923148</v>
      </c>
      <c r="FI105" s="116">
        <v>153428.81407905079</v>
      </c>
      <c r="FJ105" s="116">
        <v>23367.649332358182</v>
      </c>
      <c r="FK105" s="116">
        <v>499683.56893305911</v>
      </c>
      <c r="FL105" s="116">
        <v>0</v>
      </c>
      <c r="FM105" s="116">
        <v>0</v>
      </c>
      <c r="FN105" s="19">
        <f>J105*'Household Income - Delta'!E107/3</f>
        <v>0</v>
      </c>
      <c r="FO105" s="19">
        <f>K105*'Household Income - Delta'!F107/3</f>
        <v>0</v>
      </c>
      <c r="FP105" s="19">
        <f>L105*'Household Income - Delta'!G107/3</f>
        <v>0</v>
      </c>
      <c r="FQ105" s="19">
        <f>M105*'Household Income - Delta'!H107/3</f>
        <v>0</v>
      </c>
      <c r="FR105" s="19">
        <f>N105*'Household Income - Delta'!I107/3</f>
        <v>0</v>
      </c>
      <c r="FS105" s="19">
        <f>O105*'Household Income - Delta'!J107/3</f>
        <v>0</v>
      </c>
      <c r="FT105" s="19">
        <f>P105*'Household Income - Delta'!K107/3</f>
        <v>0</v>
      </c>
      <c r="FU105" s="19">
        <f>Q105*'Household Income - Delta'!L107/3</f>
        <v>0</v>
      </c>
      <c r="FV105" s="19">
        <f>R105*'Household Income - Delta'!M107/3</f>
        <v>0</v>
      </c>
      <c r="FW105" s="19">
        <f>S105*'Household Income - Delta'!N107/3</f>
        <v>0</v>
      </c>
      <c r="FX105" s="19">
        <f>T105*'Household Income - Delta'!O107/3</f>
        <v>0</v>
      </c>
      <c r="FY105" s="19">
        <f>U105*'Household Income - Delta'!P107/3</f>
        <v>0</v>
      </c>
      <c r="FZ105" s="19">
        <f>V105*'Household Income - Delta'!Q107/3</f>
        <v>0</v>
      </c>
      <c r="GA105" s="19">
        <f>W105*'Household Income - Delta'!R107/3</f>
        <v>0</v>
      </c>
      <c r="GB105" s="19">
        <f>X105*'Household Income - Delta'!S107/3</f>
        <v>0</v>
      </c>
      <c r="GC105" s="19">
        <f>Y105*'Household Income - Delta'!T107/3</f>
        <v>0</v>
      </c>
      <c r="GD105" s="19">
        <f>Z105*'Household Income - Delta'!U107/3</f>
        <v>0</v>
      </c>
      <c r="GE105" s="19">
        <f>AA105*'Household Income - Delta'!V107/3</f>
        <v>0</v>
      </c>
      <c r="GF105" s="19">
        <f>AB105*'Household Income - Delta'!W107/3</f>
        <v>0</v>
      </c>
      <c r="GG105" s="19">
        <f>AC105*'Household Income - Delta'!X107/3</f>
        <v>0</v>
      </c>
      <c r="GH105" s="19">
        <f>AD105*'Household Income - Delta'!Y107/3</f>
        <v>0</v>
      </c>
      <c r="GI105" s="19">
        <f>AE105*'Household Income - Delta'!Z107/3</f>
        <v>0</v>
      </c>
      <c r="GJ105" s="19">
        <f>AF105*'Household Income - Delta'!AA107/3</f>
        <v>0</v>
      </c>
      <c r="GK105" s="19">
        <f>AG105*'Household Income - Delta'!AB107/3</f>
        <v>0</v>
      </c>
      <c r="GL105" s="19">
        <f>AH105*'Household Income - Delta'!AC107/3</f>
        <v>0</v>
      </c>
      <c r="GM105" s="19">
        <f>AI105*'Household Income - Delta'!AD107/3</f>
        <v>0</v>
      </c>
      <c r="GN105" s="19">
        <f>AJ105*'Household Income - Delta'!AE107/3</f>
        <v>0</v>
      </c>
      <c r="GO105" s="19">
        <f>AK105*'Household Income - Delta'!AF107/3</f>
        <v>0</v>
      </c>
      <c r="GP105" s="19">
        <f>AL105*'Household Income - Delta'!AG107/3</f>
        <v>0</v>
      </c>
      <c r="GQ105" s="19">
        <f>AM105*'Household Income - Delta'!AH107/3</f>
        <v>0</v>
      </c>
      <c r="GR105" s="19">
        <f>AN105*'Household Income - Delta'!AI107/3</f>
        <v>0</v>
      </c>
      <c r="GS105" s="19">
        <f>AO105*'Household Income - Delta'!AJ107/3</f>
        <v>0</v>
      </c>
      <c r="GT105" s="19">
        <f>AP105*'Household Income - Delta'!AK107/3</f>
        <v>0</v>
      </c>
      <c r="GU105" s="19">
        <f>AQ105*'Household Income - Delta'!AL107/3</f>
        <v>0</v>
      </c>
      <c r="GV105" s="19">
        <f>AR105*'Household Income - Delta'!AM107/3</f>
        <v>0</v>
      </c>
      <c r="GW105" s="19">
        <f>AS105*'Household Income - Delta'!AN107/3</f>
        <v>0</v>
      </c>
      <c r="GX105" s="19">
        <f>AT105*'Household Income - Delta'!AO107/3</f>
        <v>0</v>
      </c>
      <c r="GY105" s="19">
        <f>AU105*'Household Income - Delta'!AP107/3</f>
        <v>0</v>
      </c>
      <c r="GZ105" s="19">
        <f>AV105*'Household Income - Delta'!AQ107/3</f>
        <v>0</v>
      </c>
      <c r="HA105" s="19">
        <f>AW105*'Household Income - Delta'!AR107/3</f>
        <v>0</v>
      </c>
      <c r="HB105" s="19">
        <f>AX105*'Household Income - Delta'!AS107/3</f>
        <v>0</v>
      </c>
      <c r="HC105" s="19">
        <f>AY105*'Household Income - Delta'!AT107/3</f>
        <v>0</v>
      </c>
      <c r="HD105" s="19">
        <f>AZ105*'Household Income - Delta'!AU107/3</f>
        <v>0</v>
      </c>
      <c r="HE105" s="19">
        <f>BA105*'Household Income - Delta'!AV107/3</f>
        <v>0</v>
      </c>
      <c r="HF105" s="19">
        <f>BB105*'Household Income - Delta'!AW107/3</f>
        <v>0</v>
      </c>
      <c r="HG105" s="19">
        <f>BC105*'Household Income - Delta'!AX107/3</f>
        <v>0</v>
      </c>
      <c r="HH105" s="19">
        <f>BD105*'Household Income - Delta'!AY107/3</f>
        <v>0</v>
      </c>
      <c r="HI105" s="19">
        <f>BE105*'Household Income - Delta'!AZ107/3</f>
        <v>0</v>
      </c>
      <c r="HJ105" s="19">
        <f>BF105*'Household Income - Delta'!BA107/3</f>
        <v>0</v>
      </c>
      <c r="HK105" s="19">
        <f>BG105*'Household Income - Delta'!BB107/3</f>
        <v>0</v>
      </c>
      <c r="HL105" s="19">
        <f>BH105*'Household Income - Delta'!BC107/3</f>
        <v>0</v>
      </c>
    </row>
    <row r="106" spans="1:220">
      <c r="A106" s="28">
        <v>2012</v>
      </c>
      <c r="B106" s="28" t="s">
        <v>1068</v>
      </c>
      <c r="C106" s="37" t="s">
        <v>8</v>
      </c>
      <c r="D106" s="11">
        <v>4764428</v>
      </c>
      <c r="E106" s="11">
        <v>4054260</v>
      </c>
      <c r="F106" s="11">
        <v>590326</v>
      </c>
      <c r="G106" s="104">
        <f>F106/D106</f>
        <v>0.12390280638095486</v>
      </c>
      <c r="H106" s="11">
        <f>SUM(J106:BI106)</f>
        <v>105219</v>
      </c>
      <c r="I106" s="105">
        <f>H106/D106</f>
        <v>2.2084287977486489E-2</v>
      </c>
      <c r="J106" s="25">
        <v>0</v>
      </c>
      <c r="K106" s="25">
        <v>1004</v>
      </c>
      <c r="L106" s="25">
        <v>962</v>
      </c>
      <c r="M106" s="25">
        <v>660</v>
      </c>
      <c r="N106" s="25">
        <v>3077</v>
      </c>
      <c r="O106" s="25">
        <v>1386</v>
      </c>
      <c r="P106" s="25">
        <v>284</v>
      </c>
      <c r="Q106" s="25">
        <v>42</v>
      </c>
      <c r="R106" s="25">
        <v>162</v>
      </c>
      <c r="S106" s="25">
        <v>11244</v>
      </c>
      <c r="T106" s="25">
        <v>19920</v>
      </c>
      <c r="U106" s="25">
        <v>627</v>
      </c>
      <c r="V106" s="25">
        <v>493</v>
      </c>
      <c r="W106" s="25">
        <v>2722</v>
      </c>
      <c r="X106" s="25">
        <v>1347</v>
      </c>
      <c r="Y106" s="25">
        <v>345</v>
      </c>
      <c r="Z106" s="25">
        <v>865</v>
      </c>
      <c r="AA106" s="25">
        <v>2495</v>
      </c>
      <c r="AB106" s="25">
        <v>3104</v>
      </c>
      <c r="AC106" s="25">
        <v>67</v>
      </c>
      <c r="AD106" s="25">
        <v>1513</v>
      </c>
      <c r="AE106" s="25">
        <v>334</v>
      </c>
      <c r="AF106" s="25">
        <v>2298</v>
      </c>
      <c r="AG106" s="25">
        <v>752</v>
      </c>
      <c r="AH106" s="25">
        <v>4952</v>
      </c>
      <c r="AI106" s="25">
        <v>1555</v>
      </c>
      <c r="AJ106" s="25">
        <v>101</v>
      </c>
      <c r="AK106" s="25">
        <v>151</v>
      </c>
      <c r="AL106" s="25">
        <v>1009</v>
      </c>
      <c r="AM106" s="25">
        <v>161</v>
      </c>
      <c r="AN106" s="25">
        <v>1702</v>
      </c>
      <c r="AO106" s="25">
        <v>459</v>
      </c>
      <c r="AP106" s="25">
        <v>2709</v>
      </c>
      <c r="AQ106" s="25">
        <v>5133</v>
      </c>
      <c r="AR106" s="25">
        <v>228</v>
      </c>
      <c r="AS106" s="25">
        <v>1411</v>
      </c>
      <c r="AT106" s="25">
        <v>194</v>
      </c>
      <c r="AU106" s="25">
        <v>200</v>
      </c>
      <c r="AV106" s="25">
        <v>1837</v>
      </c>
      <c r="AW106" s="25">
        <v>0</v>
      </c>
      <c r="AX106" s="25">
        <v>2811</v>
      </c>
      <c r="AY106" s="25">
        <v>518</v>
      </c>
      <c r="AZ106" s="25">
        <v>10539</v>
      </c>
      <c r="BA106" s="25">
        <v>7468</v>
      </c>
      <c r="BB106" s="25">
        <v>579</v>
      </c>
      <c r="BC106" s="25">
        <v>0</v>
      </c>
      <c r="BD106" s="25">
        <v>3170</v>
      </c>
      <c r="BE106" s="25">
        <v>1034</v>
      </c>
      <c r="BF106" s="25">
        <v>128</v>
      </c>
      <c r="BG106" s="25">
        <v>760</v>
      </c>
      <c r="BH106" s="25">
        <v>88</v>
      </c>
      <c r="BI106" s="25">
        <v>619</v>
      </c>
      <c r="BJ106" s="12">
        <v>3589</v>
      </c>
      <c r="BK106" s="12">
        <v>21464</v>
      </c>
      <c r="BL106" s="12">
        <v>19701</v>
      </c>
      <c r="BM106" s="34">
        <v>0</v>
      </c>
      <c r="BN106" s="34">
        <v>829</v>
      </c>
      <c r="BO106" s="34">
        <v>583</v>
      </c>
      <c r="BP106" s="34">
        <v>382</v>
      </c>
      <c r="BQ106" s="34">
        <v>1037</v>
      </c>
      <c r="BR106" s="34">
        <v>1393</v>
      </c>
      <c r="BS106" s="34">
        <v>256</v>
      </c>
      <c r="BT106" s="34">
        <v>68</v>
      </c>
      <c r="BU106" s="34">
        <v>195</v>
      </c>
      <c r="BV106" s="34">
        <v>2476</v>
      </c>
      <c r="BW106" s="34">
        <v>3636</v>
      </c>
      <c r="BX106" s="34">
        <v>477</v>
      </c>
      <c r="BY106" s="34">
        <v>456</v>
      </c>
      <c r="BZ106" s="34">
        <v>1030</v>
      </c>
      <c r="CA106" s="34">
        <v>536</v>
      </c>
      <c r="CB106" s="34">
        <v>337</v>
      </c>
      <c r="CC106" s="34">
        <v>760</v>
      </c>
      <c r="CD106" s="34">
        <v>981</v>
      </c>
      <c r="CE106" s="34">
        <v>1216</v>
      </c>
      <c r="CF106" s="34">
        <v>82</v>
      </c>
      <c r="CG106" s="34">
        <v>847</v>
      </c>
      <c r="CH106" s="34">
        <v>272</v>
      </c>
      <c r="CI106" s="34">
        <v>881</v>
      </c>
      <c r="CJ106" s="34">
        <v>716</v>
      </c>
      <c r="CK106" s="34">
        <v>1703</v>
      </c>
      <c r="CL106" s="34">
        <v>836</v>
      </c>
      <c r="CM106" s="34">
        <v>132</v>
      </c>
      <c r="CN106" s="34">
        <v>167</v>
      </c>
      <c r="CO106" s="34">
        <v>824</v>
      </c>
      <c r="CP106" s="34">
        <v>166</v>
      </c>
      <c r="CQ106" s="34">
        <v>1200</v>
      </c>
      <c r="CR106" s="34">
        <v>576</v>
      </c>
      <c r="CS106" s="34">
        <v>1188</v>
      </c>
      <c r="CT106" s="34">
        <v>1788</v>
      </c>
      <c r="CU106" s="34">
        <v>194</v>
      </c>
      <c r="CV106" s="34">
        <v>576</v>
      </c>
      <c r="CW106" s="34">
        <v>157</v>
      </c>
      <c r="CX106" s="34">
        <v>169</v>
      </c>
      <c r="CY106" s="34">
        <v>736</v>
      </c>
      <c r="CZ106" s="34">
        <v>184</v>
      </c>
      <c r="DA106" s="34">
        <v>1951</v>
      </c>
      <c r="DB106" s="34">
        <v>758</v>
      </c>
      <c r="DC106" s="34">
        <v>2731</v>
      </c>
      <c r="DD106" s="34">
        <v>2136</v>
      </c>
      <c r="DE106" s="34">
        <v>713</v>
      </c>
      <c r="DF106" s="34">
        <v>184</v>
      </c>
      <c r="DG106" s="34">
        <v>1577</v>
      </c>
      <c r="DH106" s="34">
        <v>684</v>
      </c>
      <c r="DI106" s="34">
        <v>156</v>
      </c>
      <c r="DJ106" s="34">
        <v>605</v>
      </c>
      <c r="DK106" s="34">
        <v>107</v>
      </c>
      <c r="DL106" s="34">
        <v>551</v>
      </c>
      <c r="DM106" s="115">
        <v>61041435.654339269</v>
      </c>
      <c r="DN106" s="116">
        <v>0</v>
      </c>
      <c r="DO106" s="116">
        <v>2860784.2320440561</v>
      </c>
      <c r="DP106" s="116">
        <v>1436322.2271480786</v>
      </c>
      <c r="DQ106" s="116">
        <v>251324.39085367936</v>
      </c>
      <c r="DR106" s="116">
        <v>6193670.7363237105</v>
      </c>
      <c r="DS106" s="116">
        <v>1605224.450560943</v>
      </c>
      <c r="DT106" s="116">
        <v>281183.54463901918</v>
      </c>
      <c r="DU106" s="116">
        <v>32063.877392268409</v>
      </c>
      <c r="DV106" s="116">
        <v>111475.59823092773</v>
      </c>
      <c r="DW106" s="116">
        <v>2016395.9340491672</v>
      </c>
      <c r="DX106" s="116">
        <v>2897737.029989942</v>
      </c>
      <c r="DY106" s="116">
        <v>2758470.6652764217</v>
      </c>
      <c r="DZ106" s="116">
        <v>882462.03773545241</v>
      </c>
      <c r="EA106" s="116">
        <v>1484967.972383962</v>
      </c>
      <c r="EB106" s="116">
        <v>687583.21732791886</v>
      </c>
      <c r="EC106" s="116">
        <v>259758.85242540867</v>
      </c>
      <c r="ED106" s="116">
        <v>604065.45141721284</v>
      </c>
      <c r="EE106" s="116">
        <v>1022174.5102556959</v>
      </c>
      <c r="EF106" s="116">
        <v>985989.58917991957</v>
      </c>
      <c r="EG106" s="116">
        <v>81277.453467072613</v>
      </c>
      <c r="EH106" s="116">
        <v>1080318.9053632847</v>
      </c>
      <c r="EI106" s="116">
        <v>361220.86827452376</v>
      </c>
      <c r="EJ106" s="116">
        <v>1658208.9534957814</v>
      </c>
      <c r="EK106" s="116">
        <v>707934.05451733584</v>
      </c>
      <c r="EL106" s="116">
        <v>1121895.0812597338</v>
      </c>
      <c r="EM106" s="116">
        <v>840867.05986467586</v>
      </c>
      <c r="EN106" s="116">
        <v>169093.00032229841</v>
      </c>
      <c r="EO106" s="116">
        <v>123682.50181814832</v>
      </c>
      <c r="EP106" s="116">
        <v>1939311.2457972816</v>
      </c>
      <c r="EQ106" s="116">
        <v>176563.25910368367</v>
      </c>
      <c r="ER106" s="116">
        <v>1428193.5840476439</v>
      </c>
      <c r="ES106" s="116">
        <v>525708.410676094</v>
      </c>
      <c r="ET106" s="116">
        <v>2671033.60252717</v>
      </c>
      <c r="EU106" s="116">
        <v>2552026.3730195356</v>
      </c>
      <c r="EV106" s="116">
        <v>286301.19000634941</v>
      </c>
      <c r="EW106" s="116">
        <v>783240.88412550243</v>
      </c>
      <c r="EX106" s="116">
        <v>131398.96517856547</v>
      </c>
      <c r="EY106" s="116">
        <v>428157.4114417024</v>
      </c>
      <c r="EZ106" s="116">
        <v>1386892.3457126021</v>
      </c>
      <c r="FA106" s="116">
        <v>0</v>
      </c>
      <c r="FB106" s="116">
        <v>910064.62984715577</v>
      </c>
      <c r="FC106" s="116">
        <v>581020.7446563039</v>
      </c>
      <c r="FD106" s="116">
        <v>2773052.2833136688</v>
      </c>
      <c r="FE106" s="116">
        <v>5157277.2059390051</v>
      </c>
      <c r="FF106" s="116">
        <v>883760.10636159149</v>
      </c>
      <c r="FG106" s="116">
        <v>0</v>
      </c>
      <c r="FH106" s="116">
        <v>1950675.7878943179</v>
      </c>
      <c r="FI106" s="116">
        <v>2239650.8708398999</v>
      </c>
      <c r="FJ106" s="116">
        <v>62573.08162358671</v>
      </c>
      <c r="FK106" s="116">
        <v>575826.0322257278</v>
      </c>
      <c r="FL106" s="116">
        <v>104430.61835279793</v>
      </c>
      <c r="FM106" s="116">
        <v>978124.82603244518</v>
      </c>
      <c r="FN106" s="19">
        <f>J106*'Household Income - Delta'!E109/3</f>
        <v>0</v>
      </c>
      <c r="FO106" s="19">
        <f>K106*'Household Income - Delta'!F109/3</f>
        <v>-4674151.427417404</v>
      </c>
      <c r="FP106" s="19">
        <f>L106*'Household Income - Delta'!G109/3</f>
        <v>-1653586.7464918576</v>
      </c>
      <c r="FQ106" s="19">
        <f>M106*'Household Income - Delta'!H109/3</f>
        <v>475750.47411861346</v>
      </c>
      <c r="FR106" s="19">
        <f>N106*'Household Income - Delta'!I109/3</f>
        <v>-10156718.587984728</v>
      </c>
      <c r="FS106" s="19">
        <f>O106*'Household Income - Delta'!J109/3</f>
        <v>-7006302.8682919899</v>
      </c>
      <c r="FT106" s="19">
        <f>P106*'Household Income - Delta'!K109/3</f>
        <v>-2078052.4773352968</v>
      </c>
      <c r="FU106" s="19">
        <f>Q106*'Household Income - Delta'!L109/3</f>
        <v>-156746.37650512395</v>
      </c>
      <c r="FV106" s="19">
        <f>R106*'Household Income - Delta'!M109/3</f>
        <v>-636486.2396123294</v>
      </c>
      <c r="FW106" s="19">
        <f>S106*'Household Income - Delta'!N109/3</f>
        <v>-6150753.6558248615</v>
      </c>
      <c r="FX106" s="19">
        <f>T106*'Household Income - Delta'!O109/3</f>
        <v>-16657880.12797459</v>
      </c>
      <c r="FY106" s="19">
        <f>U106*'Household Income - Delta'!P109/3</f>
        <v>-3256882.6071687886</v>
      </c>
      <c r="FZ106" s="19">
        <f>V106*'Household Income - Delta'!Q109/3</f>
        <v>-656445.37308035174</v>
      </c>
      <c r="GA106" s="19">
        <f>W106*'Household Income - Delta'!R109/3</f>
        <v>-6508360.4106952958</v>
      </c>
      <c r="GB106" s="19">
        <f>X106*'Household Income - Delta'!S109/3</f>
        <v>-440549.58071616641</v>
      </c>
      <c r="GC106" s="19">
        <f>Y106*'Household Income - Delta'!T109/3</f>
        <v>-776814.76514240226</v>
      </c>
      <c r="GD106" s="19">
        <f>Z106*'Household Income - Delta'!U109/3</f>
        <v>-773624.27703745977</v>
      </c>
      <c r="GE106" s="19">
        <f>AA106*'Household Income - Delta'!V109/3</f>
        <v>3001081.4958806522</v>
      </c>
      <c r="GF106" s="19">
        <f>AB106*'Household Income - Delta'!W109/3</f>
        <v>2903113.2267072727</v>
      </c>
      <c r="GG106" s="19">
        <f>AC106*'Household Income - Delta'!X109/3</f>
        <v>-139102.01398541874</v>
      </c>
      <c r="GH106" s="19">
        <f>AD106*'Household Income - Delta'!Y109/3</f>
        <v>-12816220.174874917</v>
      </c>
      <c r="GI106" s="19">
        <f>AE106*'Household Income - Delta'!Z109/3</f>
        <v>-2209782.1780557688</v>
      </c>
      <c r="GJ106" s="19">
        <f>AF106*'Household Income - Delta'!AA109/3</f>
        <v>-4147529.3883069418</v>
      </c>
      <c r="GK106" s="19">
        <f>AG106*'Household Income - Delta'!AB109/3</f>
        <v>-3598498.0226962208</v>
      </c>
      <c r="GL106" s="19">
        <f>AH106*'Household Income - Delta'!AC109/3</f>
        <v>3918814.6630434021</v>
      </c>
      <c r="GM106" s="19">
        <f>AI106*'Household Income - Delta'!AD109/3</f>
        <v>-1197170.1719196988</v>
      </c>
      <c r="GN106" s="19">
        <f>AJ106*'Household Income - Delta'!AE109/3</f>
        <v>107295.98123536236</v>
      </c>
      <c r="GO106" s="19">
        <f>AK106*'Household Income - Delta'!AF109/3</f>
        <v>-611619.71604620735</v>
      </c>
      <c r="GP106" s="19">
        <f>AL106*'Household Income - Delta'!AG109/3</f>
        <v>-1203624.0936153391</v>
      </c>
      <c r="GQ106" s="19">
        <f>AM106*'Household Income - Delta'!AH109/3</f>
        <v>-1202993.8978868164</v>
      </c>
      <c r="GR106" s="19">
        <f>AN106*'Household Income - Delta'!AI109/3</f>
        <v>-10707841.152404821</v>
      </c>
      <c r="GS106" s="19">
        <f>AO106*'Household Income - Delta'!AJ109/3</f>
        <v>226727.35948774716</v>
      </c>
      <c r="GT106" s="19">
        <f>AP106*'Household Income - Delta'!AK109/3</f>
        <v>-6476558.2627864257</v>
      </c>
      <c r="GU106" s="19">
        <f>AQ106*'Household Income - Delta'!AL109/3</f>
        <v>-2980292.6267935573</v>
      </c>
      <c r="GV106" s="19">
        <f>AR106*'Household Income - Delta'!AM109/3</f>
        <v>-980176.532857263</v>
      </c>
      <c r="GW106" s="19">
        <f>AS106*'Household Income - Delta'!AN109/3</f>
        <v>-556793.34355197859</v>
      </c>
      <c r="GX106" s="19">
        <f>AT106*'Household Income - Delta'!AO109/3</f>
        <v>-322721.3498810837</v>
      </c>
      <c r="GY106" s="19">
        <f>AU106*'Household Income - Delta'!AP109/3</f>
        <v>-537441.7045400202</v>
      </c>
      <c r="GZ106" s="19">
        <f>AV106*'Household Income - Delta'!AQ109/3</f>
        <v>-3946768.9413660597</v>
      </c>
      <c r="HA106" s="19">
        <f>AW106*'Household Income - Delta'!AR109/3</f>
        <v>0</v>
      </c>
      <c r="HB106" s="19">
        <f>AX106*'Household Income - Delta'!AS109/3</f>
        <v>3167580.9402745883</v>
      </c>
      <c r="HC106" s="19">
        <f>AY106*'Household Income - Delta'!AT109/3</f>
        <v>-648997.61044155678</v>
      </c>
      <c r="HD106" s="19">
        <f>AZ106*'Household Income - Delta'!AU109/3</f>
        <v>4163955.6410083682</v>
      </c>
      <c r="HE106" s="19">
        <f>BA106*'Household Income - Delta'!AV109/3</f>
        <v>-13897427.011080116</v>
      </c>
      <c r="HF106" s="19">
        <f>BB106*'Household Income - Delta'!AW109/3</f>
        <v>-2321606.1655912953</v>
      </c>
      <c r="HG106" s="19">
        <f>BC106*'Household Income - Delta'!AX109/3</f>
        <v>0</v>
      </c>
      <c r="HH106" s="19">
        <f>BD106*'Household Income - Delta'!AY109/3</f>
        <v>-20237050.069407869</v>
      </c>
      <c r="HI106" s="19">
        <f>BE106*'Household Income - Delta'!AZ109/3</f>
        <v>-4613581.0397416102</v>
      </c>
      <c r="HJ106" s="19">
        <f>BF106*'Household Income - Delta'!BA109/3</f>
        <v>70101.519452385604</v>
      </c>
      <c r="HK106" s="19">
        <f>BG106*'Household Income - Delta'!BB109/3</f>
        <v>-2177058.282291546</v>
      </c>
      <c r="HL106" s="19">
        <f>BH106*'Household Income - Delta'!BC109/3</f>
        <v>-323967.86869995302</v>
      </c>
    </row>
    <row r="107" spans="1:220">
      <c r="A107" s="28">
        <v>2012</v>
      </c>
      <c r="B107" s="28" t="s">
        <v>1069</v>
      </c>
      <c r="C107" s="37" t="s">
        <v>9</v>
      </c>
      <c r="D107" s="11">
        <v>721186</v>
      </c>
      <c r="E107" s="11">
        <v>592551</v>
      </c>
      <c r="F107" s="11">
        <v>90613</v>
      </c>
      <c r="G107" s="104">
        <f>F107/D107</f>
        <v>0.12564442460058847</v>
      </c>
      <c r="H107" s="11">
        <f>SUM(J107:BI107)</f>
        <v>33440</v>
      </c>
      <c r="I107" s="105">
        <f>H107/D107</f>
        <v>4.6368065935833473E-2</v>
      </c>
      <c r="J107" s="25">
        <v>1097</v>
      </c>
      <c r="K107" s="25">
        <v>0</v>
      </c>
      <c r="L107" s="25">
        <v>1520</v>
      </c>
      <c r="M107" s="25">
        <v>196</v>
      </c>
      <c r="N107" s="25">
        <v>3494</v>
      </c>
      <c r="O107" s="25">
        <v>556</v>
      </c>
      <c r="P107" s="25">
        <v>0</v>
      </c>
      <c r="Q107" s="25">
        <v>0</v>
      </c>
      <c r="R107" s="25">
        <v>356</v>
      </c>
      <c r="S107" s="25">
        <v>1991</v>
      </c>
      <c r="T107" s="25">
        <v>928</v>
      </c>
      <c r="U107" s="25">
        <v>1376</v>
      </c>
      <c r="V107" s="25">
        <v>538</v>
      </c>
      <c r="W107" s="25">
        <v>58</v>
      </c>
      <c r="X107" s="25">
        <v>260</v>
      </c>
      <c r="Y107" s="25">
        <v>13</v>
      </c>
      <c r="Z107" s="25">
        <v>221</v>
      </c>
      <c r="AA107" s="25">
        <v>161</v>
      </c>
      <c r="AB107" s="25">
        <v>120</v>
      </c>
      <c r="AC107" s="25">
        <v>66</v>
      </c>
      <c r="AD107" s="25">
        <v>508</v>
      </c>
      <c r="AE107" s="25">
        <v>297</v>
      </c>
      <c r="AF107" s="25">
        <v>563</v>
      </c>
      <c r="AG107" s="25">
        <v>192</v>
      </c>
      <c r="AH107" s="25">
        <v>56</v>
      </c>
      <c r="AI107" s="25">
        <v>819</v>
      </c>
      <c r="AJ107" s="25">
        <v>371</v>
      </c>
      <c r="AK107" s="25">
        <v>1195</v>
      </c>
      <c r="AL107" s="25">
        <v>803</v>
      </c>
      <c r="AM107" s="25">
        <v>118</v>
      </c>
      <c r="AN107" s="25">
        <v>116</v>
      </c>
      <c r="AO107" s="25">
        <v>263</v>
      </c>
      <c r="AP107" s="25">
        <v>736</v>
      </c>
      <c r="AQ107" s="25">
        <v>920</v>
      </c>
      <c r="AR107" s="25">
        <v>264</v>
      </c>
      <c r="AS107" s="25">
        <v>1316</v>
      </c>
      <c r="AT107" s="25">
        <v>335</v>
      </c>
      <c r="AU107" s="25">
        <v>3174</v>
      </c>
      <c r="AV107" s="25">
        <v>255</v>
      </c>
      <c r="AW107" s="25">
        <v>0</v>
      </c>
      <c r="AX107" s="25">
        <v>384</v>
      </c>
      <c r="AY107" s="25">
        <v>99</v>
      </c>
      <c r="AZ107" s="25">
        <v>451</v>
      </c>
      <c r="BA107" s="25">
        <v>1488</v>
      </c>
      <c r="BB107" s="25">
        <v>330</v>
      </c>
      <c r="BC107" s="25">
        <v>79</v>
      </c>
      <c r="BD107" s="25">
        <v>1265</v>
      </c>
      <c r="BE107" s="25">
        <v>3725</v>
      </c>
      <c r="BF107" s="25">
        <v>0</v>
      </c>
      <c r="BG107" s="25">
        <v>206</v>
      </c>
      <c r="BH107" s="25">
        <v>136</v>
      </c>
      <c r="BI107" s="25">
        <v>25</v>
      </c>
      <c r="BJ107" s="12">
        <v>1290</v>
      </c>
      <c r="BK107" s="12">
        <v>8741</v>
      </c>
      <c r="BL107" s="12">
        <v>7239</v>
      </c>
      <c r="BM107" s="34">
        <v>825</v>
      </c>
      <c r="BN107" s="34">
        <v>0</v>
      </c>
      <c r="BO107" s="34">
        <v>1441</v>
      </c>
      <c r="BP107" s="34">
        <v>202</v>
      </c>
      <c r="BQ107" s="34">
        <v>1643</v>
      </c>
      <c r="BR107" s="34">
        <v>279</v>
      </c>
      <c r="BS107" s="34">
        <v>143</v>
      </c>
      <c r="BT107" s="34">
        <v>143</v>
      </c>
      <c r="BU107" s="34">
        <v>459</v>
      </c>
      <c r="BV107" s="34">
        <v>942</v>
      </c>
      <c r="BW107" s="34">
        <v>894</v>
      </c>
      <c r="BX107" s="34">
        <v>805</v>
      </c>
      <c r="BY107" s="34">
        <v>387</v>
      </c>
      <c r="BZ107" s="34">
        <v>118</v>
      </c>
      <c r="CA107" s="34">
        <v>235</v>
      </c>
      <c r="CB107" s="34">
        <v>24</v>
      </c>
      <c r="CC107" s="34">
        <v>272</v>
      </c>
      <c r="CD107" s="34">
        <v>196</v>
      </c>
      <c r="CE107" s="34">
        <v>145</v>
      </c>
      <c r="CF107" s="34">
        <v>62</v>
      </c>
      <c r="CG107" s="34">
        <v>591</v>
      </c>
      <c r="CH107" s="34">
        <v>289</v>
      </c>
      <c r="CI107" s="34">
        <v>426</v>
      </c>
      <c r="CJ107" s="34">
        <v>191</v>
      </c>
      <c r="CK107" s="34">
        <v>76</v>
      </c>
      <c r="CL107" s="34">
        <v>628</v>
      </c>
      <c r="CM107" s="34">
        <v>334</v>
      </c>
      <c r="CN107" s="34">
        <v>1128</v>
      </c>
      <c r="CO107" s="34">
        <v>382</v>
      </c>
      <c r="CP107" s="34">
        <v>206</v>
      </c>
      <c r="CQ107" s="34">
        <v>156</v>
      </c>
      <c r="CR107" s="34">
        <v>219</v>
      </c>
      <c r="CS107" s="34">
        <v>576</v>
      </c>
      <c r="CT107" s="34">
        <v>784</v>
      </c>
      <c r="CU107" s="34">
        <v>359</v>
      </c>
      <c r="CV107" s="34">
        <v>757</v>
      </c>
      <c r="CW107" s="34">
        <v>252</v>
      </c>
      <c r="CX107" s="34">
        <v>1510</v>
      </c>
      <c r="CY107" s="34">
        <v>240</v>
      </c>
      <c r="CZ107" s="34">
        <v>143</v>
      </c>
      <c r="DA107" s="34">
        <v>394</v>
      </c>
      <c r="DB107" s="34">
        <v>123</v>
      </c>
      <c r="DC107" s="34">
        <v>413</v>
      </c>
      <c r="DD107" s="34">
        <v>760</v>
      </c>
      <c r="DE107" s="34">
        <v>347</v>
      </c>
      <c r="DF107" s="34">
        <v>108</v>
      </c>
      <c r="DG107" s="34">
        <v>674</v>
      </c>
      <c r="DH107" s="34">
        <v>1488</v>
      </c>
      <c r="DI107" s="34">
        <v>143</v>
      </c>
      <c r="DJ107" s="34">
        <v>261</v>
      </c>
      <c r="DK107" s="34">
        <v>217</v>
      </c>
      <c r="DL107" s="34">
        <v>43</v>
      </c>
      <c r="DM107" s="115">
        <v>68857253.504326969</v>
      </c>
      <c r="DN107" s="116">
        <v>3125777.1937772208</v>
      </c>
      <c r="DO107" s="116">
        <v>0</v>
      </c>
      <c r="DP107" s="116">
        <v>3046939.8658871972</v>
      </c>
      <c r="DQ107" s="116">
        <v>492630.84349807672</v>
      </c>
      <c r="DR107" s="116">
        <v>5170094.8774672132</v>
      </c>
      <c r="DS107" s="116">
        <v>1013244.3756919376</v>
      </c>
      <c r="DT107" s="116">
        <v>0</v>
      </c>
      <c r="DU107" s="116">
        <v>0</v>
      </c>
      <c r="DV107" s="116">
        <v>1008741.7633532229</v>
      </c>
      <c r="DW107" s="116">
        <v>6028464.4287106879</v>
      </c>
      <c r="DX107" s="116">
        <v>2636108.2111458066</v>
      </c>
      <c r="DY107" s="116">
        <v>3868533.1927370154</v>
      </c>
      <c r="DZ107" s="116">
        <v>688279.20456657745</v>
      </c>
      <c r="EA107" s="116">
        <v>135336.90459537684</v>
      </c>
      <c r="EB107" s="116">
        <v>639446.55291828583</v>
      </c>
      <c r="EC107" s="116">
        <v>27326.98205200865</v>
      </c>
      <c r="ED107" s="116">
        <v>478173.40201933711</v>
      </c>
      <c r="EE107" s="116">
        <v>416330.78696925892</v>
      </c>
      <c r="EF107" s="116">
        <v>335196.24943129311</v>
      </c>
      <c r="EG107" s="116">
        <v>186657.68631443026</v>
      </c>
      <c r="EH107" s="116">
        <v>1446958.7699888118</v>
      </c>
      <c r="EI107" s="116">
        <v>854355.68577554729</v>
      </c>
      <c r="EJ107" s="116">
        <v>1333928.1211770233</v>
      </c>
      <c r="EK107" s="116">
        <v>375581.96010174393</v>
      </c>
      <c r="EL107" s="116">
        <v>152390.52711124448</v>
      </c>
      <c r="EM107" s="116">
        <v>1890785.3157370281</v>
      </c>
      <c r="EN107" s="116">
        <v>457029.76880844514</v>
      </c>
      <c r="EO107" s="116">
        <v>2431833.790536283</v>
      </c>
      <c r="EP107" s="116">
        <v>1183261.0743863892</v>
      </c>
      <c r="EQ107" s="116">
        <v>332535.64966483461</v>
      </c>
      <c r="ER107" s="116">
        <v>330419.19974236895</v>
      </c>
      <c r="ES107" s="116">
        <v>533546.83635124029</v>
      </c>
      <c r="ET107" s="116">
        <v>2034902.376839435</v>
      </c>
      <c r="EU107" s="116">
        <v>2701289.3274975177</v>
      </c>
      <c r="EV107" s="116">
        <v>421543.9608438678</v>
      </c>
      <c r="EW107" s="116">
        <v>3372347.164634469</v>
      </c>
      <c r="EX107" s="116">
        <v>770288.53727268381</v>
      </c>
      <c r="EY107" s="116">
        <v>3304420.4280090658</v>
      </c>
      <c r="EZ107" s="116">
        <v>706162.72142689966</v>
      </c>
      <c r="FA107" s="116">
        <v>0</v>
      </c>
      <c r="FB107" s="116">
        <v>1131107.1848496823</v>
      </c>
      <c r="FC107" s="116">
        <v>171146.21869699116</v>
      </c>
      <c r="FD107" s="116">
        <v>1184176.874132179</v>
      </c>
      <c r="FE107" s="116">
        <v>3859925.7028549747</v>
      </c>
      <c r="FF107" s="116">
        <v>515482.71339128469</v>
      </c>
      <c r="FG107" s="116">
        <v>215692.31017289171</v>
      </c>
      <c r="FH107" s="116">
        <v>3653234.8809718839</v>
      </c>
      <c r="FI107" s="116">
        <v>3399815.7751904628</v>
      </c>
      <c r="FJ107" s="116">
        <v>0</v>
      </c>
      <c r="FK107" s="116">
        <v>448773.85232196801</v>
      </c>
      <c r="FL107" s="116">
        <v>238020.83190076059</v>
      </c>
      <c r="FM107" s="116">
        <v>109013.42280406275</v>
      </c>
      <c r="FN107" s="19">
        <f>J107*'Household Income - Delta'!E110/3</f>
        <v>7700236.7518693916</v>
      </c>
      <c r="FO107" s="19">
        <f>K107*'Household Income - Delta'!F110/3</f>
        <v>0</v>
      </c>
      <c r="FP107" s="19">
        <f>L107*'Household Income - Delta'!G110/3</f>
        <v>7613700.6621269928</v>
      </c>
      <c r="FQ107" s="19">
        <f>M107*'Household Income - Delta'!H110/3</f>
        <v>1459955.546268248</v>
      </c>
      <c r="FR107" s="19">
        <f>N107*'Household Income - Delta'!I110/3</f>
        <v>11974174.598196296</v>
      </c>
      <c r="FS107" s="19">
        <f>O107*'Household Income - Delta'!J110/3</f>
        <v>930113.5854397075</v>
      </c>
      <c r="FT107" s="19">
        <f>P107*'Household Income - Delta'!K110/3</f>
        <v>0</v>
      </c>
      <c r="FU107" s="19">
        <f>Q107*'Household Income - Delta'!L110/3</f>
        <v>0</v>
      </c>
      <c r="FV107" s="19">
        <f>R107*'Household Income - Delta'!M110/3</f>
        <v>996440.91361301905</v>
      </c>
      <c r="FW107" s="19">
        <f>S107*'Household Income - Delta'!N110/3</f>
        <v>12306158.620447559</v>
      </c>
      <c r="FX107" s="19">
        <f>T107*'Household Income - Delta'!O110/3</f>
        <v>5467478.8294742061</v>
      </c>
      <c r="FY107" s="19">
        <f>U107*'Household Income - Delta'!P110/3</f>
        <v>2110135.3705410515</v>
      </c>
      <c r="FZ107" s="19">
        <f>V107*'Household Income - Delta'!Q110/3</f>
        <v>2903255.9576971177</v>
      </c>
      <c r="GA107" s="19">
        <f>W107*'Household Income - Delta'!R110/3</f>
        <v>251540.0420454788</v>
      </c>
      <c r="GB107" s="19">
        <f>X107*'Household Income - Delta'!S110/3</f>
        <v>1664223.3173878191</v>
      </c>
      <c r="GC107" s="19">
        <f>Y107*'Household Income - Delta'!T110/3</f>
        <v>58191.662554678485</v>
      </c>
      <c r="GD107" s="19">
        <f>Z107*'Household Income - Delta'!U110/3</f>
        <v>1289215.7454626288</v>
      </c>
      <c r="GE107" s="19">
        <f>AA107*'Household Income - Delta'!V110/3</f>
        <v>1276851.8786567051</v>
      </c>
      <c r="GF107" s="19">
        <f>AB107*'Household Income - Delta'!W110/3</f>
        <v>919584.00701101997</v>
      </c>
      <c r="GG107" s="19">
        <f>AC107*'Household Income - Delta'!X110/3</f>
        <v>307016.77201266005</v>
      </c>
      <c r="GH107" s="19">
        <f>AD107*'Household Income - Delta'!Y110/3</f>
        <v>-885350.03115814738</v>
      </c>
      <c r="GI107" s="19">
        <f>AE107*'Household Income - Delta'!Z110/3</f>
        <v>33205.915660054867</v>
      </c>
      <c r="GJ107" s="19">
        <f>AF107*'Household Income - Delta'!AA110/3</f>
        <v>2771691.5963190179</v>
      </c>
      <c r="GK107" s="19">
        <f>AG107*'Household Income - Delta'!AB110/3</f>
        <v>372994.94459121116</v>
      </c>
      <c r="GL107" s="19">
        <f>AH107*'Household Income - Delta'!AC110/3</f>
        <v>421079.60853763233</v>
      </c>
      <c r="GM107" s="19">
        <f>AI107*'Household Income - Delta'!AD110/3</f>
        <v>4879630.1575932568</v>
      </c>
      <c r="GN107" s="19">
        <f>AJ107*'Household Income - Delta'!AE110/3</f>
        <v>2890184.6729905368</v>
      </c>
      <c r="GO107" s="19">
        <f>AK107*'Household Income - Delta'!AF110/3</f>
        <v>3199561.1624627486</v>
      </c>
      <c r="GP107" s="19">
        <f>AL107*'Household Income - Delta'!AG110/3</f>
        <v>4444629.5996472938</v>
      </c>
      <c r="GQ107" s="19">
        <f>AM107*'Household Income - Delta'!AH110/3</f>
        <v>-87802.980222003578</v>
      </c>
      <c r="GR107" s="19">
        <f>AN107*'Household Income - Delta'!AI110/3</f>
        <v>50644.464210440638</v>
      </c>
      <c r="GS107" s="19">
        <f>AO107*'Household Income - Delta'!AJ110/3</f>
        <v>1899353.9466778086</v>
      </c>
      <c r="GT107" s="19">
        <f>AP107*'Household Income - Delta'!AK110/3</f>
        <v>3192151.7029366889</v>
      </c>
      <c r="GU107" s="19">
        <f>AQ107*'Household Income - Delta'!AL110/3</f>
        <v>5655520.1836347049</v>
      </c>
      <c r="GV107" s="19">
        <f>AR107*'Household Income - Delta'!AM110/3</f>
        <v>641229.29757087189</v>
      </c>
      <c r="GW107" s="19">
        <f>AS107*'Household Income - Delta'!AN110/3</f>
        <v>8334635.5702182688</v>
      </c>
      <c r="GX107" s="19">
        <f>AT107*'Household Income - Delta'!AO110/3</f>
        <v>1696576.218570644</v>
      </c>
      <c r="GY107" s="19">
        <f>AU107*'Household Income - Delta'!AP110/3</f>
        <v>12825214.215071483</v>
      </c>
      <c r="GZ107" s="19">
        <f>AV107*'Household Income - Delta'!AQ110/3</f>
        <v>1167755.3254018214</v>
      </c>
      <c r="HA107" s="19">
        <f>AW107*'Household Income - Delta'!AR110/3</f>
        <v>0</v>
      </c>
      <c r="HB107" s="19">
        <f>AX107*'Household Income - Delta'!AS110/3</f>
        <v>3016231.9580551148</v>
      </c>
      <c r="HC107" s="19">
        <f>AY107*'Household Income - Delta'!AT110/3</f>
        <v>542027.73195840686</v>
      </c>
      <c r="HD107" s="19">
        <f>AZ107*'Household Income - Delta'!AU110/3</f>
        <v>3212481.310196558</v>
      </c>
      <c r="HE107" s="19">
        <f>BA107*'Household Income - Delta'!AV110/3</f>
        <v>7242078.8853694359</v>
      </c>
      <c r="HF107" s="19">
        <f>BB107*'Household Income - Delta'!AW110/3</f>
        <v>897017.95876591234</v>
      </c>
      <c r="HG107" s="19">
        <f>BC107*'Household Income - Delta'!AX110/3</f>
        <v>310366.81485637394</v>
      </c>
      <c r="HH107" s="19">
        <f>BD107*'Household Income - Delta'!AY110/3</f>
        <v>435148.95490277972</v>
      </c>
      <c r="HI107" s="19">
        <f>BE107*'Household Income - Delta'!AZ110/3</f>
        <v>8441004.6654930413</v>
      </c>
      <c r="HJ107" s="19">
        <f>BF107*'Household Income - Delta'!BA110/3</f>
        <v>0</v>
      </c>
      <c r="HK107" s="19">
        <f>BG107*'Household Income - Delta'!BB110/3</f>
        <v>795853.88297406759</v>
      </c>
      <c r="HL107" s="19">
        <f>BH107*'Household Income - Delta'!BC110/3</f>
        <v>414319.33274920814</v>
      </c>
    </row>
    <row r="108" spans="1:220">
      <c r="A108" s="28">
        <v>2012</v>
      </c>
      <c r="B108" s="28" t="s">
        <v>1070</v>
      </c>
      <c r="C108" s="37" t="s">
        <v>10</v>
      </c>
      <c r="D108" s="11">
        <v>6468907</v>
      </c>
      <c r="E108" s="11">
        <v>5242674</v>
      </c>
      <c r="F108" s="11">
        <v>953789</v>
      </c>
      <c r="G108" s="104">
        <f>F108/D108</f>
        <v>0.14744206401483281</v>
      </c>
      <c r="H108" s="11">
        <f>SUM(J108:BI108)</f>
        <v>234248</v>
      </c>
      <c r="I108" s="105">
        <f>H108/D108</f>
        <v>3.6211372338480055E-2</v>
      </c>
      <c r="J108" s="25">
        <v>1331</v>
      </c>
      <c r="K108" s="25">
        <v>3717</v>
      </c>
      <c r="L108" s="25">
        <v>0</v>
      </c>
      <c r="M108" s="25">
        <v>1214</v>
      </c>
      <c r="N108" s="25">
        <v>44889</v>
      </c>
      <c r="O108" s="25">
        <v>13790</v>
      </c>
      <c r="P108" s="25">
        <v>417</v>
      </c>
      <c r="Q108" s="25">
        <v>246</v>
      </c>
      <c r="R108" s="25">
        <v>36</v>
      </c>
      <c r="S108" s="25">
        <v>5553</v>
      </c>
      <c r="T108" s="25">
        <v>2263</v>
      </c>
      <c r="U108" s="25">
        <v>2491</v>
      </c>
      <c r="V108" s="25">
        <v>2934</v>
      </c>
      <c r="W108" s="25">
        <v>10744</v>
      </c>
      <c r="X108" s="25">
        <v>2930</v>
      </c>
      <c r="Y108" s="25">
        <v>2702</v>
      </c>
      <c r="Z108" s="25">
        <v>2498</v>
      </c>
      <c r="AA108" s="25">
        <v>1328</v>
      </c>
      <c r="AB108" s="25">
        <v>724</v>
      </c>
      <c r="AC108" s="25">
        <v>616</v>
      </c>
      <c r="AD108" s="25">
        <v>3007</v>
      </c>
      <c r="AE108" s="25">
        <v>1961</v>
      </c>
      <c r="AF108" s="25">
        <v>9598</v>
      </c>
      <c r="AG108" s="25">
        <v>8570</v>
      </c>
      <c r="AH108" s="25">
        <v>293</v>
      </c>
      <c r="AI108" s="25">
        <v>2595</v>
      </c>
      <c r="AJ108" s="25">
        <v>1118</v>
      </c>
      <c r="AK108" s="25">
        <v>2293</v>
      </c>
      <c r="AL108" s="25">
        <v>6712</v>
      </c>
      <c r="AM108" s="25">
        <v>510</v>
      </c>
      <c r="AN108" s="25">
        <v>2564</v>
      </c>
      <c r="AO108" s="25">
        <v>6946</v>
      </c>
      <c r="AP108" s="25">
        <v>7402</v>
      </c>
      <c r="AQ108" s="25">
        <v>2721</v>
      </c>
      <c r="AR108" s="25">
        <v>877</v>
      </c>
      <c r="AS108" s="25">
        <v>7906</v>
      </c>
      <c r="AT108" s="25">
        <v>1626</v>
      </c>
      <c r="AU108" s="25">
        <v>8587</v>
      </c>
      <c r="AV108" s="25">
        <v>4280</v>
      </c>
      <c r="AW108" s="25">
        <v>614</v>
      </c>
      <c r="AX108" s="25">
        <v>1070</v>
      </c>
      <c r="AY108" s="25">
        <v>1472</v>
      </c>
      <c r="AZ108" s="25">
        <v>5075</v>
      </c>
      <c r="BA108" s="25">
        <v>14788</v>
      </c>
      <c r="BB108" s="25">
        <v>5916</v>
      </c>
      <c r="BC108" s="25">
        <v>207</v>
      </c>
      <c r="BD108" s="25">
        <v>2763</v>
      </c>
      <c r="BE108" s="25">
        <v>13247</v>
      </c>
      <c r="BF108" s="25">
        <v>765</v>
      </c>
      <c r="BG108" s="25">
        <v>3765</v>
      </c>
      <c r="BH108" s="25">
        <v>2786</v>
      </c>
      <c r="BI108" s="25">
        <v>1791</v>
      </c>
      <c r="BJ108" s="12">
        <v>3874</v>
      </c>
      <c r="BK108" s="12">
        <v>32185</v>
      </c>
      <c r="BL108" s="12">
        <v>28803</v>
      </c>
      <c r="BM108" s="34">
        <v>1286</v>
      </c>
      <c r="BN108" s="34">
        <v>1505</v>
      </c>
      <c r="BO108" s="34">
        <v>0</v>
      </c>
      <c r="BP108" s="34">
        <v>659</v>
      </c>
      <c r="BQ108" s="34">
        <v>5435</v>
      </c>
      <c r="BR108" s="34">
        <v>6133</v>
      </c>
      <c r="BS108" s="34">
        <v>309</v>
      </c>
      <c r="BT108" s="34">
        <v>215</v>
      </c>
      <c r="BU108" s="34">
        <v>60</v>
      </c>
      <c r="BV108" s="34">
        <v>2160</v>
      </c>
      <c r="BW108" s="34">
        <v>961</v>
      </c>
      <c r="BX108" s="34">
        <v>1285</v>
      </c>
      <c r="BY108" s="34">
        <v>1362</v>
      </c>
      <c r="BZ108" s="34">
        <v>2614</v>
      </c>
      <c r="CA108" s="34">
        <v>1447</v>
      </c>
      <c r="CB108" s="34">
        <v>1000</v>
      </c>
      <c r="CC108" s="34">
        <v>852</v>
      </c>
      <c r="CD108" s="34">
        <v>997</v>
      </c>
      <c r="CE108" s="34">
        <v>442</v>
      </c>
      <c r="CF108" s="34">
        <v>593</v>
      </c>
      <c r="CG108" s="34">
        <v>1288</v>
      </c>
      <c r="CH108" s="34">
        <v>1083</v>
      </c>
      <c r="CI108" s="34">
        <v>3471</v>
      </c>
      <c r="CJ108" s="34">
        <v>3050</v>
      </c>
      <c r="CK108" s="34">
        <v>215</v>
      </c>
      <c r="CL108" s="34">
        <v>1099</v>
      </c>
      <c r="CM108" s="34">
        <v>536</v>
      </c>
      <c r="CN108" s="34">
        <v>1037</v>
      </c>
      <c r="CO108" s="34">
        <v>2202</v>
      </c>
      <c r="CP108" s="34">
        <v>443</v>
      </c>
      <c r="CQ108" s="34">
        <v>1085</v>
      </c>
      <c r="CR108" s="34">
        <v>1907</v>
      </c>
      <c r="CS108" s="34">
        <v>2615</v>
      </c>
      <c r="CT108" s="34">
        <v>939</v>
      </c>
      <c r="CU108" s="34">
        <v>444</v>
      </c>
      <c r="CV108" s="34">
        <v>2239</v>
      </c>
      <c r="CW108" s="34">
        <v>838</v>
      </c>
      <c r="CX108" s="34">
        <v>3200</v>
      </c>
      <c r="CY108" s="34">
        <v>1395</v>
      </c>
      <c r="CZ108" s="34">
        <v>687</v>
      </c>
      <c r="DA108" s="34">
        <v>573</v>
      </c>
      <c r="DB108" s="34">
        <v>776</v>
      </c>
      <c r="DC108" s="34">
        <v>1919</v>
      </c>
      <c r="DD108" s="34">
        <v>3541</v>
      </c>
      <c r="DE108" s="34">
        <v>1789</v>
      </c>
      <c r="DF108" s="34">
        <v>291</v>
      </c>
      <c r="DG108" s="34">
        <v>1031</v>
      </c>
      <c r="DH108" s="34">
        <v>2448</v>
      </c>
      <c r="DI108" s="34">
        <v>734</v>
      </c>
      <c r="DJ108" s="34">
        <v>1168</v>
      </c>
      <c r="DK108" s="34">
        <v>1401</v>
      </c>
      <c r="DL108" s="34">
        <v>1662</v>
      </c>
      <c r="DM108" s="115">
        <v>272008625.01648277</v>
      </c>
      <c r="DN108" s="116">
        <v>1987260.7945260839</v>
      </c>
      <c r="DO108" s="116">
        <v>7450970.7115149414</v>
      </c>
      <c r="DP108" s="116">
        <v>0</v>
      </c>
      <c r="DQ108" s="116">
        <v>1377474.4826943015</v>
      </c>
      <c r="DR108" s="116">
        <v>28456835.306967959</v>
      </c>
      <c r="DS108" s="116">
        <v>8075297.1253245734</v>
      </c>
      <c r="DT108" s="116">
        <v>922044.97171666229</v>
      </c>
      <c r="DU108" s="116">
        <v>506462.653622357</v>
      </c>
      <c r="DV108" s="116">
        <v>71240.442025819517</v>
      </c>
      <c r="DW108" s="116">
        <v>9095533.2699171919</v>
      </c>
      <c r="DX108" s="116">
        <v>3595005.8410487487</v>
      </c>
      <c r="DY108" s="116">
        <v>7239948.1502858633</v>
      </c>
      <c r="DZ108" s="116">
        <v>2159694.0427460819</v>
      </c>
      <c r="EA108" s="116">
        <v>14126194.748963824</v>
      </c>
      <c r="EB108" s="116">
        <v>4385320.9509214712</v>
      </c>
      <c r="EC108" s="116">
        <v>3118227.3403708632</v>
      </c>
      <c r="ED108" s="116">
        <v>2474896.1793854544</v>
      </c>
      <c r="EE108" s="116">
        <v>2061922.4842859195</v>
      </c>
      <c r="EF108" s="116">
        <v>897755.39645501249</v>
      </c>
      <c r="EG108" s="116">
        <v>1457594.6073996404</v>
      </c>
      <c r="EH108" s="116">
        <v>6035311.8555923654</v>
      </c>
      <c r="EI108" s="116">
        <v>4501295.4121880475</v>
      </c>
      <c r="EJ108" s="116">
        <v>15539040.210712722</v>
      </c>
      <c r="EK108" s="116">
        <v>11007927.143282505</v>
      </c>
      <c r="EL108" s="116">
        <v>372323.7127485972</v>
      </c>
      <c r="EM108" s="116">
        <v>3021665.4315386685</v>
      </c>
      <c r="EN108" s="116">
        <v>1015154.2385943598</v>
      </c>
      <c r="EO108" s="116">
        <v>2259969.6277434938</v>
      </c>
      <c r="EP108" s="116">
        <v>3907503.8264061906</v>
      </c>
      <c r="EQ108" s="116">
        <v>1159609.9617005549</v>
      </c>
      <c r="ER108" s="116">
        <v>5383722.8044171529</v>
      </c>
      <c r="ES108" s="116">
        <v>2653320.6997033283</v>
      </c>
      <c r="ET108" s="116">
        <v>15982364.689729432</v>
      </c>
      <c r="EU108" s="116">
        <v>5166508.2867616937</v>
      </c>
      <c r="EV108" s="116">
        <v>961654.64597606729</v>
      </c>
      <c r="EW108" s="116">
        <v>13154788.434328398</v>
      </c>
      <c r="EX108" s="116">
        <v>1366028.8880852091</v>
      </c>
      <c r="EY108" s="116">
        <v>8460773.6852893699</v>
      </c>
      <c r="EZ108" s="116">
        <v>8508210.42225313</v>
      </c>
      <c r="FA108" s="116">
        <v>1397613.2571095263</v>
      </c>
      <c r="FB108" s="116">
        <v>1901172.4539840599</v>
      </c>
      <c r="FC108" s="116">
        <v>1444282.8968871594</v>
      </c>
      <c r="FD108" s="116">
        <v>7324556.1965589514</v>
      </c>
      <c r="FE108" s="116">
        <v>12844120.286969239</v>
      </c>
      <c r="FF108" s="116">
        <v>2989187.4928329904</v>
      </c>
      <c r="FG108" s="116">
        <v>461174.49836844142</v>
      </c>
      <c r="FH108" s="116">
        <v>5409992.6666956227</v>
      </c>
      <c r="FI108" s="116">
        <v>14523339.918088838</v>
      </c>
      <c r="FJ108" s="116">
        <v>1322451.7612105368</v>
      </c>
      <c r="FK108" s="116">
        <v>5243498.08966613</v>
      </c>
      <c r="FL108" s="116">
        <v>1848738.8128333443</v>
      </c>
      <c r="FM108" s="116">
        <v>5381643.2080538981</v>
      </c>
      <c r="FN108" s="19">
        <f>J108*'Household Income - Delta'!E111/3</f>
        <v>1976019.0842537235</v>
      </c>
      <c r="FO108" s="19">
        <f>K108*'Household Income - Delta'!F111/3</f>
        <v>-12869581.433936618</v>
      </c>
      <c r="FP108" s="19">
        <f>L108*'Household Income - Delta'!G111/3</f>
        <v>0</v>
      </c>
      <c r="FQ108" s="19">
        <f>M108*'Household Income - Delta'!H111/3</f>
        <v>2323603.5714603043</v>
      </c>
      <c r="FR108" s="19">
        <f>N108*'Household Income - Delta'!I111/3</f>
        <v>-94611595.212045923</v>
      </c>
      <c r="FS108" s="19">
        <f>O108*'Household Income - Delta'!J111/3</f>
        <v>-53255330.570272572</v>
      </c>
      <c r="FT108" s="19">
        <f>P108*'Household Income - Delta'!K111/3</f>
        <v>-2553672.1391290193</v>
      </c>
      <c r="FU108" s="19">
        <f>Q108*'Household Income - Delta'!L111/3</f>
        <v>-624565.56199716788</v>
      </c>
      <c r="FV108" s="19">
        <f>R108*'Household Income - Delta'!M111/3</f>
        <v>-98487.187917174655</v>
      </c>
      <c r="FW108" s="19">
        <f>S108*'Household Income - Delta'!N111/3</f>
        <v>3588053.0688655316</v>
      </c>
      <c r="FX108" s="19">
        <f>T108*'Household Income - Delta'!O111/3</f>
        <v>807739.88329855399</v>
      </c>
      <c r="FY108" s="19">
        <f>U108*'Household Income - Delta'!P111/3</f>
        <v>-9967033.8835165408</v>
      </c>
      <c r="FZ108" s="19">
        <f>V108*'Household Income - Delta'!Q111/3</f>
        <v>-405948.27469363465</v>
      </c>
      <c r="GA108" s="19">
        <f>W108*'Household Income - Delta'!R111/3</f>
        <v>-12869692.596084654</v>
      </c>
      <c r="GB108" s="19">
        <f>X108*'Household Income - Delta'!S111/3</f>
        <v>2537709.2228132733</v>
      </c>
      <c r="GC108" s="19">
        <f>Y108*'Household Income - Delta'!T111/3</f>
        <v>-2859971.9309943672</v>
      </c>
      <c r="GD108" s="19">
        <f>Z108*'Household Income - Delta'!U111/3</f>
        <v>746424.52987691027</v>
      </c>
      <c r="GE108" s="19">
        <f>AA108*'Household Income - Delta'!V111/3</f>
        <v>3181901.8908732622</v>
      </c>
      <c r="GF108" s="19">
        <f>AB108*'Household Income - Delta'!W111/3</f>
        <v>1541000.3398861187</v>
      </c>
      <c r="GG108" s="19">
        <f>AC108*'Household Income - Delta'!X111/3</f>
        <v>-543914.00286366243</v>
      </c>
      <c r="GH108" s="19">
        <f>AD108*'Household Income - Delta'!Y111/3</f>
        <v>-21883627.647785895</v>
      </c>
      <c r="GI108" s="19">
        <f>AE108*'Household Income - Delta'!Z111/3</f>
        <v>-10634389.498228597</v>
      </c>
      <c r="GJ108" s="19">
        <f>AF108*'Household Income - Delta'!AA111/3</f>
        <v>-5870817.2095022285</v>
      </c>
      <c r="GK108" s="19">
        <f>AG108*'Household Income - Delta'!AB111/3</f>
        <v>-30783993.169640627</v>
      </c>
      <c r="GL108" s="19">
        <f>AH108*'Household Income - Delta'!AC111/3</f>
        <v>581467.92686219967</v>
      </c>
      <c r="GM108" s="19">
        <f>AI108*'Household Income - Delta'!AD111/3</f>
        <v>1098431.9192667028</v>
      </c>
      <c r="GN108" s="19">
        <f>AJ108*'Household Income - Delta'!AE111/3</f>
        <v>2521658.6516579292</v>
      </c>
      <c r="GO108" s="19">
        <f>AK108*'Household Income - Delta'!AF111/3</f>
        <v>-6551764.8477539457</v>
      </c>
      <c r="GP108" s="19">
        <f>AL108*'Household Income - Delta'!AG111/3</f>
        <v>1906.7743847553309</v>
      </c>
      <c r="GQ108" s="19">
        <f>AM108*'Household Income - Delta'!AH111/3</f>
        <v>-3202208.197542246</v>
      </c>
      <c r="GR108" s="19">
        <f>AN108*'Household Income - Delta'!AI111/3</f>
        <v>-13071672.859822586</v>
      </c>
      <c r="GS108" s="19">
        <f>AO108*'Household Income - Delta'!AJ111/3</f>
        <v>11718815.912691817</v>
      </c>
      <c r="GT108" s="19">
        <f>AP108*'Household Income - Delta'!AK111/3</f>
        <v>-8864516.1050438304</v>
      </c>
      <c r="GU108" s="19">
        <f>AQ108*'Household Income - Delta'!AL111/3</f>
        <v>1666770.3102012312</v>
      </c>
      <c r="GV108" s="19">
        <f>AR108*'Household Income - Delta'!AM111/3</f>
        <v>-2723828.4292692607</v>
      </c>
      <c r="GW108" s="19">
        <f>AS108*'Household Income - Delta'!AN111/3</f>
        <v>6313440.2917141514</v>
      </c>
      <c r="GX108" s="19">
        <f>AT108*'Household Income - Delta'!AO111/3</f>
        <v>-764772.72243406996</v>
      </c>
      <c r="GY108" s="19">
        <f>AU108*'Household Income - Delta'!AP111/3</f>
        <v>-12829290.031033365</v>
      </c>
      <c r="GZ108" s="19">
        <f>AV108*'Household Income - Delta'!AQ111/3</f>
        <v>-4088743.4991072542</v>
      </c>
      <c r="HA108" s="19">
        <f>AW108*'Household Income - Delta'!AR111/3</f>
        <v>-407104.88490317692</v>
      </c>
      <c r="HB108" s="19">
        <f>AX108*'Household Income - Delta'!AS111/3</f>
        <v>2482425.8659731643</v>
      </c>
      <c r="HC108" s="19">
        <f>AY108*'Household Income - Delta'!AT111/3</f>
        <v>-87906.301400396202</v>
      </c>
      <c r="HD108" s="19">
        <f>AZ108*'Household Income - Delta'!AU111/3</f>
        <v>8060479.7699959977</v>
      </c>
      <c r="HE108" s="19">
        <f>BA108*'Household Income - Delta'!AV111/3</f>
        <v>-9874806.0739079285</v>
      </c>
      <c r="HF108" s="19">
        <f>BB108*'Household Income - Delta'!AW111/3</f>
        <v>-16662475.003488218</v>
      </c>
      <c r="HG108" s="19">
        <f>BC108*'Household Income - Delta'!AX111/3</f>
        <v>-332452.9071102211</v>
      </c>
      <c r="HH108" s="19">
        <f>BD108*'Household Income - Delta'!AY111/3</f>
        <v>-14342056.843053387</v>
      </c>
      <c r="HI108" s="19">
        <f>BE108*'Household Income - Delta'!AZ111/3</f>
        <v>-43300535.523897983</v>
      </c>
      <c r="HJ108" s="19">
        <f>BF108*'Household Income - Delta'!BA111/3</f>
        <v>1331742.8339481873</v>
      </c>
      <c r="HK108" s="19">
        <f>BG108*'Household Income - Delta'!BB111/3</f>
        <v>-6292738.8715828387</v>
      </c>
      <c r="HL108" s="19">
        <f>BH108*'Household Income - Delta'!BC111/3</f>
        <v>-6932350.4991275286</v>
      </c>
    </row>
    <row r="109" spans="1:220">
      <c r="A109" s="28">
        <v>2012</v>
      </c>
      <c r="B109" s="28" t="s">
        <v>1071</v>
      </c>
      <c r="C109" s="37" t="s">
        <v>11</v>
      </c>
      <c r="D109" s="11">
        <v>2912680</v>
      </c>
      <c r="E109" s="11">
        <v>2453347</v>
      </c>
      <c r="F109" s="11">
        <v>373046</v>
      </c>
      <c r="G109" s="104">
        <f>F109/D109</f>
        <v>0.12807654805883242</v>
      </c>
      <c r="H109" s="11">
        <f>SUM(J109:BI109)</f>
        <v>76948</v>
      </c>
      <c r="I109" s="105">
        <f>H109/D109</f>
        <v>2.6418281445266902E-2</v>
      </c>
      <c r="J109" s="25">
        <v>374</v>
      </c>
      <c r="K109" s="25">
        <v>855</v>
      </c>
      <c r="L109" s="25">
        <v>1677</v>
      </c>
      <c r="M109" s="25">
        <v>0</v>
      </c>
      <c r="N109" s="25">
        <v>3525</v>
      </c>
      <c r="O109" s="25">
        <v>603</v>
      </c>
      <c r="P109" s="25">
        <v>185</v>
      </c>
      <c r="Q109" s="25">
        <v>0</v>
      </c>
      <c r="R109" s="25">
        <v>205</v>
      </c>
      <c r="S109" s="25">
        <v>2682</v>
      </c>
      <c r="T109" s="25">
        <v>1525</v>
      </c>
      <c r="U109" s="25">
        <v>0</v>
      </c>
      <c r="V109" s="25">
        <v>0</v>
      </c>
      <c r="W109" s="25">
        <v>3576</v>
      </c>
      <c r="X109" s="25">
        <v>1172</v>
      </c>
      <c r="Y109" s="25">
        <v>409</v>
      </c>
      <c r="Z109" s="25">
        <v>1033</v>
      </c>
      <c r="AA109" s="25">
        <v>1310</v>
      </c>
      <c r="AB109" s="25">
        <v>3953</v>
      </c>
      <c r="AC109" s="25">
        <v>17</v>
      </c>
      <c r="AD109" s="25">
        <v>169</v>
      </c>
      <c r="AE109" s="25">
        <v>254</v>
      </c>
      <c r="AF109" s="25">
        <v>1283</v>
      </c>
      <c r="AG109" s="25">
        <v>295</v>
      </c>
      <c r="AH109" s="25">
        <v>3689</v>
      </c>
      <c r="AI109" s="25">
        <v>9105</v>
      </c>
      <c r="AJ109" s="25">
        <v>258</v>
      </c>
      <c r="AK109" s="25">
        <v>166</v>
      </c>
      <c r="AL109" s="25">
        <v>121</v>
      </c>
      <c r="AM109" s="25">
        <v>0</v>
      </c>
      <c r="AN109" s="25">
        <v>157</v>
      </c>
      <c r="AO109" s="25">
        <v>547</v>
      </c>
      <c r="AP109" s="25">
        <v>2262</v>
      </c>
      <c r="AQ109" s="25">
        <v>3057</v>
      </c>
      <c r="AR109" s="25">
        <v>0</v>
      </c>
      <c r="AS109" s="25">
        <v>1135</v>
      </c>
      <c r="AT109" s="25">
        <v>9938</v>
      </c>
      <c r="AU109" s="25">
        <v>193</v>
      </c>
      <c r="AV109" s="25">
        <v>516</v>
      </c>
      <c r="AW109" s="25">
        <v>59</v>
      </c>
      <c r="AX109" s="25">
        <v>52</v>
      </c>
      <c r="AY109" s="25">
        <v>673</v>
      </c>
      <c r="AZ109" s="25">
        <v>4195</v>
      </c>
      <c r="BA109" s="25">
        <v>11767</v>
      </c>
      <c r="BB109" s="25">
        <v>269</v>
      </c>
      <c r="BC109" s="25">
        <v>0</v>
      </c>
      <c r="BD109" s="25">
        <v>1159</v>
      </c>
      <c r="BE109" s="25">
        <v>251</v>
      </c>
      <c r="BF109" s="25">
        <v>84</v>
      </c>
      <c r="BG109" s="25">
        <v>695</v>
      </c>
      <c r="BH109" s="25">
        <v>1498</v>
      </c>
      <c r="BI109" s="25">
        <v>0</v>
      </c>
      <c r="BJ109" s="12">
        <v>2753</v>
      </c>
      <c r="BK109" s="12">
        <v>16841</v>
      </c>
      <c r="BL109" s="12">
        <v>14543</v>
      </c>
      <c r="BM109" s="34">
        <v>293</v>
      </c>
      <c r="BN109" s="34">
        <v>906</v>
      </c>
      <c r="BO109" s="34">
        <v>954</v>
      </c>
      <c r="BP109" s="34">
        <v>0</v>
      </c>
      <c r="BQ109" s="34">
        <v>1202</v>
      </c>
      <c r="BR109" s="34">
        <v>369</v>
      </c>
      <c r="BS109" s="34">
        <v>264</v>
      </c>
      <c r="BT109" s="34">
        <v>184</v>
      </c>
      <c r="BU109" s="34">
        <v>232</v>
      </c>
      <c r="BV109" s="34">
        <v>1052</v>
      </c>
      <c r="BW109" s="34">
        <v>1006</v>
      </c>
      <c r="BX109" s="34">
        <v>184</v>
      </c>
      <c r="BY109" s="34">
        <v>184</v>
      </c>
      <c r="BZ109" s="34">
        <v>1286</v>
      </c>
      <c r="CA109" s="34">
        <v>587</v>
      </c>
      <c r="CB109" s="34">
        <v>330</v>
      </c>
      <c r="CC109" s="34">
        <v>539</v>
      </c>
      <c r="CD109" s="34">
        <v>884</v>
      </c>
      <c r="CE109" s="34">
        <v>1340</v>
      </c>
      <c r="CF109" s="34">
        <v>39</v>
      </c>
      <c r="CG109" s="34">
        <v>209</v>
      </c>
      <c r="CH109" s="34">
        <v>262</v>
      </c>
      <c r="CI109" s="34">
        <v>607</v>
      </c>
      <c r="CJ109" s="34">
        <v>285</v>
      </c>
      <c r="CK109" s="34">
        <v>2537</v>
      </c>
      <c r="CL109" s="34">
        <v>2916</v>
      </c>
      <c r="CM109" s="34">
        <v>293</v>
      </c>
      <c r="CN109" s="34">
        <v>201</v>
      </c>
      <c r="CO109" s="34">
        <v>161</v>
      </c>
      <c r="CP109" s="34">
        <v>184</v>
      </c>
      <c r="CQ109" s="34">
        <v>171</v>
      </c>
      <c r="CR109" s="34">
        <v>482</v>
      </c>
      <c r="CS109" s="34">
        <v>1559</v>
      </c>
      <c r="CT109" s="34">
        <v>2173</v>
      </c>
      <c r="CU109" s="34">
        <v>184</v>
      </c>
      <c r="CV109" s="34">
        <v>626</v>
      </c>
      <c r="CW109" s="34">
        <v>2371</v>
      </c>
      <c r="CX109" s="34">
        <v>179</v>
      </c>
      <c r="CY109" s="34">
        <v>475</v>
      </c>
      <c r="CZ109" s="34">
        <v>103</v>
      </c>
      <c r="DA109" s="34">
        <v>71</v>
      </c>
      <c r="DB109" s="34">
        <v>588</v>
      </c>
      <c r="DC109" s="34">
        <v>1127</v>
      </c>
      <c r="DD109" s="34">
        <v>2841</v>
      </c>
      <c r="DE109" s="34">
        <v>216</v>
      </c>
      <c r="DF109" s="34">
        <v>184</v>
      </c>
      <c r="DG109" s="34">
        <v>824</v>
      </c>
      <c r="DH109" s="34">
        <v>226</v>
      </c>
      <c r="DI109" s="34">
        <v>148</v>
      </c>
      <c r="DJ109" s="34">
        <v>467</v>
      </c>
      <c r="DK109" s="34">
        <v>2098</v>
      </c>
      <c r="DL109" s="34">
        <v>184</v>
      </c>
      <c r="DM109" s="115">
        <v>43344911.699634224</v>
      </c>
      <c r="DN109" s="116">
        <v>142417.15481708496</v>
      </c>
      <c r="DO109" s="116">
        <v>2148976.3836268145</v>
      </c>
      <c r="DP109" s="116">
        <v>1902821.0111024247</v>
      </c>
      <c r="DQ109" s="116">
        <v>0</v>
      </c>
      <c r="DR109" s="116">
        <v>5758871.3644064544</v>
      </c>
      <c r="DS109" s="116">
        <v>469676.15559892287</v>
      </c>
      <c r="DT109" s="116">
        <v>215549.46638742241</v>
      </c>
      <c r="DU109" s="116">
        <v>0</v>
      </c>
      <c r="DV109" s="116">
        <v>182446.52529220333</v>
      </c>
      <c r="DW109" s="116">
        <v>1480820.5235014739</v>
      </c>
      <c r="DX109" s="116">
        <v>694484.07222846826</v>
      </c>
      <c r="DY109" s="116">
        <v>0</v>
      </c>
      <c r="DZ109" s="116">
        <v>0</v>
      </c>
      <c r="EA109" s="116">
        <v>1351097.4329326672</v>
      </c>
      <c r="EB109" s="116">
        <v>566243.55568368058</v>
      </c>
      <c r="EC109" s="116">
        <v>195602.99713382919</v>
      </c>
      <c r="ED109" s="116">
        <v>362985.04020699667</v>
      </c>
      <c r="EE109" s="116">
        <v>621868.89742705645</v>
      </c>
      <c r="EF109" s="116">
        <v>1202215.4933512334</v>
      </c>
      <c r="EG109" s="116">
        <v>23165.295679272705</v>
      </c>
      <c r="EH109" s="116">
        <v>155266.23585983182</v>
      </c>
      <c r="EI109" s="116">
        <v>319210.17906345555</v>
      </c>
      <c r="EJ109" s="116">
        <v>885678.76492555928</v>
      </c>
      <c r="EK109" s="116">
        <v>208198.29772435999</v>
      </c>
      <c r="EL109" s="116">
        <v>766728.32794322306</v>
      </c>
      <c r="EM109" s="116">
        <v>2409247.9278353406</v>
      </c>
      <c r="EN109" s="116">
        <v>338709.40575357032</v>
      </c>
      <c r="EO109" s="116">
        <v>80309.271556823776</v>
      </c>
      <c r="EP109" s="116">
        <v>186590.30255189212</v>
      </c>
      <c r="EQ109" s="116">
        <v>0</v>
      </c>
      <c r="ER109" s="116">
        <v>161673.58104131304</v>
      </c>
      <c r="ES109" s="116">
        <v>423015.21868345258</v>
      </c>
      <c r="ET109" s="116">
        <v>2566504.1843427517</v>
      </c>
      <c r="EU109" s="116">
        <v>2359143.1625257297</v>
      </c>
      <c r="EV109" s="116">
        <v>0</v>
      </c>
      <c r="EW109" s="116">
        <v>707305.43486418156</v>
      </c>
      <c r="EX109" s="116">
        <v>2987889.7099582348</v>
      </c>
      <c r="EY109" s="116">
        <v>340443.21354060672</v>
      </c>
      <c r="EZ109" s="116">
        <v>476768.14574219839</v>
      </c>
      <c r="FA109" s="116">
        <v>72477.236076590125</v>
      </c>
      <c r="FB109" s="116">
        <v>33391.597468968837</v>
      </c>
      <c r="FC109" s="116">
        <v>532243.40831972356</v>
      </c>
      <c r="FD109" s="116">
        <v>1361004.7288749737</v>
      </c>
      <c r="FE109" s="116">
        <v>5226141.3043365898</v>
      </c>
      <c r="FF109" s="116">
        <v>308282.17313235695</v>
      </c>
      <c r="FG109" s="116">
        <v>0</v>
      </c>
      <c r="FH109" s="116">
        <v>984265.60083530308</v>
      </c>
      <c r="FI109" s="116">
        <v>450402.81429206103</v>
      </c>
      <c r="FJ109" s="116">
        <v>53770.938796000744</v>
      </c>
      <c r="FK109" s="116">
        <v>413971.61844963644</v>
      </c>
      <c r="FL109" s="116">
        <v>1217037.5457634907</v>
      </c>
      <c r="FM109" s="116">
        <v>0</v>
      </c>
      <c r="FN109" s="19">
        <f>J109*'Household Income - Delta'!E112/3</f>
        <v>-445270.18218282005</v>
      </c>
      <c r="FO109" s="19">
        <f>K109*'Household Income - Delta'!F112/3</f>
        <v>-5247589.4277065983</v>
      </c>
      <c r="FP109" s="19">
        <f>L109*'Household Income - Delta'!G112/3</f>
        <v>-5367921.5858703936</v>
      </c>
      <c r="FQ109" s="19">
        <f>M109*'Household Income - Delta'!H112/3</f>
        <v>0</v>
      </c>
      <c r="FR109" s="19">
        <f>N109*'Household Income - Delta'!I112/3</f>
        <v>-16859557.544228759</v>
      </c>
      <c r="FS109" s="19">
        <f>O109*'Household Income - Delta'!J112/3</f>
        <v>-3941844.0195215656</v>
      </c>
      <c r="FT109" s="19">
        <f>P109*'Household Income - Delta'!K112/3</f>
        <v>-1627831.3488232056</v>
      </c>
      <c r="FU109" s="19">
        <f>Q109*'Household Income - Delta'!L112/3</f>
        <v>0</v>
      </c>
      <c r="FV109" s="19">
        <f>R109*'Household Income - Delta'!M112/3</f>
        <v>-1109240.56579243</v>
      </c>
      <c r="FW109" s="19">
        <f>S109*'Household Income - Delta'!N112/3</f>
        <v>-5441851.9947581692</v>
      </c>
      <c r="FX109" s="19">
        <f>T109*'Household Income - Delta'!O112/3</f>
        <v>-3535317.7483586767</v>
      </c>
      <c r="FY109" s="19">
        <f>U109*'Household Income - Delta'!P112/3</f>
        <v>0</v>
      </c>
      <c r="FZ109" s="19">
        <f>V109*'Household Income - Delta'!Q112/3</f>
        <v>0</v>
      </c>
      <c r="GA109" s="19">
        <f>W109*'Household Income - Delta'!R112/3</f>
        <v>-13849932.547220768</v>
      </c>
      <c r="GB109" s="19">
        <f>X109*'Household Income - Delta'!S112/3</f>
        <v>-2120220.6717058313</v>
      </c>
      <c r="GC109" s="19">
        <f>Y109*'Household Income - Delta'!T112/3</f>
        <v>-1527058.4265135659</v>
      </c>
      <c r="GD109" s="19">
        <f>Z109*'Household Income - Delta'!U112/3</f>
        <v>-2454785.5721108238</v>
      </c>
      <c r="GE109" s="19">
        <f>AA109*'Household Income - Delta'!V112/3</f>
        <v>-365704.72120254597</v>
      </c>
      <c r="GF109" s="19">
        <f>AB109*'Household Income - Delta'!W112/3</f>
        <v>-2161187.564243942</v>
      </c>
      <c r="GG109" s="19">
        <f>AC109*'Household Income - Delta'!X112/3</f>
        <v>-60488.577993660678</v>
      </c>
      <c r="GH109" s="19">
        <f>AD109*'Household Income - Delta'!Y112/3</f>
        <v>-1682012.3741253084</v>
      </c>
      <c r="GI109" s="19">
        <f>AE109*'Household Income - Delta'!Z112/3</f>
        <v>-2056921.5884023877</v>
      </c>
      <c r="GJ109" s="19">
        <f>AF109*'Household Income - Delta'!AA112/3</f>
        <v>-4217022.4686679756</v>
      </c>
      <c r="GK109" s="19">
        <f>AG109*'Household Income - Delta'!AB112/3</f>
        <v>-1848835.4803751081</v>
      </c>
      <c r="GL109" s="19">
        <f>AH109*'Household Income - Delta'!AC112/3</f>
        <v>-2547779.0600063647</v>
      </c>
      <c r="GM109" s="19">
        <f>AI109*'Household Income - Delta'!AD112/3</f>
        <v>-20503426.938954085</v>
      </c>
      <c r="GN109" s="19">
        <f>AJ109*'Household Income - Delta'!AE112/3</f>
        <v>-108273.75997626461</v>
      </c>
      <c r="GO109" s="19">
        <f>AK109*'Household Income - Delta'!AF112/3</f>
        <v>-918389.00406128063</v>
      </c>
      <c r="GP109" s="19">
        <f>AL109*'Household Income - Delta'!AG112/3</f>
        <v>-323661.72447603924</v>
      </c>
      <c r="GQ109" s="19">
        <f>AM109*'Household Income - Delta'!AH112/3</f>
        <v>0</v>
      </c>
      <c r="GR109" s="19">
        <f>AN109*'Household Income - Delta'!AI112/3</f>
        <v>-1220412.9216104082</v>
      </c>
      <c r="GS109" s="19">
        <f>AO109*'Household Income - Delta'!AJ112/3</f>
        <v>-540459.40905907087</v>
      </c>
      <c r="GT109" s="19">
        <f>AP109*'Household Income - Delta'!AK112/3</f>
        <v>-8760179.2287840545</v>
      </c>
      <c r="GU109" s="19">
        <f>AQ109*'Household Income - Delta'!AL112/3</f>
        <v>-6305418.2497419938</v>
      </c>
      <c r="GV109" s="19">
        <f>AR109*'Household Income - Delta'!AM112/3</f>
        <v>0</v>
      </c>
      <c r="GW109" s="19">
        <f>AS109*'Household Income - Delta'!AN112/3</f>
        <v>-2129953.729923625</v>
      </c>
      <c r="GX109" s="19">
        <f>AT109*'Household Income - Delta'!AO112/3</f>
        <v>-31260121.083646391</v>
      </c>
      <c r="GY109" s="19">
        <f>AU109*'Household Income - Delta'!AP112/3</f>
        <v>-804657.66643499769</v>
      </c>
      <c r="GZ109" s="19">
        <f>AV109*'Household Income - Delta'!AQ112/3</f>
        <v>-1873331.947820737</v>
      </c>
      <c r="HA109" s="19">
        <f>AW109*'Household Income - Delta'!AR112/3</f>
        <v>-196954.4868272084</v>
      </c>
      <c r="HB109" s="19">
        <f>AX109*'Household Income - Delta'!AS112/3</f>
        <v>-18467.810166163876</v>
      </c>
      <c r="HC109" s="19">
        <f>AY109*'Household Income - Delta'!AT112/3</f>
        <v>-1840583.2070961157</v>
      </c>
      <c r="HD109" s="19">
        <f>AZ109*'Household Income - Delta'!AU112/3</f>
        <v>-4559555.9600167368</v>
      </c>
      <c r="HE109" s="19">
        <f>BA109*'Household Income - Delta'!AV112/3</f>
        <v>-39336285.802294515</v>
      </c>
      <c r="HF109" s="19">
        <f>BB109*'Household Income - Delta'!AW112/3</f>
        <v>-1477263.1791675959</v>
      </c>
      <c r="HG109" s="19">
        <f>BC109*'Household Income - Delta'!AX112/3</f>
        <v>0</v>
      </c>
      <c r="HH109" s="19">
        <f>BD109*'Household Income - Delta'!AY112/3</f>
        <v>-9116612.4654014036</v>
      </c>
      <c r="HI109" s="19">
        <f>BE109*'Household Income - Delta'!AZ112/3</f>
        <v>-1491913.7290654883</v>
      </c>
      <c r="HJ109" s="19">
        <f>BF109*'Household Income - Delta'!BA112/3</f>
        <v>-78484.061333598744</v>
      </c>
      <c r="HK109" s="19">
        <f>BG109*'Household Income - Delta'!BB112/3</f>
        <v>-3020854.0261789951</v>
      </c>
      <c r="HL109" s="19">
        <f>BH109*'Household Income - Delta'!BC112/3</f>
        <v>-7734855.9459630623</v>
      </c>
    </row>
    <row r="110" spans="1:220">
      <c r="A110" s="28">
        <v>2012</v>
      </c>
      <c r="B110" s="28" t="s">
        <v>1072</v>
      </c>
      <c r="C110" s="109" t="s">
        <v>12</v>
      </c>
      <c r="D110" s="110">
        <v>37572738</v>
      </c>
      <c r="E110" s="11">
        <v>31777868</v>
      </c>
      <c r="F110" s="11">
        <v>5046618</v>
      </c>
      <c r="G110" s="104">
        <f>F110/D110</f>
        <v>0.13431595003803024</v>
      </c>
      <c r="H110" s="11">
        <f>SUM(J110:BI110)</f>
        <v>495964</v>
      </c>
      <c r="I110" s="105">
        <f>H110/D110</f>
        <v>1.3200102691478061E-2</v>
      </c>
      <c r="J110" s="25">
        <v>2509</v>
      </c>
      <c r="K110" s="25">
        <v>6995</v>
      </c>
      <c r="L110" s="25">
        <v>38916</v>
      </c>
      <c r="M110" s="25">
        <v>3472</v>
      </c>
      <c r="N110" s="25">
        <v>0</v>
      </c>
      <c r="O110" s="25">
        <v>15150</v>
      </c>
      <c r="P110" s="25">
        <v>6764</v>
      </c>
      <c r="Q110" s="25">
        <v>474</v>
      </c>
      <c r="R110" s="25">
        <v>3199</v>
      </c>
      <c r="S110" s="25">
        <v>21004</v>
      </c>
      <c r="T110" s="25">
        <v>10790</v>
      </c>
      <c r="U110" s="25">
        <v>11906</v>
      </c>
      <c r="V110" s="25">
        <v>5331</v>
      </c>
      <c r="W110" s="25">
        <v>21251</v>
      </c>
      <c r="X110" s="25">
        <v>5891</v>
      </c>
      <c r="Y110" s="25">
        <v>2284</v>
      </c>
      <c r="Z110" s="25">
        <v>2790</v>
      </c>
      <c r="AA110" s="25">
        <v>3763</v>
      </c>
      <c r="AB110" s="25">
        <v>5180</v>
      </c>
      <c r="AC110" s="25">
        <v>1256</v>
      </c>
      <c r="AD110" s="25">
        <v>7902</v>
      </c>
      <c r="AE110" s="25">
        <v>14356</v>
      </c>
      <c r="AF110" s="25">
        <v>8921</v>
      </c>
      <c r="AG110" s="25">
        <v>8539</v>
      </c>
      <c r="AH110" s="25">
        <v>2556</v>
      </c>
      <c r="AI110" s="25">
        <v>6729</v>
      </c>
      <c r="AJ110" s="25">
        <v>3060</v>
      </c>
      <c r="AK110" s="25">
        <v>3302</v>
      </c>
      <c r="AL110" s="25">
        <v>27968</v>
      </c>
      <c r="AM110" s="25">
        <v>1327</v>
      </c>
      <c r="AN110" s="25">
        <v>12057</v>
      </c>
      <c r="AO110" s="25">
        <v>5921</v>
      </c>
      <c r="AP110" s="25">
        <v>31261</v>
      </c>
      <c r="AQ110" s="25">
        <v>11195</v>
      </c>
      <c r="AR110" s="25">
        <v>1827</v>
      </c>
      <c r="AS110" s="25">
        <v>10653</v>
      </c>
      <c r="AT110" s="25">
        <v>6671</v>
      </c>
      <c r="AU110" s="25">
        <v>22724</v>
      </c>
      <c r="AV110" s="25">
        <v>10466</v>
      </c>
      <c r="AW110" s="25">
        <v>1648</v>
      </c>
      <c r="AX110" s="25">
        <v>4110</v>
      </c>
      <c r="AY110" s="25">
        <v>826</v>
      </c>
      <c r="AZ110" s="25">
        <v>5802</v>
      </c>
      <c r="BA110" s="25">
        <v>43005</v>
      </c>
      <c r="BB110" s="25">
        <v>12172</v>
      </c>
      <c r="BC110" s="25">
        <v>544</v>
      </c>
      <c r="BD110" s="25">
        <v>15625</v>
      </c>
      <c r="BE110" s="25">
        <v>34569</v>
      </c>
      <c r="BF110" s="25">
        <v>1413</v>
      </c>
      <c r="BG110" s="25">
        <v>5681</v>
      </c>
      <c r="BH110" s="25">
        <v>1886</v>
      </c>
      <c r="BI110" s="25">
        <v>2323</v>
      </c>
      <c r="BJ110" s="12">
        <v>10274</v>
      </c>
      <c r="BK110" s="12">
        <v>67939</v>
      </c>
      <c r="BL110" s="12">
        <v>65422</v>
      </c>
      <c r="BM110" s="34">
        <v>983</v>
      </c>
      <c r="BN110" s="34">
        <v>1948</v>
      </c>
      <c r="BO110" s="34">
        <v>5726</v>
      </c>
      <c r="BP110" s="34">
        <v>1354</v>
      </c>
      <c r="BQ110" s="34">
        <v>0</v>
      </c>
      <c r="BR110" s="34">
        <v>2598</v>
      </c>
      <c r="BS110" s="34">
        <v>2194</v>
      </c>
      <c r="BT110" s="34">
        <v>413</v>
      </c>
      <c r="BU110" s="34">
        <v>1061</v>
      </c>
      <c r="BV110" s="34">
        <v>3394</v>
      </c>
      <c r="BW110" s="34">
        <v>2458</v>
      </c>
      <c r="BX110" s="34">
        <v>2720</v>
      </c>
      <c r="BY110" s="34">
        <v>1519</v>
      </c>
      <c r="BZ110" s="34">
        <v>3521</v>
      </c>
      <c r="CA110" s="34">
        <v>1629</v>
      </c>
      <c r="CB110" s="34">
        <v>987</v>
      </c>
      <c r="CC110" s="34">
        <v>984</v>
      </c>
      <c r="CD110" s="34">
        <v>1292</v>
      </c>
      <c r="CE110" s="34">
        <v>1525</v>
      </c>
      <c r="CF110" s="34">
        <v>951</v>
      </c>
      <c r="CG110" s="34">
        <v>2347</v>
      </c>
      <c r="CH110" s="34">
        <v>2682</v>
      </c>
      <c r="CI110" s="34">
        <v>2069</v>
      </c>
      <c r="CJ110" s="34">
        <v>1942</v>
      </c>
      <c r="CK110" s="34">
        <v>993</v>
      </c>
      <c r="CL110" s="34">
        <v>1595</v>
      </c>
      <c r="CM110" s="34">
        <v>1275</v>
      </c>
      <c r="CN110" s="34">
        <v>2007</v>
      </c>
      <c r="CO110" s="34">
        <v>3857</v>
      </c>
      <c r="CP110" s="34">
        <v>615</v>
      </c>
      <c r="CQ110" s="34">
        <v>2447</v>
      </c>
      <c r="CR110" s="34">
        <v>2240</v>
      </c>
      <c r="CS110" s="34">
        <v>5136</v>
      </c>
      <c r="CT110" s="34">
        <v>2366</v>
      </c>
      <c r="CU110" s="34">
        <v>1272</v>
      </c>
      <c r="CV110" s="34">
        <v>2869</v>
      </c>
      <c r="CW110" s="34">
        <v>1795</v>
      </c>
      <c r="CX110" s="34">
        <v>3271</v>
      </c>
      <c r="CY110" s="34">
        <v>2392</v>
      </c>
      <c r="CZ110" s="34">
        <v>697</v>
      </c>
      <c r="DA110" s="34">
        <v>1492</v>
      </c>
      <c r="DB110" s="34">
        <v>674</v>
      </c>
      <c r="DC110" s="34">
        <v>1880</v>
      </c>
      <c r="DD110" s="34">
        <v>5519</v>
      </c>
      <c r="DE110" s="34">
        <v>2457</v>
      </c>
      <c r="DF110" s="34">
        <v>345</v>
      </c>
      <c r="DG110" s="34">
        <v>3457</v>
      </c>
      <c r="DH110" s="34">
        <v>4540</v>
      </c>
      <c r="DI110" s="34">
        <v>1135</v>
      </c>
      <c r="DJ110" s="34">
        <v>1716</v>
      </c>
      <c r="DK110" s="34">
        <v>1117</v>
      </c>
      <c r="DL110" s="34">
        <v>1076</v>
      </c>
      <c r="DM110" s="115">
        <v>757755883.57249629</v>
      </c>
      <c r="DN110" s="116">
        <v>5050347.7014742251</v>
      </c>
      <c r="DO110" s="116">
        <v>10350547.701168619</v>
      </c>
      <c r="DP110" s="116">
        <v>24670324.640913475</v>
      </c>
      <c r="DQ110" s="116">
        <v>5672284.0786437476</v>
      </c>
      <c r="DR110" s="116">
        <v>0</v>
      </c>
      <c r="DS110" s="116">
        <v>13427332.641570937</v>
      </c>
      <c r="DT110" s="116">
        <v>17262301.435786929</v>
      </c>
      <c r="DU110" s="116">
        <v>1159416.7994740633</v>
      </c>
      <c r="DV110" s="116">
        <v>7590631.9215107579</v>
      </c>
      <c r="DW110" s="116">
        <v>45702691.797601573</v>
      </c>
      <c r="DX110" s="116">
        <v>22463921.067873195</v>
      </c>
      <c r="DY110" s="116">
        <v>29290415.291293789</v>
      </c>
      <c r="DZ110" s="116">
        <v>2363758.2517333436</v>
      </c>
      <c r="EA110" s="116">
        <v>36096422.866607524</v>
      </c>
      <c r="EB110" s="116">
        <v>11089810.133821042</v>
      </c>
      <c r="EC110" s="116">
        <v>3384069.1514046579</v>
      </c>
      <c r="ED110" s="116">
        <v>3866279.2995078503</v>
      </c>
      <c r="EE110" s="116">
        <v>7412069.9139438933</v>
      </c>
      <c r="EF110" s="116">
        <v>9349957.1903432924</v>
      </c>
      <c r="EG110" s="116">
        <v>3344315.2147461055</v>
      </c>
      <c r="EH110" s="116">
        <v>18955378.211984139</v>
      </c>
      <c r="EI110" s="116">
        <v>37683761.913051151</v>
      </c>
      <c r="EJ110" s="116">
        <v>17321462.001723263</v>
      </c>
      <c r="EK110" s="116">
        <v>12973621.528175425</v>
      </c>
      <c r="EL110" s="116">
        <v>4615481.8465715908</v>
      </c>
      <c r="EM110" s="116">
        <v>10608523.690765548</v>
      </c>
      <c r="EN110" s="116">
        <v>2242097.6194617585</v>
      </c>
      <c r="EO110" s="116">
        <v>4365689.6483368175</v>
      </c>
      <c r="EP110" s="116">
        <v>2829990.8995391964</v>
      </c>
      <c r="EQ110" s="116">
        <v>3436648.8332910645</v>
      </c>
      <c r="ER110" s="116">
        <v>29763516.557218265</v>
      </c>
      <c r="ES110" s="116">
        <v>5201501.4713887656</v>
      </c>
      <c r="ET110" s="116">
        <v>77719542.685997397</v>
      </c>
      <c r="EU110" s="116">
        <v>26255673.972460866</v>
      </c>
      <c r="EV110" s="116">
        <v>2174906.4074624982</v>
      </c>
      <c r="EW110" s="116">
        <v>21784628.578092758</v>
      </c>
      <c r="EX110" s="116">
        <v>8910313.3261557799</v>
      </c>
      <c r="EY110" s="116">
        <v>10140587.501102183</v>
      </c>
      <c r="EZ110" s="116">
        <v>24685091.339012757</v>
      </c>
      <c r="FA110" s="116">
        <v>4309205.7365941228</v>
      </c>
      <c r="FB110" s="116">
        <v>9273722.2811757158</v>
      </c>
      <c r="FC110" s="116">
        <v>959176.02500325569</v>
      </c>
      <c r="FD110" s="116">
        <v>11035321.914522082</v>
      </c>
      <c r="FE110" s="116">
        <v>62992704.382480368</v>
      </c>
      <c r="FF110" s="116">
        <v>6477399.9512971425</v>
      </c>
      <c r="FG110" s="116">
        <v>1374481.4061243276</v>
      </c>
      <c r="FH110" s="116">
        <v>37103245.979832955</v>
      </c>
      <c r="FI110" s="116">
        <v>20354798.442939341</v>
      </c>
      <c r="FJ110" s="116">
        <v>3022097.8583064289</v>
      </c>
      <c r="FK110" s="116">
        <v>9636396.3676384483</v>
      </c>
      <c r="FL110" s="116">
        <v>1697643.4033234338</v>
      </c>
      <c r="FM110" s="116">
        <v>8304374.6920483103</v>
      </c>
      <c r="FN110" s="19">
        <f>J110*'Household Income - Delta'!E113/3</f>
        <v>12067979.988804063</v>
      </c>
      <c r="FO110" s="19">
        <f>K110*'Household Income - Delta'!F113/3</f>
        <v>-958966.02193052846</v>
      </c>
      <c r="FP110" s="19">
        <f>L110*'Household Income - Delta'!G113/3</f>
        <v>108946552.23631038</v>
      </c>
      <c r="FQ110" s="19">
        <f>M110*'Household Income - Delta'!H113/3</f>
        <v>18190746.454727899</v>
      </c>
      <c r="FR110" s="19">
        <f>N110*'Household Income - Delta'!I113/3</f>
        <v>0</v>
      </c>
      <c r="FS110" s="19">
        <f>O110*'Household Income - Delta'!J113/3</f>
        <v>-8129737.4594905851</v>
      </c>
      <c r="FT110" s="19">
        <f>P110*'Household Income - Delta'!K113/3</f>
        <v>-18930068.243096668</v>
      </c>
      <c r="FU110" s="19">
        <f>Q110*'Household Income - Delta'!L113/3</f>
        <v>372743.95747020579</v>
      </c>
      <c r="FV110" s="19">
        <f>R110*'Household Income - Delta'!M113/3</f>
        <v>1885838.7649279411</v>
      </c>
      <c r="FW110" s="19">
        <f>S110*'Household Income - Delta'!N113/3</f>
        <v>83415513.186472028</v>
      </c>
      <c r="FX110" s="19">
        <f>T110*'Household Income - Delta'!O113/3</f>
        <v>39730908.633048527</v>
      </c>
      <c r="FY110" s="19">
        <f>U110*'Household Income - Delta'!P113/3</f>
        <v>-8047906.9251729557</v>
      </c>
      <c r="FZ110" s="19">
        <f>V110*'Household Income - Delta'!Q113/3</f>
        <v>16989385.45668707</v>
      </c>
      <c r="GA110" s="19">
        <f>W110*'Household Income - Delta'!R113/3</f>
        <v>45209691.528533928</v>
      </c>
      <c r="GB110" s="19">
        <f>X110*'Household Income - Delta'!S113/3</f>
        <v>24691398.47966047</v>
      </c>
      <c r="GC110" s="19">
        <f>Y110*'Household Income - Delta'!T113/3</f>
        <v>5177369.4645087905</v>
      </c>
      <c r="GD110" s="19">
        <f>Z110*'Household Income - Delta'!U113/3</f>
        <v>10111163.431484586</v>
      </c>
      <c r="GE110" s="19">
        <f>AA110*'Household Income - Delta'!V113/3</f>
        <v>21529156.001704339</v>
      </c>
      <c r="GF110" s="19">
        <f>AB110*'Household Income - Delta'!W113/3</f>
        <v>28250256.979461506</v>
      </c>
      <c r="GG110" s="19">
        <f>AC110*'Household Income - Delta'!X113/3</f>
        <v>3067512.1932892469</v>
      </c>
      <c r="GH110" s="19">
        <f>AD110*'Household Income - Delta'!Y113/3</f>
        <v>-31231054.977654155</v>
      </c>
      <c r="GI110" s="19">
        <f>AE110*'Household Income - Delta'!Z113/3</f>
        <v>-30114266.301006824</v>
      </c>
      <c r="GJ110" s="19">
        <f>AF110*'Household Income - Delta'!AA113/3</f>
        <v>24207964.622412577</v>
      </c>
      <c r="GK110" s="19">
        <f>AG110*'Household Income - Delta'!AB113/3</f>
        <v>-2278209.3989963206</v>
      </c>
      <c r="GL110" s="19">
        <f>AH110*'Household Income - Delta'!AC113/3</f>
        <v>13571839.161486907</v>
      </c>
      <c r="GM110" s="19">
        <f>AI110*'Household Income - Delta'!AD113/3</f>
        <v>25224005.638425726</v>
      </c>
      <c r="GN110" s="19">
        <f>AJ110*'Household Income - Delta'!AE113/3</f>
        <v>17077164.426627457</v>
      </c>
      <c r="GO110" s="19">
        <f>AK110*'Household Income - Delta'!AF113/3</f>
        <v>1545251.9472440279</v>
      </c>
      <c r="GP110" s="19">
        <f>AL110*'Household Income - Delta'!AG113/3</f>
        <v>93008930.375506938</v>
      </c>
      <c r="GQ110" s="19">
        <f>AM110*'Household Income - Delta'!AH113/3</f>
        <v>-3919394.7516007102</v>
      </c>
      <c r="GR110" s="19">
        <f>AN110*'Household Income - Delta'!AI113/3</f>
        <v>-21375762.293650728</v>
      </c>
      <c r="GS110" s="19">
        <f>AO110*'Household Income - Delta'!AJ113/3</f>
        <v>29678394.521841202</v>
      </c>
      <c r="GT110" s="19">
        <f>AP110*'Household Income - Delta'!AK113/3</f>
        <v>66513409.014003985</v>
      </c>
      <c r="GU110" s="19">
        <f>AQ110*'Household Income - Delta'!AL113/3</f>
        <v>44083917.878929414</v>
      </c>
      <c r="GV110" s="19">
        <f>AR110*'Household Income - Delta'!AM113/3</f>
        <v>400873.68901215261</v>
      </c>
      <c r="GW110" s="19">
        <f>AS110*'Household Income - Delta'!AN113/3</f>
        <v>43931131.257378101</v>
      </c>
      <c r="GX110" s="19">
        <f>AT110*'Household Income - Delta'!AO113/3</f>
        <v>19045198.856396228</v>
      </c>
      <c r="GY110" s="19">
        <f>AU110*'Household Income - Delta'!AP113/3</f>
        <v>41612818.660772666</v>
      </c>
      <c r="GZ110" s="19">
        <f>AV110*'Household Income - Delta'!AQ113/3</f>
        <v>24803898.309796769</v>
      </c>
      <c r="HA110" s="19">
        <f>AW110*'Household Income - Delta'!AR113/3</f>
        <v>4387349.7394442102</v>
      </c>
      <c r="HB110" s="19">
        <f>AX110*'Household Income - Delta'!AS113/3</f>
        <v>23202134.622337941</v>
      </c>
      <c r="HC110" s="19">
        <f>AY110*'Household Income - Delta'!AT113/3</f>
        <v>2697340.253192164</v>
      </c>
      <c r="HD110" s="19">
        <f>AZ110*'Household Income - Delta'!AU113/3</f>
        <v>28508335.473599229</v>
      </c>
      <c r="HE110" s="19">
        <f>BA110*'Household Income - Delta'!AV113/3</f>
        <v>114286045.67662942</v>
      </c>
      <c r="HF110" s="19">
        <f>BB110*'Household Income - Delta'!AW113/3</f>
        <v>6192550.5702885687</v>
      </c>
      <c r="HG110" s="19">
        <f>BC110*'Household Income - Delta'!AX113/3</f>
        <v>935250.98208067322</v>
      </c>
      <c r="HH110" s="19">
        <f>BD110*'Household Income - Delta'!AY113/3</f>
        <v>-29148300.408198565</v>
      </c>
      <c r="HI110" s="19">
        <f>BE110*'Household Income - Delta'!AZ113/3</f>
        <v>1955188.9737753579</v>
      </c>
      <c r="HJ110" s="19">
        <f>BF110*'Household Income - Delta'!BA113/3</f>
        <v>7158405.4624988614</v>
      </c>
      <c r="HK110" s="19">
        <f>BG110*'Household Income - Delta'!BB113/3</f>
        <v>9395725.6225231346</v>
      </c>
      <c r="HL110" s="19">
        <f>BH110*'Household Income - Delta'!BC113/3</f>
        <v>1578550.2909779393</v>
      </c>
    </row>
    <row r="111" spans="1:220">
      <c r="A111" s="28">
        <v>2012</v>
      </c>
      <c r="B111" s="28" t="s">
        <v>1073</v>
      </c>
      <c r="C111" s="37" t="s">
        <v>13</v>
      </c>
      <c r="D111" s="11">
        <v>5123944</v>
      </c>
      <c r="E111" s="11">
        <v>4131357</v>
      </c>
      <c r="F111" s="11">
        <v>751921</v>
      </c>
      <c r="G111" s="104">
        <f>F111/D111</f>
        <v>0.14674652962639717</v>
      </c>
      <c r="H111" s="11">
        <f>SUM(J111:BI111)</f>
        <v>206204</v>
      </c>
      <c r="I111" s="105">
        <f>H111/D111</f>
        <v>4.0243218895444605E-2</v>
      </c>
      <c r="J111" s="25">
        <v>3108</v>
      </c>
      <c r="K111" s="25">
        <v>3457</v>
      </c>
      <c r="L111" s="25">
        <v>10589</v>
      </c>
      <c r="M111" s="25">
        <v>1043</v>
      </c>
      <c r="N111" s="25">
        <v>22152</v>
      </c>
      <c r="O111" s="25">
        <v>0</v>
      </c>
      <c r="P111" s="25">
        <v>1317</v>
      </c>
      <c r="Q111" s="25">
        <v>70</v>
      </c>
      <c r="R111" s="25">
        <v>488</v>
      </c>
      <c r="S111" s="25">
        <v>8615</v>
      </c>
      <c r="T111" s="25">
        <v>5834</v>
      </c>
      <c r="U111" s="25">
        <v>2536</v>
      </c>
      <c r="V111" s="25">
        <v>2660</v>
      </c>
      <c r="W111" s="25">
        <v>6374</v>
      </c>
      <c r="X111" s="25">
        <v>4336</v>
      </c>
      <c r="Y111" s="25">
        <v>2776</v>
      </c>
      <c r="Z111" s="25">
        <v>5283</v>
      </c>
      <c r="AA111" s="25">
        <v>2500</v>
      </c>
      <c r="AB111" s="25">
        <v>5048</v>
      </c>
      <c r="AC111" s="25">
        <v>20</v>
      </c>
      <c r="AD111" s="25">
        <v>2844</v>
      </c>
      <c r="AE111" s="25">
        <v>5939</v>
      </c>
      <c r="AF111" s="25">
        <v>3343</v>
      </c>
      <c r="AG111" s="25">
        <v>2992</v>
      </c>
      <c r="AH111" s="25">
        <v>835</v>
      </c>
      <c r="AI111" s="25">
        <v>3771</v>
      </c>
      <c r="AJ111" s="25">
        <v>2021</v>
      </c>
      <c r="AK111" s="25">
        <v>4472</v>
      </c>
      <c r="AL111" s="25">
        <v>3789</v>
      </c>
      <c r="AM111" s="25">
        <v>679</v>
      </c>
      <c r="AN111" s="25">
        <v>2464</v>
      </c>
      <c r="AO111" s="25">
        <v>6520</v>
      </c>
      <c r="AP111" s="25">
        <v>7250</v>
      </c>
      <c r="AQ111" s="25">
        <v>4378</v>
      </c>
      <c r="AR111" s="25">
        <v>1918</v>
      </c>
      <c r="AS111" s="25">
        <v>4533</v>
      </c>
      <c r="AT111" s="25">
        <v>4582</v>
      </c>
      <c r="AU111" s="25">
        <v>2419</v>
      </c>
      <c r="AV111" s="25">
        <v>3950</v>
      </c>
      <c r="AW111" s="25">
        <v>137</v>
      </c>
      <c r="AX111" s="25">
        <v>2383</v>
      </c>
      <c r="AY111" s="25">
        <v>756</v>
      </c>
      <c r="AZ111" s="25">
        <v>2535</v>
      </c>
      <c r="BA111" s="25">
        <v>17355</v>
      </c>
      <c r="BB111" s="25">
        <v>6398</v>
      </c>
      <c r="BC111" s="25">
        <v>503</v>
      </c>
      <c r="BD111" s="25">
        <v>3796</v>
      </c>
      <c r="BE111" s="25">
        <v>4853</v>
      </c>
      <c r="BF111" s="25">
        <v>837</v>
      </c>
      <c r="BG111" s="25">
        <v>3000</v>
      </c>
      <c r="BH111" s="25">
        <v>5602</v>
      </c>
      <c r="BI111" s="25">
        <v>1144</v>
      </c>
      <c r="BJ111" s="12">
        <v>2939</v>
      </c>
      <c r="BK111" s="12">
        <v>21752</v>
      </c>
      <c r="BL111" s="12">
        <v>19587</v>
      </c>
      <c r="BM111" s="34">
        <v>1610</v>
      </c>
      <c r="BN111" s="34">
        <v>1695</v>
      </c>
      <c r="BO111" s="34">
        <v>2218</v>
      </c>
      <c r="BP111" s="34">
        <v>580</v>
      </c>
      <c r="BQ111" s="34">
        <v>4260</v>
      </c>
      <c r="BR111" s="34">
        <v>0</v>
      </c>
      <c r="BS111" s="34">
        <v>677</v>
      </c>
      <c r="BT111" s="34">
        <v>133</v>
      </c>
      <c r="BU111" s="34">
        <v>387</v>
      </c>
      <c r="BV111" s="34">
        <v>1907</v>
      </c>
      <c r="BW111" s="34">
        <v>2086</v>
      </c>
      <c r="BX111" s="34">
        <v>1020</v>
      </c>
      <c r="BY111" s="34">
        <v>1468</v>
      </c>
      <c r="BZ111" s="34">
        <v>1617</v>
      </c>
      <c r="CA111" s="34">
        <v>2128</v>
      </c>
      <c r="CB111" s="34">
        <v>1486</v>
      </c>
      <c r="CC111" s="34">
        <v>1843</v>
      </c>
      <c r="CD111" s="34">
        <v>2135</v>
      </c>
      <c r="CE111" s="34">
        <v>2468</v>
      </c>
      <c r="CF111" s="34">
        <v>40</v>
      </c>
      <c r="CG111" s="34">
        <v>1196</v>
      </c>
      <c r="CH111" s="34">
        <v>2238</v>
      </c>
      <c r="CI111" s="34">
        <v>1293</v>
      </c>
      <c r="CJ111" s="34">
        <v>909</v>
      </c>
      <c r="CK111" s="34">
        <v>522</v>
      </c>
      <c r="CL111" s="34">
        <v>1262</v>
      </c>
      <c r="CM111" s="34">
        <v>923</v>
      </c>
      <c r="CN111" s="34">
        <v>1729</v>
      </c>
      <c r="CO111" s="34">
        <v>1433</v>
      </c>
      <c r="CP111" s="34">
        <v>308</v>
      </c>
      <c r="CQ111" s="34">
        <v>1179</v>
      </c>
      <c r="CR111" s="34">
        <v>1851</v>
      </c>
      <c r="CS111" s="34">
        <v>2604</v>
      </c>
      <c r="CT111" s="34">
        <v>1678</v>
      </c>
      <c r="CU111" s="34">
        <v>1071</v>
      </c>
      <c r="CV111" s="34">
        <v>2214</v>
      </c>
      <c r="CW111" s="34">
        <v>2102</v>
      </c>
      <c r="CX111" s="34">
        <v>836</v>
      </c>
      <c r="CY111" s="34">
        <v>1530</v>
      </c>
      <c r="CZ111" s="34">
        <v>153</v>
      </c>
      <c r="DA111" s="34">
        <v>1479</v>
      </c>
      <c r="DB111" s="34">
        <v>553</v>
      </c>
      <c r="DC111" s="34">
        <v>1135</v>
      </c>
      <c r="DD111" s="34">
        <v>3352</v>
      </c>
      <c r="DE111" s="34">
        <v>2035</v>
      </c>
      <c r="DF111" s="34">
        <v>371</v>
      </c>
      <c r="DG111" s="34">
        <v>1568</v>
      </c>
      <c r="DH111" s="34">
        <v>1401</v>
      </c>
      <c r="DI111" s="34">
        <v>429</v>
      </c>
      <c r="DJ111" s="34">
        <v>1006</v>
      </c>
      <c r="DK111" s="34">
        <v>2808</v>
      </c>
      <c r="DL111" s="34">
        <v>903</v>
      </c>
      <c r="DM111" s="115">
        <v>202967728.26923233</v>
      </c>
      <c r="DN111" s="116">
        <v>3599594.2224699934</v>
      </c>
      <c r="DO111" s="116">
        <v>6299974.4726025695</v>
      </c>
      <c r="DP111" s="116">
        <v>6200820.9760741051</v>
      </c>
      <c r="DQ111" s="116">
        <v>812391.7583576726</v>
      </c>
      <c r="DR111" s="116">
        <v>19633153.311952434</v>
      </c>
      <c r="DS111" s="116">
        <v>0</v>
      </c>
      <c r="DT111" s="116">
        <v>2222313.1962054102</v>
      </c>
      <c r="DU111" s="116">
        <v>109592.71328246062</v>
      </c>
      <c r="DV111" s="116">
        <v>727420.65434233344</v>
      </c>
      <c r="DW111" s="116">
        <v>11466772.625809675</v>
      </c>
      <c r="DX111" s="116">
        <v>7059287.0150191169</v>
      </c>
      <c r="DY111" s="116">
        <v>8469567.0470822696</v>
      </c>
      <c r="DZ111" s="116">
        <v>1692135.935988178</v>
      </c>
      <c r="EA111" s="116">
        <v>5189254.5611274084</v>
      </c>
      <c r="EB111" s="116">
        <v>4331879.6309280749</v>
      </c>
      <c r="EC111" s="116">
        <v>1691439.9755757884</v>
      </c>
      <c r="ED111" s="116">
        <v>2640225.5925937397</v>
      </c>
      <c r="EE111" s="116">
        <v>2708718.4093187866</v>
      </c>
      <c r="EF111" s="116">
        <v>5091901.1958023747</v>
      </c>
      <c r="EG111" s="116">
        <v>36409.060190617376</v>
      </c>
      <c r="EH111" s="116">
        <v>4314845.5117578153</v>
      </c>
      <c r="EI111" s="116">
        <v>10486633.072808877</v>
      </c>
      <c r="EJ111" s="116">
        <v>3607655.5194256403</v>
      </c>
      <c r="EK111" s="116">
        <v>2109452.2063739831</v>
      </c>
      <c r="EL111" s="116">
        <v>812018.38826408971</v>
      </c>
      <c r="EM111" s="116">
        <v>2604335.021249902</v>
      </c>
      <c r="EN111" s="116">
        <v>1193687.9183351609</v>
      </c>
      <c r="EO111" s="116">
        <v>1980159.7244745716</v>
      </c>
      <c r="EP111" s="116">
        <v>2987098.0462720366</v>
      </c>
      <c r="EQ111" s="116">
        <v>1179235.2867671878</v>
      </c>
      <c r="ER111" s="116">
        <v>3925760.4616586277</v>
      </c>
      <c r="ES111" s="116">
        <v>1854622.2512262329</v>
      </c>
      <c r="ET111" s="116">
        <v>11796405.344956966</v>
      </c>
      <c r="EU111" s="116">
        <v>6389580.0875853468</v>
      </c>
      <c r="EV111" s="116">
        <v>1020366.2248499661</v>
      </c>
      <c r="EW111" s="116">
        <v>5274378.9469832275</v>
      </c>
      <c r="EX111" s="116">
        <v>2308984.557705313</v>
      </c>
      <c r="EY111" s="116">
        <v>2386810.444766284</v>
      </c>
      <c r="EZ111" s="116">
        <v>5853989.4931229558</v>
      </c>
      <c r="FA111" s="116">
        <v>239963.19971816445</v>
      </c>
      <c r="FB111" s="116">
        <v>3281563.2675774326</v>
      </c>
      <c r="FC111" s="116">
        <v>301349.37984679569</v>
      </c>
      <c r="FD111" s="116">
        <v>2587142.7704508849</v>
      </c>
      <c r="FE111" s="116">
        <v>13394482.503358873</v>
      </c>
      <c r="FF111" s="116">
        <v>2369279.9543503197</v>
      </c>
      <c r="FG111" s="116">
        <v>846109.49376910727</v>
      </c>
      <c r="FH111" s="116">
        <v>5652756.5960337445</v>
      </c>
      <c r="FI111" s="116">
        <v>4984518.3593915803</v>
      </c>
      <c r="FJ111" s="116">
        <v>1049017.8361063947</v>
      </c>
      <c r="FK111" s="116">
        <v>2518377.3929185513</v>
      </c>
      <c r="FL111" s="116">
        <v>542220.19867187622</v>
      </c>
      <c r="FM111" s="116">
        <v>3132076.4537313445</v>
      </c>
      <c r="FN111" s="19">
        <f>J111*'Household Income - Delta'!E114/3</f>
        <v>15192930.334898859</v>
      </c>
      <c r="FO111" s="19">
        <f>K111*'Household Income - Delta'!F114/3</f>
        <v>-202716.01295933986</v>
      </c>
      <c r="FP111" s="19">
        <f>L111*'Household Income - Delta'!G114/3</f>
        <v>30474981.914752122</v>
      </c>
      <c r="FQ111" s="19">
        <f>M111*'Household Income - Delta'!H114/3</f>
        <v>5546386.2107546953</v>
      </c>
      <c r="FR111" s="19">
        <f>N111*'Household Income - Delta'!I114/3</f>
        <v>28709856.016462851</v>
      </c>
      <c r="FS111" s="19">
        <f>O111*'Household Income - Delta'!J114/3</f>
        <v>0</v>
      </c>
      <c r="FT111" s="19">
        <f>P111*'Household Income - Delta'!K114/3</f>
        <v>-3582498.3479713439</v>
      </c>
      <c r="FU111" s="19">
        <f>Q111*'Household Income - Delta'!L114/3</f>
        <v>60538.340825035972</v>
      </c>
      <c r="FV111" s="19">
        <f>R111*'Household Income - Delta'!M114/3</f>
        <v>325965.75797372131</v>
      </c>
      <c r="FW111" s="19">
        <f>S111*'Household Income - Delta'!N114/3</f>
        <v>34889583.689537801</v>
      </c>
      <c r="FX111" s="19">
        <f>T111*'Household Income - Delta'!O114/3</f>
        <v>21939638.293171775</v>
      </c>
      <c r="FY111" s="19">
        <f>U111*'Household Income - Delta'!P114/3</f>
        <v>-1515260.2517315492</v>
      </c>
      <c r="FZ111" s="19">
        <f>V111*'Household Income - Delta'!Q114/3</f>
        <v>8685851.8195418697</v>
      </c>
      <c r="GA111" s="19">
        <f>W111*'Household Income - Delta'!R114/3</f>
        <v>14060206.233763486</v>
      </c>
      <c r="GB111" s="19">
        <f>X111*'Household Income - Delta'!S114/3</f>
        <v>18513983.753509022</v>
      </c>
      <c r="GC111" s="19">
        <f>Y111*'Household Income - Delta'!T114/3</f>
        <v>6510422.392959035</v>
      </c>
      <c r="GD111" s="19">
        <f>Z111*'Household Income - Delta'!U114/3</f>
        <v>19560448.544256158</v>
      </c>
      <c r="GE111" s="19">
        <f>AA111*'Household Income - Delta'!V114/3</f>
        <v>14499320.746787636</v>
      </c>
      <c r="GF111" s="19">
        <f>AB111*'Household Income - Delta'!W114/3</f>
        <v>27926400.958899435</v>
      </c>
      <c r="GG111" s="19">
        <f>AC111*'Household Income - Delta'!X114/3</f>
        <v>50414.811226881044</v>
      </c>
      <c r="GH111" s="19">
        <f>AD111*'Household Income - Delta'!Y114/3</f>
        <v>-11017211.578187468</v>
      </c>
      <c r="GI111" s="19">
        <f>AE111*'Household Income - Delta'!Z114/3</f>
        <v>-11992173.009272896</v>
      </c>
      <c r="GJ111" s="19">
        <f>AF111*'Household Income - Delta'!AA114/3</f>
        <v>9333812.9470349737</v>
      </c>
      <c r="GK111" s="19">
        <f>AG111*'Household Income - Delta'!AB114/3</f>
        <v>-563533.35181947856</v>
      </c>
      <c r="GL111" s="19">
        <f>AH111*'Household Income - Delta'!AC114/3</f>
        <v>4499188.7602798957</v>
      </c>
      <c r="GM111" s="19">
        <f>AI111*'Household Income - Delta'!AD114/3</f>
        <v>14431638.377349144</v>
      </c>
      <c r="GN111" s="19">
        <f>AJ111*'Household Income - Delta'!AE114/3</f>
        <v>11437296.699281171</v>
      </c>
      <c r="GO111" s="19">
        <f>AK111*'Household Income - Delta'!AF114/3</f>
        <v>2443627.4834543401</v>
      </c>
      <c r="GP111" s="19">
        <f>AL111*'Household Income - Delta'!AG114/3</f>
        <v>12897763.286641171</v>
      </c>
      <c r="GQ111" s="19">
        <f>AM111*'Household Income - Delta'!AH114/3</f>
        <v>-1952207.6779623369</v>
      </c>
      <c r="GR111" s="19">
        <f>AN111*'Household Income - Delta'!AI114/3</f>
        <v>-4175096.4710577452</v>
      </c>
      <c r="GS111" s="19">
        <f>AO111*'Household Income - Delta'!AJ114/3</f>
        <v>33192338.170642193</v>
      </c>
      <c r="GT111" s="19">
        <f>AP111*'Household Income - Delta'!AK114/3</f>
        <v>15994470.980063295</v>
      </c>
      <c r="GU111" s="19">
        <f>AQ111*'Household Income - Delta'!AL114/3</f>
        <v>17583255.609368753</v>
      </c>
      <c r="GV111" s="19">
        <f>AR111*'Household Income - Delta'!AM114/3</f>
        <v>571314.93400563544</v>
      </c>
      <c r="GW111" s="19">
        <f>AS111*'Household Income - Delta'!AN114/3</f>
        <v>19048939.737815917</v>
      </c>
      <c r="GX111" s="19">
        <f>AT111*'Household Income - Delta'!AO114/3</f>
        <v>13440737.588311499</v>
      </c>
      <c r="GY111" s="19">
        <f>AU111*'Household Income - Delta'!AP114/3</f>
        <v>4619519.5511920759</v>
      </c>
      <c r="GZ111" s="19">
        <f>AV111*'Household Income - Delta'!AQ114/3</f>
        <v>9671195.5513852388</v>
      </c>
      <c r="HA111" s="19">
        <f>AW111*'Household Income - Delta'!AR114/3</f>
        <v>375473.23766404629</v>
      </c>
      <c r="HB111" s="19">
        <f>AX111*'Household Income - Delta'!AS114/3</f>
        <v>13639677.215851419</v>
      </c>
      <c r="HC111" s="19">
        <f>AY111*'Household Income - Delta'!AT114/3</f>
        <v>2528063.1562771043</v>
      </c>
      <c r="HD111" s="19">
        <f>AZ111*'Household Income - Delta'!AU114/3</f>
        <v>12654693.92646387</v>
      </c>
      <c r="HE111" s="19">
        <f>BA111*'Household Income - Delta'!AV114/3</f>
        <v>47482582.097434111</v>
      </c>
      <c r="HF111" s="19">
        <f>BB111*'Household Income - Delta'!AW114/3</f>
        <v>3756953.7584468569</v>
      </c>
      <c r="HG111" s="19">
        <f>BC111*'Household Income - Delta'!AX114/3</f>
        <v>904225.56912530039</v>
      </c>
      <c r="HH111" s="19">
        <f>BD111*'Household Income - Delta'!AY114/3</f>
        <v>-6783594.133161814</v>
      </c>
      <c r="HI111" s="19">
        <f>BE111*'Household Income - Delta'!AZ114/3</f>
        <v>655217.16383713146</v>
      </c>
      <c r="HJ111" s="19">
        <f>BF111*'Household Income - Delta'!BA114/3</f>
        <v>4305995.1669755867</v>
      </c>
      <c r="HK111" s="19">
        <f>BG111*'Household Income - Delta'!BB114/3</f>
        <v>5197018.9571302328</v>
      </c>
      <c r="HL111" s="19">
        <f>BH111*'Household Income - Delta'!BC114/3</f>
        <v>5128277.9082056265</v>
      </c>
    </row>
    <row r="112" spans="1:220">
      <c r="A112" s="28">
        <v>2012</v>
      </c>
      <c r="B112" s="28" t="s">
        <v>1074</v>
      </c>
      <c r="C112" s="37" t="s">
        <v>14</v>
      </c>
      <c r="D112" s="11">
        <v>3555319</v>
      </c>
      <c r="E112" s="11">
        <v>3114940</v>
      </c>
      <c r="F112" s="11">
        <v>334918</v>
      </c>
      <c r="G112" s="104">
        <f>F112/D112</f>
        <v>9.4201954873810195E-2</v>
      </c>
      <c r="H112" s="11">
        <f>SUM(J112:BI112)</f>
        <v>83539</v>
      </c>
      <c r="I112" s="105">
        <f>H112/D112</f>
        <v>2.3496907028595745E-2</v>
      </c>
      <c r="J112" s="25">
        <v>46</v>
      </c>
      <c r="K112" s="25">
        <v>439</v>
      </c>
      <c r="L112" s="25">
        <v>3167</v>
      </c>
      <c r="M112" s="25">
        <v>200</v>
      </c>
      <c r="N112" s="25">
        <v>3161</v>
      </c>
      <c r="O112" s="25">
        <v>367</v>
      </c>
      <c r="P112" s="25">
        <v>0</v>
      </c>
      <c r="Q112" s="25">
        <v>22</v>
      </c>
      <c r="R112" s="25">
        <v>288</v>
      </c>
      <c r="S112" s="25">
        <v>6578</v>
      </c>
      <c r="T112" s="25">
        <v>1702</v>
      </c>
      <c r="U112" s="25">
        <v>408</v>
      </c>
      <c r="V112" s="25">
        <v>97</v>
      </c>
      <c r="W112" s="25">
        <v>912</v>
      </c>
      <c r="X112" s="25">
        <v>53</v>
      </c>
      <c r="Y112" s="25">
        <v>0</v>
      </c>
      <c r="Z112" s="25">
        <v>0</v>
      </c>
      <c r="AA112" s="25">
        <v>124</v>
      </c>
      <c r="AB112" s="25">
        <v>909</v>
      </c>
      <c r="AC112" s="25">
        <v>1224</v>
      </c>
      <c r="AD112" s="25">
        <v>1752</v>
      </c>
      <c r="AE112" s="25">
        <v>8743</v>
      </c>
      <c r="AF112" s="25">
        <v>753</v>
      </c>
      <c r="AG112" s="25">
        <v>605</v>
      </c>
      <c r="AH112" s="25">
        <v>276</v>
      </c>
      <c r="AI112" s="25">
        <v>358</v>
      </c>
      <c r="AJ112" s="25">
        <v>50</v>
      </c>
      <c r="AK112" s="25">
        <v>45</v>
      </c>
      <c r="AL112" s="25">
        <v>172</v>
      </c>
      <c r="AM112" s="25">
        <v>1009</v>
      </c>
      <c r="AN112" s="25">
        <v>5665</v>
      </c>
      <c r="AO112" s="25">
        <v>444</v>
      </c>
      <c r="AP112" s="25">
        <v>23310</v>
      </c>
      <c r="AQ112" s="25">
        <v>3379</v>
      </c>
      <c r="AR112" s="25">
        <v>0</v>
      </c>
      <c r="AS112" s="25">
        <v>287</v>
      </c>
      <c r="AT112" s="25">
        <v>415</v>
      </c>
      <c r="AU112" s="25">
        <v>35</v>
      </c>
      <c r="AV112" s="25">
        <v>2214</v>
      </c>
      <c r="AW112" s="25">
        <v>1558</v>
      </c>
      <c r="AX112" s="25">
        <v>940</v>
      </c>
      <c r="AY112" s="25">
        <v>0</v>
      </c>
      <c r="AZ112" s="25">
        <v>260</v>
      </c>
      <c r="BA112" s="25">
        <v>3279</v>
      </c>
      <c r="BB112" s="25">
        <v>45</v>
      </c>
      <c r="BC112" s="25">
        <v>709</v>
      </c>
      <c r="BD112" s="25">
        <v>1729</v>
      </c>
      <c r="BE112" s="25">
        <v>1593</v>
      </c>
      <c r="BF112" s="25">
        <v>174</v>
      </c>
      <c r="BG112" s="25">
        <v>711</v>
      </c>
      <c r="BH112" s="25">
        <v>104</v>
      </c>
      <c r="BI112" s="25">
        <v>3228</v>
      </c>
      <c r="BJ112" s="12">
        <v>2447</v>
      </c>
      <c r="BK112" s="12">
        <v>16188</v>
      </c>
      <c r="BL112" s="12">
        <v>14546</v>
      </c>
      <c r="BM112" s="34">
        <v>103</v>
      </c>
      <c r="BN112" s="34">
        <v>511</v>
      </c>
      <c r="BO112" s="34">
        <v>3028</v>
      </c>
      <c r="BP112" s="34">
        <v>228</v>
      </c>
      <c r="BQ112" s="34">
        <v>1015</v>
      </c>
      <c r="BR112" s="34">
        <v>341</v>
      </c>
      <c r="BS112" s="34">
        <v>0</v>
      </c>
      <c r="BT112" s="34">
        <v>36</v>
      </c>
      <c r="BU112" s="34">
        <v>230</v>
      </c>
      <c r="BV112" s="34">
        <v>1844</v>
      </c>
      <c r="BW112" s="34">
        <v>971</v>
      </c>
      <c r="BX112" s="34">
        <v>476</v>
      </c>
      <c r="BY112" s="34">
        <v>155</v>
      </c>
      <c r="BZ112" s="34">
        <v>583</v>
      </c>
      <c r="CA112" s="34">
        <v>90</v>
      </c>
      <c r="CB112" s="34">
        <v>193</v>
      </c>
      <c r="CC112" s="34">
        <v>193</v>
      </c>
      <c r="CD112" s="34">
        <v>159</v>
      </c>
      <c r="CE112" s="34">
        <v>733</v>
      </c>
      <c r="CF112" s="34">
        <v>696</v>
      </c>
      <c r="CG112" s="34">
        <v>748</v>
      </c>
      <c r="CH112" s="34">
        <v>1587</v>
      </c>
      <c r="CI112" s="34">
        <v>539</v>
      </c>
      <c r="CJ112" s="34">
        <v>564</v>
      </c>
      <c r="CK112" s="34">
        <v>293</v>
      </c>
      <c r="CL112" s="34">
        <v>330</v>
      </c>
      <c r="CM112" s="34">
        <v>91</v>
      </c>
      <c r="CN112" s="34">
        <v>74</v>
      </c>
      <c r="CO112" s="34">
        <v>166</v>
      </c>
      <c r="CP112" s="34">
        <v>551</v>
      </c>
      <c r="CQ112" s="34">
        <v>1490</v>
      </c>
      <c r="CR112" s="34">
        <v>450</v>
      </c>
      <c r="CS112" s="34">
        <v>3774</v>
      </c>
      <c r="CT112" s="34">
        <v>1609</v>
      </c>
      <c r="CU112" s="34">
        <v>193</v>
      </c>
      <c r="CV112" s="34">
        <v>254</v>
      </c>
      <c r="CW112" s="34">
        <v>411</v>
      </c>
      <c r="CX112" s="34">
        <v>58</v>
      </c>
      <c r="CY112" s="34">
        <v>1037</v>
      </c>
      <c r="CZ112" s="34">
        <v>689</v>
      </c>
      <c r="DA112" s="34">
        <v>665</v>
      </c>
      <c r="DB112" s="34">
        <v>193</v>
      </c>
      <c r="DC112" s="34">
        <v>216</v>
      </c>
      <c r="DD112" s="34">
        <v>1568</v>
      </c>
      <c r="DE112" s="34">
        <v>69</v>
      </c>
      <c r="DF112" s="34">
        <v>556</v>
      </c>
      <c r="DG112" s="34">
        <v>707</v>
      </c>
      <c r="DH112" s="34">
        <v>1274</v>
      </c>
      <c r="DI112" s="34">
        <v>293</v>
      </c>
      <c r="DJ112" s="34">
        <v>684</v>
      </c>
      <c r="DK112" s="34">
        <v>120</v>
      </c>
      <c r="DL112" s="34">
        <v>1540</v>
      </c>
      <c r="DM112" s="115">
        <v>57888600.808548786</v>
      </c>
      <c r="DN112" s="116">
        <v>45543.813568291836</v>
      </c>
      <c r="DO112" s="116">
        <v>1249976.9840667457</v>
      </c>
      <c r="DP112" s="116">
        <v>7002677.279200647</v>
      </c>
      <c r="DQ112" s="116">
        <v>233026.45014856476</v>
      </c>
      <c r="DR112" s="116">
        <v>8067139.9820405794</v>
      </c>
      <c r="DS112" s="116">
        <v>619277.86105344386</v>
      </c>
      <c r="DT112" s="116">
        <v>0</v>
      </c>
      <c r="DU112" s="116">
        <v>5152.3273902960018</v>
      </c>
      <c r="DV112" s="116">
        <v>87137.608698916447</v>
      </c>
      <c r="DW112" s="116">
        <v>6669231.9324247837</v>
      </c>
      <c r="DX112" s="116">
        <v>1438141.4887644837</v>
      </c>
      <c r="DY112" s="116">
        <v>2044422.9683650553</v>
      </c>
      <c r="DZ112" s="116">
        <v>212297.16206947179</v>
      </c>
      <c r="EA112" s="116">
        <v>817694.19742204924</v>
      </c>
      <c r="EB112" s="116">
        <v>38042.571102739159</v>
      </c>
      <c r="EC112" s="116">
        <v>0</v>
      </c>
      <c r="ED112" s="116">
        <v>0</v>
      </c>
      <c r="EE112" s="116">
        <v>85664.305130786815</v>
      </c>
      <c r="EF112" s="116">
        <v>1173829.291351022</v>
      </c>
      <c r="EG112" s="116">
        <v>280608.62314606056</v>
      </c>
      <c r="EH112" s="116">
        <v>487390.54515746946</v>
      </c>
      <c r="EI112" s="116">
        <v>809618.87688628607</v>
      </c>
      <c r="EJ112" s="116">
        <v>459851.17772472918</v>
      </c>
      <c r="EK112" s="116">
        <v>632927.03816832311</v>
      </c>
      <c r="EL112" s="116">
        <v>320885.37285957852</v>
      </c>
      <c r="EM112" s="116">
        <v>376101.47373566224</v>
      </c>
      <c r="EN112" s="116">
        <v>97860.15370904989</v>
      </c>
      <c r="EO112" s="116">
        <v>56044.258251832536</v>
      </c>
      <c r="EP112" s="116">
        <v>421582.81794305984</v>
      </c>
      <c r="EQ112" s="116">
        <v>116415.86476421144</v>
      </c>
      <c r="ER112" s="116">
        <v>863383.36757758015</v>
      </c>
      <c r="ES112" s="116">
        <v>812174.15569513896</v>
      </c>
      <c r="ET112" s="116">
        <v>1926034.3304059696</v>
      </c>
      <c r="EU112" s="116">
        <v>1767623.2319630398</v>
      </c>
      <c r="EV112" s="116">
        <v>0</v>
      </c>
      <c r="EW112" s="116">
        <v>158861.47734921434</v>
      </c>
      <c r="EX112" s="116">
        <v>582744.32805198827</v>
      </c>
      <c r="EY112" s="116">
        <v>87479.923633964223</v>
      </c>
      <c r="EZ112" s="116">
        <v>537367.15372318064</v>
      </c>
      <c r="FA112" s="116">
        <v>101500.03008476653</v>
      </c>
      <c r="FB112" s="116">
        <v>661490.31511422934</v>
      </c>
      <c r="FC112" s="116">
        <v>0</v>
      </c>
      <c r="FD112" s="116">
        <v>220787.56996676751</v>
      </c>
      <c r="FE112" s="116">
        <v>5252324.1962552499</v>
      </c>
      <c r="FF112" s="116">
        <v>90906.028787888645</v>
      </c>
      <c r="FG112" s="116">
        <v>122371.79587070647</v>
      </c>
      <c r="FH112" s="116">
        <v>667695.98492199637</v>
      </c>
      <c r="FI112" s="116">
        <v>3922716.1062741652</v>
      </c>
      <c r="FJ112" s="116">
        <v>92072.273311310884</v>
      </c>
      <c r="FK112" s="116">
        <v>608499.09736972186</v>
      </c>
      <c r="FL112" s="116">
        <v>172194.36065112698</v>
      </c>
      <c r="FM112" s="116">
        <v>5391832.6563966209</v>
      </c>
      <c r="FN112" s="19">
        <f>J112*'Household Income - Delta'!E115/3</f>
        <v>332079.94110333483</v>
      </c>
      <c r="FO112" s="19">
        <f>K112*'Household Income - Delta'!F115/3</f>
        <v>997478.08392350737</v>
      </c>
      <c r="FP112" s="19">
        <f>L112*'Household Income - Delta'!G115/3</f>
        <v>16496218.335029768</v>
      </c>
      <c r="FQ112" s="19">
        <f>M112*'Household Income - Delta'!H115/3</f>
        <v>1529704.6012688496</v>
      </c>
      <c r="FR112" s="19">
        <f>N112*'Household Income - Delta'!I115/3</f>
        <v>11464434.711997116</v>
      </c>
      <c r="FS112" s="19">
        <f>O112*'Household Income - Delta'!J115/3</f>
        <v>687257.55150555714</v>
      </c>
      <c r="FT112" s="19">
        <f>P112*'Household Income - Delta'!K115/3</f>
        <v>0</v>
      </c>
      <c r="FU112" s="19">
        <f>Q112*'Household Income - Delta'!L115/3</f>
        <v>70303.91216626903</v>
      </c>
      <c r="FV112" s="19">
        <f>R112*'Household Income - Delta'!M115/3</f>
        <v>863643.32629487989</v>
      </c>
      <c r="FW112" s="19">
        <f>S112*'Household Income - Delta'!N115/3</f>
        <v>41972004.828420721</v>
      </c>
      <c r="FX112" s="19">
        <f>T112*'Household Income - Delta'!O115/3</f>
        <v>10367647.887067623</v>
      </c>
      <c r="FY112" s="19">
        <f>U112*'Household Income - Delta'!P115/3</f>
        <v>707185.92328184983</v>
      </c>
      <c r="FZ112" s="19">
        <f>V112*'Household Income - Delta'!Q115/3</f>
        <v>542827.20549998747</v>
      </c>
      <c r="GA112" s="19">
        <f>W112*'Household Income - Delta'!R115/3</f>
        <v>4137440.7562676729</v>
      </c>
      <c r="GB112" s="19">
        <f>X112*'Household Income - Delta'!S115/3</f>
        <v>349833.34401144547</v>
      </c>
      <c r="GC112" s="19">
        <f>Y112*'Household Income - Delta'!T115/3</f>
        <v>0</v>
      </c>
      <c r="GD112" s="19">
        <f>Z112*'Household Income - Delta'!U115/3</f>
        <v>0</v>
      </c>
      <c r="GE112" s="19">
        <f>AA112*'Household Income - Delta'!V115/3</f>
        <v>1008185.376464379</v>
      </c>
      <c r="GF112" s="19">
        <f>AB112*'Household Income - Delta'!W115/3</f>
        <v>7147439.9824170433</v>
      </c>
      <c r="GG112" s="19">
        <f>AC112*'Household Income - Delta'!X115/3</f>
        <v>5938284.3384288615</v>
      </c>
      <c r="GH112" s="19">
        <f>AD112*'Household Income - Delta'!Y115/3</f>
        <v>-2703414.4943365436</v>
      </c>
      <c r="GI112" s="19">
        <f>AE112*'Household Income - Delta'!Z115/3</f>
        <v>2724097.1570217176</v>
      </c>
      <c r="GJ112" s="19">
        <f>AF112*'Household Income - Delta'!AA115/3</f>
        <v>3857502.946734739</v>
      </c>
      <c r="GK112" s="19">
        <f>AG112*'Household Income - Delta'!AB115/3</f>
        <v>1296183.594516048</v>
      </c>
      <c r="GL112" s="19">
        <f>AH112*'Household Income - Delta'!AC115/3</f>
        <v>2130457.5083087492</v>
      </c>
      <c r="GM112" s="19">
        <f>AI112*'Household Income - Delta'!AD115/3</f>
        <v>2204494.0466987207</v>
      </c>
      <c r="GN112" s="19">
        <f>AJ112*'Household Income - Delta'!AE115/3</f>
        <v>399501.27012621268</v>
      </c>
      <c r="GO112" s="19">
        <f>AK112*'Household Income - Delta'!AF115/3</f>
        <v>129475.22665406094</v>
      </c>
      <c r="GP112" s="19">
        <f>AL112*'Household Income - Delta'!AG115/3</f>
        <v>986385.74687775236</v>
      </c>
      <c r="GQ112" s="19">
        <f>AM112*'Household Income - Delta'!AH115/3</f>
        <v>-549221.73896870064</v>
      </c>
      <c r="GR112" s="19">
        <f>AN112*'Household Income - Delta'!AI115/3</f>
        <v>3604981.8244616389</v>
      </c>
      <c r="GS112" s="19">
        <f>AO112*'Household Income - Delta'!AJ115/3</f>
        <v>3295211.8645191384</v>
      </c>
      <c r="GT112" s="19">
        <f>AP112*'Household Income - Delta'!AK115/3</f>
        <v>105755904.94611011</v>
      </c>
      <c r="GU112" s="19">
        <f>AQ112*'Household Income - Delta'!AL115/3</f>
        <v>21446765.636646785</v>
      </c>
      <c r="GV112" s="19">
        <f>AR112*'Household Income - Delta'!AM115/3</f>
        <v>0</v>
      </c>
      <c r="GW112" s="19">
        <f>AS112*'Household Income - Delta'!AN115/3</f>
        <v>1874993.9379224172</v>
      </c>
      <c r="GX112" s="19">
        <f>AT112*'Household Income - Delta'!AO115/3</f>
        <v>2184633.3893720196</v>
      </c>
      <c r="GY112" s="19">
        <f>AU112*'Household Income - Delta'!AP115/3</f>
        <v>148416.81511822474</v>
      </c>
      <c r="GZ112" s="19">
        <f>AV112*'Household Income - Delta'!AQ115/3</f>
        <v>10581155.149521621</v>
      </c>
      <c r="HA112" s="19">
        <f>AW112*'Household Income - Delta'!AR115/3</f>
        <v>7901365.0574590387</v>
      </c>
      <c r="HB112" s="19">
        <f>AX112*'Household Income - Delta'!AS115/3</f>
        <v>7571268.486761421</v>
      </c>
      <c r="HC112" s="19">
        <f>AY112*'Household Income - Delta'!AT115/3</f>
        <v>0</v>
      </c>
      <c r="HD112" s="19">
        <f>AZ112*'Household Income - Delta'!AU115/3</f>
        <v>1903925.0478086276</v>
      </c>
      <c r="HE112" s="19">
        <f>BA112*'Household Income - Delta'!AV115/3</f>
        <v>16613901.83466118</v>
      </c>
      <c r="HF112" s="19">
        <f>BB112*'Household Income - Delta'!AW115/3</f>
        <v>131310.290607567</v>
      </c>
      <c r="HG112" s="19">
        <f>BC112*'Household Income - Delta'!AX115/3</f>
        <v>2927081.0314457803</v>
      </c>
      <c r="HH112" s="19">
        <f>BD112*'Household Income - Delta'!AY115/3</f>
        <v>940163.61268145719</v>
      </c>
      <c r="HI112" s="19">
        <f>BE112*'Household Income - Delta'!AZ115/3</f>
        <v>3928038.1021371339</v>
      </c>
      <c r="HJ112" s="19">
        <f>BF112*'Household Income - Delta'!BA115/3</f>
        <v>1300712.1311145786</v>
      </c>
      <c r="HK112" s="19">
        <f>BG112*'Household Income - Delta'!BB115/3</f>
        <v>2888891.5326645388</v>
      </c>
      <c r="HL112" s="19">
        <f>BH112*'Household Income - Delta'!BC115/3</f>
        <v>337608.53372904548</v>
      </c>
    </row>
    <row r="113" spans="1:220">
      <c r="A113" s="28">
        <v>2012</v>
      </c>
      <c r="B113" s="28" t="s">
        <v>1075</v>
      </c>
      <c r="C113" s="37" t="s">
        <v>15</v>
      </c>
      <c r="D113" s="11">
        <v>906576</v>
      </c>
      <c r="E113" s="11">
        <v>782216</v>
      </c>
      <c r="F113" s="11">
        <v>86003</v>
      </c>
      <c r="G113" s="104">
        <f>F113/D113</f>
        <v>9.4865736573657364E-2</v>
      </c>
      <c r="H113" s="11">
        <f>SUM(J113:BI113)</f>
        <v>34813</v>
      </c>
      <c r="I113" s="105">
        <f>H113/D113</f>
        <v>3.8400531229593547E-2</v>
      </c>
      <c r="J113" s="25">
        <v>119</v>
      </c>
      <c r="K113" s="25">
        <v>692</v>
      </c>
      <c r="L113" s="25">
        <v>188</v>
      </c>
      <c r="M113" s="25">
        <v>0</v>
      </c>
      <c r="N113" s="25">
        <v>2221</v>
      </c>
      <c r="O113" s="25">
        <v>0</v>
      </c>
      <c r="P113" s="25">
        <v>1489</v>
      </c>
      <c r="Q113" s="25">
        <v>0</v>
      </c>
      <c r="R113" s="25">
        <v>11</v>
      </c>
      <c r="S113" s="25">
        <v>715</v>
      </c>
      <c r="T113" s="25">
        <v>179</v>
      </c>
      <c r="U113" s="25">
        <v>0</v>
      </c>
      <c r="V113" s="25">
        <v>32</v>
      </c>
      <c r="W113" s="25">
        <v>567</v>
      </c>
      <c r="X113" s="25">
        <v>62</v>
      </c>
      <c r="Y113" s="25">
        <v>30</v>
      </c>
      <c r="Z113" s="25">
        <v>113</v>
      </c>
      <c r="AA113" s="25">
        <v>0</v>
      </c>
      <c r="AB113" s="25">
        <v>178</v>
      </c>
      <c r="AC113" s="25">
        <v>0</v>
      </c>
      <c r="AD113" s="25">
        <v>5649</v>
      </c>
      <c r="AE113" s="25">
        <v>157</v>
      </c>
      <c r="AF113" s="25">
        <v>227</v>
      </c>
      <c r="AG113" s="25">
        <v>351</v>
      </c>
      <c r="AH113" s="25">
        <v>58</v>
      </c>
      <c r="AI113" s="25">
        <v>80</v>
      </c>
      <c r="AJ113" s="25">
        <v>0</v>
      </c>
      <c r="AK113" s="25">
        <v>91</v>
      </c>
      <c r="AL113" s="25">
        <v>572</v>
      </c>
      <c r="AM113" s="25">
        <v>99</v>
      </c>
      <c r="AN113" s="25">
        <v>5846</v>
      </c>
      <c r="AO113" s="25">
        <v>85</v>
      </c>
      <c r="AP113" s="25">
        <v>3566</v>
      </c>
      <c r="AQ113" s="25">
        <v>1349</v>
      </c>
      <c r="AR113" s="25">
        <v>0</v>
      </c>
      <c r="AS113" s="25">
        <v>191</v>
      </c>
      <c r="AT113" s="25">
        <v>0</v>
      </c>
      <c r="AU113" s="25">
        <v>0</v>
      </c>
      <c r="AV113" s="25">
        <v>6828</v>
      </c>
      <c r="AW113" s="25">
        <v>135</v>
      </c>
      <c r="AX113" s="25">
        <v>298</v>
      </c>
      <c r="AY113" s="25">
        <v>0</v>
      </c>
      <c r="AZ113" s="25">
        <v>344</v>
      </c>
      <c r="BA113" s="25">
        <v>133</v>
      </c>
      <c r="BB113" s="25">
        <v>166</v>
      </c>
      <c r="BC113" s="25">
        <v>0</v>
      </c>
      <c r="BD113" s="25">
        <v>1746</v>
      </c>
      <c r="BE113" s="25">
        <v>29</v>
      </c>
      <c r="BF113" s="25">
        <v>161</v>
      </c>
      <c r="BG113" s="25">
        <v>0</v>
      </c>
      <c r="BH113" s="25">
        <v>0</v>
      </c>
      <c r="BI113" s="25">
        <v>56</v>
      </c>
      <c r="BJ113" s="12">
        <v>1624</v>
      </c>
      <c r="BK113" s="12">
        <v>9177</v>
      </c>
      <c r="BL113" s="12">
        <v>7626</v>
      </c>
      <c r="BM113" s="34">
        <v>164</v>
      </c>
      <c r="BN113" s="34">
        <v>920</v>
      </c>
      <c r="BO113" s="34">
        <v>227</v>
      </c>
      <c r="BP113" s="34">
        <v>182</v>
      </c>
      <c r="BQ113" s="34">
        <v>2189</v>
      </c>
      <c r="BR113" s="34">
        <v>182</v>
      </c>
      <c r="BS113" s="34">
        <v>679</v>
      </c>
      <c r="BT113" s="34">
        <v>0</v>
      </c>
      <c r="BU113" s="34">
        <v>21</v>
      </c>
      <c r="BV113" s="34">
        <v>481</v>
      </c>
      <c r="BW113" s="34">
        <v>224</v>
      </c>
      <c r="BX113" s="34">
        <v>182</v>
      </c>
      <c r="BY113" s="34">
        <v>51</v>
      </c>
      <c r="BZ113" s="34">
        <v>468</v>
      </c>
      <c r="CA113" s="34">
        <v>80</v>
      </c>
      <c r="CB113" s="34">
        <v>49</v>
      </c>
      <c r="CC113" s="34">
        <v>190</v>
      </c>
      <c r="CD113" s="34">
        <v>182</v>
      </c>
      <c r="CE113" s="34">
        <v>266</v>
      </c>
      <c r="CF113" s="34">
        <v>182</v>
      </c>
      <c r="CG113" s="34">
        <v>1598</v>
      </c>
      <c r="CH113" s="34">
        <v>131</v>
      </c>
      <c r="CI113" s="34">
        <v>233</v>
      </c>
      <c r="CJ113" s="34">
        <v>390</v>
      </c>
      <c r="CK113" s="34">
        <v>110</v>
      </c>
      <c r="CL113" s="34">
        <v>138</v>
      </c>
      <c r="CM113" s="34">
        <v>182</v>
      </c>
      <c r="CN113" s="34">
        <v>116</v>
      </c>
      <c r="CO113" s="34">
        <v>474</v>
      </c>
      <c r="CP113" s="34">
        <v>127</v>
      </c>
      <c r="CQ113" s="34">
        <v>2122</v>
      </c>
      <c r="CR113" s="34">
        <v>136</v>
      </c>
      <c r="CS113" s="34">
        <v>1751</v>
      </c>
      <c r="CT113" s="34">
        <v>809</v>
      </c>
      <c r="CU113" s="34">
        <v>182</v>
      </c>
      <c r="CV113" s="34">
        <v>201</v>
      </c>
      <c r="CW113" s="34">
        <v>182</v>
      </c>
      <c r="CX113" s="34">
        <v>182</v>
      </c>
      <c r="CY113" s="34">
        <v>1815</v>
      </c>
      <c r="CZ113" s="34">
        <v>185</v>
      </c>
      <c r="DA113" s="34">
        <v>235</v>
      </c>
      <c r="DB113" s="34">
        <v>182</v>
      </c>
      <c r="DC113" s="34">
        <v>440</v>
      </c>
      <c r="DD113" s="34">
        <v>158</v>
      </c>
      <c r="DE113" s="34">
        <v>279</v>
      </c>
      <c r="DF113" s="34">
        <v>182</v>
      </c>
      <c r="DG113" s="34">
        <v>910</v>
      </c>
      <c r="DH113" s="34">
        <v>49</v>
      </c>
      <c r="DI113" s="34">
        <v>205</v>
      </c>
      <c r="DJ113" s="34">
        <v>182</v>
      </c>
      <c r="DK113" s="34">
        <v>182</v>
      </c>
      <c r="DL113" s="34">
        <v>90</v>
      </c>
      <c r="DM113" s="115">
        <v>16329761.200937942</v>
      </c>
      <c r="DN113" s="116">
        <v>90847.652611427155</v>
      </c>
      <c r="DO113" s="116">
        <v>1988913.8085301584</v>
      </c>
      <c r="DP113" s="116">
        <v>387052.75967887446</v>
      </c>
      <c r="DQ113" s="116">
        <v>0</v>
      </c>
      <c r="DR113" s="116">
        <v>5432625.973906951</v>
      </c>
      <c r="DS113" s="116">
        <v>0</v>
      </c>
      <c r="DT113" s="116">
        <v>348718.88564321573</v>
      </c>
      <c r="DU113" s="116">
        <v>0</v>
      </c>
      <c r="DV113" s="116">
        <v>902.32666230696145</v>
      </c>
      <c r="DW113" s="116">
        <v>557672.93065178487</v>
      </c>
      <c r="DX113" s="116">
        <v>110614.48702696768</v>
      </c>
      <c r="DY113" s="116">
        <v>0</v>
      </c>
      <c r="DZ113" s="116">
        <v>67496.257738367349</v>
      </c>
      <c r="EA113" s="116">
        <v>427231.62606632616</v>
      </c>
      <c r="EB113" s="116">
        <v>35216.798356661828</v>
      </c>
      <c r="EC113" s="116">
        <v>28953.623624552849</v>
      </c>
      <c r="ED113" s="116">
        <v>121814.3724075893</v>
      </c>
      <c r="EE113" s="116">
        <v>0</v>
      </c>
      <c r="EF113" s="116">
        <v>190623.70589932945</v>
      </c>
      <c r="EG113" s="116">
        <v>0</v>
      </c>
      <c r="EH113" s="116">
        <v>300936.27003583545</v>
      </c>
      <c r="EI113" s="116">
        <v>50516.328412246505</v>
      </c>
      <c r="EJ113" s="116">
        <v>120656.89965199285</v>
      </c>
      <c r="EK113" s="116">
        <v>345168.30504746892</v>
      </c>
      <c r="EL113" s="116">
        <v>54933.735306180432</v>
      </c>
      <c r="EM113" s="116">
        <v>71641.711687074887</v>
      </c>
      <c r="EN113" s="116">
        <v>0</v>
      </c>
      <c r="EO113" s="116">
        <v>102328.75484796205</v>
      </c>
      <c r="EP113" s="116">
        <v>1341883.1735589339</v>
      </c>
      <c r="EQ113" s="116">
        <v>34468.405550901487</v>
      </c>
      <c r="ER113" s="116">
        <v>489748.93894073687</v>
      </c>
      <c r="ES113" s="116">
        <v>142622.2536761894</v>
      </c>
      <c r="ET113" s="116">
        <v>921600.79577716324</v>
      </c>
      <c r="EU113" s="116">
        <v>389828.72520616994</v>
      </c>
      <c r="EV113" s="116">
        <v>0</v>
      </c>
      <c r="EW113" s="116">
        <v>76798.958615717595</v>
      </c>
      <c r="EX113" s="116">
        <v>0</v>
      </c>
      <c r="EY113" s="116">
        <v>0</v>
      </c>
      <c r="EZ113" s="116">
        <v>716186.55887434073</v>
      </c>
      <c r="FA113" s="116">
        <v>38325.900280737435</v>
      </c>
      <c r="FB113" s="116">
        <v>140002.40816591182</v>
      </c>
      <c r="FC113" s="116">
        <v>0</v>
      </c>
      <c r="FD113" s="116">
        <v>223169.43979234656</v>
      </c>
      <c r="FE113" s="116">
        <v>185983.70084264668</v>
      </c>
      <c r="FF113" s="116">
        <v>317929.72589804878</v>
      </c>
      <c r="FG113" s="116">
        <v>0</v>
      </c>
      <c r="FH113" s="116">
        <v>265855.92179946241</v>
      </c>
      <c r="FI113" s="116">
        <v>69954.943581566316</v>
      </c>
      <c r="FJ113" s="116">
        <v>53786.630810700393</v>
      </c>
      <c r="FK113" s="116">
        <v>0</v>
      </c>
      <c r="FL113" s="116">
        <v>0</v>
      </c>
      <c r="FM113" s="116">
        <v>86747.505773097306</v>
      </c>
      <c r="FN113" s="19">
        <f>J113*'Household Income - Delta'!E116/3</f>
        <v>253152.65577496387</v>
      </c>
      <c r="FO113" s="19">
        <f>K113*'Household Income - Delta'!F116/3</f>
        <v>-1951188.2975537248</v>
      </c>
      <c r="FP113" s="19">
        <f>L113*'Household Income - Delta'!G116/3</f>
        <v>21993.725228585059</v>
      </c>
      <c r="FQ113" s="19">
        <f>M113*'Household Income - Delta'!H116/3</f>
        <v>0</v>
      </c>
      <c r="FR113" s="19">
        <f>N113*'Household Income - Delta'!I116/3</f>
        <v>-3253671.6686584088</v>
      </c>
      <c r="FS113" s="19">
        <f>O113*'Household Income - Delta'!J116/3</f>
        <v>0</v>
      </c>
      <c r="FT113" s="19">
        <f>P113*'Household Income - Delta'!K116/3</f>
        <v>-8161496.5940438844</v>
      </c>
      <c r="FU113" s="19">
        <f>Q113*'Household Income - Delta'!L116/3</f>
        <v>0</v>
      </c>
      <c r="FV113" s="19">
        <f>R113*'Household Income - Delta'!M116/3</f>
        <v>-23023.377992767939</v>
      </c>
      <c r="FW113" s="19">
        <f>S113*'Household Income - Delta'!N116/3</f>
        <v>921540.36035287741</v>
      </c>
      <c r="FX113" s="19">
        <f>T113*'Household Income - Delta'!O116/3</f>
        <v>178938.08028200828</v>
      </c>
      <c r="FY113" s="19">
        <f>U113*'Household Income - Delta'!P116/3</f>
        <v>0</v>
      </c>
      <c r="FZ113" s="19">
        <f>V113*'Household Income - Delta'!Q116/3</f>
        <v>16139.547043773657</v>
      </c>
      <c r="GA113" s="19">
        <f>W113*'Household Income - Delta'!R116/3</f>
        <v>-314757.81227250979</v>
      </c>
      <c r="GB113" s="19">
        <f>X113*'Household Income - Delta'!S116/3</f>
        <v>93547.659620006263</v>
      </c>
      <c r="GC113" s="19">
        <f>Y113*'Household Income - Delta'!T116/3</f>
        <v>-12472.318751318526</v>
      </c>
      <c r="GD113" s="19">
        <f>Z113*'Household Income - Delta'!U116/3</f>
        <v>106392.85790580885</v>
      </c>
      <c r="GE113" s="19">
        <f>AA113*'Household Income - Delta'!V116/3</f>
        <v>0</v>
      </c>
      <c r="GF113" s="19">
        <f>AB113*'Household Income - Delta'!W116/3</f>
        <v>493269.03698292514</v>
      </c>
      <c r="GG113" s="19">
        <f>AC113*'Household Income - Delta'!X116/3</f>
        <v>0</v>
      </c>
      <c r="GH113" s="19">
        <f>AD113*'Household Income - Delta'!Y116/3</f>
        <v>-37480215.200828046</v>
      </c>
      <c r="GI113" s="19">
        <f>AE113*'Household Income - Delta'!Z116/3</f>
        <v>-750494.73837275279</v>
      </c>
      <c r="GJ113" s="19">
        <f>AF113*'Household Income - Delta'!AA116/3</f>
        <v>7048.342323743309</v>
      </c>
      <c r="GK113" s="19">
        <f>AG113*'Household Income - Delta'!AB116/3</f>
        <v>-1035219.635285938</v>
      </c>
      <c r="GL113" s="19">
        <f>AH113*'Household Income - Delta'!AC116/3</f>
        <v>152380.67577095691</v>
      </c>
      <c r="GM113" s="19">
        <f>AI113*'Household Income - Delta'!AD116/3</f>
        <v>85280.694968255513</v>
      </c>
      <c r="GN113" s="19">
        <f>AJ113*'Household Income - Delta'!AE116/3</f>
        <v>0</v>
      </c>
      <c r="GO113" s="19">
        <f>AK113*'Household Income - Delta'!AF116/3</f>
        <v>-201525.74748076417</v>
      </c>
      <c r="GP113" s="19">
        <f>AL113*'Household Income - Delta'!AG116/3</f>
        <v>367798.82643876801</v>
      </c>
      <c r="GQ113" s="19">
        <f>AM113*'Household Income - Delta'!AH116/3</f>
        <v>-557975.75586205826</v>
      </c>
      <c r="GR113" s="19">
        <f>AN113*'Household Income - Delta'!AI116/3</f>
        <v>-26046475.8432163</v>
      </c>
      <c r="GS113" s="19">
        <f>AO113*'Household Income - Delta'!AJ116/3</f>
        <v>198037.45662630198</v>
      </c>
      <c r="GT113" s="19">
        <f>AP113*'Household Income - Delta'!AK116/3</f>
        <v>-1978641.6487557541</v>
      </c>
      <c r="GU113" s="19">
        <f>AQ113*'Household Income - Delta'!AL116/3</f>
        <v>1693371.1741491638</v>
      </c>
      <c r="GV113" s="19">
        <f>AR113*'Household Income - Delta'!AM116/3</f>
        <v>0</v>
      </c>
      <c r="GW113" s="19">
        <f>AS113*'Household Income - Delta'!AN116/3</f>
        <v>275285.24599799782</v>
      </c>
      <c r="GX113" s="19">
        <f>AT113*'Household Income - Delta'!AO116/3</f>
        <v>0</v>
      </c>
      <c r="GY113" s="19">
        <f>AU113*'Household Income - Delta'!AP116/3</f>
        <v>0</v>
      </c>
      <c r="GZ113" s="19">
        <f>AV113*'Household Income - Delta'!AQ116/3</f>
        <v>-2134385.3093342218</v>
      </c>
      <c r="HA113" s="19">
        <f>AW113*'Household Income - Delta'!AR116/3</f>
        <v>-2742.7160096995794</v>
      </c>
      <c r="HB113" s="19">
        <f>AX113*'Household Income - Delta'!AS116/3</f>
        <v>882898.01916329458</v>
      </c>
      <c r="HC113" s="19">
        <f>AY113*'Household Income - Delta'!AT116/3</f>
        <v>0</v>
      </c>
      <c r="HD113" s="19">
        <f>AZ113*'Household Income - Delta'!AU116/3</f>
        <v>767461.50008453988</v>
      </c>
      <c r="HE113" s="19">
        <f>BA113*'Household Income - Delta'!AV116/3</f>
        <v>-3329.9469510138056</v>
      </c>
      <c r="HF113" s="19">
        <f>BB113*'Household Income - Delta'!AW116/3</f>
        <v>-360849.04947488295</v>
      </c>
      <c r="HG113" s="19">
        <f>BC113*'Household Income - Delta'!AX116/3</f>
        <v>0</v>
      </c>
      <c r="HH113" s="19">
        <f>BD113*'Household Income - Delta'!AY116/3</f>
        <v>-7940868.1054471107</v>
      </c>
      <c r="HI113" s="19">
        <f>BE113*'Household Income - Delta'!AZ116/3</f>
        <v>-76153.541000029873</v>
      </c>
      <c r="HJ113" s="19">
        <f>BF113*'Household Income - Delta'!BA116/3</f>
        <v>383753.34720391541</v>
      </c>
      <c r="HK113" s="19">
        <f>BG113*'Household Income - Delta'!BB116/3</f>
        <v>0</v>
      </c>
      <c r="HL113" s="19">
        <f>BH113*'Household Income - Delta'!BC116/3</f>
        <v>0</v>
      </c>
    </row>
    <row r="114" spans="1:220" ht="26.25">
      <c r="A114" s="28">
        <v>2012</v>
      </c>
      <c r="B114" s="28" t="s">
        <v>1076</v>
      </c>
      <c r="C114" s="37" t="s">
        <v>16</v>
      </c>
      <c r="D114" s="11">
        <v>624847</v>
      </c>
      <c r="E114" s="11">
        <v>500267</v>
      </c>
      <c r="F114" s="11">
        <v>61992</v>
      </c>
      <c r="G114" s="104">
        <f>F114/D114</f>
        <v>9.9211486972010751E-2</v>
      </c>
      <c r="H114" s="11">
        <f>SUM(J114:BI114)</f>
        <v>53830</v>
      </c>
      <c r="I114" s="105">
        <f>H114/D114</f>
        <v>8.6149089297059916E-2</v>
      </c>
      <c r="J114" s="25">
        <v>79</v>
      </c>
      <c r="K114" s="25">
        <v>1247</v>
      </c>
      <c r="L114" s="25">
        <v>902</v>
      </c>
      <c r="M114" s="25">
        <v>35</v>
      </c>
      <c r="N114" s="25">
        <v>4999</v>
      </c>
      <c r="O114" s="25">
        <v>677</v>
      </c>
      <c r="P114" s="25">
        <v>618</v>
      </c>
      <c r="Q114" s="25">
        <v>78</v>
      </c>
      <c r="R114" s="25">
        <v>0</v>
      </c>
      <c r="S114" s="25">
        <v>1705</v>
      </c>
      <c r="T114" s="25">
        <v>1079</v>
      </c>
      <c r="U114" s="25">
        <v>38</v>
      </c>
      <c r="V114" s="25">
        <v>46</v>
      </c>
      <c r="W114" s="25">
        <v>795</v>
      </c>
      <c r="X114" s="25">
        <v>469</v>
      </c>
      <c r="Y114" s="25">
        <v>133</v>
      </c>
      <c r="Z114" s="25">
        <v>164</v>
      </c>
      <c r="AA114" s="25">
        <v>112</v>
      </c>
      <c r="AB114" s="25">
        <v>283</v>
      </c>
      <c r="AC114" s="25">
        <v>194</v>
      </c>
      <c r="AD114" s="25">
        <v>14120</v>
      </c>
      <c r="AE114" s="25">
        <v>1524</v>
      </c>
      <c r="AF114" s="25">
        <v>944</v>
      </c>
      <c r="AG114" s="25">
        <v>393</v>
      </c>
      <c r="AH114" s="25">
        <v>44</v>
      </c>
      <c r="AI114" s="25">
        <v>337</v>
      </c>
      <c r="AJ114" s="25">
        <v>0</v>
      </c>
      <c r="AK114" s="25">
        <v>172</v>
      </c>
      <c r="AL114" s="25">
        <v>42</v>
      </c>
      <c r="AM114" s="25">
        <v>197</v>
      </c>
      <c r="AN114" s="25">
        <v>1451</v>
      </c>
      <c r="AO114" s="25">
        <v>116</v>
      </c>
      <c r="AP114" s="25">
        <v>3085</v>
      </c>
      <c r="AQ114" s="25">
        <v>985</v>
      </c>
      <c r="AR114" s="25">
        <v>0</v>
      </c>
      <c r="AS114" s="25">
        <v>651</v>
      </c>
      <c r="AT114" s="25">
        <v>0</v>
      </c>
      <c r="AU114" s="25">
        <v>157</v>
      </c>
      <c r="AV114" s="25">
        <v>1494</v>
      </c>
      <c r="AW114" s="25">
        <v>635</v>
      </c>
      <c r="AX114" s="25">
        <v>150</v>
      </c>
      <c r="AY114" s="25">
        <v>0</v>
      </c>
      <c r="AZ114" s="25">
        <v>577</v>
      </c>
      <c r="BA114" s="25">
        <v>1473</v>
      </c>
      <c r="BB114" s="25">
        <v>116</v>
      </c>
      <c r="BC114" s="25">
        <v>267</v>
      </c>
      <c r="BD114" s="25">
        <v>9537</v>
      </c>
      <c r="BE114" s="25">
        <v>481</v>
      </c>
      <c r="BF114" s="25">
        <v>293</v>
      </c>
      <c r="BG114" s="25">
        <v>721</v>
      </c>
      <c r="BH114" s="25">
        <v>215</v>
      </c>
      <c r="BI114" s="25">
        <v>0</v>
      </c>
      <c r="BJ114" s="12">
        <v>948</v>
      </c>
      <c r="BK114" s="12">
        <v>6225</v>
      </c>
      <c r="BL114" s="12">
        <v>5668</v>
      </c>
      <c r="BM114" s="34">
        <v>138</v>
      </c>
      <c r="BN114" s="34">
        <v>715</v>
      </c>
      <c r="BO114" s="34">
        <v>646</v>
      </c>
      <c r="BP114" s="34">
        <v>59</v>
      </c>
      <c r="BQ114" s="34">
        <v>2108</v>
      </c>
      <c r="BR114" s="34">
        <v>546</v>
      </c>
      <c r="BS114" s="34">
        <v>439</v>
      </c>
      <c r="BT114" s="34">
        <v>127</v>
      </c>
      <c r="BU114" s="34">
        <v>0</v>
      </c>
      <c r="BV114" s="34">
        <v>661</v>
      </c>
      <c r="BW114" s="34">
        <v>470</v>
      </c>
      <c r="BX114" s="34">
        <v>87</v>
      </c>
      <c r="BY114" s="34">
        <v>75</v>
      </c>
      <c r="BZ114" s="34">
        <v>446</v>
      </c>
      <c r="CA114" s="34">
        <v>379</v>
      </c>
      <c r="CB114" s="34">
        <v>221</v>
      </c>
      <c r="CC114" s="34">
        <v>267</v>
      </c>
      <c r="CD114" s="34">
        <v>136</v>
      </c>
      <c r="CE114" s="34">
        <v>295</v>
      </c>
      <c r="CF114" s="34">
        <v>244</v>
      </c>
      <c r="CG114" s="34">
        <v>2487</v>
      </c>
      <c r="CH114" s="34">
        <v>717</v>
      </c>
      <c r="CI114" s="34">
        <v>670</v>
      </c>
      <c r="CJ114" s="34">
        <v>240</v>
      </c>
      <c r="CK114" s="34">
        <v>74</v>
      </c>
      <c r="CL114" s="34">
        <v>354</v>
      </c>
      <c r="CM114" s="34">
        <v>197</v>
      </c>
      <c r="CN114" s="34">
        <v>182</v>
      </c>
      <c r="CO114" s="34">
        <v>69</v>
      </c>
      <c r="CP114" s="34">
        <v>183</v>
      </c>
      <c r="CQ114" s="34">
        <v>792</v>
      </c>
      <c r="CR114" s="34">
        <v>139</v>
      </c>
      <c r="CS114" s="34">
        <v>851</v>
      </c>
      <c r="CT114" s="34">
        <v>503</v>
      </c>
      <c r="CU114" s="34">
        <v>197</v>
      </c>
      <c r="CV114" s="34">
        <v>429</v>
      </c>
      <c r="CW114" s="34">
        <v>197</v>
      </c>
      <c r="CX114" s="34">
        <v>182</v>
      </c>
      <c r="CY114" s="34">
        <v>608</v>
      </c>
      <c r="CZ114" s="34">
        <v>596</v>
      </c>
      <c r="DA114" s="34">
        <v>140</v>
      </c>
      <c r="DB114" s="34">
        <v>197</v>
      </c>
      <c r="DC114" s="34">
        <v>478</v>
      </c>
      <c r="DD114" s="34">
        <v>826</v>
      </c>
      <c r="DE114" s="34">
        <v>145</v>
      </c>
      <c r="DF114" s="34">
        <v>250</v>
      </c>
      <c r="DG114" s="34">
        <v>1762</v>
      </c>
      <c r="DH114" s="34">
        <v>358</v>
      </c>
      <c r="DI114" s="34">
        <v>219</v>
      </c>
      <c r="DJ114" s="34">
        <v>420</v>
      </c>
      <c r="DK114" s="34">
        <v>303</v>
      </c>
      <c r="DL114" s="34">
        <v>197</v>
      </c>
      <c r="DM114" s="115">
        <v>32673553.545213316</v>
      </c>
      <c r="DN114" s="116">
        <v>54361.557161995617</v>
      </c>
      <c r="DO114" s="116">
        <v>3533429.7160153622</v>
      </c>
      <c r="DP114" s="116">
        <v>1784968.8529802558</v>
      </c>
      <c r="DQ114" s="116">
        <v>31149.406757205445</v>
      </c>
      <c r="DR114" s="116">
        <v>11861697.085224219</v>
      </c>
      <c r="DS114" s="116">
        <v>1009147.0962904913</v>
      </c>
      <c r="DT114" s="116">
        <v>186982.78533309154</v>
      </c>
      <c r="DU114" s="116">
        <v>6398.31633272209</v>
      </c>
      <c r="DV114" s="116">
        <v>0</v>
      </c>
      <c r="DW114" s="116">
        <v>1218641.3650008359</v>
      </c>
      <c r="DX114" s="116">
        <v>585693.8137208093</v>
      </c>
      <c r="DY114" s="116">
        <v>183550.80379945974</v>
      </c>
      <c r="DZ114" s="116">
        <v>93923.685719281988</v>
      </c>
      <c r="EA114" s="116">
        <v>538318.49496051064</v>
      </c>
      <c r="EB114" s="116">
        <v>230623.39034486515</v>
      </c>
      <c r="EC114" s="116">
        <v>118857.00058578872</v>
      </c>
      <c r="ED114" s="116">
        <v>164080.91982421</v>
      </c>
      <c r="EE114" s="116">
        <v>47888.613471417892</v>
      </c>
      <c r="EF114" s="116">
        <v>280953.90492256143</v>
      </c>
      <c r="EG114" s="116">
        <v>102634.68124763145</v>
      </c>
      <c r="EH114" s="116">
        <v>406315.44877720665</v>
      </c>
      <c r="EI114" s="116">
        <v>599618.66987837665</v>
      </c>
      <c r="EJ114" s="116">
        <v>448202.16302931949</v>
      </c>
      <c r="EK114" s="116">
        <v>363164.6418752824</v>
      </c>
      <c r="EL114" s="116">
        <v>38167.287337693058</v>
      </c>
      <c r="EM114" s="116">
        <v>275194.09419114306</v>
      </c>
      <c r="EN114" s="116">
        <v>0</v>
      </c>
      <c r="EO114" s="116">
        <v>180722.31377462178</v>
      </c>
      <c r="EP114" s="116">
        <v>95466.051723004013</v>
      </c>
      <c r="EQ114" s="116">
        <v>81262.180817876375</v>
      </c>
      <c r="ER114" s="116">
        <v>219109.25408149275</v>
      </c>
      <c r="ES114" s="116">
        <v>185410.02537216045</v>
      </c>
      <c r="ET114" s="116">
        <v>958166.3858196662</v>
      </c>
      <c r="EU114" s="116">
        <v>229129.89583808798</v>
      </c>
      <c r="EV114" s="116">
        <v>0</v>
      </c>
      <c r="EW114" s="116">
        <v>213493.13762001347</v>
      </c>
      <c r="EX114" s="116">
        <v>0</v>
      </c>
      <c r="EY114" s="116">
        <v>372181.82876812393</v>
      </c>
      <c r="EZ114" s="116">
        <v>141428.42846473138</v>
      </c>
      <c r="FA114" s="116">
        <v>227109.16951454731</v>
      </c>
      <c r="FB114" s="116">
        <v>60836.729623291845</v>
      </c>
      <c r="FC114" s="116">
        <v>0</v>
      </c>
      <c r="FD114" s="116">
        <v>327054.59232970473</v>
      </c>
      <c r="FE114" s="116">
        <v>1939888.5429459864</v>
      </c>
      <c r="FF114" s="116">
        <v>213768.19706324753</v>
      </c>
      <c r="FG114" s="116">
        <v>116377.89181577394</v>
      </c>
      <c r="FH114" s="116">
        <v>917514.66216243419</v>
      </c>
      <c r="FI114" s="116">
        <v>1130874.8835226714</v>
      </c>
      <c r="FJ114" s="116">
        <v>73957.627307529328</v>
      </c>
      <c r="FK114" s="116">
        <v>509073.87398983259</v>
      </c>
      <c r="FL114" s="116">
        <v>316764.07787678932</v>
      </c>
      <c r="FM114" s="116">
        <v>0</v>
      </c>
      <c r="FN114" s="19">
        <f>J114*'Household Income - Delta'!E117/3</f>
        <v>596616.07871078455</v>
      </c>
      <c r="FO114" s="19">
        <f>K114*'Household Income - Delta'!F117/3</f>
        <v>3248600.5420110947</v>
      </c>
      <c r="FP114" s="19">
        <f>L114*'Household Income - Delta'!G117/3</f>
        <v>4998664.7422977285</v>
      </c>
      <c r="FQ114" s="19">
        <f>M114*'Household Income - Delta'!H117/3</f>
        <v>279352.36399300146</v>
      </c>
      <c r="FR114" s="19">
        <f>N114*'Household Income - Delta'!I117/3</f>
        <v>19795095.401814159</v>
      </c>
      <c r="FS114" s="19">
        <f>O114*'Household Income - Delta'!J117/3</f>
        <v>1493197.6232850393</v>
      </c>
      <c r="FT114" s="19">
        <f>P114*'Household Income - Delta'!K117/3</f>
        <v>-34870.109503042986</v>
      </c>
      <c r="FU114" s="19">
        <f>Q114*'Household Income - Delta'!L117/3</f>
        <v>275231.22735697328</v>
      </c>
      <c r="FV114" s="19">
        <f>R114*'Household Income - Delta'!M117/3</f>
        <v>0</v>
      </c>
      <c r="FW114" s="19">
        <f>S114*'Household Income - Delta'!N117/3</f>
        <v>11446750.500547452</v>
      </c>
      <c r="FX114" s="19">
        <f>T114*'Household Income - Delta'!O117/3</f>
        <v>6931952.5250544772</v>
      </c>
      <c r="FY114" s="19">
        <f>U114*'Household Income - Delta'!P117/3</f>
        <v>78518.333693957422</v>
      </c>
      <c r="FZ114" s="19">
        <f>V114*'Household Income - Delta'!Q117/3</f>
        <v>272739.97381177353</v>
      </c>
      <c r="GA114" s="19">
        <f>W114*'Household Income - Delta'!R117/3</f>
        <v>3871364.2799009904</v>
      </c>
      <c r="GB114" s="19">
        <f>X114*'Household Income - Delta'!S117/3</f>
        <v>3251859.4505754448</v>
      </c>
      <c r="GC114" s="19">
        <f>Y114*'Household Income - Delta'!T117/3</f>
        <v>666200.33324309078</v>
      </c>
      <c r="GD114" s="19">
        <f>Z114*'Household Income - Delta'!U117/3</f>
        <v>1044072.9927591073</v>
      </c>
      <c r="GE114" s="19">
        <f>AA114*'Household Income - Delta'!V117/3</f>
        <v>947912.03777681058</v>
      </c>
      <c r="GF114" s="19">
        <f>AB114*'Household Income - Delta'!W117/3</f>
        <v>2319451.9780761306</v>
      </c>
      <c r="GG114" s="19">
        <f>AC114*'Household Income - Delta'!X117/3</f>
        <v>1005795.4443848584</v>
      </c>
      <c r="GH114" s="19">
        <f>AD114*'Household Income - Delta'!Y117/3</f>
        <v>-17086212.332863424</v>
      </c>
      <c r="GI114" s="19">
        <f>AE114*'Household Income - Delta'!Z117/3</f>
        <v>982290.78141607204</v>
      </c>
      <c r="GJ114" s="19">
        <f>AF114*'Household Income - Delta'!AA117/3</f>
        <v>5150293.1232931009</v>
      </c>
      <c r="GK114" s="19">
        <f>AG114*'Household Income - Delta'!AB117/3</f>
        <v>972842.15472225857</v>
      </c>
      <c r="GL114" s="19">
        <f>AH114*'Household Income - Delta'!AC117/3</f>
        <v>354288.97023912263</v>
      </c>
      <c r="GM114" s="19">
        <f>AI114*'Household Income - Delta'!AD117/3</f>
        <v>2187392.0874135499</v>
      </c>
      <c r="GN114" s="19">
        <f>AJ114*'Household Income - Delta'!AE117/3</f>
        <v>0</v>
      </c>
      <c r="GO114" s="19">
        <f>AK114*'Household Income - Delta'!AF117/3</f>
        <v>552154.46307595004</v>
      </c>
      <c r="GP114" s="19">
        <f>AL114*'Household Income - Delta'!AG117/3</f>
        <v>254846.50639064098</v>
      </c>
      <c r="GQ114" s="19">
        <f>AM114*'Household Income - Delta'!AH117/3</f>
        <v>-41635.895968019118</v>
      </c>
      <c r="GR114" s="19">
        <f>AN114*'Household Income - Delta'!AI117/3</f>
        <v>1406502.9603203663</v>
      </c>
      <c r="GS114" s="19">
        <f>AO114*'Household Income - Delta'!AJ117/3</f>
        <v>899536.08834535733</v>
      </c>
      <c r="GT114" s="19">
        <f>AP114*'Household Income - Delta'!AK117/3</f>
        <v>15023659.907770783</v>
      </c>
      <c r="GU114" s="19">
        <f>AQ114*'Household Income - Delta'!AL117/3</f>
        <v>6579847.1563154059</v>
      </c>
      <c r="GV114" s="19">
        <f>AR114*'Household Income - Delta'!AM117/3</f>
        <v>0</v>
      </c>
      <c r="GW114" s="19">
        <f>AS114*'Household Income - Delta'!AN117/3</f>
        <v>4469800.5230613025</v>
      </c>
      <c r="GX114" s="19">
        <f>AT114*'Household Income - Delta'!AO117/3</f>
        <v>0</v>
      </c>
      <c r="GY114" s="19">
        <f>AU114*'Household Income - Delta'!AP117/3</f>
        <v>718032.20573145337</v>
      </c>
      <c r="GZ114" s="19">
        <f>AV114*'Household Income - Delta'!AQ117/3</f>
        <v>7637590.907602354</v>
      </c>
      <c r="HA114" s="19">
        <f>AW114*'Household Income - Delta'!AR117/3</f>
        <v>3431827.4044726547</v>
      </c>
      <c r="HB114" s="19">
        <f>AX114*'Household Income - Delta'!AS117/3</f>
        <v>1258127.1076657081</v>
      </c>
      <c r="HC114" s="19">
        <f>AY114*'Household Income - Delta'!AT117/3</f>
        <v>0</v>
      </c>
      <c r="HD114" s="19">
        <f>AZ114*'Household Income - Delta'!AU117/3</f>
        <v>4417374.5315729193</v>
      </c>
      <c r="HE114" s="19">
        <f>BA114*'Household Income - Delta'!AV117/3</f>
        <v>7953804.9785711644</v>
      </c>
      <c r="HF114" s="19">
        <f>BB114*'Household Income - Delta'!AW117/3</f>
        <v>377113.62961974321</v>
      </c>
      <c r="HG114" s="19">
        <f>BC114*'Household Income - Delta'!AX117/3</f>
        <v>1191203.7286471282</v>
      </c>
      <c r="HH114" s="19">
        <f>BD114*'Household Income - Delta'!AY117/3</f>
        <v>8361417.8391976515</v>
      </c>
      <c r="HI114" s="19">
        <f>BE114*'Household Income - Delta'!AZ117/3</f>
        <v>1346215.5118594225</v>
      </c>
      <c r="HJ114" s="19">
        <f>BF114*'Household Income - Delta'!BA117/3</f>
        <v>2287840.7436520061</v>
      </c>
      <c r="HK114" s="19">
        <f>BG114*'Household Income - Delta'!BB117/3</f>
        <v>3169596.5291782971</v>
      </c>
      <c r="HL114" s="19">
        <f>BH114*'Household Income - Delta'!BC117/3</f>
        <v>769529.93693120091</v>
      </c>
    </row>
    <row r="115" spans="1:220">
      <c r="A115" s="28">
        <v>2012</v>
      </c>
      <c r="B115" s="28" t="s">
        <v>1077</v>
      </c>
      <c r="C115" s="109" t="s">
        <v>17</v>
      </c>
      <c r="D115" s="110">
        <v>19114620</v>
      </c>
      <c r="E115" s="11">
        <v>16032617</v>
      </c>
      <c r="F115" s="11">
        <v>2380288</v>
      </c>
      <c r="G115" s="104">
        <f>F115/D115</f>
        <v>0.12452708973550089</v>
      </c>
      <c r="H115" s="11">
        <f>SUM(J115:BI115)</f>
        <v>558786</v>
      </c>
      <c r="I115" s="105">
        <f>H115/D115</f>
        <v>2.9233434930958608E-2</v>
      </c>
      <c r="J115" s="25">
        <v>18599</v>
      </c>
      <c r="K115" s="25">
        <v>10704</v>
      </c>
      <c r="L115" s="25">
        <v>6473</v>
      </c>
      <c r="M115" s="25">
        <v>3321</v>
      </c>
      <c r="N115" s="25">
        <v>20386</v>
      </c>
      <c r="O115" s="25">
        <v>8766</v>
      </c>
      <c r="P115" s="25">
        <v>8975</v>
      </c>
      <c r="Q115" s="25">
        <v>1099</v>
      </c>
      <c r="R115" s="25">
        <v>780</v>
      </c>
      <c r="S115" s="25">
        <v>0</v>
      </c>
      <c r="T115" s="25">
        <v>42754</v>
      </c>
      <c r="U115" s="25">
        <v>3177</v>
      </c>
      <c r="V115" s="25">
        <v>1268</v>
      </c>
      <c r="W115" s="25">
        <v>22565</v>
      </c>
      <c r="X115" s="25">
        <v>13803</v>
      </c>
      <c r="Y115" s="25">
        <v>3864</v>
      </c>
      <c r="Z115" s="25">
        <v>5661</v>
      </c>
      <c r="AA115" s="25">
        <v>6912</v>
      </c>
      <c r="AB115" s="25">
        <v>5550</v>
      </c>
      <c r="AC115" s="25">
        <v>7348</v>
      </c>
      <c r="AD115" s="25">
        <v>10442</v>
      </c>
      <c r="AE115" s="25">
        <v>15159</v>
      </c>
      <c r="AF115" s="25">
        <v>23400</v>
      </c>
      <c r="AG115" s="25">
        <v>5460</v>
      </c>
      <c r="AH115" s="25">
        <v>5490</v>
      </c>
      <c r="AI115" s="25">
        <v>10666</v>
      </c>
      <c r="AJ115" s="25">
        <v>1758</v>
      </c>
      <c r="AK115" s="25">
        <v>945</v>
      </c>
      <c r="AL115" s="25">
        <v>1241</v>
      </c>
      <c r="AM115" s="25">
        <v>2362</v>
      </c>
      <c r="AN115" s="25">
        <v>27606</v>
      </c>
      <c r="AO115" s="25">
        <v>2853</v>
      </c>
      <c r="AP115" s="25">
        <v>53009</v>
      </c>
      <c r="AQ115" s="25">
        <v>23133</v>
      </c>
      <c r="AR115" s="25">
        <v>239</v>
      </c>
      <c r="AS115" s="25">
        <v>22927</v>
      </c>
      <c r="AT115" s="25">
        <v>3142</v>
      </c>
      <c r="AU115" s="25">
        <v>2919</v>
      </c>
      <c r="AV115" s="25">
        <v>25659</v>
      </c>
      <c r="AW115" s="25">
        <v>3050</v>
      </c>
      <c r="AX115" s="25">
        <v>11366</v>
      </c>
      <c r="AY115" s="25">
        <v>1070</v>
      </c>
      <c r="AZ115" s="25">
        <v>16275</v>
      </c>
      <c r="BA115" s="25">
        <v>28564</v>
      </c>
      <c r="BB115" s="25">
        <v>2499</v>
      </c>
      <c r="BC115" s="25">
        <v>2747</v>
      </c>
      <c r="BD115" s="25">
        <v>25697</v>
      </c>
      <c r="BE115" s="25">
        <v>4943</v>
      </c>
      <c r="BF115" s="25">
        <v>3533</v>
      </c>
      <c r="BG115" s="25">
        <v>6216</v>
      </c>
      <c r="BH115" s="25">
        <v>773</v>
      </c>
      <c r="BI115" s="25">
        <v>21638</v>
      </c>
      <c r="BJ115" s="12">
        <v>6877</v>
      </c>
      <c r="BK115" s="12">
        <v>49245</v>
      </c>
      <c r="BL115" s="12">
        <v>44658</v>
      </c>
      <c r="BM115" s="34">
        <v>4762</v>
      </c>
      <c r="BN115" s="34">
        <v>4327</v>
      </c>
      <c r="BO115" s="34">
        <v>1865</v>
      </c>
      <c r="BP115" s="34">
        <v>1136</v>
      </c>
      <c r="BQ115" s="34">
        <v>4221</v>
      </c>
      <c r="BR115" s="34">
        <v>2537</v>
      </c>
      <c r="BS115" s="34">
        <v>1882</v>
      </c>
      <c r="BT115" s="34">
        <v>608</v>
      </c>
      <c r="BU115" s="34">
        <v>481</v>
      </c>
      <c r="BV115" s="34">
        <v>0</v>
      </c>
      <c r="BW115" s="34">
        <v>6205</v>
      </c>
      <c r="BX115" s="34">
        <v>2730</v>
      </c>
      <c r="BY115" s="34">
        <v>923</v>
      </c>
      <c r="BZ115" s="34">
        <v>3828</v>
      </c>
      <c r="CA115" s="34">
        <v>2852</v>
      </c>
      <c r="CB115" s="34">
        <v>1332</v>
      </c>
      <c r="CC115" s="34">
        <v>3133</v>
      </c>
      <c r="CD115" s="34">
        <v>1607</v>
      </c>
      <c r="CE115" s="34">
        <v>2266</v>
      </c>
      <c r="CF115" s="34">
        <v>3032</v>
      </c>
      <c r="CG115" s="34">
        <v>2378</v>
      </c>
      <c r="CH115" s="34">
        <v>2747</v>
      </c>
      <c r="CI115" s="34">
        <v>3519</v>
      </c>
      <c r="CJ115" s="34">
        <v>2185</v>
      </c>
      <c r="CK115" s="34">
        <v>3345</v>
      </c>
      <c r="CL115" s="34">
        <v>3498</v>
      </c>
      <c r="CM115" s="34">
        <v>2104</v>
      </c>
      <c r="CN115" s="34">
        <v>713</v>
      </c>
      <c r="CO115" s="34">
        <v>515</v>
      </c>
      <c r="CP115" s="34">
        <v>922</v>
      </c>
      <c r="CQ115" s="34">
        <v>4242</v>
      </c>
      <c r="CR115" s="34">
        <v>1004</v>
      </c>
      <c r="CS115" s="34">
        <v>5886</v>
      </c>
      <c r="CT115" s="34">
        <v>3843</v>
      </c>
      <c r="CU115" s="34">
        <v>203</v>
      </c>
      <c r="CV115" s="34">
        <v>4305</v>
      </c>
      <c r="CW115" s="34">
        <v>1301</v>
      </c>
      <c r="CX115" s="34">
        <v>1736</v>
      </c>
      <c r="CY115" s="34">
        <v>4174</v>
      </c>
      <c r="CZ115" s="34">
        <v>1458</v>
      </c>
      <c r="DA115" s="34">
        <v>2719</v>
      </c>
      <c r="DB115" s="34">
        <v>762</v>
      </c>
      <c r="DC115" s="34">
        <v>3583</v>
      </c>
      <c r="DD115" s="34">
        <v>4750</v>
      </c>
      <c r="DE115" s="34">
        <v>1348</v>
      </c>
      <c r="DF115" s="34">
        <v>1190</v>
      </c>
      <c r="DG115" s="34">
        <v>3965</v>
      </c>
      <c r="DH115" s="34">
        <v>1710</v>
      </c>
      <c r="DI115" s="34">
        <v>1587</v>
      </c>
      <c r="DJ115" s="34">
        <v>1993</v>
      </c>
      <c r="DK115" s="34">
        <v>567</v>
      </c>
      <c r="DL115" s="34">
        <v>4641</v>
      </c>
      <c r="DM115" s="115">
        <v>510495265.00488412</v>
      </c>
      <c r="DN115" s="116">
        <v>3335374.2420295677</v>
      </c>
      <c r="DO115" s="116">
        <v>32410187.466056857</v>
      </c>
      <c r="DP115" s="116">
        <v>10602446.759620743</v>
      </c>
      <c r="DQ115" s="116">
        <v>1833633.4670202814</v>
      </c>
      <c r="DR115" s="116">
        <v>44357983.002566449</v>
      </c>
      <c r="DS115" s="116">
        <v>11667757.264985213</v>
      </c>
      <c r="DT115" s="116">
        <v>9099476.526833754</v>
      </c>
      <c r="DU115" s="116">
        <v>857178.39270812797</v>
      </c>
      <c r="DV115" s="116">
        <v>557501.62152530905</v>
      </c>
      <c r="DW115" s="116">
        <v>0</v>
      </c>
      <c r="DX115" s="116">
        <v>9777544.6355146449</v>
      </c>
      <c r="DY115" s="116">
        <v>14426721.961636236</v>
      </c>
      <c r="DZ115" s="116">
        <v>2491303.7973000659</v>
      </c>
      <c r="EA115" s="116">
        <v>16109878.236228393</v>
      </c>
      <c r="EB115" s="116">
        <v>9013516.2849068511</v>
      </c>
      <c r="EC115" s="116">
        <v>3590143.3999824729</v>
      </c>
      <c r="ED115" s="116">
        <v>4966581.5998801058</v>
      </c>
      <c r="EE115" s="116">
        <v>3711257.0812143744</v>
      </c>
      <c r="EF115" s="116">
        <v>2282957.8757506618</v>
      </c>
      <c r="EG115" s="116">
        <v>9130151.1673274077</v>
      </c>
      <c r="EH115" s="116">
        <v>7692869.538110638</v>
      </c>
      <c r="EI115" s="116">
        <v>16696075.768055946</v>
      </c>
      <c r="EJ115" s="116">
        <v>19877190.763840374</v>
      </c>
      <c r="EK115" s="116">
        <v>6062378.4356612135</v>
      </c>
      <c r="EL115" s="116">
        <v>2036425.6535483026</v>
      </c>
      <c r="EM115" s="116">
        <v>7672112.2474512737</v>
      </c>
      <c r="EN115" s="116">
        <v>3257618.9390576715</v>
      </c>
      <c r="EO115" s="116">
        <v>943503.21907324845</v>
      </c>
      <c r="EP115" s="116">
        <v>2589647.5540773799</v>
      </c>
      <c r="EQ115" s="116">
        <v>2660549.3300686902</v>
      </c>
      <c r="ER115" s="116">
        <v>23788285.517498735</v>
      </c>
      <c r="ES115" s="116">
        <v>3715598.4850312881</v>
      </c>
      <c r="ET115" s="116">
        <v>54305445.798926346</v>
      </c>
      <c r="EU115" s="116">
        <v>11396147.609523971</v>
      </c>
      <c r="EV115" s="116">
        <v>342522.55868087022</v>
      </c>
      <c r="EW115" s="116">
        <v>15174239.178230915</v>
      </c>
      <c r="EX115" s="116">
        <v>2644614.3843037244</v>
      </c>
      <c r="EY115" s="116">
        <v>6759541.3750852682</v>
      </c>
      <c r="EZ115" s="116">
        <v>20415799.084222529</v>
      </c>
      <c r="FA115" s="116">
        <v>3241112.5157037685</v>
      </c>
      <c r="FB115" s="116">
        <v>3525348.7015813589</v>
      </c>
      <c r="FC115" s="116">
        <v>1391700.5353174731</v>
      </c>
      <c r="FD115" s="116">
        <v>6854846.0105473194</v>
      </c>
      <c r="FE115" s="116">
        <v>22916352.952456322</v>
      </c>
      <c r="FF115" s="116">
        <v>4242080.7148981402</v>
      </c>
      <c r="FG115" s="116">
        <v>3154999.0872907829</v>
      </c>
      <c r="FH115" s="116">
        <v>16131126.452295996</v>
      </c>
      <c r="FI115" s="116">
        <v>11582406.010415971</v>
      </c>
      <c r="FJ115" s="116">
        <v>2002716.7892732935</v>
      </c>
      <c r="FK115" s="116">
        <v>5700218.4606593177</v>
      </c>
      <c r="FL115" s="116">
        <v>1053320.5015785908</v>
      </c>
      <c r="FM115" s="116">
        <v>30446876.049329631</v>
      </c>
      <c r="FN115" s="19">
        <f>J115*'Household Income - Delta'!E118/3</f>
        <v>21581820.354474146</v>
      </c>
      <c r="FO115" s="19">
        <f>K115*'Household Income - Delta'!F118/3</f>
        <v>-40531704.337082297</v>
      </c>
      <c r="FP115" s="19">
        <f>L115*'Household Income - Delta'!G118/3</f>
        <v>-5501856.0275029251</v>
      </c>
      <c r="FQ115" s="19">
        <f>M115*'Household Income - Delta'!H118/3</f>
        <v>5279623.3802827289</v>
      </c>
      <c r="FR115" s="19">
        <f>N115*'Household Income - Delta'!I118/3</f>
        <v>-49577037.772607096</v>
      </c>
      <c r="FS115" s="19">
        <f>O115*'Household Income - Delta'!J118/3</f>
        <v>-36695505.70908948</v>
      </c>
      <c r="FT115" s="19">
        <f>P115*'Household Income - Delta'!K118/3</f>
        <v>-57872155.938678347</v>
      </c>
      <c r="FU115" s="19">
        <f>Q115*'Household Income - Delta'!L118/3</f>
        <v>-3146570.5012156419</v>
      </c>
      <c r="FV115" s="19">
        <f>R115*'Household Income - Delta'!M118/3</f>
        <v>-2386793.9914513626</v>
      </c>
      <c r="FW115" s="19">
        <f>S115*'Household Income - Delta'!N118/3</f>
        <v>0</v>
      </c>
      <c r="FX115" s="19">
        <f>T115*'Household Income - Delta'!O118/3</f>
        <v>1397891.0275437611</v>
      </c>
      <c r="FY115" s="19">
        <f>U115*'Household Income - Delta'!P118/3</f>
        <v>-13741970.582001664</v>
      </c>
      <c r="FZ115" s="19">
        <f>V115*'Household Income - Delta'!Q118/3</f>
        <v>-586573.10839004943</v>
      </c>
      <c r="GA115" s="19">
        <f>W115*'Household Income - Delta'!R118/3</f>
        <v>-34345878.498129427</v>
      </c>
      <c r="GB115" s="19">
        <f>X115*'Household Income - Delta'!S118/3</f>
        <v>7479504.5716077005</v>
      </c>
      <c r="GC115" s="19">
        <f>Y115*'Household Income - Delta'!T118/3</f>
        <v>-5342760.1111937845</v>
      </c>
      <c r="GD115" s="19">
        <f>Z115*'Household Income - Delta'!U118/3</f>
        <v>-143949.14081297096</v>
      </c>
      <c r="GE115" s="19">
        <f>AA115*'Household Income - Delta'!V118/3</f>
        <v>14320097.624567315</v>
      </c>
      <c r="GF115" s="19">
        <f>AB115*'Household Income - Delta'!W118/3</f>
        <v>10013401.193820452</v>
      </c>
      <c r="GG115" s="19">
        <f>AC115*'Household Income - Delta'!X118/3</f>
        <v>-8870611.074566612</v>
      </c>
      <c r="GH115" s="19">
        <f>AD115*'Household Income - Delta'!Y118/3</f>
        <v>-79377981.493599609</v>
      </c>
      <c r="GI115" s="19">
        <f>AE115*'Household Income - Delta'!Z118/3</f>
        <v>-87121489.451481566</v>
      </c>
      <c r="GJ115" s="19">
        <f>AF115*'Household Income - Delta'!AA118/3</f>
        <v>-21900246.441131476</v>
      </c>
      <c r="GK115" s="19">
        <f>AG115*'Household Income - Delta'!AB118/3</f>
        <v>-21383006.867187094</v>
      </c>
      <c r="GL115" s="19">
        <f>AH115*'Household Income - Delta'!AC118/3</f>
        <v>9115020.0813228991</v>
      </c>
      <c r="GM115" s="19">
        <f>AI115*'Household Income - Delta'!AD118/3</f>
        <v>1056475.3352266352</v>
      </c>
      <c r="GN115" s="19">
        <f>AJ115*'Household Income - Delta'!AE118/3</f>
        <v>3395175.3957235459</v>
      </c>
      <c r="GO115" s="19">
        <f>AK115*'Household Income - Delta'!AF118/3</f>
        <v>-3006542.625082023</v>
      </c>
      <c r="GP115" s="19">
        <f>AL115*'Household Income - Delta'!AG118/3</f>
        <v>-402025.66360202478</v>
      </c>
      <c r="GQ115" s="19">
        <f>AM115*'Household Income - Delta'!AH118/3</f>
        <v>-15596467.11777029</v>
      </c>
      <c r="GR115" s="19">
        <f>AN115*'Household Income - Delta'!AI118/3</f>
        <v>-149690592.70822534</v>
      </c>
      <c r="GS115" s="19">
        <f>AO115*'Household Income - Delta'!AJ118/3</f>
        <v>3888338.0003519971</v>
      </c>
      <c r="GT115" s="19">
        <f>AP115*'Household Income - Delta'!AK118/3</f>
        <v>-80670208.712951466</v>
      </c>
      <c r="GU115" s="19">
        <f>AQ115*'Household Income - Delta'!AL118/3</f>
        <v>6669727.8498287583</v>
      </c>
      <c r="GV115" s="19">
        <f>AR115*'Household Income - Delta'!AM118/3</f>
        <v>-819790.2606683796</v>
      </c>
      <c r="GW115" s="19">
        <f>AS115*'Household Income - Delta'!AN118/3</f>
        <v>10874873.96066389</v>
      </c>
      <c r="GX115" s="19">
        <f>AT115*'Household Income - Delta'!AO118/3</f>
        <v>-2496560.9481617096</v>
      </c>
      <c r="GY115" s="19">
        <f>AU115*'Household Income - Delta'!AP118/3</f>
        <v>-5307540.0966868345</v>
      </c>
      <c r="GZ115" s="19">
        <f>AV115*'Household Income - Delta'!AQ118/3</f>
        <v>-32831998.556602042</v>
      </c>
      <c r="HA115" s="19">
        <f>AW115*'Household Income - Delta'!AR118/3</f>
        <v>-3011186.7633528416</v>
      </c>
      <c r="HB115" s="19">
        <f>AX115*'Household Income - Delta'!AS118/3</f>
        <v>22684116.144453105</v>
      </c>
      <c r="HC115" s="19">
        <f>AY115*'Household Income - Delta'!AT118/3</f>
        <v>-410832.95377637073</v>
      </c>
      <c r="HD115" s="19">
        <f>AZ115*'Household Income - Delta'!AU118/3</f>
        <v>20572166.354543351</v>
      </c>
      <c r="HE115" s="19">
        <f>BA115*'Household Income - Delta'!AV118/3</f>
        <v>-28335348.861157421</v>
      </c>
      <c r="HF115" s="19">
        <f>BB115*'Household Income - Delta'!AW118/3</f>
        <v>-7848727.7236655345</v>
      </c>
      <c r="HG115" s="19">
        <f>BC115*'Household Income - Delta'!AX118/3</f>
        <v>-5302505.9931484936</v>
      </c>
      <c r="HH115" s="19">
        <f>BD115*'Household Income - Delta'!AY118/3</f>
        <v>-141718758.63401848</v>
      </c>
      <c r="HI115" s="19">
        <f>BE115*'Household Income - Delta'!AZ118/3</f>
        <v>-17759912.830790579</v>
      </c>
      <c r="HJ115" s="19">
        <f>BF115*'Household Income - Delta'!BA118/3</f>
        <v>5004859.2080698116</v>
      </c>
      <c r="HK115" s="19">
        <f>BG115*'Household Income - Delta'!BB118/3</f>
        <v>-12404744.475767633</v>
      </c>
      <c r="HL115" s="19">
        <f>BH115*'Household Income - Delta'!BC118/3</f>
        <v>-2174076.3715829342</v>
      </c>
    </row>
    <row r="116" spans="1:220">
      <c r="A116" s="28">
        <v>2012</v>
      </c>
      <c r="B116" s="28" t="s">
        <v>1078</v>
      </c>
      <c r="C116" s="109" t="s">
        <v>18</v>
      </c>
      <c r="D116" s="110">
        <v>9796547</v>
      </c>
      <c r="E116" s="11">
        <v>8231384</v>
      </c>
      <c r="F116" s="11">
        <v>1236302</v>
      </c>
      <c r="G116" s="104">
        <f>F116/D116</f>
        <v>0.12619773069021156</v>
      </c>
      <c r="H116" s="11">
        <f>SUM(J116:BI116)</f>
        <v>279196</v>
      </c>
      <c r="I116" s="105">
        <f>H116/D116</f>
        <v>2.8499429441822717E-2</v>
      </c>
      <c r="J116" s="25">
        <v>13864</v>
      </c>
      <c r="K116" s="25">
        <v>2654</v>
      </c>
      <c r="L116" s="25">
        <v>6657</v>
      </c>
      <c r="M116" s="25">
        <v>1041</v>
      </c>
      <c r="N116" s="25">
        <v>14174</v>
      </c>
      <c r="O116" s="25">
        <v>4710</v>
      </c>
      <c r="P116" s="25">
        <v>1829</v>
      </c>
      <c r="Q116" s="25">
        <v>226</v>
      </c>
      <c r="R116" s="25">
        <v>1352</v>
      </c>
      <c r="S116" s="25">
        <v>42870</v>
      </c>
      <c r="T116" s="25">
        <v>0</v>
      </c>
      <c r="U116" s="25">
        <v>1409</v>
      </c>
      <c r="V116" s="25">
        <v>936</v>
      </c>
      <c r="W116" s="25">
        <v>7143</v>
      </c>
      <c r="X116" s="25">
        <v>5972</v>
      </c>
      <c r="Y116" s="25">
        <v>1687</v>
      </c>
      <c r="Z116" s="25">
        <v>1497</v>
      </c>
      <c r="AA116" s="25">
        <v>6172</v>
      </c>
      <c r="AB116" s="25">
        <v>4100</v>
      </c>
      <c r="AC116" s="25">
        <v>222</v>
      </c>
      <c r="AD116" s="25">
        <v>3619</v>
      </c>
      <c r="AE116" s="25">
        <v>4153</v>
      </c>
      <c r="AF116" s="25">
        <v>9949</v>
      </c>
      <c r="AG116" s="25">
        <v>2237</v>
      </c>
      <c r="AH116" s="25">
        <v>3280</v>
      </c>
      <c r="AI116" s="25">
        <v>3377</v>
      </c>
      <c r="AJ116" s="25">
        <v>251</v>
      </c>
      <c r="AK116" s="25">
        <v>1283</v>
      </c>
      <c r="AL116" s="25">
        <v>3783</v>
      </c>
      <c r="AM116" s="25">
        <v>15</v>
      </c>
      <c r="AN116" s="25">
        <v>4920</v>
      </c>
      <c r="AO116" s="25">
        <v>915</v>
      </c>
      <c r="AP116" s="25">
        <v>13957</v>
      </c>
      <c r="AQ116" s="25">
        <v>16009</v>
      </c>
      <c r="AR116" s="25">
        <v>207</v>
      </c>
      <c r="AS116" s="25">
        <v>7501</v>
      </c>
      <c r="AT116" s="25">
        <v>3299</v>
      </c>
      <c r="AU116" s="25">
        <v>453</v>
      </c>
      <c r="AV116" s="25">
        <v>9076</v>
      </c>
      <c r="AW116" s="25">
        <v>440</v>
      </c>
      <c r="AX116" s="25">
        <v>18611</v>
      </c>
      <c r="AY116" s="25">
        <v>257</v>
      </c>
      <c r="AZ116" s="25">
        <v>17606</v>
      </c>
      <c r="BA116" s="25">
        <v>16198</v>
      </c>
      <c r="BB116" s="25">
        <v>20</v>
      </c>
      <c r="BC116" s="25">
        <v>84</v>
      </c>
      <c r="BD116" s="25">
        <v>10702</v>
      </c>
      <c r="BE116" s="25">
        <v>1965</v>
      </c>
      <c r="BF116" s="25">
        <v>1237</v>
      </c>
      <c r="BG116" s="25">
        <v>3441</v>
      </c>
      <c r="BH116" s="25">
        <v>106</v>
      </c>
      <c r="BI116" s="25">
        <v>1730</v>
      </c>
      <c r="BJ116" s="12">
        <v>5863</v>
      </c>
      <c r="BK116" s="12">
        <v>34188</v>
      </c>
      <c r="BL116" s="12">
        <v>31155</v>
      </c>
      <c r="BM116" s="34">
        <v>2903</v>
      </c>
      <c r="BN116" s="34">
        <v>1444</v>
      </c>
      <c r="BO116" s="34">
        <v>2675</v>
      </c>
      <c r="BP116" s="34">
        <v>519</v>
      </c>
      <c r="BQ116" s="34">
        <v>3182</v>
      </c>
      <c r="BR116" s="34">
        <v>2093</v>
      </c>
      <c r="BS116" s="34">
        <v>824</v>
      </c>
      <c r="BT116" s="34">
        <v>246</v>
      </c>
      <c r="BU116" s="34">
        <v>994</v>
      </c>
      <c r="BV116" s="34">
        <v>5472</v>
      </c>
      <c r="BW116" s="34">
        <v>0</v>
      </c>
      <c r="BX116" s="34">
        <v>831</v>
      </c>
      <c r="BY116" s="34">
        <v>797</v>
      </c>
      <c r="BZ116" s="34">
        <v>1833</v>
      </c>
      <c r="CA116" s="34">
        <v>2678</v>
      </c>
      <c r="CB116" s="34">
        <v>1036</v>
      </c>
      <c r="CC116" s="34">
        <v>707</v>
      </c>
      <c r="CD116" s="34">
        <v>1972</v>
      </c>
      <c r="CE116" s="34">
        <v>1490</v>
      </c>
      <c r="CF116" s="34">
        <v>178</v>
      </c>
      <c r="CG116" s="34">
        <v>1621</v>
      </c>
      <c r="CH116" s="34">
        <v>1720</v>
      </c>
      <c r="CI116" s="34">
        <v>3100</v>
      </c>
      <c r="CJ116" s="34">
        <v>2164</v>
      </c>
      <c r="CK116" s="34">
        <v>1372</v>
      </c>
      <c r="CL116" s="34">
        <v>1479</v>
      </c>
      <c r="CM116" s="34">
        <v>224</v>
      </c>
      <c r="CN116" s="34">
        <v>1001</v>
      </c>
      <c r="CO116" s="34">
        <v>2622</v>
      </c>
      <c r="CP116" s="34">
        <v>27</v>
      </c>
      <c r="CQ116" s="34">
        <v>1544</v>
      </c>
      <c r="CR116" s="34">
        <v>512</v>
      </c>
      <c r="CS116" s="34">
        <v>3960</v>
      </c>
      <c r="CT116" s="34">
        <v>2963</v>
      </c>
      <c r="CU116" s="34">
        <v>250</v>
      </c>
      <c r="CV116" s="34">
        <v>2501</v>
      </c>
      <c r="CW116" s="34">
        <v>1818</v>
      </c>
      <c r="CX116" s="34">
        <v>472</v>
      </c>
      <c r="CY116" s="34">
        <v>2622</v>
      </c>
      <c r="CZ116" s="34">
        <v>620</v>
      </c>
      <c r="DA116" s="34">
        <v>3871</v>
      </c>
      <c r="DB116" s="34">
        <v>291</v>
      </c>
      <c r="DC116" s="34">
        <v>4620</v>
      </c>
      <c r="DD116" s="34">
        <v>3367</v>
      </c>
      <c r="DE116" s="34">
        <v>35</v>
      </c>
      <c r="DF116" s="34">
        <v>142</v>
      </c>
      <c r="DG116" s="34">
        <v>2094</v>
      </c>
      <c r="DH116" s="34">
        <v>826</v>
      </c>
      <c r="DI116" s="34">
        <v>625</v>
      </c>
      <c r="DJ116" s="34">
        <v>1725</v>
      </c>
      <c r="DK116" s="34">
        <v>154</v>
      </c>
      <c r="DL116" s="34">
        <v>1190</v>
      </c>
      <c r="DM116" s="115">
        <v>185734563.97300303</v>
      </c>
      <c r="DN116" s="116">
        <v>2016778.4228805499</v>
      </c>
      <c r="DO116" s="116">
        <v>7539042.2331691496</v>
      </c>
      <c r="DP116" s="116">
        <v>10575322.087433282</v>
      </c>
      <c r="DQ116" s="116">
        <v>474070.76668185927</v>
      </c>
      <c r="DR116" s="116">
        <v>29509139.686379485</v>
      </c>
      <c r="DS116" s="116">
        <v>5699218.6905622287</v>
      </c>
      <c r="DT116" s="116">
        <v>1545452.8689484375</v>
      </c>
      <c r="DU116" s="116">
        <v>139658.51434689772</v>
      </c>
      <c r="DV116" s="116">
        <v>733881.40514414664</v>
      </c>
      <c r="DW116" s="116">
        <v>9804073.0346754175</v>
      </c>
      <c r="DX116" s="116">
        <v>0</v>
      </c>
      <c r="DY116" s="116">
        <v>6329996.9640823286</v>
      </c>
      <c r="DZ116" s="116">
        <v>1714556.9447865379</v>
      </c>
      <c r="EA116" s="116">
        <v>3636430.4524537022</v>
      </c>
      <c r="EB116" s="116">
        <v>2550461.3322911211</v>
      </c>
      <c r="EC116" s="116">
        <v>1247426.9537573371</v>
      </c>
      <c r="ED116" s="116">
        <v>1086243.6039203801</v>
      </c>
      <c r="EE116" s="116">
        <v>1903765.0108648622</v>
      </c>
      <c r="EF116" s="116">
        <v>1879909.5079540648</v>
      </c>
      <c r="EG116" s="116">
        <v>237250.35199356382</v>
      </c>
      <c r="EH116" s="116">
        <v>2057787.4962480394</v>
      </c>
      <c r="EI116" s="116">
        <v>3888220.1763084158</v>
      </c>
      <c r="EJ116" s="116">
        <v>6176138.2738927342</v>
      </c>
      <c r="EK116" s="116">
        <v>2016205.1310673852</v>
      </c>
      <c r="EL116" s="116">
        <v>1147892.2812872559</v>
      </c>
      <c r="EM116" s="116">
        <v>1848481.5793187316</v>
      </c>
      <c r="EN116" s="116">
        <v>425222.36038691679</v>
      </c>
      <c r="EO116" s="116">
        <v>1069265.4205601665</v>
      </c>
      <c r="EP116" s="116">
        <v>7521579.3072301168</v>
      </c>
      <c r="EQ116" s="116">
        <v>14282.495354583472</v>
      </c>
      <c r="ER116" s="116">
        <v>3413545.4019220667</v>
      </c>
      <c r="ES116" s="116">
        <v>1124087.0837263062</v>
      </c>
      <c r="ET116" s="116">
        <v>11757463.689114297</v>
      </c>
      <c r="EU116" s="116">
        <v>5687470.5641428037</v>
      </c>
      <c r="EV116" s="116">
        <v>257535.39647977098</v>
      </c>
      <c r="EW116" s="116">
        <v>3271303.6749733053</v>
      </c>
      <c r="EX116" s="116">
        <v>2492304.7572965962</v>
      </c>
      <c r="EY116" s="116">
        <v>987919.90793513833</v>
      </c>
      <c r="EZ116" s="116">
        <v>5546755.2759938138</v>
      </c>
      <c r="FA116" s="116">
        <v>396121.26880412956</v>
      </c>
      <c r="FB116" s="116">
        <v>3586537.6344004548</v>
      </c>
      <c r="FC116" s="116">
        <v>288880.61545010452</v>
      </c>
      <c r="FD116" s="116">
        <v>3784834.6053236467</v>
      </c>
      <c r="FE116" s="116">
        <v>13245051.715539148</v>
      </c>
      <c r="FF116" s="116">
        <v>31606.711908029414</v>
      </c>
      <c r="FG116" s="116">
        <v>80834.478384026748</v>
      </c>
      <c r="FH116" s="116">
        <v>5031863.4075215859</v>
      </c>
      <c r="FI116" s="116">
        <v>4315514.625485885</v>
      </c>
      <c r="FJ116" s="116">
        <v>436827.21154309751</v>
      </c>
      <c r="FK116" s="116">
        <v>2403198.5678490442</v>
      </c>
      <c r="FL116" s="116">
        <v>130121.17461377077</v>
      </c>
      <c r="FM116" s="116">
        <v>2677032.8506162995</v>
      </c>
      <c r="FN116" s="19">
        <f>J116*'Household Income - Delta'!E119/3</f>
        <v>25560742.411478955</v>
      </c>
      <c r="FO116" s="19">
        <f>K116*'Household Income - Delta'!F119/3</f>
        <v>-8236137.4631239772</v>
      </c>
      <c r="FP116" s="19">
        <f>L116*'Household Income - Delta'!G119/3</f>
        <v>-1109508.9975859178</v>
      </c>
      <c r="FQ116" s="19">
        <f>M116*'Household Income - Delta'!H119/3</f>
        <v>2366267.0935017965</v>
      </c>
      <c r="FR116" s="19">
        <f>N116*'Household Income - Delta'!I119/3</f>
        <v>-24784853.364745665</v>
      </c>
      <c r="FS116" s="19">
        <f>O116*'Household Income - Delta'!J119/3</f>
        <v>-16498260.773768147</v>
      </c>
      <c r="FT116" s="19">
        <f>P116*'Household Income - Delta'!K119/3</f>
        <v>-10543908.938387571</v>
      </c>
      <c r="FU116" s="19">
        <f>Q116*'Household Income - Delta'!L119/3</f>
        <v>-492639.19792299817</v>
      </c>
      <c r="FV116" s="19">
        <f>R116*'Household Income - Delta'!M119/3</f>
        <v>-3213285.2604464763</v>
      </c>
      <c r="FW116" s="19">
        <f>S116*'Household Income - Delta'!N119/3</f>
        <v>43093426.369555034</v>
      </c>
      <c r="FX116" s="19">
        <f>T116*'Household Income - Delta'!O119/3</f>
        <v>0</v>
      </c>
      <c r="FY116" s="19">
        <f>U116*'Household Income - Delta'!P119/3</f>
        <v>-5131793.5762351397</v>
      </c>
      <c r="FZ116" s="19">
        <f>V116*'Household Income - Delta'!Q119/3</f>
        <v>206579.81139261104</v>
      </c>
      <c r="GA116" s="19">
        <f>W116*'Household Income - Delta'!R119/3</f>
        <v>-5991436.5057820575</v>
      </c>
      <c r="GB116" s="19">
        <f>X116*'Household Income - Delta'!S119/3</f>
        <v>7316758.8431312963</v>
      </c>
      <c r="GC116" s="19">
        <f>Y116*'Household Income - Delta'!T119/3</f>
        <v>-1179887.5921509776</v>
      </c>
      <c r="GD116" s="19">
        <f>Z116*'Household Income - Delta'!U119/3</f>
        <v>984837.0749535925</v>
      </c>
      <c r="GE116" s="19">
        <f>AA116*'Household Income - Delta'!V119/3</f>
        <v>17004325.359672364</v>
      </c>
      <c r="GF116" s="19">
        <f>AB116*'Household Income - Delta'!W119/3</f>
        <v>10198825.631290395</v>
      </c>
      <c r="GG116" s="19">
        <f>AC116*'Household Income - Delta'!X119/3</f>
        <v>-116308.53922467334</v>
      </c>
      <c r="GH116" s="19">
        <f>AD116*'Household Income - Delta'!Y119/3</f>
        <v>-25038039.317482725</v>
      </c>
      <c r="GI116" s="19">
        <f>AE116*'Household Income - Delta'!Z119/3</f>
        <v>-21030281.936584931</v>
      </c>
      <c r="GJ116" s="19">
        <f>AF116*'Household Income - Delta'!AA119/3</f>
        <v>-2513176.6187614207</v>
      </c>
      <c r="GK116" s="19">
        <f>AG116*'Household Income - Delta'!AB119/3</f>
        <v>-7232220.1246389635</v>
      </c>
      <c r="GL116" s="19">
        <f>AH116*'Household Income - Delta'!AC119/3</f>
        <v>7686998.527744812</v>
      </c>
      <c r="GM116" s="19">
        <f>AI116*'Household Income - Delta'!AD119/3</f>
        <v>2642005.2998552383</v>
      </c>
      <c r="GN116" s="19">
        <f>AJ116*'Household Income - Delta'!AE119/3</f>
        <v>656257.96644497686</v>
      </c>
      <c r="GO116" s="19">
        <f>AK116*'Household Income - Delta'!AF119/3</f>
        <v>-3205222.125941677</v>
      </c>
      <c r="GP116" s="19">
        <f>AL116*'Household Income - Delta'!AG119/3</f>
        <v>1359417.3536689018</v>
      </c>
      <c r="GQ116" s="19">
        <f>AM116*'Household Income - Delta'!AH119/3</f>
        <v>-88796.619967467224</v>
      </c>
      <c r="GR116" s="19">
        <f>AN116*'Household Income - Delta'!AI119/3</f>
        <v>-23316329.70304672</v>
      </c>
      <c r="GS116" s="19">
        <f>AO116*'Household Income - Delta'!AJ119/3</f>
        <v>1872269.8089203446</v>
      </c>
      <c r="GT116" s="19">
        <f>AP116*'Household Income - Delta'!AK119/3</f>
        <v>-11703209.290938653</v>
      </c>
      <c r="GU116" s="19">
        <f>AQ116*'Household Income - Delta'!AL119/3</f>
        <v>15554711.576981818</v>
      </c>
      <c r="GV116" s="19">
        <f>AR116*'Household Income - Delta'!AM119/3</f>
        <v>-568584.03076810716</v>
      </c>
      <c r="GW116" s="19">
        <f>AS116*'Household Income - Delta'!AN119/3</f>
        <v>8683368.3184243124</v>
      </c>
      <c r="GX116" s="19">
        <f>AT116*'Household Income - Delta'!AO119/3</f>
        <v>-367096.18927194359</v>
      </c>
      <c r="GY116" s="19">
        <f>AU116*'Household Income - Delta'!AP119/3</f>
        <v>-514142.0437837129</v>
      </c>
      <c r="GZ116" s="19">
        <f>AV116*'Household Income - Delta'!AQ119/3</f>
        <v>-5411555.5894076135</v>
      </c>
      <c r="HA116" s="19">
        <f>AW116*'Household Income - Delta'!AR119/3</f>
        <v>-133747.8266533564</v>
      </c>
      <c r="HB116" s="19">
        <f>AX116*'Household Income - Delta'!AS119/3</f>
        <v>49860527.46962744</v>
      </c>
      <c r="HC116" s="19">
        <f>AY116*'Household Income - Delta'!AT119/3</f>
        <v>76931.917829016355</v>
      </c>
      <c r="HD116" s="19">
        <f>AZ116*'Household Income - Delta'!AU119/3</f>
        <v>34284811.954105899</v>
      </c>
      <c r="HE116" s="19">
        <f>BA116*'Household Income - Delta'!AV119/3</f>
        <v>-5000211.0530694714</v>
      </c>
      <c r="HF116" s="19">
        <f>BB116*'Household Income - Delta'!AW119/3</f>
        <v>-49148.907461687777</v>
      </c>
      <c r="HG116" s="19">
        <f>BC116*'Household Income - Delta'!AX119/3</f>
        <v>-104746.97123751248</v>
      </c>
      <c r="HH116" s="19">
        <f>BD116*'Household Income - Delta'!AY119/3</f>
        <v>-51708750.051547147</v>
      </c>
      <c r="HI116" s="19">
        <f>BE116*'Household Income - Delta'!AZ119/3</f>
        <v>-5717442.7784833917</v>
      </c>
      <c r="HJ116" s="19">
        <f>BF116*'Household Income - Delta'!BA119/3</f>
        <v>2597582.7872495935</v>
      </c>
      <c r="HK116" s="19">
        <f>BG116*'Household Income - Delta'!BB119/3</f>
        <v>-4515669.8857389428</v>
      </c>
      <c r="HL116" s="19">
        <f>BH116*'Household Income - Delta'!BC119/3</f>
        <v>-225696.88855768702</v>
      </c>
    </row>
    <row r="117" spans="1:220">
      <c r="A117" s="28">
        <v>2012</v>
      </c>
      <c r="B117" s="28" t="s">
        <v>1079</v>
      </c>
      <c r="C117" s="37" t="s">
        <v>19</v>
      </c>
      <c r="D117" s="11">
        <v>1374852</v>
      </c>
      <c r="E117" s="11">
        <v>1164145</v>
      </c>
      <c r="F117" s="11">
        <v>134827</v>
      </c>
      <c r="G117" s="104">
        <f>F117/D117</f>
        <v>9.8066555527431321E-2</v>
      </c>
      <c r="H117" s="11">
        <f>SUM(J117:BI117)</f>
        <v>55481</v>
      </c>
      <c r="I117" s="105">
        <f>H117/D117</f>
        <v>4.0354161757047306E-2</v>
      </c>
      <c r="J117" s="25">
        <v>608</v>
      </c>
      <c r="K117" s="25">
        <v>1417</v>
      </c>
      <c r="L117" s="25">
        <v>1865</v>
      </c>
      <c r="M117" s="25">
        <v>24</v>
      </c>
      <c r="N117" s="25">
        <v>9756</v>
      </c>
      <c r="O117" s="25">
        <v>1216</v>
      </c>
      <c r="P117" s="25">
        <v>191</v>
      </c>
      <c r="Q117" s="25">
        <v>278</v>
      </c>
      <c r="R117" s="25">
        <v>230</v>
      </c>
      <c r="S117" s="25">
        <v>2780</v>
      </c>
      <c r="T117" s="25">
        <v>1448</v>
      </c>
      <c r="U117" s="25">
        <v>0</v>
      </c>
      <c r="V117" s="25">
        <v>404</v>
      </c>
      <c r="W117" s="25">
        <v>318</v>
      </c>
      <c r="X117" s="25">
        <v>292</v>
      </c>
      <c r="Y117" s="25">
        <v>84</v>
      </c>
      <c r="Z117" s="25">
        <v>1135</v>
      </c>
      <c r="AA117" s="25">
        <v>485</v>
      </c>
      <c r="AB117" s="25">
        <v>207</v>
      </c>
      <c r="AC117" s="25">
        <v>91</v>
      </c>
      <c r="AD117" s="25">
        <v>2491</v>
      </c>
      <c r="AE117" s="25">
        <v>1266</v>
      </c>
      <c r="AF117" s="25">
        <v>321</v>
      </c>
      <c r="AG117" s="25">
        <v>192</v>
      </c>
      <c r="AH117" s="25">
        <v>44</v>
      </c>
      <c r="AI117" s="25">
        <v>944</v>
      </c>
      <c r="AJ117" s="25">
        <v>131</v>
      </c>
      <c r="AK117" s="25">
        <v>75</v>
      </c>
      <c r="AL117" s="25">
        <v>760</v>
      </c>
      <c r="AM117" s="25">
        <v>85</v>
      </c>
      <c r="AN117" s="25">
        <v>410</v>
      </c>
      <c r="AO117" s="25">
        <v>284</v>
      </c>
      <c r="AP117" s="25">
        <v>2382</v>
      </c>
      <c r="AQ117" s="25">
        <v>2241</v>
      </c>
      <c r="AR117" s="25">
        <v>0</v>
      </c>
      <c r="AS117" s="25">
        <v>884</v>
      </c>
      <c r="AT117" s="25">
        <v>1095</v>
      </c>
      <c r="AU117" s="25">
        <v>1763</v>
      </c>
      <c r="AV117" s="25">
        <v>1087</v>
      </c>
      <c r="AW117" s="25">
        <v>106</v>
      </c>
      <c r="AX117" s="25">
        <v>644</v>
      </c>
      <c r="AY117" s="25">
        <v>459</v>
      </c>
      <c r="AZ117" s="25">
        <v>1314</v>
      </c>
      <c r="BA117" s="25">
        <v>3300</v>
      </c>
      <c r="BB117" s="25">
        <v>2183</v>
      </c>
      <c r="BC117" s="25">
        <v>0</v>
      </c>
      <c r="BD117" s="25">
        <v>1393</v>
      </c>
      <c r="BE117" s="25">
        <v>5920</v>
      </c>
      <c r="BF117" s="25">
        <v>197</v>
      </c>
      <c r="BG117" s="25">
        <v>295</v>
      </c>
      <c r="BH117" s="25">
        <v>50</v>
      </c>
      <c r="BI117" s="25">
        <v>336</v>
      </c>
      <c r="BJ117" s="12">
        <v>1662</v>
      </c>
      <c r="BK117" s="12">
        <v>10466</v>
      </c>
      <c r="BL117" s="12">
        <v>9196</v>
      </c>
      <c r="BM117" s="34">
        <v>479</v>
      </c>
      <c r="BN117" s="34">
        <v>869</v>
      </c>
      <c r="BO117" s="34">
        <v>695</v>
      </c>
      <c r="BP117" s="34">
        <v>54</v>
      </c>
      <c r="BQ117" s="34">
        <v>1508</v>
      </c>
      <c r="BR117" s="34">
        <v>574</v>
      </c>
      <c r="BS117" s="34">
        <v>222</v>
      </c>
      <c r="BT117" s="34">
        <v>253</v>
      </c>
      <c r="BU117" s="34">
        <v>253</v>
      </c>
      <c r="BV117" s="34">
        <v>1227</v>
      </c>
      <c r="BW117" s="34">
        <v>639</v>
      </c>
      <c r="BX117" s="34">
        <v>0</v>
      </c>
      <c r="BY117" s="34">
        <v>431</v>
      </c>
      <c r="BZ117" s="34">
        <v>194</v>
      </c>
      <c r="CA117" s="34">
        <v>261</v>
      </c>
      <c r="CB117" s="34">
        <v>98</v>
      </c>
      <c r="CC117" s="34">
        <v>709</v>
      </c>
      <c r="CD117" s="34">
        <v>630</v>
      </c>
      <c r="CE117" s="34">
        <v>183</v>
      </c>
      <c r="CF117" s="34">
        <v>147</v>
      </c>
      <c r="CG117" s="34">
        <v>1610</v>
      </c>
      <c r="CH117" s="34">
        <v>962</v>
      </c>
      <c r="CI117" s="34">
        <v>189</v>
      </c>
      <c r="CJ117" s="34">
        <v>240</v>
      </c>
      <c r="CK117" s="34">
        <v>52</v>
      </c>
      <c r="CL117" s="34">
        <v>630</v>
      </c>
      <c r="CM117" s="34">
        <v>172</v>
      </c>
      <c r="CN117" s="34">
        <v>125</v>
      </c>
      <c r="CO117" s="34">
        <v>424</v>
      </c>
      <c r="CP117" s="34">
        <v>119</v>
      </c>
      <c r="CQ117" s="34">
        <v>435</v>
      </c>
      <c r="CR117" s="34">
        <v>243</v>
      </c>
      <c r="CS117" s="34">
        <v>1279</v>
      </c>
      <c r="CT117" s="34">
        <v>1274</v>
      </c>
      <c r="CU117" s="34">
        <v>177</v>
      </c>
      <c r="CV117" s="34">
        <v>995</v>
      </c>
      <c r="CW117" s="34">
        <v>933</v>
      </c>
      <c r="CX117" s="34">
        <v>764</v>
      </c>
      <c r="CY117" s="34">
        <v>770</v>
      </c>
      <c r="CZ117" s="34">
        <v>176</v>
      </c>
      <c r="DA117" s="34">
        <v>460</v>
      </c>
      <c r="DB117" s="34">
        <v>726</v>
      </c>
      <c r="DC117" s="34">
        <v>675</v>
      </c>
      <c r="DD117" s="34">
        <v>1887</v>
      </c>
      <c r="DE117" s="34">
        <v>1283</v>
      </c>
      <c r="DF117" s="34">
        <v>177</v>
      </c>
      <c r="DG117" s="34">
        <v>755</v>
      </c>
      <c r="DH117" s="34">
        <v>1901</v>
      </c>
      <c r="DI117" s="34">
        <v>330</v>
      </c>
      <c r="DJ117" s="34">
        <v>234</v>
      </c>
      <c r="DK117" s="34">
        <v>66</v>
      </c>
      <c r="DL117" s="34">
        <v>436</v>
      </c>
      <c r="DM117" s="115">
        <v>202117062.57755604</v>
      </c>
      <c r="DN117" s="116">
        <v>2674880.6451165304</v>
      </c>
      <c r="DO117" s="116">
        <v>3983801.9869973478</v>
      </c>
      <c r="DP117" s="116">
        <v>5420515.1747423261</v>
      </c>
      <c r="DQ117" s="116">
        <v>96893.654168861467</v>
      </c>
      <c r="DR117" s="116">
        <v>24001116.376773242</v>
      </c>
      <c r="DS117" s="116">
        <v>4061117.3222602676</v>
      </c>
      <c r="DT117" s="116">
        <v>957070.55626893521</v>
      </c>
      <c r="DU117" s="116">
        <v>1363503.2595791337</v>
      </c>
      <c r="DV117" s="116">
        <v>1110965.3914177825</v>
      </c>
      <c r="DW117" s="116">
        <v>12623949.340053111</v>
      </c>
      <c r="DX117" s="116">
        <v>6505206.2483968856</v>
      </c>
      <c r="DY117" s="116">
        <v>0</v>
      </c>
      <c r="DZ117" s="116">
        <v>1144853.858903859</v>
      </c>
      <c r="EA117" s="116">
        <v>1320898.6339615881</v>
      </c>
      <c r="EB117" s="116">
        <v>1266925.0361383117</v>
      </c>
      <c r="EC117" s="116">
        <v>331082.81497023336</v>
      </c>
      <c r="ED117" s="116">
        <v>4351973.7603736911</v>
      </c>
      <c r="EE117" s="116">
        <v>2143361.4019933725</v>
      </c>
      <c r="EF117" s="116">
        <v>856089.266650351</v>
      </c>
      <c r="EG117" s="116">
        <v>465088.69632461766</v>
      </c>
      <c r="EH117" s="116">
        <v>12098074.111386027</v>
      </c>
      <c r="EI117" s="116">
        <v>6433470.8274117876</v>
      </c>
      <c r="EJ117" s="116">
        <v>1412732.9041822159</v>
      </c>
      <c r="EK117" s="116">
        <v>762348.48003289918</v>
      </c>
      <c r="EL117" s="116">
        <v>183763.05843040295</v>
      </c>
      <c r="EM117" s="116">
        <v>3798025.6128357118</v>
      </c>
      <c r="EN117" s="116">
        <v>405176.93118243915</v>
      </c>
      <c r="EO117" s="116">
        <v>283515.28261450765</v>
      </c>
      <c r="EP117" s="116">
        <v>1946238.3121820251</v>
      </c>
      <c r="EQ117" s="116">
        <v>428748.26324009354</v>
      </c>
      <c r="ER117" s="116">
        <v>2020736.1939101536</v>
      </c>
      <c r="ES117" s="116">
        <v>927402.57233285264</v>
      </c>
      <c r="ET117" s="116">
        <v>11774920.104630269</v>
      </c>
      <c r="EU117" s="116">
        <v>10726597.293899622</v>
      </c>
      <c r="EV117" s="116">
        <v>0</v>
      </c>
      <c r="EW117" s="116">
        <v>3980546.7105806801</v>
      </c>
      <c r="EX117" s="116">
        <v>4093298.0824522837</v>
      </c>
      <c r="EY117" s="116">
        <v>4513170.9069215059</v>
      </c>
      <c r="EZ117" s="116">
        <v>5237665.4038207401</v>
      </c>
      <c r="FA117" s="116">
        <v>537741.39379713254</v>
      </c>
      <c r="FB117" s="116">
        <v>3012649.9914202946</v>
      </c>
      <c r="FC117" s="116">
        <v>1657952.3826994325</v>
      </c>
      <c r="FD117" s="116">
        <v>5694570.6328683179</v>
      </c>
      <c r="FE117" s="116">
        <v>12372591.709834106</v>
      </c>
      <c r="FF117" s="116">
        <v>6532009.6125389086</v>
      </c>
      <c r="FG117" s="116">
        <v>0</v>
      </c>
      <c r="FH117" s="116">
        <v>6724141.4202491483</v>
      </c>
      <c r="FI117" s="116">
        <v>15612071.613631288</v>
      </c>
      <c r="FJ117" s="116">
        <v>904546.17527191131</v>
      </c>
      <c r="FK117" s="116">
        <v>1225832.9236634967</v>
      </c>
      <c r="FL117" s="116">
        <v>167995.91926062905</v>
      </c>
      <c r="FM117" s="116">
        <v>1969234.3251847019</v>
      </c>
      <c r="FN117" s="19">
        <f>J117*'Household Income - Delta'!E120/3</f>
        <v>2770987.1249385378</v>
      </c>
      <c r="FO117" s="19">
        <f>K117*'Household Income - Delta'!F120/3</f>
        <v>-551815.07842819451</v>
      </c>
      <c r="FP117" s="19">
        <f>L117*'Household Income - Delta'!G120/3</f>
        <v>4750526.6417790269</v>
      </c>
      <c r="FQ117" s="19">
        <f>M117*'Household Income - Delta'!H120/3</f>
        <v>119686.52316743229</v>
      </c>
      <c r="FR117" s="19">
        <f>N117*'Household Income - Delta'!I120/3</f>
        <v>9417012.1098666396</v>
      </c>
      <c r="FS117" s="19">
        <f>O117*'Household Income - Delta'!J120/3</f>
        <v>-959360.9636670897</v>
      </c>
      <c r="FT117" s="19">
        <f>P117*'Household Income - Delta'!K120/3</f>
        <v>-582737.51886943658</v>
      </c>
      <c r="FU117" s="19">
        <f>Q117*'Household Income - Delta'!L120/3</f>
        <v>148465.29678433479</v>
      </c>
      <c r="FV117" s="19">
        <f>R117*'Household Income - Delta'!M120/3</f>
        <v>77550.711978098945</v>
      </c>
      <c r="FW117" s="19">
        <f>S117*'Household Income - Delta'!N120/3</f>
        <v>10339039.643453483</v>
      </c>
      <c r="FX117" s="19">
        <f>T117*'Household Income - Delta'!O120/3</f>
        <v>4966445.1735795448</v>
      </c>
      <c r="FY117" s="19">
        <f>U117*'Household Income - Delta'!P120/3</f>
        <v>0</v>
      </c>
      <c r="FZ117" s="19">
        <f>V117*'Household Income - Delta'!Q120/3</f>
        <v>1185567.1755456931</v>
      </c>
      <c r="GA117" s="19">
        <f>W117*'Household Income - Delta'!R120/3</f>
        <v>596276.37964960351</v>
      </c>
      <c r="GB117" s="19">
        <f>X117*'Household Income - Delta'!S120/3</f>
        <v>1150201.0206470012</v>
      </c>
      <c r="GC117" s="19">
        <f>Y117*'Household Income - Delta'!T120/3</f>
        <v>169215.26270897215</v>
      </c>
      <c r="GD117" s="19">
        <f>Z117*'Household Income - Delta'!U120/3</f>
        <v>3826926.1343805348</v>
      </c>
      <c r="GE117" s="19">
        <f>AA117*'Household Income - Delta'!V120/3</f>
        <v>2652437.2039306844</v>
      </c>
      <c r="GF117" s="19">
        <f>AB117*'Household Income - Delta'!W120/3</f>
        <v>1076686.847486953</v>
      </c>
      <c r="GG117" s="19">
        <f>AC117*'Household Income - Delta'!X120/3</f>
        <v>199285.90055427444</v>
      </c>
      <c r="GH117" s="19">
        <f>AD117*'Household Income - Delta'!Y120/3</f>
        <v>-10473731.695251549</v>
      </c>
      <c r="GI117" s="19">
        <f>AE117*'Household Income - Delta'!Z120/3</f>
        <v>-2975112.5231977925</v>
      </c>
      <c r="GJ117" s="19">
        <f>AF117*'Household Income - Delta'!AA120/3</f>
        <v>790064.88942199515</v>
      </c>
      <c r="GK117" s="19">
        <f>AG117*'Household Income - Delta'!AB120/3</f>
        <v>-99673.405189246871</v>
      </c>
      <c r="GL117" s="19">
        <f>AH117*'Household Income - Delta'!AC120/3</f>
        <v>222528.43369297523</v>
      </c>
      <c r="GM117" s="19">
        <f>AI117*'Household Income - Delta'!AD120/3</f>
        <v>3300431.7353963056</v>
      </c>
      <c r="GN117" s="19">
        <f>AJ117*'Household Income - Delta'!AE120/3</f>
        <v>698025.75285514863</v>
      </c>
      <c r="GO117" s="19">
        <f>AK117*'Household Income - Delta'!AF120/3</f>
        <v>16173.203845842181</v>
      </c>
      <c r="GP117" s="19">
        <f>AL117*'Household Income - Delta'!AG120/3</f>
        <v>2335644.397808447</v>
      </c>
      <c r="GQ117" s="19">
        <f>AM117*'Household Income - Delta'!AH120/3</f>
        <v>-272502.12683267536</v>
      </c>
      <c r="GR117" s="19">
        <f>AN117*'Household Income - Delta'!AI120/3</f>
        <v>-830341.88635563478</v>
      </c>
      <c r="GS117" s="19">
        <f>AO117*'Household Income - Delta'!AJ120/3</f>
        <v>1351858.1199034692</v>
      </c>
      <c r="GT117" s="19">
        <f>AP117*'Household Income - Delta'!AK120/3</f>
        <v>4467079.6936818361</v>
      </c>
      <c r="GU117" s="19">
        <f>AQ117*'Household Income - Delta'!AL120/3</f>
        <v>8259183.5956946649</v>
      </c>
      <c r="GV117" s="19">
        <f>AR117*'Household Income - Delta'!AM120/3</f>
        <v>0</v>
      </c>
      <c r="GW117" s="19">
        <f>AS117*'Household Income - Delta'!AN120/3</f>
        <v>3422401.9177234084</v>
      </c>
      <c r="GX117" s="19">
        <f>AT117*'Household Income - Delta'!AO120/3</f>
        <v>2849838.569404162</v>
      </c>
      <c r="GY117" s="19">
        <f>AU117*'Household Income - Delta'!AP120/3</f>
        <v>2783593.455682632</v>
      </c>
      <c r="GZ117" s="19">
        <f>AV117*'Household Income - Delta'!AQ120/3</f>
        <v>2301851.1212983145</v>
      </c>
      <c r="HA117" s="19">
        <f>AW117*'Household Income - Delta'!AR120/3</f>
        <v>255448.86540942302</v>
      </c>
      <c r="HB117" s="19">
        <f>AX117*'Household Income - Delta'!AS120/3</f>
        <v>3473063.9230996468</v>
      </c>
      <c r="HC117" s="19">
        <f>AY117*'Household Income - Delta'!AT120/3</f>
        <v>1383064.8926587061</v>
      </c>
      <c r="HD117" s="19">
        <f>AZ117*'Household Income - Delta'!AU120/3</f>
        <v>6124822.1931595625</v>
      </c>
      <c r="HE117" s="19">
        <f>BA117*'Household Income - Delta'!AV120/3</f>
        <v>7937074.7823144654</v>
      </c>
      <c r="HF117" s="19">
        <f>BB117*'Household Income - Delta'!AW120/3</f>
        <v>559769.04461750749</v>
      </c>
      <c r="HG117" s="19">
        <f>BC117*'Household Income - Delta'!AX120/3</f>
        <v>0</v>
      </c>
      <c r="HH117" s="19">
        <f>BD117*'Household Income - Delta'!AY120/3</f>
        <v>-2950127.5129339895</v>
      </c>
      <c r="HI117" s="19">
        <f>BE117*'Household Income - Delta'!AZ120/3</f>
        <v>-1158974.9809460994</v>
      </c>
      <c r="HJ117" s="19">
        <f>BF117*'Household Income - Delta'!BA120/3</f>
        <v>948313.18926430482</v>
      </c>
      <c r="HK117" s="19">
        <f>BG117*'Household Income - Delta'!BB120/3</f>
        <v>413458.44244267669</v>
      </c>
      <c r="HL117" s="19">
        <f>BH117*'Household Income - Delta'!BC120/3</f>
        <v>29232.568010312632</v>
      </c>
    </row>
    <row r="118" spans="1:220">
      <c r="A118" s="28">
        <v>2012</v>
      </c>
      <c r="B118" s="28" t="s">
        <v>1080</v>
      </c>
      <c r="C118" s="37" t="s">
        <v>20</v>
      </c>
      <c r="D118" s="11">
        <v>1573036</v>
      </c>
      <c r="E118" s="11">
        <v>1296975</v>
      </c>
      <c r="F118" s="11">
        <v>210151</v>
      </c>
      <c r="G118" s="104">
        <f>F118/D118</f>
        <v>0.13359579818897979</v>
      </c>
      <c r="H118" s="11">
        <f>SUM(J118:BI118)</f>
        <v>59419</v>
      </c>
      <c r="I118" s="105">
        <f>H118/D118</f>
        <v>3.7773452101541226E-2</v>
      </c>
      <c r="J118" s="25">
        <v>575</v>
      </c>
      <c r="K118" s="25">
        <v>1198</v>
      </c>
      <c r="L118" s="25">
        <v>2424</v>
      </c>
      <c r="M118" s="25">
        <v>291</v>
      </c>
      <c r="N118" s="25">
        <v>10280</v>
      </c>
      <c r="O118" s="25">
        <v>1186</v>
      </c>
      <c r="P118" s="25">
        <v>44</v>
      </c>
      <c r="Q118" s="25">
        <v>120</v>
      </c>
      <c r="R118" s="25">
        <v>116</v>
      </c>
      <c r="S118" s="25">
        <v>2014</v>
      </c>
      <c r="T118" s="25">
        <v>583</v>
      </c>
      <c r="U118" s="25">
        <v>206</v>
      </c>
      <c r="V118" s="25">
        <v>0</v>
      </c>
      <c r="W118" s="25">
        <v>532</v>
      </c>
      <c r="X118" s="25">
        <v>283</v>
      </c>
      <c r="Y118" s="25">
        <v>90</v>
      </c>
      <c r="Z118" s="25">
        <v>63</v>
      </c>
      <c r="AA118" s="25">
        <v>83</v>
      </c>
      <c r="AB118" s="25">
        <v>54</v>
      </c>
      <c r="AC118" s="25">
        <v>0</v>
      </c>
      <c r="AD118" s="25">
        <v>107</v>
      </c>
      <c r="AE118" s="25">
        <v>338</v>
      </c>
      <c r="AF118" s="25">
        <v>683</v>
      </c>
      <c r="AG118" s="25">
        <v>637</v>
      </c>
      <c r="AH118" s="25">
        <v>87</v>
      </c>
      <c r="AI118" s="25">
        <v>214</v>
      </c>
      <c r="AJ118" s="25">
        <v>3800</v>
      </c>
      <c r="AK118" s="25">
        <v>35</v>
      </c>
      <c r="AL118" s="25">
        <v>2535</v>
      </c>
      <c r="AM118" s="25">
        <v>0</v>
      </c>
      <c r="AN118" s="25">
        <v>214</v>
      </c>
      <c r="AO118" s="25">
        <v>675</v>
      </c>
      <c r="AP118" s="25">
        <v>938</v>
      </c>
      <c r="AQ118" s="25">
        <v>817</v>
      </c>
      <c r="AR118" s="25">
        <v>0</v>
      </c>
      <c r="AS118" s="25">
        <v>1018</v>
      </c>
      <c r="AT118" s="25">
        <v>93</v>
      </c>
      <c r="AU118" s="25">
        <v>4963</v>
      </c>
      <c r="AV118" s="25">
        <v>169</v>
      </c>
      <c r="AW118" s="25">
        <v>0</v>
      </c>
      <c r="AX118" s="25">
        <v>205</v>
      </c>
      <c r="AY118" s="25">
        <v>118</v>
      </c>
      <c r="AZ118" s="25">
        <v>1957</v>
      </c>
      <c r="BA118" s="25">
        <v>1352</v>
      </c>
      <c r="BB118" s="25">
        <v>6617</v>
      </c>
      <c r="BC118" s="25">
        <v>0</v>
      </c>
      <c r="BD118" s="25">
        <v>269</v>
      </c>
      <c r="BE118" s="25">
        <v>10398</v>
      </c>
      <c r="BF118" s="25">
        <v>0</v>
      </c>
      <c r="BG118" s="25">
        <v>225</v>
      </c>
      <c r="BH118" s="25">
        <v>677</v>
      </c>
      <c r="BI118" s="25">
        <v>136</v>
      </c>
      <c r="BJ118" s="12">
        <v>2184</v>
      </c>
      <c r="BK118" s="12">
        <v>12998</v>
      </c>
      <c r="BL118" s="12">
        <v>11483</v>
      </c>
      <c r="BM118" s="34">
        <v>838</v>
      </c>
      <c r="BN118" s="34">
        <v>790</v>
      </c>
      <c r="BO118" s="34">
        <v>1307</v>
      </c>
      <c r="BP118" s="34">
        <v>268</v>
      </c>
      <c r="BQ118" s="34">
        <v>2708</v>
      </c>
      <c r="BR118" s="34">
        <v>614</v>
      </c>
      <c r="BS118" s="34">
        <v>81</v>
      </c>
      <c r="BT118" s="34">
        <v>199</v>
      </c>
      <c r="BU118" s="34">
        <v>124</v>
      </c>
      <c r="BV118" s="34">
        <v>1608</v>
      </c>
      <c r="BW118" s="34">
        <v>848</v>
      </c>
      <c r="BX118" s="34">
        <v>194</v>
      </c>
      <c r="BY118" s="34">
        <v>0</v>
      </c>
      <c r="BZ118" s="34">
        <v>469</v>
      </c>
      <c r="CA118" s="34">
        <v>282</v>
      </c>
      <c r="CB118" s="34">
        <v>170</v>
      </c>
      <c r="CC118" s="34">
        <v>69</v>
      </c>
      <c r="CD118" s="34">
        <v>128</v>
      </c>
      <c r="CE118" s="34">
        <v>92</v>
      </c>
      <c r="CF118" s="34">
        <v>187</v>
      </c>
      <c r="CG118" s="34">
        <v>161</v>
      </c>
      <c r="CH118" s="34">
        <v>391</v>
      </c>
      <c r="CI118" s="34">
        <v>777</v>
      </c>
      <c r="CJ118" s="34">
        <v>528</v>
      </c>
      <c r="CK118" s="34">
        <v>170</v>
      </c>
      <c r="CL118" s="34">
        <v>259</v>
      </c>
      <c r="CM118" s="34">
        <v>2162</v>
      </c>
      <c r="CN118" s="34">
        <v>60</v>
      </c>
      <c r="CO118" s="34">
        <v>1031</v>
      </c>
      <c r="CP118" s="34">
        <v>187</v>
      </c>
      <c r="CQ118" s="34">
        <v>206</v>
      </c>
      <c r="CR118" s="34">
        <v>554</v>
      </c>
      <c r="CS118" s="34">
        <v>554</v>
      </c>
      <c r="CT118" s="34">
        <v>843</v>
      </c>
      <c r="CU118" s="34">
        <v>187</v>
      </c>
      <c r="CV118" s="34">
        <v>753</v>
      </c>
      <c r="CW118" s="34">
        <v>108</v>
      </c>
      <c r="CX118" s="34">
        <v>1377</v>
      </c>
      <c r="CY118" s="34">
        <v>181</v>
      </c>
      <c r="CZ118" s="34">
        <v>187</v>
      </c>
      <c r="DA118" s="34">
        <v>238</v>
      </c>
      <c r="DB118" s="34">
        <v>192</v>
      </c>
      <c r="DC118" s="34">
        <v>1539</v>
      </c>
      <c r="DD118" s="34">
        <v>714</v>
      </c>
      <c r="DE118" s="34">
        <v>3016</v>
      </c>
      <c r="DF118" s="34">
        <v>187</v>
      </c>
      <c r="DG118" s="34">
        <v>388</v>
      </c>
      <c r="DH118" s="34">
        <v>1919</v>
      </c>
      <c r="DI118" s="34">
        <v>187</v>
      </c>
      <c r="DJ118" s="34">
        <v>272</v>
      </c>
      <c r="DK118" s="34">
        <v>406</v>
      </c>
      <c r="DL118" s="34">
        <v>228</v>
      </c>
      <c r="DM118" s="115">
        <v>45078572.936146915</v>
      </c>
      <c r="DN118" s="116">
        <v>1029240.7133831342</v>
      </c>
      <c r="DO118" s="116">
        <v>1532636.5930683266</v>
      </c>
      <c r="DP118" s="116">
        <v>1784287.1028004438</v>
      </c>
      <c r="DQ118" s="116">
        <v>411177.21065420512</v>
      </c>
      <c r="DR118" s="116">
        <v>4558138.2156853825</v>
      </c>
      <c r="DS118" s="116">
        <v>754463.61657217261</v>
      </c>
      <c r="DT118" s="116">
        <v>96299.743619141853</v>
      </c>
      <c r="DU118" s="116">
        <v>253110.96651887757</v>
      </c>
      <c r="DV118" s="116">
        <v>236851.03355297199</v>
      </c>
      <c r="DW118" s="116">
        <v>3957007.766374079</v>
      </c>
      <c r="DX118" s="116">
        <v>1067934.5072762305</v>
      </c>
      <c r="DY118" s="116">
        <v>583762.11617374991</v>
      </c>
      <c r="DZ118" s="116">
        <v>0</v>
      </c>
      <c r="EA118" s="116">
        <v>738615.2369368457</v>
      </c>
      <c r="EB118" s="116">
        <v>442593.16091759602</v>
      </c>
      <c r="EC118" s="116">
        <v>103783.7835378992</v>
      </c>
      <c r="ED118" s="116">
        <v>69747.940623783928</v>
      </c>
      <c r="EE118" s="116">
        <v>138362.87502280061</v>
      </c>
      <c r="EF118" s="116">
        <v>88669.618275092987</v>
      </c>
      <c r="EG118" s="116">
        <v>0</v>
      </c>
      <c r="EH118" s="116">
        <v>221044.38185699654</v>
      </c>
      <c r="EI118" s="116">
        <v>762104.14590330014</v>
      </c>
      <c r="EJ118" s="116">
        <v>1083213.2213319349</v>
      </c>
      <c r="EK118" s="116">
        <v>727852.90584371996</v>
      </c>
      <c r="EL118" s="116">
        <v>139942.85562556621</v>
      </c>
      <c r="EM118" s="116">
        <v>276666.34053884348</v>
      </c>
      <c r="EN118" s="116">
        <v>1100273.5287460398</v>
      </c>
      <c r="EO118" s="116">
        <v>35463.671237922914</v>
      </c>
      <c r="EP118" s="116">
        <v>908574.86415534955</v>
      </c>
      <c r="EQ118" s="116">
        <v>0</v>
      </c>
      <c r="ER118" s="116">
        <v>453910.54292408249</v>
      </c>
      <c r="ES118" s="116">
        <v>520688.17713109334</v>
      </c>
      <c r="ET118" s="116">
        <v>1986179.6625542208</v>
      </c>
      <c r="EU118" s="116">
        <v>1674174.5780498274</v>
      </c>
      <c r="EV118" s="116">
        <v>0</v>
      </c>
      <c r="EW118" s="116">
        <v>1747689.854842315</v>
      </c>
      <c r="EX118" s="116">
        <v>105925.96197407781</v>
      </c>
      <c r="EY118" s="116">
        <v>1741886.1345151945</v>
      </c>
      <c r="EZ118" s="116">
        <v>340507.03991735802</v>
      </c>
      <c r="FA118" s="116">
        <v>0</v>
      </c>
      <c r="FB118" s="116">
        <v>407582.00023450766</v>
      </c>
      <c r="FC118" s="116">
        <v>92999.449674709453</v>
      </c>
      <c r="FD118" s="116">
        <v>3193796.7868553419</v>
      </c>
      <c r="FE118" s="116">
        <v>1849727.5444627088</v>
      </c>
      <c r="FF118" s="116">
        <v>1954525.6583322033</v>
      </c>
      <c r="FG118" s="116">
        <v>0</v>
      </c>
      <c r="FH118" s="116">
        <v>553455.58109553123</v>
      </c>
      <c r="FI118" s="116">
        <v>4184214.0268934998</v>
      </c>
      <c r="FJ118" s="116">
        <v>0</v>
      </c>
      <c r="FK118" s="116">
        <v>301889.89966683957</v>
      </c>
      <c r="FL118" s="116">
        <v>409273.48524727812</v>
      </c>
      <c r="FM118" s="116">
        <v>458328.43554371566</v>
      </c>
      <c r="FN118" s="19">
        <f>J118*'Household Income - Delta'!E121/3</f>
        <v>1021937.3721954348</v>
      </c>
      <c r="FO118" s="19">
        <f>K118*'Household Income - Delta'!F121/3</f>
        <v>-3797285.1739779147</v>
      </c>
      <c r="FP118" s="19">
        <f>L118*'Household Income - Delta'!G121/3</f>
        <v>-564944.60347152723</v>
      </c>
      <c r="FQ118" s="19">
        <f>M118*'Household Income - Delta'!H121/3</f>
        <v>642142.78536007379</v>
      </c>
      <c r="FR118" s="19">
        <f>N118*'Household Income - Delta'!I121/3</f>
        <v>-18658290.804922231</v>
      </c>
      <c r="FS118" s="19">
        <f>O118*'Household Income - Delta'!J121/3</f>
        <v>-4233083.5200130427</v>
      </c>
      <c r="FT118" s="19">
        <f>P118*'Household Income - Delta'!K121/3</f>
        <v>-256574.73605035539</v>
      </c>
      <c r="FU118" s="19">
        <f>Q118*'Household Income - Delta'!L121/3</f>
        <v>-269545.72761593183</v>
      </c>
      <c r="FV118" s="19">
        <f>R118*'Household Income - Delta'!M121/3</f>
        <v>-283397.8853295836</v>
      </c>
      <c r="FW118" s="19">
        <f>S118*'Household Income - Delta'!N121/3</f>
        <v>1890776.9978958769</v>
      </c>
      <c r="FX118" s="19">
        <f>T118*'Household Income - Delta'!O121/3</f>
        <v>378718.67982996884</v>
      </c>
      <c r="FY118" s="19">
        <f>U118*'Household Income - Delta'!P121/3</f>
        <v>-763960.87490258552</v>
      </c>
      <c r="FZ118" s="19">
        <f>V118*'Household Income - Delta'!Q121/3</f>
        <v>0</v>
      </c>
      <c r="GA118" s="19">
        <f>W118*'Household Income - Delta'!R121/3</f>
        <v>-481555.37274972134</v>
      </c>
      <c r="GB118" s="19">
        <f>X118*'Household Income - Delta'!S121/3</f>
        <v>327935.40909631824</v>
      </c>
      <c r="GC118" s="19">
        <f>Y118*'Household Income - Delta'!T121/3</f>
        <v>-68921.533238117408</v>
      </c>
      <c r="GD118" s="19">
        <f>Z118*'Household Income - Delta'!U121/3</f>
        <v>37263.168217865103</v>
      </c>
      <c r="GE118" s="19">
        <f>AA118*'Household Income - Delta'!V121/3</f>
        <v>223160.47830931112</v>
      </c>
      <c r="GF118" s="19">
        <f>AB118*'Household Income - Delta'!W121/3</f>
        <v>130740.669523424</v>
      </c>
      <c r="GG118" s="19">
        <f>AC118*'Household Income - Delta'!X121/3</f>
        <v>0</v>
      </c>
      <c r="GH118" s="19">
        <f>AD118*'Household Income - Delta'!Y121/3</f>
        <v>-747383.39806457749</v>
      </c>
      <c r="GI118" s="19">
        <f>AE118*'Household Income - Delta'!Z121/3</f>
        <v>-1734031.9761882992</v>
      </c>
      <c r="GJ118" s="19">
        <f>AF118*'Household Income - Delta'!AA121/3</f>
        <v>-217877.60732065261</v>
      </c>
      <c r="GK118" s="19">
        <f>AG118*'Household Income - Delta'!AB121/3</f>
        <v>-2101714.3255808996</v>
      </c>
      <c r="GL118" s="19">
        <f>AH118*'Household Income - Delta'!AC121/3</f>
        <v>198116.58923841224</v>
      </c>
      <c r="GM118" s="19">
        <f>AI118*'Household Income - Delta'!AD121/3</f>
        <v>153214.97598885425</v>
      </c>
      <c r="GN118" s="19">
        <f>AJ118*'Household Income - Delta'!AE121/3</f>
        <v>9683078.8112169448</v>
      </c>
      <c r="GO118" s="19">
        <f>AK118*'Household Income - Delta'!AF121/3</f>
        <v>-89761.68281550215</v>
      </c>
      <c r="GP118" s="19">
        <f>AL118*'Household Income - Delta'!AG121/3</f>
        <v>742638.60787549708</v>
      </c>
      <c r="GQ118" s="19">
        <f>AM118*'Household Income - Delta'!AH121/3</f>
        <v>0</v>
      </c>
      <c r="GR118" s="19">
        <f>AN118*'Household Income - Delta'!AI121/3</f>
        <v>-1028374.0767645867</v>
      </c>
      <c r="GS118" s="19">
        <f>AO118*'Household Income - Delta'!AJ121/3</f>
        <v>1336366.0634747136</v>
      </c>
      <c r="GT118" s="19">
        <f>AP118*'Household Income - Delta'!AK121/3</f>
        <v>-848809.24652240146</v>
      </c>
      <c r="GU118" s="19">
        <f>AQ118*'Household Income - Delta'!AL121/3</f>
        <v>739571.27493536577</v>
      </c>
      <c r="GV118" s="19">
        <f>AR118*'Household Income - Delta'!AM121/3</f>
        <v>0</v>
      </c>
      <c r="GW118" s="19">
        <f>AS118*'Household Income - Delta'!AN121/3</f>
        <v>1110875.3518726062</v>
      </c>
      <c r="GX118" s="19">
        <f>AT118*'Household Income - Delta'!AO121/3</f>
        <v>-16523.303130386776</v>
      </c>
      <c r="GY118" s="19">
        <f>AU118*'Household Income - Delta'!AP121/3</f>
        <v>-5962381.1257873671</v>
      </c>
      <c r="GZ118" s="19">
        <f>AV118*'Household Income - Delta'!AQ121/3</f>
        <v>-111986.81911648334</v>
      </c>
      <c r="HA118" s="19">
        <f>AW118*'Household Income - Delta'!AR121/3</f>
        <v>0</v>
      </c>
      <c r="HB118" s="19">
        <f>AX118*'Household Income - Delta'!AS121/3</f>
        <v>535602.30595079553</v>
      </c>
      <c r="HC118" s="19">
        <f>AY118*'Household Income - Delta'!AT121/3</f>
        <v>27488.223523265522</v>
      </c>
      <c r="HD118" s="19">
        <f>AZ118*'Household Income - Delta'!AU121/3</f>
        <v>3681003.2541193925</v>
      </c>
      <c r="HE118" s="19">
        <f>BA118*'Household Income - Delta'!AV121/3</f>
        <v>-507119.04427597363</v>
      </c>
      <c r="HF118" s="19">
        <f>BB118*'Household Income - Delta'!AW121/3</f>
        <v>-16700251.33158461</v>
      </c>
      <c r="HG118" s="19">
        <f>BC118*'Household Income - Delta'!AX121/3</f>
        <v>0</v>
      </c>
      <c r="HH118" s="19">
        <f>BD118*'Household Income - Delta'!AY121/3</f>
        <v>-1317584.9403292208</v>
      </c>
      <c r="HI118" s="19">
        <f>BE118*'Household Income - Delta'!AZ121/3</f>
        <v>-30944812.219006166</v>
      </c>
      <c r="HJ118" s="19">
        <f>BF118*'Household Income - Delta'!BA121/3</f>
        <v>0</v>
      </c>
      <c r="HK118" s="19">
        <f>BG118*'Household Income - Delta'!BB121/3</f>
        <v>-310209.34157557751</v>
      </c>
      <c r="HL118" s="19">
        <f>BH118*'Household Income - Delta'!BC121/3</f>
        <v>-1486428.5567915486</v>
      </c>
    </row>
    <row r="119" spans="1:220">
      <c r="A119" s="28">
        <v>2012</v>
      </c>
      <c r="B119" s="28" t="s">
        <v>1081</v>
      </c>
      <c r="C119" s="109" t="s">
        <v>21</v>
      </c>
      <c r="D119" s="110">
        <v>12725119</v>
      </c>
      <c r="E119" s="11">
        <v>11009321</v>
      </c>
      <c r="F119" s="11">
        <v>1441191</v>
      </c>
      <c r="G119" s="104">
        <f>F119/D119</f>
        <v>0.11325560098887877</v>
      </c>
      <c r="H119" s="11">
        <f>SUM(J119:BI119)</f>
        <v>210804</v>
      </c>
      <c r="I119" s="105">
        <f>H119/D119</f>
        <v>1.6565974746483705E-2</v>
      </c>
      <c r="J119" s="25">
        <v>883</v>
      </c>
      <c r="K119" s="25">
        <v>2250</v>
      </c>
      <c r="L119" s="25">
        <v>7139</v>
      </c>
      <c r="M119" s="25">
        <v>1587</v>
      </c>
      <c r="N119" s="25">
        <v>14940</v>
      </c>
      <c r="O119" s="25">
        <v>3036</v>
      </c>
      <c r="P119" s="25">
        <v>955</v>
      </c>
      <c r="Q119" s="25">
        <v>234</v>
      </c>
      <c r="R119" s="25">
        <v>1066</v>
      </c>
      <c r="S119" s="25">
        <v>12687</v>
      </c>
      <c r="T119" s="25">
        <v>8745</v>
      </c>
      <c r="U119" s="25">
        <v>869</v>
      </c>
      <c r="V119" s="25">
        <v>1384</v>
      </c>
      <c r="W119" s="25">
        <v>0</v>
      </c>
      <c r="X119" s="25">
        <v>16907</v>
      </c>
      <c r="Y119" s="25">
        <v>8529</v>
      </c>
      <c r="Z119" s="25">
        <v>2009</v>
      </c>
      <c r="AA119" s="25">
        <v>2923</v>
      </c>
      <c r="AB119" s="25">
        <v>1229</v>
      </c>
      <c r="AC119" s="25">
        <v>526</v>
      </c>
      <c r="AD119" s="25">
        <v>1865</v>
      </c>
      <c r="AE119" s="25">
        <v>3296</v>
      </c>
      <c r="AF119" s="25">
        <v>12583</v>
      </c>
      <c r="AG119" s="25">
        <v>6537</v>
      </c>
      <c r="AH119" s="25">
        <v>2744</v>
      </c>
      <c r="AI119" s="25">
        <v>13264</v>
      </c>
      <c r="AJ119" s="25">
        <v>228</v>
      </c>
      <c r="AK119" s="25">
        <v>1302</v>
      </c>
      <c r="AL119" s="25">
        <v>1478</v>
      </c>
      <c r="AM119" s="25">
        <v>283</v>
      </c>
      <c r="AN119" s="25">
        <v>2366</v>
      </c>
      <c r="AO119" s="25">
        <v>1359</v>
      </c>
      <c r="AP119" s="25">
        <v>7561</v>
      </c>
      <c r="AQ119" s="25">
        <v>3761</v>
      </c>
      <c r="AR119" s="25">
        <v>196</v>
      </c>
      <c r="AS119" s="25">
        <v>6872</v>
      </c>
      <c r="AT119" s="25">
        <v>1491</v>
      </c>
      <c r="AU119" s="25">
        <v>954</v>
      </c>
      <c r="AV119" s="25">
        <v>4588</v>
      </c>
      <c r="AW119" s="25">
        <v>462</v>
      </c>
      <c r="AX119" s="25">
        <v>1583</v>
      </c>
      <c r="AY119" s="25">
        <v>394</v>
      </c>
      <c r="AZ119" s="25">
        <v>4648</v>
      </c>
      <c r="BA119" s="25">
        <v>16780</v>
      </c>
      <c r="BB119" s="25">
        <v>1154</v>
      </c>
      <c r="BC119" s="25">
        <v>156</v>
      </c>
      <c r="BD119" s="25">
        <v>4311</v>
      </c>
      <c r="BE119" s="25">
        <v>2704</v>
      </c>
      <c r="BF119" s="25">
        <v>1221</v>
      </c>
      <c r="BG119" s="25">
        <v>14414</v>
      </c>
      <c r="BH119" s="25">
        <v>302</v>
      </c>
      <c r="BI119" s="25">
        <v>2049</v>
      </c>
      <c r="BJ119" s="12">
        <v>5939</v>
      </c>
      <c r="BK119" s="12">
        <v>31714</v>
      </c>
      <c r="BL119" s="12">
        <v>27618</v>
      </c>
      <c r="BM119" s="34">
        <v>478</v>
      </c>
      <c r="BN119" s="34">
        <v>1511</v>
      </c>
      <c r="BO119" s="34">
        <v>2314</v>
      </c>
      <c r="BP119" s="34">
        <v>643</v>
      </c>
      <c r="BQ119" s="34">
        <v>2770</v>
      </c>
      <c r="BR119" s="34">
        <v>1235</v>
      </c>
      <c r="BS119" s="34">
        <v>634</v>
      </c>
      <c r="BT119" s="34">
        <v>228</v>
      </c>
      <c r="BU119" s="34">
        <v>615</v>
      </c>
      <c r="BV119" s="34">
        <v>2735</v>
      </c>
      <c r="BW119" s="34">
        <v>3894</v>
      </c>
      <c r="BX119" s="34">
        <v>593</v>
      </c>
      <c r="BY119" s="34">
        <v>868</v>
      </c>
      <c r="BZ119" s="34">
        <v>0</v>
      </c>
      <c r="CA119" s="34">
        <v>2654</v>
      </c>
      <c r="CB119" s="34">
        <v>1959</v>
      </c>
      <c r="CC119" s="34">
        <v>988</v>
      </c>
      <c r="CD119" s="34">
        <v>1049</v>
      </c>
      <c r="CE119" s="34">
        <v>561</v>
      </c>
      <c r="CF119" s="34">
        <v>347</v>
      </c>
      <c r="CG119" s="34">
        <v>755</v>
      </c>
      <c r="CH119" s="34">
        <v>1088</v>
      </c>
      <c r="CI119" s="34">
        <v>3412</v>
      </c>
      <c r="CJ119" s="34">
        <v>1781</v>
      </c>
      <c r="CK119" s="34">
        <v>1178</v>
      </c>
      <c r="CL119" s="34">
        <v>3449</v>
      </c>
      <c r="CM119" s="34">
        <v>183</v>
      </c>
      <c r="CN119" s="34">
        <v>637</v>
      </c>
      <c r="CO119" s="34">
        <v>817</v>
      </c>
      <c r="CP119" s="34">
        <v>255</v>
      </c>
      <c r="CQ119" s="34">
        <v>1097</v>
      </c>
      <c r="CR119" s="34">
        <v>1078</v>
      </c>
      <c r="CS119" s="34">
        <v>2307</v>
      </c>
      <c r="CT119" s="34">
        <v>1150</v>
      </c>
      <c r="CU119" s="34">
        <v>184</v>
      </c>
      <c r="CV119" s="34">
        <v>1834</v>
      </c>
      <c r="CW119" s="34">
        <v>860</v>
      </c>
      <c r="CX119" s="34">
        <v>517</v>
      </c>
      <c r="CY119" s="34">
        <v>1506</v>
      </c>
      <c r="CZ119" s="34">
        <v>478</v>
      </c>
      <c r="DA119" s="34">
        <v>875</v>
      </c>
      <c r="DB119" s="34">
        <v>444</v>
      </c>
      <c r="DC119" s="34">
        <v>1468</v>
      </c>
      <c r="DD119" s="34">
        <v>3035</v>
      </c>
      <c r="DE119" s="34">
        <v>495</v>
      </c>
      <c r="DF119" s="34">
        <v>133</v>
      </c>
      <c r="DG119" s="34">
        <v>1212</v>
      </c>
      <c r="DH119" s="34">
        <v>971</v>
      </c>
      <c r="DI119" s="34">
        <v>1224</v>
      </c>
      <c r="DJ119" s="34">
        <v>2249</v>
      </c>
      <c r="DK119" s="34">
        <v>309</v>
      </c>
      <c r="DL119" s="34">
        <v>1480</v>
      </c>
      <c r="DM119" s="115">
        <v>144598958.38759953</v>
      </c>
      <c r="DN119" s="116">
        <v>481714.44511941163</v>
      </c>
      <c r="DO119" s="116">
        <v>5250138.540337895</v>
      </c>
      <c r="DP119" s="116">
        <v>9386346.2688805591</v>
      </c>
      <c r="DQ119" s="116">
        <v>599606.15941391012</v>
      </c>
      <c r="DR119" s="116">
        <v>25376714.395892732</v>
      </c>
      <c r="DS119" s="116">
        <v>2471693.8888583016</v>
      </c>
      <c r="DT119" s="116">
        <v>856247.76155488705</v>
      </c>
      <c r="DU119" s="116">
        <v>176317.8139321346</v>
      </c>
      <c r="DV119" s="116">
        <v>721820.77437472239</v>
      </c>
      <c r="DW119" s="116">
        <v>9057656.7774442546</v>
      </c>
      <c r="DX119" s="116">
        <v>4451992.7630838063</v>
      </c>
      <c r="DY119" s="116">
        <v>3609625.5123038366</v>
      </c>
      <c r="DZ119" s="116">
        <v>1921510.3156402153</v>
      </c>
      <c r="EA119" s="116">
        <v>0</v>
      </c>
      <c r="EB119" s="116">
        <v>3136303.0790873808</v>
      </c>
      <c r="EC119" s="116">
        <v>2063846.9646890017</v>
      </c>
      <c r="ED119" s="116">
        <v>654545.02817610698</v>
      </c>
      <c r="EE119" s="116">
        <v>815054.92579104367</v>
      </c>
      <c r="EF119" s="116">
        <v>801787.57218445104</v>
      </c>
      <c r="EG119" s="116">
        <v>559043.20765359735</v>
      </c>
      <c r="EH119" s="116">
        <v>1313097.6861844016</v>
      </c>
      <c r="EI119" s="116">
        <v>3236627.1654543737</v>
      </c>
      <c r="EJ119" s="116">
        <v>4189518.8627059297</v>
      </c>
      <c r="EK119" s="116">
        <v>2591787.5325592705</v>
      </c>
      <c r="EL119" s="116">
        <v>1424782.0648101224</v>
      </c>
      <c r="EM119" s="116">
        <v>2120670.9601141168</v>
      </c>
      <c r="EN119" s="116">
        <v>277144.59296486026</v>
      </c>
      <c r="EO119" s="116">
        <v>492961.06848395977</v>
      </c>
      <c r="EP119" s="116">
        <v>2363922.2641650662</v>
      </c>
      <c r="EQ119" s="116">
        <v>272795.38958980492</v>
      </c>
      <c r="ER119" s="116">
        <v>1862764.747473307</v>
      </c>
      <c r="ES119" s="116">
        <v>1267693.0809177402</v>
      </c>
      <c r="ET119" s="116">
        <v>6407456.0610608142</v>
      </c>
      <c r="EU119" s="116">
        <v>2486057.0279260478</v>
      </c>
      <c r="EV119" s="116">
        <v>144807.087049397</v>
      </c>
      <c r="EW119" s="116">
        <v>2420231.8024114356</v>
      </c>
      <c r="EX119" s="116">
        <v>781687.84447450063</v>
      </c>
      <c r="EY119" s="116">
        <v>1649164.8625468067</v>
      </c>
      <c r="EZ119" s="116">
        <v>3098325.2348707672</v>
      </c>
      <c r="FA119" s="116">
        <v>444320.17066315445</v>
      </c>
      <c r="FB119" s="116">
        <v>983217.8323195402</v>
      </c>
      <c r="FC119" s="116">
        <v>249214.42664478614</v>
      </c>
      <c r="FD119" s="116">
        <v>1373664.1229186826</v>
      </c>
      <c r="FE119" s="116">
        <v>13450706.653405497</v>
      </c>
      <c r="FF119" s="116">
        <v>1351651.9259885892</v>
      </c>
      <c r="FG119" s="116">
        <v>144526.49758780262</v>
      </c>
      <c r="FH119" s="116">
        <v>2915686.4175838241</v>
      </c>
      <c r="FI119" s="116">
        <v>4670331.3157186834</v>
      </c>
      <c r="FJ119" s="116">
        <v>538141.89330567594</v>
      </c>
      <c r="FK119" s="116">
        <v>3264205.2657879116</v>
      </c>
      <c r="FL119" s="116">
        <v>242232.77440329021</v>
      </c>
      <c r="FM119" s="116">
        <v>4177597.5610910659</v>
      </c>
      <c r="FN119" s="19">
        <f>J119*'Household Income - Delta'!E122/3</f>
        <v>2692458.3866943107</v>
      </c>
      <c r="FO119" s="19">
        <f>K119*'Household Income - Delta'!F122/3</f>
        <v>-4269943.7189425537</v>
      </c>
      <c r="FP119" s="19">
        <f>L119*'Household Income - Delta'!G122/3</f>
        <v>7416502.9554319205</v>
      </c>
      <c r="FQ119" s="19">
        <f>M119*'Household Income - Delta'!H122/3</f>
        <v>5520555.0188626945</v>
      </c>
      <c r="FR119" s="19">
        <f>N119*'Household Income - Delta'!I122/3</f>
        <v>-8113532.6358426446</v>
      </c>
      <c r="FS119" s="19">
        <f>O119*'Household Income - Delta'!J122/3</f>
        <v>-6974530.0219886778</v>
      </c>
      <c r="FT119" s="19">
        <f>P119*'Household Income - Delta'!K122/3</f>
        <v>-4354140.7077261973</v>
      </c>
      <c r="FU119" s="19">
        <f>Q119*'Household Income - Delta'!L122/3</f>
        <v>-227981.52871722612</v>
      </c>
      <c r="FV119" s="19">
        <f>R119*'Household Income - Delta'!M122/3</f>
        <v>-1248446.8154937525</v>
      </c>
      <c r="FW119" s="19">
        <f>S119*'Household Income - Delta'!N122/3</f>
        <v>28047799.726170525</v>
      </c>
      <c r="FX119" s="19">
        <f>T119*'Household Income - Delta'!O122/3</f>
        <v>16803846.171682175</v>
      </c>
      <c r="FY119" s="19">
        <f>U119*'Household Income - Delta'!P122/3</f>
        <v>-2117417.1983034965</v>
      </c>
      <c r="FZ119" s="19">
        <f>V119*'Household Income - Delta'!Q122/3</f>
        <v>1973922.1794099966</v>
      </c>
      <c r="GA119" s="19">
        <f>W119*'Household Income - Delta'!R122/3</f>
        <v>0</v>
      </c>
      <c r="GB119" s="19">
        <f>X119*'Household Income - Delta'!S122/3</f>
        <v>41096127.650035128</v>
      </c>
      <c r="GC119" s="19">
        <f>Y119*'Household Income - Delta'!T122/3</f>
        <v>4316864.1860383786</v>
      </c>
      <c r="GD119" s="19">
        <f>Z119*'Household Income - Delta'!U122/3</f>
        <v>3743597.159276051</v>
      </c>
      <c r="GE119" s="19">
        <f>AA119*'Household Income - Delta'!V122/3</f>
        <v>11576877.122087851</v>
      </c>
      <c r="GF119" s="19">
        <f>AB119*'Household Income - Delta'!W122/3</f>
        <v>4538768.1212951811</v>
      </c>
      <c r="GG119" s="19">
        <f>AC119*'Household Income - Delta'!X122/3</f>
        <v>358535.8460437117</v>
      </c>
      <c r="GH119" s="19">
        <f>AD119*'Household Income - Delta'!Y122/3</f>
        <v>-10654665.198795976</v>
      </c>
      <c r="GI119" s="19">
        <f>AE119*'Household Income - Delta'!Z122/3</f>
        <v>-12717081.254830668</v>
      </c>
      <c r="GJ119" s="19">
        <f>AF119*'Household Income - Delta'!AA122/3</f>
        <v>11990761.857422156</v>
      </c>
      <c r="GK119" s="19">
        <f>AG119*'Household Income - Delta'!AB122/3</f>
        <v>-13253507.236578681</v>
      </c>
      <c r="GL119" s="19">
        <f>AH119*'Household Income - Delta'!AC122/3</f>
        <v>9738830.6512181517</v>
      </c>
      <c r="GM119" s="19">
        <f>AI119*'Household Income - Delta'!AD122/3</f>
        <v>26367402.025004577</v>
      </c>
      <c r="GN119" s="19">
        <f>AJ119*'Household Income - Delta'!AE122/3</f>
        <v>870985.76264957956</v>
      </c>
      <c r="GO119" s="19">
        <f>AK119*'Household Income - Delta'!AF122/3</f>
        <v>-1683076.0646073597</v>
      </c>
      <c r="GP119" s="19">
        <f>AL119*'Household Income - Delta'!AG122/3</f>
        <v>2312905.1224390534</v>
      </c>
      <c r="GQ119" s="19">
        <f>AM119*'Household Income - Delta'!AH122/3</f>
        <v>-1334128.5734618441</v>
      </c>
      <c r="GR119" s="19">
        <f>AN119*'Household Income - Delta'!AI122/3</f>
        <v>-8360383.9858040968</v>
      </c>
      <c r="GS119" s="19">
        <f>AO119*'Household Income - Delta'!AJ122/3</f>
        <v>4419109.1357525513</v>
      </c>
      <c r="GT119" s="19">
        <f>AP119*'Household Income - Delta'!AK122/3</f>
        <v>2775041.6275448473</v>
      </c>
      <c r="GU119" s="19">
        <f>AQ119*'Household Income - Delta'!AL122/3</f>
        <v>8188307.6293527773</v>
      </c>
      <c r="GV119" s="19">
        <f>AR119*'Household Income - Delta'!AM122/3</f>
        <v>-302083.69361113309</v>
      </c>
      <c r="GW119" s="19">
        <f>AS119*'Household Income - Delta'!AN122/3</f>
        <v>16239687.160520004</v>
      </c>
      <c r="GX119" s="19">
        <f>AT119*'Household Income - Delta'!AO122/3</f>
        <v>1631548.2702189882</v>
      </c>
      <c r="GY119" s="19">
        <f>AU119*'Household Income - Delta'!AP122/3</f>
        <v>67321.894421030302</v>
      </c>
      <c r="GZ119" s="19">
        <f>AV119*'Household Income - Delta'!AQ122/3</f>
        <v>2795424.6279510679</v>
      </c>
      <c r="HA119" s="19">
        <f>AW119*'Household Income - Delta'!AR122/3</f>
        <v>416523.9952474013</v>
      </c>
      <c r="HB119" s="19">
        <f>AX119*'Household Income - Delta'!AS122/3</f>
        <v>6149366.9707721286</v>
      </c>
      <c r="HC119" s="19">
        <f>AY119*'Household Income - Delta'!AT122/3</f>
        <v>592924.85010334349</v>
      </c>
      <c r="HD119" s="19">
        <f>AZ119*'Household Income - Delta'!AU122/3</f>
        <v>14654568.749439573</v>
      </c>
      <c r="HE119" s="19">
        <f>BA119*'Household Income - Delta'!AV122/3</f>
        <v>15049081.065797724</v>
      </c>
      <c r="HF119" s="19">
        <f>BB119*'Household Income - Delta'!AW122/3</f>
        <v>-1444699.4668784041</v>
      </c>
      <c r="HG119" s="19">
        <f>BC119*'Household Income - Delta'!AX122/3</f>
        <v>-6465.9395181197615</v>
      </c>
      <c r="HH119" s="19">
        <f>BD119*'Household Income - Delta'!AY122/3</f>
        <v>-15632336.618223554</v>
      </c>
      <c r="HI119" s="19">
        <f>BE119*'Household Income - Delta'!AZ122/3</f>
        <v>-4607888.2069427827</v>
      </c>
      <c r="HJ119" s="19">
        <f>BF119*'Household Income - Delta'!BA122/3</f>
        <v>4035947.9383141939</v>
      </c>
      <c r="HK119" s="19">
        <f>BG119*'Household Income - Delta'!BB122/3</f>
        <v>-1539037.9169231013</v>
      </c>
      <c r="HL119" s="19">
        <f>BH119*'Household Income - Delta'!BC122/3</f>
        <v>-278950.30517631111</v>
      </c>
    </row>
    <row r="120" spans="1:220">
      <c r="A120" s="28">
        <v>2012</v>
      </c>
      <c r="B120" s="28" t="s">
        <v>1082</v>
      </c>
      <c r="C120" s="37" t="s">
        <v>22</v>
      </c>
      <c r="D120" s="11">
        <v>6457067</v>
      </c>
      <c r="E120" s="11">
        <v>5493090</v>
      </c>
      <c r="F120" s="11">
        <v>805228</v>
      </c>
      <c r="G120" s="104">
        <f>F120/D120</f>
        <v>0.12470491633430472</v>
      </c>
      <c r="H120" s="11">
        <f>SUM(J120:BI120)</f>
        <v>134273</v>
      </c>
      <c r="I120" s="105">
        <f>H120/D120</f>
        <v>2.0794735442577875E-2</v>
      </c>
      <c r="J120" s="25">
        <v>1625</v>
      </c>
      <c r="K120" s="25">
        <v>479</v>
      </c>
      <c r="L120" s="25">
        <v>2763</v>
      </c>
      <c r="M120" s="25">
        <v>564</v>
      </c>
      <c r="N120" s="25">
        <v>6033</v>
      </c>
      <c r="O120" s="25">
        <v>1225</v>
      </c>
      <c r="P120" s="25">
        <v>823</v>
      </c>
      <c r="Q120" s="25">
        <v>639</v>
      </c>
      <c r="R120" s="25">
        <v>1045</v>
      </c>
      <c r="S120" s="25">
        <v>11472</v>
      </c>
      <c r="T120" s="25">
        <v>2258</v>
      </c>
      <c r="U120" s="25">
        <v>856</v>
      </c>
      <c r="V120" s="25">
        <v>186</v>
      </c>
      <c r="W120" s="25">
        <v>28436</v>
      </c>
      <c r="X120" s="25">
        <v>0</v>
      </c>
      <c r="Y120" s="25">
        <v>1678</v>
      </c>
      <c r="Z120" s="25">
        <v>1624</v>
      </c>
      <c r="AA120" s="25">
        <v>11177</v>
      </c>
      <c r="AB120" s="25">
        <v>736</v>
      </c>
      <c r="AC120" s="25">
        <v>0</v>
      </c>
      <c r="AD120" s="25">
        <v>1050</v>
      </c>
      <c r="AE120" s="25">
        <v>837</v>
      </c>
      <c r="AF120" s="25">
        <v>11017</v>
      </c>
      <c r="AG120" s="25">
        <v>1543</v>
      </c>
      <c r="AH120" s="25">
        <v>1948</v>
      </c>
      <c r="AI120" s="25">
        <v>4526</v>
      </c>
      <c r="AJ120" s="25">
        <v>134</v>
      </c>
      <c r="AK120" s="25">
        <v>591</v>
      </c>
      <c r="AL120" s="25">
        <v>1011</v>
      </c>
      <c r="AM120" s="25">
        <v>0</v>
      </c>
      <c r="AN120" s="25">
        <v>1537</v>
      </c>
      <c r="AO120" s="25">
        <v>219</v>
      </c>
      <c r="AP120" s="25">
        <v>2316</v>
      </c>
      <c r="AQ120" s="25">
        <v>2665</v>
      </c>
      <c r="AR120" s="25">
        <v>113</v>
      </c>
      <c r="AS120" s="25">
        <v>11235</v>
      </c>
      <c r="AT120" s="25">
        <v>1198</v>
      </c>
      <c r="AU120" s="25">
        <v>387</v>
      </c>
      <c r="AV120" s="25">
        <v>2419</v>
      </c>
      <c r="AW120" s="25">
        <v>0</v>
      </c>
      <c r="AX120" s="25">
        <v>1414</v>
      </c>
      <c r="AY120" s="25">
        <v>111</v>
      </c>
      <c r="AZ120" s="25">
        <v>3547</v>
      </c>
      <c r="BA120" s="25">
        <v>4490</v>
      </c>
      <c r="BB120" s="25">
        <v>105</v>
      </c>
      <c r="BC120" s="25">
        <v>0</v>
      </c>
      <c r="BD120" s="25">
        <v>1932</v>
      </c>
      <c r="BE120" s="25">
        <v>258</v>
      </c>
      <c r="BF120" s="25">
        <v>507</v>
      </c>
      <c r="BG120" s="25">
        <v>1727</v>
      </c>
      <c r="BH120" s="25">
        <v>1681</v>
      </c>
      <c r="BI120" s="25">
        <v>136</v>
      </c>
      <c r="BJ120" s="12">
        <v>4184</v>
      </c>
      <c r="BK120" s="12">
        <v>26865</v>
      </c>
      <c r="BL120" s="12">
        <v>22224</v>
      </c>
      <c r="BM120" s="34">
        <v>788</v>
      </c>
      <c r="BN120" s="34">
        <v>429</v>
      </c>
      <c r="BO120" s="34">
        <v>1095</v>
      </c>
      <c r="BP120" s="34">
        <v>753</v>
      </c>
      <c r="BQ120" s="34">
        <v>1477</v>
      </c>
      <c r="BR120" s="34">
        <v>531</v>
      </c>
      <c r="BS120" s="34">
        <v>595</v>
      </c>
      <c r="BT120" s="34">
        <v>831</v>
      </c>
      <c r="BU120" s="34">
        <v>733</v>
      </c>
      <c r="BV120" s="34">
        <v>2864</v>
      </c>
      <c r="BW120" s="34">
        <v>1176</v>
      </c>
      <c r="BX120" s="34">
        <v>998</v>
      </c>
      <c r="BY120" s="34">
        <v>176</v>
      </c>
      <c r="BZ120" s="34">
        <v>4261</v>
      </c>
      <c r="CA120" s="34">
        <v>0</v>
      </c>
      <c r="CB120" s="34">
        <v>860</v>
      </c>
      <c r="CC120" s="34">
        <v>785</v>
      </c>
      <c r="CD120" s="34">
        <v>2929</v>
      </c>
      <c r="CE120" s="34">
        <v>416</v>
      </c>
      <c r="CF120" s="34">
        <v>184</v>
      </c>
      <c r="CG120" s="34">
        <v>648</v>
      </c>
      <c r="CH120" s="34">
        <v>590</v>
      </c>
      <c r="CI120" s="34">
        <v>2594</v>
      </c>
      <c r="CJ120" s="34">
        <v>732</v>
      </c>
      <c r="CK120" s="34">
        <v>1655</v>
      </c>
      <c r="CL120" s="34">
        <v>1802</v>
      </c>
      <c r="CM120" s="34">
        <v>191</v>
      </c>
      <c r="CN120" s="34">
        <v>541</v>
      </c>
      <c r="CO120" s="34">
        <v>549</v>
      </c>
      <c r="CP120" s="34">
        <v>184</v>
      </c>
      <c r="CQ120" s="34">
        <v>1034</v>
      </c>
      <c r="CR120" s="34">
        <v>245</v>
      </c>
      <c r="CS120" s="34">
        <v>724</v>
      </c>
      <c r="CT120" s="34">
        <v>884</v>
      </c>
      <c r="CU120" s="34">
        <v>164</v>
      </c>
      <c r="CV120" s="34">
        <v>2192</v>
      </c>
      <c r="CW120" s="34">
        <v>725</v>
      </c>
      <c r="CX120" s="34">
        <v>239</v>
      </c>
      <c r="CY120" s="34">
        <v>1101</v>
      </c>
      <c r="CZ120" s="34">
        <v>184</v>
      </c>
      <c r="DA120" s="34">
        <v>901</v>
      </c>
      <c r="DB120" s="34">
        <v>147</v>
      </c>
      <c r="DC120" s="34">
        <v>1422</v>
      </c>
      <c r="DD120" s="34">
        <v>1562</v>
      </c>
      <c r="DE120" s="34">
        <v>124</v>
      </c>
      <c r="DF120" s="34">
        <v>184</v>
      </c>
      <c r="DG120" s="34">
        <v>1101</v>
      </c>
      <c r="DH120" s="34">
        <v>221</v>
      </c>
      <c r="DI120" s="34">
        <v>345</v>
      </c>
      <c r="DJ120" s="34">
        <v>769</v>
      </c>
      <c r="DK120" s="34">
        <v>2023</v>
      </c>
      <c r="DL120" s="34">
        <v>194</v>
      </c>
      <c r="DM120" s="115">
        <v>69748358.816037863</v>
      </c>
      <c r="DN120" s="116">
        <v>829489.77591526962</v>
      </c>
      <c r="DO120" s="116">
        <v>1178057.3032609958</v>
      </c>
      <c r="DP120" s="116">
        <v>4135372.6236846503</v>
      </c>
      <c r="DQ120" s="116">
        <v>272492.63259863126</v>
      </c>
      <c r="DR120" s="116">
        <v>11357125.197308155</v>
      </c>
      <c r="DS120" s="116">
        <v>1223835.9197156115</v>
      </c>
      <c r="DT120" s="116">
        <v>590736.52863310045</v>
      </c>
      <c r="DU120" s="116">
        <v>362960.22822430497</v>
      </c>
      <c r="DV120" s="116">
        <v>513862.35162128805</v>
      </c>
      <c r="DW120" s="116">
        <v>7491346.7232088242</v>
      </c>
      <c r="DX120" s="116">
        <v>964323.79241683707</v>
      </c>
      <c r="DY120" s="116">
        <v>3713999.4210082018</v>
      </c>
      <c r="DZ120" s="116">
        <v>290891.61812958604</v>
      </c>
      <c r="EA120" s="116">
        <v>5274969.7969437959</v>
      </c>
      <c r="EB120" s="116">
        <v>0</v>
      </c>
      <c r="EC120" s="116">
        <v>689347.11316828092</v>
      </c>
      <c r="ED120" s="116">
        <v>828990.08924833778</v>
      </c>
      <c r="EE120" s="116">
        <v>1433817.5902455065</v>
      </c>
      <c r="EF120" s="116">
        <v>518139.51130927342</v>
      </c>
      <c r="EG120" s="116">
        <v>0</v>
      </c>
      <c r="EH120" s="116">
        <v>544526.17407558684</v>
      </c>
      <c r="EI120" s="116">
        <v>674007.57277308672</v>
      </c>
      <c r="EJ120" s="116">
        <v>2435082.0484901252</v>
      </c>
      <c r="EK120" s="116">
        <v>776522.03167076118</v>
      </c>
      <c r="EL120" s="116">
        <v>1096420.887970241</v>
      </c>
      <c r="EM120" s="116">
        <v>1507637.9765290902</v>
      </c>
      <c r="EN120" s="116">
        <v>184731.20393816763</v>
      </c>
      <c r="EO120" s="116">
        <v>331411.05472760677</v>
      </c>
      <c r="EP120" s="116">
        <v>1802654.7303970398</v>
      </c>
      <c r="EQ120" s="116">
        <v>0</v>
      </c>
      <c r="ER120" s="116">
        <v>927352.19582843466</v>
      </c>
      <c r="ES120" s="116">
        <v>244145.23787246287</v>
      </c>
      <c r="ET120" s="116">
        <v>1560214.8698740145</v>
      </c>
      <c r="EU120" s="116">
        <v>1315041.9536172987</v>
      </c>
      <c r="EV120" s="116">
        <v>99416.626434103775</v>
      </c>
      <c r="EW120" s="116">
        <v>1881103.4239200165</v>
      </c>
      <c r="EX120" s="116">
        <v>825074.27851448255</v>
      </c>
      <c r="EY120" s="116">
        <v>735471.69352692936</v>
      </c>
      <c r="EZ120" s="116">
        <v>1188685.3331101958</v>
      </c>
      <c r="FA120" s="116">
        <v>0</v>
      </c>
      <c r="FB120" s="116">
        <v>690174.51022662723</v>
      </c>
      <c r="FC120" s="116">
        <v>88062.440327320393</v>
      </c>
      <c r="FD120" s="116">
        <v>890375.94017432944</v>
      </c>
      <c r="FE120" s="116">
        <v>4159544.9698041719</v>
      </c>
      <c r="FF120" s="116">
        <v>142160.82934610185</v>
      </c>
      <c r="FG120" s="116">
        <v>0</v>
      </c>
      <c r="FH120" s="116">
        <v>955529.77244506322</v>
      </c>
      <c r="FI120" s="116">
        <v>488271.23986617231</v>
      </c>
      <c r="FJ120" s="116">
        <v>132341.61843523924</v>
      </c>
      <c r="FK120" s="116">
        <v>489308.02348647767</v>
      </c>
      <c r="FL120" s="116">
        <v>1654700.1659708063</v>
      </c>
      <c r="FM120" s="116">
        <v>258631.79604526501</v>
      </c>
      <c r="FN120" s="19">
        <f>J120*'Household Income - Delta'!E123/3</f>
        <v>1932738.4478483477</v>
      </c>
      <c r="FO120" s="19">
        <f>K120*'Household Income - Delta'!F123/3</f>
        <v>-1799886.569714545</v>
      </c>
      <c r="FP120" s="19">
        <f>L120*'Household Income - Delta'!G123/3</f>
        <v>-2268334.1288956511</v>
      </c>
      <c r="FQ120" s="19">
        <f>M120*'Household Income - Delta'!H123/3</f>
        <v>912987.04607676703</v>
      </c>
      <c r="FR120" s="19">
        <f>N120*'Household Income - Delta'!I123/3</f>
        <v>-14496778.431869956</v>
      </c>
      <c r="FS120" s="19">
        <f>O120*'Household Income - Delta'!J123/3</f>
        <v>-5092466.2032117685</v>
      </c>
      <c r="FT120" s="19">
        <f>P120*'Household Income - Delta'!K123/3</f>
        <v>-5282959.5292301271</v>
      </c>
      <c r="FU120" s="19">
        <f>Q120*'Household Income - Delta'!L123/3</f>
        <v>-1811002.2179123012</v>
      </c>
      <c r="FV120" s="19">
        <f>R120*'Household Income - Delta'!M123/3</f>
        <v>-3167384.6528458782</v>
      </c>
      <c r="FW120" s="19">
        <f>S120*'Household Income - Delta'!N123/3</f>
        <v>4025661.3330783793</v>
      </c>
      <c r="FX120" s="19">
        <f>T120*'Household Income - Delta'!O123/3</f>
        <v>139314.8615412855</v>
      </c>
      <c r="FY120" s="19">
        <f>U120*'Household Income - Delta'!P123/3</f>
        <v>-3677763.6109059788</v>
      </c>
      <c r="FZ120" s="19">
        <f>V120*'Household Income - Delta'!Q123/3</f>
        <v>-80648.649599571756</v>
      </c>
      <c r="GA120" s="19">
        <f>W120*'Household Income - Delta'!R123/3</f>
        <v>-42457340.950383037</v>
      </c>
      <c r="GB120" s="19">
        <f>X120*'Household Income - Delta'!S123/3</f>
        <v>0</v>
      </c>
      <c r="GC120" s="19">
        <f>Y120*'Household Income - Delta'!T123/3</f>
        <v>-2271508.0862223911</v>
      </c>
      <c r="GD120" s="19">
        <f>Z120*'Household Income - Delta'!U123/3</f>
        <v>5804.1444008645294</v>
      </c>
      <c r="GE120" s="19">
        <f>AA120*'Household Income - Delta'!V123/3</f>
        <v>23480368.674418081</v>
      </c>
      <c r="GF120" s="19">
        <f>AB120*'Household Income - Delta'!W123/3</f>
        <v>1349248.9114109243</v>
      </c>
      <c r="GG120" s="19">
        <f>AC120*'Household Income - Delta'!X123/3</f>
        <v>0</v>
      </c>
      <c r="GH120" s="19">
        <f>AD120*'Household Income - Delta'!Y123/3</f>
        <v>-7951436.2732933955</v>
      </c>
      <c r="GI120" s="19">
        <f>AE120*'Household Income - Delta'!Z123/3</f>
        <v>-4786114.1481286185</v>
      </c>
      <c r="GJ120" s="19">
        <f>AF120*'Household Income - Delta'!AA123/3</f>
        <v>-9991380.8598747756</v>
      </c>
      <c r="GK120" s="19">
        <f>AG120*'Household Income - Delta'!AB123/3</f>
        <v>-5998103.0138728954</v>
      </c>
      <c r="GL120" s="19">
        <f>AH120*'Household Income - Delta'!AC123/3</f>
        <v>3290751.1308461018</v>
      </c>
      <c r="GM120" s="19">
        <f>AI120*'Household Income - Delta'!AD123/3</f>
        <v>579567.6592357395</v>
      </c>
      <c r="GN120" s="19">
        <f>AJ120*'Household Income - Delta'!AE123/3</f>
        <v>262676.68309926754</v>
      </c>
      <c r="GO120" s="19">
        <f>AK120*'Household Income - Delta'!AF123/3</f>
        <v>-1863141.9139421291</v>
      </c>
      <c r="GP120" s="19">
        <f>AL120*'Household Income - Delta'!AG123/3</f>
        <v>-298195.25284691603</v>
      </c>
      <c r="GQ120" s="19">
        <f>AM120*'Household Income - Delta'!AH123/3</f>
        <v>0</v>
      </c>
      <c r="GR120" s="19">
        <f>AN120*'Household Income - Delta'!AI123/3</f>
        <v>-8289642.3052630564</v>
      </c>
      <c r="GS120" s="19">
        <f>AO120*'Household Income - Delta'!AJ123/3</f>
        <v>304825.37630562292</v>
      </c>
      <c r="GT120" s="19">
        <f>AP120*'Household Income - Delta'!AK123/3</f>
        <v>-3457368.3151644864</v>
      </c>
      <c r="GU120" s="19">
        <f>AQ120*'Household Income - Delta'!AL123/3</f>
        <v>845666.11117098713</v>
      </c>
      <c r="GV120" s="19">
        <f>AR120*'Household Income - Delta'!AM123/3</f>
        <v>-384322.33090218692</v>
      </c>
      <c r="GW120" s="19">
        <f>AS120*'Household Income - Delta'!AN123/3</f>
        <v>5654893.1698779725</v>
      </c>
      <c r="GX120" s="19">
        <f>AT120*'Household Income - Delta'!AO123/3</f>
        <v>-917158.61781780061</v>
      </c>
      <c r="GY120" s="19">
        <f>AU120*'Household Income - Delta'!AP123/3</f>
        <v>-692447.96063179511</v>
      </c>
      <c r="GZ120" s="19">
        <f>AV120*'Household Income - Delta'!AQ123/3</f>
        <v>-3025077.4991977601</v>
      </c>
      <c r="HA120" s="19">
        <f>AW120*'Household Income - Delta'!AR123/3</f>
        <v>0</v>
      </c>
      <c r="HB120" s="19">
        <f>AX120*'Household Income - Delta'!AS123/3</f>
        <v>2863052.0635699029</v>
      </c>
      <c r="HC120" s="19">
        <f>AY120*'Household Income - Delta'!AT123/3</f>
        <v>-39399.875490893653</v>
      </c>
      <c r="HD120" s="19">
        <f>AZ120*'Household Income - Delta'!AU123/3</f>
        <v>4586402.2296561031</v>
      </c>
      <c r="HE120" s="19">
        <f>BA120*'Household Income - Delta'!AV123/3</f>
        <v>-4323838.2582081566</v>
      </c>
      <c r="HF120" s="19">
        <f>BB120*'Household Income - Delta'!AW123/3</f>
        <v>-326733.2449611483</v>
      </c>
      <c r="HG120" s="19">
        <f>BC120*'Household Income - Delta'!AX123/3</f>
        <v>0</v>
      </c>
      <c r="HH120" s="19">
        <f>BD120*'Household Income - Delta'!AY123/3</f>
        <v>-10598932.989299498</v>
      </c>
      <c r="HI120" s="19">
        <f>BE120*'Household Income - Delta'!AZ123/3</f>
        <v>-919496.49622608128</v>
      </c>
      <c r="HJ120" s="19">
        <f>BF120*'Household Income - Delta'!BA123/3</f>
        <v>732921.95165075001</v>
      </c>
      <c r="HK120" s="19">
        <f>BG120*'Household Income - Delta'!BB123/3</f>
        <v>-3396340.7629769072</v>
      </c>
      <c r="HL120" s="19">
        <f>BH120*'Household Income - Delta'!BC123/3</f>
        <v>-4679089.9703897713</v>
      </c>
    </row>
    <row r="121" spans="1:220">
      <c r="A121" s="28">
        <v>2012</v>
      </c>
      <c r="B121" s="28" t="s">
        <v>1083</v>
      </c>
      <c r="C121" s="37" t="s">
        <v>23</v>
      </c>
      <c r="D121" s="11">
        <v>3035469</v>
      </c>
      <c r="E121" s="11">
        <v>2585979</v>
      </c>
      <c r="F121" s="11">
        <v>362938</v>
      </c>
      <c r="G121" s="104">
        <f>F121/D121</f>
        <v>0.11956570796802735</v>
      </c>
      <c r="H121" s="11">
        <f>SUM(J121:BI121)</f>
        <v>76546</v>
      </c>
      <c r="I121" s="105">
        <f>H121/D121</f>
        <v>2.5217190490168077E-2</v>
      </c>
      <c r="J121" s="25">
        <v>503</v>
      </c>
      <c r="K121" s="25">
        <v>951</v>
      </c>
      <c r="L121" s="25">
        <v>1590</v>
      </c>
      <c r="M121" s="25">
        <v>451</v>
      </c>
      <c r="N121" s="25">
        <v>3268</v>
      </c>
      <c r="O121" s="25">
        <v>3252</v>
      </c>
      <c r="P121" s="25">
        <v>112</v>
      </c>
      <c r="Q121" s="25">
        <v>0</v>
      </c>
      <c r="R121" s="25">
        <v>151</v>
      </c>
      <c r="S121" s="25">
        <v>4335</v>
      </c>
      <c r="T121" s="25">
        <v>596</v>
      </c>
      <c r="U121" s="25">
        <v>521</v>
      </c>
      <c r="V121" s="25">
        <v>290</v>
      </c>
      <c r="W121" s="25">
        <v>11969</v>
      </c>
      <c r="X121" s="25">
        <v>1716</v>
      </c>
      <c r="Y121" s="25">
        <v>0</v>
      </c>
      <c r="Z121" s="25">
        <v>918</v>
      </c>
      <c r="AA121" s="25">
        <v>819</v>
      </c>
      <c r="AB121" s="25">
        <v>763</v>
      </c>
      <c r="AC121" s="25">
        <v>78</v>
      </c>
      <c r="AD121" s="25">
        <v>419</v>
      </c>
      <c r="AE121" s="25">
        <v>585</v>
      </c>
      <c r="AF121" s="25">
        <v>946</v>
      </c>
      <c r="AG121" s="25">
        <v>7505</v>
      </c>
      <c r="AH121" s="25">
        <v>751</v>
      </c>
      <c r="AI121" s="25">
        <v>4168</v>
      </c>
      <c r="AJ121" s="25">
        <v>452</v>
      </c>
      <c r="AK121" s="25">
        <v>7698</v>
      </c>
      <c r="AL121" s="25">
        <v>681</v>
      </c>
      <c r="AM121" s="25">
        <v>56</v>
      </c>
      <c r="AN121" s="25">
        <v>1018</v>
      </c>
      <c r="AO121" s="25">
        <v>114</v>
      </c>
      <c r="AP121" s="25">
        <v>1230</v>
      </c>
      <c r="AQ121" s="25">
        <v>734</v>
      </c>
      <c r="AR121" s="25">
        <v>833</v>
      </c>
      <c r="AS121" s="25">
        <v>1127</v>
      </c>
      <c r="AT121" s="25">
        <v>1465</v>
      </c>
      <c r="AU121" s="25">
        <v>348</v>
      </c>
      <c r="AV121" s="25">
        <v>451</v>
      </c>
      <c r="AW121" s="25">
        <v>0</v>
      </c>
      <c r="AX121" s="25">
        <v>943</v>
      </c>
      <c r="AY121" s="25">
        <v>1158</v>
      </c>
      <c r="AZ121" s="25">
        <v>1148</v>
      </c>
      <c r="BA121" s="25">
        <v>3553</v>
      </c>
      <c r="BB121" s="25">
        <v>886</v>
      </c>
      <c r="BC121" s="25">
        <v>0</v>
      </c>
      <c r="BD121" s="25">
        <v>268</v>
      </c>
      <c r="BE121" s="25">
        <v>919</v>
      </c>
      <c r="BF121" s="25">
        <v>22</v>
      </c>
      <c r="BG121" s="25">
        <v>3607</v>
      </c>
      <c r="BH121" s="25">
        <v>392</v>
      </c>
      <c r="BI121" s="25">
        <v>786</v>
      </c>
      <c r="BJ121" s="12">
        <v>2721</v>
      </c>
      <c r="BK121" s="12">
        <v>14093</v>
      </c>
      <c r="BL121" s="12">
        <v>11238</v>
      </c>
      <c r="BM121" s="34">
        <v>400</v>
      </c>
      <c r="BN121" s="34">
        <v>814</v>
      </c>
      <c r="BO121" s="34">
        <v>803</v>
      </c>
      <c r="BP121" s="34">
        <v>237</v>
      </c>
      <c r="BQ121" s="34">
        <v>1296</v>
      </c>
      <c r="BR121" s="34">
        <v>1250</v>
      </c>
      <c r="BS121" s="34">
        <v>135</v>
      </c>
      <c r="BT121" s="34">
        <v>151</v>
      </c>
      <c r="BU121" s="34">
        <v>155</v>
      </c>
      <c r="BV121" s="34">
        <v>2060</v>
      </c>
      <c r="BW121" s="34">
        <v>481</v>
      </c>
      <c r="BX121" s="34">
        <v>476</v>
      </c>
      <c r="BY121" s="34">
        <v>218</v>
      </c>
      <c r="BZ121" s="34">
        <v>2313</v>
      </c>
      <c r="CA121" s="34">
        <v>1097</v>
      </c>
      <c r="CB121" s="34">
        <v>0</v>
      </c>
      <c r="CC121" s="34">
        <v>500</v>
      </c>
      <c r="CD121" s="34">
        <v>609</v>
      </c>
      <c r="CE121" s="34">
        <v>568</v>
      </c>
      <c r="CF121" s="34">
        <v>125</v>
      </c>
      <c r="CG121" s="34">
        <v>287</v>
      </c>
      <c r="CH121" s="34">
        <v>520</v>
      </c>
      <c r="CI121" s="34">
        <v>497</v>
      </c>
      <c r="CJ121" s="34">
        <v>1826</v>
      </c>
      <c r="CK121" s="34">
        <v>621</v>
      </c>
      <c r="CL121" s="34">
        <v>1021</v>
      </c>
      <c r="CM121" s="34">
        <v>305</v>
      </c>
      <c r="CN121" s="34">
        <v>1806</v>
      </c>
      <c r="CO121" s="34">
        <v>602</v>
      </c>
      <c r="CP121" s="34">
        <v>93</v>
      </c>
      <c r="CQ121" s="34">
        <v>767</v>
      </c>
      <c r="CR121" s="34">
        <v>188</v>
      </c>
      <c r="CS121" s="34">
        <v>819</v>
      </c>
      <c r="CT121" s="34">
        <v>428</v>
      </c>
      <c r="CU121" s="34">
        <v>617</v>
      </c>
      <c r="CV121" s="34">
        <v>692</v>
      </c>
      <c r="CW121" s="34">
        <v>974</v>
      </c>
      <c r="CX121" s="34">
        <v>302</v>
      </c>
      <c r="CY121" s="34">
        <v>353</v>
      </c>
      <c r="CZ121" s="34">
        <v>151</v>
      </c>
      <c r="DA121" s="34">
        <v>556</v>
      </c>
      <c r="DB121" s="34">
        <v>441</v>
      </c>
      <c r="DC121" s="34">
        <v>871</v>
      </c>
      <c r="DD121" s="34">
        <v>1275</v>
      </c>
      <c r="DE121" s="34">
        <v>880</v>
      </c>
      <c r="DF121" s="34">
        <v>151</v>
      </c>
      <c r="DG121" s="34">
        <v>200</v>
      </c>
      <c r="DH121" s="34">
        <v>485</v>
      </c>
      <c r="DI121" s="34">
        <v>41</v>
      </c>
      <c r="DJ121" s="34">
        <v>849</v>
      </c>
      <c r="DK121" s="34">
        <v>316</v>
      </c>
      <c r="DL121" s="34">
        <v>1190</v>
      </c>
      <c r="DM121" s="115">
        <v>46485140.061736919</v>
      </c>
      <c r="DN121" s="116">
        <v>378720.87759414653</v>
      </c>
      <c r="DO121" s="116">
        <v>1999073.8408815558</v>
      </c>
      <c r="DP121" s="116">
        <v>1834930.2261989906</v>
      </c>
      <c r="DQ121" s="116">
        <v>215689.36847764539</v>
      </c>
      <c r="DR121" s="116">
        <v>4842004.3725001849</v>
      </c>
      <c r="DS121" s="116">
        <v>1981470.7494857579</v>
      </c>
      <c r="DT121" s="116">
        <v>120750.29816360131</v>
      </c>
      <c r="DU121" s="116">
        <v>0</v>
      </c>
      <c r="DV121" s="116">
        <v>134942.91043950449</v>
      </c>
      <c r="DW121" s="116">
        <v>4027761.81131574</v>
      </c>
      <c r="DX121" s="116">
        <v>440703.29842286481</v>
      </c>
      <c r="DY121" s="116">
        <v>2053501.7452320426</v>
      </c>
      <c r="DZ121" s="116">
        <v>334414.41362211964</v>
      </c>
      <c r="EA121" s="116">
        <v>2896257.9810485006</v>
      </c>
      <c r="EB121" s="116">
        <v>704958.07282286661</v>
      </c>
      <c r="EC121" s="116">
        <v>0</v>
      </c>
      <c r="ED121" s="116">
        <v>189321.59144690898</v>
      </c>
      <c r="EE121" s="116">
        <v>424916.35423378862</v>
      </c>
      <c r="EF121" s="116">
        <v>596612.17357212026</v>
      </c>
      <c r="EG121" s="116">
        <v>94831.571079286921</v>
      </c>
      <c r="EH121" s="116">
        <v>385034.28311684524</v>
      </c>
      <c r="EI121" s="116">
        <v>676625.67464267451</v>
      </c>
      <c r="EJ121" s="116">
        <v>445207.47835620155</v>
      </c>
      <c r="EK121" s="116">
        <v>1750385.2382160528</v>
      </c>
      <c r="EL121" s="116">
        <v>502600.64621240634</v>
      </c>
      <c r="EM121" s="116">
        <v>923490.82486624806</v>
      </c>
      <c r="EN121" s="116">
        <v>440130.34572652698</v>
      </c>
      <c r="EO121" s="116">
        <v>1304380.4915483252</v>
      </c>
      <c r="EP121" s="116">
        <v>940664.1963245729</v>
      </c>
      <c r="EQ121" s="116">
        <v>63212.360320223153</v>
      </c>
      <c r="ER121" s="116">
        <v>1005055.589492113</v>
      </c>
      <c r="ES121" s="116">
        <v>88779.562437017448</v>
      </c>
      <c r="ET121" s="116">
        <v>1252300.2284802727</v>
      </c>
      <c r="EU121" s="116">
        <v>660542.99818510818</v>
      </c>
      <c r="EV121" s="116">
        <v>420957.4953633282</v>
      </c>
      <c r="EW121" s="116">
        <v>638077.3925472605</v>
      </c>
      <c r="EX121" s="116">
        <v>691957.7750294077</v>
      </c>
      <c r="EY121" s="116">
        <v>518601.92418882775</v>
      </c>
      <c r="EZ121" s="116">
        <v>395529.27381934732</v>
      </c>
      <c r="FA121" s="116">
        <v>0</v>
      </c>
      <c r="FB121" s="116">
        <v>813131.4095300996</v>
      </c>
      <c r="FC121" s="116">
        <v>452388.52572304849</v>
      </c>
      <c r="FD121" s="116">
        <v>602277.98224281159</v>
      </c>
      <c r="FE121" s="116">
        <v>2897082.3290757965</v>
      </c>
      <c r="FF121" s="116">
        <v>841937.1809115106</v>
      </c>
      <c r="FG121" s="116">
        <v>0</v>
      </c>
      <c r="FH121" s="116">
        <v>242424.50799599837</v>
      </c>
      <c r="FI121" s="116">
        <v>1365581.2028984576</v>
      </c>
      <c r="FJ121" s="116">
        <v>14780.499597104394</v>
      </c>
      <c r="FK121" s="116">
        <v>862245.19042743242</v>
      </c>
      <c r="FL121" s="116">
        <v>227971.90954917393</v>
      </c>
      <c r="FM121" s="116">
        <v>1790923.8883750981</v>
      </c>
      <c r="FN121" s="19">
        <f>J121*'Household Income - Delta'!E124/3</f>
        <v>1819606.1625649482</v>
      </c>
      <c r="FO121" s="19">
        <f>K121*'Household Income - Delta'!F124/3</f>
        <v>-1264318.5793095781</v>
      </c>
      <c r="FP121" s="19">
        <f>L121*'Household Income - Delta'!G124/3</f>
        <v>2555387.484261136</v>
      </c>
      <c r="FQ121" s="19">
        <f>M121*'Household Income - Delta'!H124/3</f>
        <v>1825152.4111476939</v>
      </c>
      <c r="FR121" s="19">
        <f>N121*'Household Income - Delta'!I124/3</f>
        <v>82406.090128299271</v>
      </c>
      <c r="FS121" s="19">
        <f>O121*'Household Income - Delta'!J124/3</f>
        <v>-5622660.8227642626</v>
      </c>
      <c r="FT121" s="19">
        <f>P121*'Household Income - Delta'!K124/3</f>
        <v>-446994.13988656393</v>
      </c>
      <c r="FU121" s="19">
        <f>Q121*'Household Income - Delta'!L124/3</f>
        <v>0</v>
      </c>
      <c r="FV121" s="19">
        <f>R121*'Household Income - Delta'!M124/3</f>
        <v>-91031.908824955113</v>
      </c>
      <c r="FW121" s="19">
        <f>S121*'Household Income - Delta'!N124/3</f>
        <v>12047145.667592824</v>
      </c>
      <c r="FX121" s="19">
        <f>T121*'Household Income - Delta'!O124/3</f>
        <v>1483937.5591758611</v>
      </c>
      <c r="FY121" s="19">
        <f>U121*'Household Income - Delta'!P124/3</f>
        <v>-973396.30457248015</v>
      </c>
      <c r="FZ121" s="19">
        <f>V121*'Household Income - Delta'!Q124/3</f>
        <v>578415.11657829944</v>
      </c>
      <c r="GA121" s="19">
        <f>W121*'Household Income - Delta'!R124/3</f>
        <v>11191561.060830778</v>
      </c>
      <c r="GB121" s="19">
        <f>X121*'Household Income - Delta'!S124/3</f>
        <v>5146296.4569799928</v>
      </c>
      <c r="GC121" s="19">
        <f>Y121*'Household Income - Delta'!T124/3</f>
        <v>0</v>
      </c>
      <c r="GD121" s="19">
        <f>Z121*'Household Income - Delta'!U124/3</f>
        <v>2232304.0476549729</v>
      </c>
      <c r="GE121" s="19">
        <f>AA121*'Household Income - Delta'!V124/3</f>
        <v>3709173.4870327716</v>
      </c>
      <c r="GF121" s="19">
        <f>AB121*'Household Income - Delta'!W124/3</f>
        <v>3251408.8327917792</v>
      </c>
      <c r="GG121" s="19">
        <f>AC121*'Household Income - Delta'!X124/3</f>
        <v>97493.574297706786</v>
      </c>
      <c r="GH121" s="19">
        <f>AD121*'Household Income - Delta'!Y124/3</f>
        <v>-2155615.3371110009</v>
      </c>
      <c r="GI121" s="19">
        <f>AE121*'Household Income - Delta'!Z124/3</f>
        <v>-1924677.6259732444</v>
      </c>
      <c r="GJ121" s="19">
        <f>AF121*'Household Income - Delta'!AA124/3</f>
        <v>1439077.9095045102</v>
      </c>
      <c r="GK121" s="19">
        <f>AG121*'Household Income - Delta'!AB124/3</f>
        <v>-10951068.228041926</v>
      </c>
      <c r="GL121" s="19">
        <f>AH121*'Household Income - Delta'!AC124/3</f>
        <v>3092187.729696596</v>
      </c>
      <c r="GM121" s="19">
        <f>AI121*'Household Income - Delta'!AD124/3</f>
        <v>10654169.605044084</v>
      </c>
      <c r="GN121" s="19">
        <f>AJ121*'Household Income - Delta'!AE124/3</f>
        <v>1983558.3953544218</v>
      </c>
      <c r="GO121" s="19">
        <f>AK121*'Household Income - Delta'!AF124/3</f>
        <v>-5576389.7385715479</v>
      </c>
      <c r="GP121" s="19">
        <f>AL121*'Household Income - Delta'!AG124/3</f>
        <v>1452694.8860346777</v>
      </c>
      <c r="GQ121" s="19">
        <f>AM121*'Household Income - Delta'!AH124/3</f>
        <v>-232172.9035610077</v>
      </c>
      <c r="GR121" s="19">
        <f>AN121*'Household Income - Delta'!AI124/3</f>
        <v>-3018636.1510171541</v>
      </c>
      <c r="GS121" s="19">
        <f>AO121*'Household Income - Delta'!AJ124/3</f>
        <v>435483.01764070499</v>
      </c>
      <c r="GT121" s="19">
        <f>AP121*'Household Income - Delta'!AK124/3</f>
        <v>1150432.5129545487</v>
      </c>
      <c r="GU121" s="19">
        <f>AQ121*'Household Income - Delta'!AL124/3</f>
        <v>2015162.4239840971</v>
      </c>
      <c r="GV121" s="19">
        <f>AR121*'Household Income - Delta'!AM124/3</f>
        <v>-810469.68180240737</v>
      </c>
      <c r="GW121" s="19">
        <f>AS121*'Household Income - Delta'!AN124/3</f>
        <v>3303753.2224576864</v>
      </c>
      <c r="GX121" s="19">
        <f>AT121*'Household Income - Delta'!AO124/3</f>
        <v>2435643.0294109792</v>
      </c>
      <c r="GY121" s="19">
        <f>AU121*'Household Income - Delta'!AP124/3</f>
        <v>222322.77852163141</v>
      </c>
      <c r="GZ121" s="19">
        <f>AV121*'Household Income - Delta'!AQ124/3</f>
        <v>531089.02870750893</v>
      </c>
      <c r="HA121" s="19">
        <f>AW121*'Household Income - Delta'!AR124/3</f>
        <v>0</v>
      </c>
      <c r="HB121" s="19">
        <f>AX121*'Household Income - Delta'!AS124/3</f>
        <v>4199102.6833722442</v>
      </c>
      <c r="HC121" s="19">
        <f>AY121*'Household Income - Delta'!AT124/3</f>
        <v>2400737.7406295757</v>
      </c>
      <c r="HD121" s="19">
        <f>AZ121*'Household Income - Delta'!AU124/3</f>
        <v>4271899.4547596565</v>
      </c>
      <c r="HE121" s="19">
        <f>BA121*'Household Income - Delta'!AV124/3</f>
        <v>5205631.2085597534</v>
      </c>
      <c r="HF121" s="19">
        <f>BB121*'Household Income - Delta'!AW124/3</f>
        <v>-605683.25771936181</v>
      </c>
      <c r="HG121" s="19">
        <f>BC121*'Household Income - Delta'!AX124/3</f>
        <v>0</v>
      </c>
      <c r="HH121" s="19">
        <f>BD121*'Household Income - Delta'!AY124/3</f>
        <v>-819506.58318532596</v>
      </c>
      <c r="HI121" s="19">
        <f>BE121*'Household Income - Delta'!AZ124/3</f>
        <v>-1043809.5120248139</v>
      </c>
      <c r="HJ121" s="19">
        <f>BF121*'Household Income - Delta'!BA124/3</f>
        <v>85222.174452625506</v>
      </c>
      <c r="HK121" s="19">
        <f>BG121*'Household Income - Delta'!BB124/3</f>
        <v>1664690.7738142593</v>
      </c>
      <c r="HL121" s="19">
        <f>BH121*'Household Income - Delta'!BC124/3</f>
        <v>-139311.30092139443</v>
      </c>
    </row>
    <row r="122" spans="1:220">
      <c r="A122" s="28">
        <v>2012</v>
      </c>
      <c r="B122" s="28" t="s">
        <v>1084</v>
      </c>
      <c r="C122" s="37" t="s">
        <v>24</v>
      </c>
      <c r="D122" s="11">
        <v>2848708</v>
      </c>
      <c r="E122" s="11">
        <v>2361899</v>
      </c>
      <c r="F122" s="11">
        <v>381695</v>
      </c>
      <c r="G122" s="104">
        <f>F122/D122</f>
        <v>0.13398881177010771</v>
      </c>
      <c r="H122" s="11">
        <f>SUM(J122:BI122)</f>
        <v>88366</v>
      </c>
      <c r="I122" s="105">
        <f>H122/D122</f>
        <v>3.1019676288338432E-2</v>
      </c>
      <c r="J122" s="25">
        <v>853</v>
      </c>
      <c r="K122" s="25">
        <v>333</v>
      </c>
      <c r="L122" s="25">
        <v>3094</v>
      </c>
      <c r="M122" s="25">
        <v>2158</v>
      </c>
      <c r="N122" s="25">
        <v>5411</v>
      </c>
      <c r="O122" s="25">
        <v>3746</v>
      </c>
      <c r="P122" s="25">
        <v>210</v>
      </c>
      <c r="Q122" s="25">
        <v>0</v>
      </c>
      <c r="R122" s="25">
        <v>456</v>
      </c>
      <c r="S122" s="25">
        <v>3118</v>
      </c>
      <c r="T122" s="25">
        <v>1896</v>
      </c>
      <c r="U122" s="25">
        <v>149</v>
      </c>
      <c r="V122" s="25">
        <v>456</v>
      </c>
      <c r="W122" s="25">
        <v>1702</v>
      </c>
      <c r="X122" s="25">
        <v>1679</v>
      </c>
      <c r="Y122" s="25">
        <v>1527</v>
      </c>
      <c r="Z122" s="25">
        <v>0</v>
      </c>
      <c r="AA122" s="25">
        <v>617</v>
      </c>
      <c r="AB122" s="25">
        <v>438</v>
      </c>
      <c r="AC122" s="25">
        <v>211</v>
      </c>
      <c r="AD122" s="25">
        <v>282</v>
      </c>
      <c r="AE122" s="25">
        <v>187</v>
      </c>
      <c r="AF122" s="25">
        <v>1125</v>
      </c>
      <c r="AG122" s="25">
        <v>682</v>
      </c>
      <c r="AH122" s="25">
        <v>452</v>
      </c>
      <c r="AI122" s="25">
        <v>21022</v>
      </c>
      <c r="AJ122" s="25">
        <v>300</v>
      </c>
      <c r="AK122" s="25">
        <v>4126</v>
      </c>
      <c r="AL122" s="25">
        <v>851</v>
      </c>
      <c r="AM122" s="25">
        <v>0</v>
      </c>
      <c r="AN122" s="25">
        <v>267</v>
      </c>
      <c r="AO122" s="25">
        <v>1029</v>
      </c>
      <c r="AP122" s="25">
        <v>571</v>
      </c>
      <c r="AQ122" s="25">
        <v>813</v>
      </c>
      <c r="AR122" s="25">
        <v>261</v>
      </c>
      <c r="AS122" s="25">
        <v>1310</v>
      </c>
      <c r="AT122" s="25">
        <v>8408</v>
      </c>
      <c r="AU122" s="25">
        <v>848</v>
      </c>
      <c r="AV122" s="25">
        <v>918</v>
      </c>
      <c r="AW122" s="25">
        <v>18</v>
      </c>
      <c r="AX122" s="25">
        <v>556</v>
      </c>
      <c r="AY122" s="25">
        <v>154</v>
      </c>
      <c r="AZ122" s="25">
        <v>1542</v>
      </c>
      <c r="BA122" s="25">
        <v>8468</v>
      </c>
      <c r="BB122" s="25">
        <v>97</v>
      </c>
      <c r="BC122" s="25">
        <v>70</v>
      </c>
      <c r="BD122" s="25">
        <v>1705</v>
      </c>
      <c r="BE122" s="25">
        <v>3265</v>
      </c>
      <c r="BF122" s="25">
        <v>139</v>
      </c>
      <c r="BG122" s="25">
        <v>486</v>
      </c>
      <c r="BH122" s="25">
        <v>278</v>
      </c>
      <c r="BI122" s="25">
        <v>82</v>
      </c>
      <c r="BJ122" s="12">
        <v>2507</v>
      </c>
      <c r="BK122" s="12">
        <v>16878</v>
      </c>
      <c r="BL122" s="12">
        <v>15902</v>
      </c>
      <c r="BM122" s="34">
        <v>609</v>
      </c>
      <c r="BN122" s="34">
        <v>407</v>
      </c>
      <c r="BO122" s="34">
        <v>1630</v>
      </c>
      <c r="BP122" s="34">
        <v>890</v>
      </c>
      <c r="BQ122" s="34">
        <v>2012</v>
      </c>
      <c r="BR122" s="34">
        <v>1360</v>
      </c>
      <c r="BS122" s="34">
        <v>208</v>
      </c>
      <c r="BT122" s="34">
        <v>165</v>
      </c>
      <c r="BU122" s="34">
        <v>737</v>
      </c>
      <c r="BV122" s="34">
        <v>1380</v>
      </c>
      <c r="BW122" s="34">
        <v>1395</v>
      </c>
      <c r="BX122" s="34">
        <v>156</v>
      </c>
      <c r="BY122" s="34">
        <v>356</v>
      </c>
      <c r="BZ122" s="34">
        <v>582</v>
      </c>
      <c r="CA122" s="34">
        <v>839</v>
      </c>
      <c r="CB122" s="34">
        <v>860</v>
      </c>
      <c r="CC122" s="34">
        <v>0</v>
      </c>
      <c r="CD122" s="34">
        <v>476</v>
      </c>
      <c r="CE122" s="34">
        <v>408</v>
      </c>
      <c r="CF122" s="34">
        <v>225</v>
      </c>
      <c r="CG122" s="34">
        <v>282</v>
      </c>
      <c r="CH122" s="34">
        <v>203</v>
      </c>
      <c r="CI122" s="34">
        <v>682</v>
      </c>
      <c r="CJ122" s="34">
        <v>367</v>
      </c>
      <c r="CK122" s="34">
        <v>501</v>
      </c>
      <c r="CL122" s="34">
        <v>3073</v>
      </c>
      <c r="CM122" s="34">
        <v>326</v>
      </c>
      <c r="CN122" s="34">
        <v>1245</v>
      </c>
      <c r="CO122" s="34">
        <v>606</v>
      </c>
      <c r="CP122" s="34">
        <v>165</v>
      </c>
      <c r="CQ122" s="34">
        <v>228</v>
      </c>
      <c r="CR122" s="34">
        <v>627</v>
      </c>
      <c r="CS122" s="34">
        <v>367</v>
      </c>
      <c r="CT122" s="34">
        <v>476</v>
      </c>
      <c r="CU122" s="34">
        <v>263</v>
      </c>
      <c r="CV122" s="34">
        <v>638</v>
      </c>
      <c r="CW122" s="34">
        <v>2299</v>
      </c>
      <c r="CX122" s="34">
        <v>557</v>
      </c>
      <c r="CY122" s="34">
        <v>672</v>
      </c>
      <c r="CZ122" s="34">
        <v>31</v>
      </c>
      <c r="DA122" s="34">
        <v>375</v>
      </c>
      <c r="DB122" s="34">
        <v>195</v>
      </c>
      <c r="DC122" s="34">
        <v>825</v>
      </c>
      <c r="DD122" s="34">
        <v>2434</v>
      </c>
      <c r="DE122" s="34">
        <v>106</v>
      </c>
      <c r="DF122" s="34">
        <v>138</v>
      </c>
      <c r="DG122" s="34">
        <v>853</v>
      </c>
      <c r="DH122" s="34">
        <v>1675</v>
      </c>
      <c r="DI122" s="34">
        <v>132</v>
      </c>
      <c r="DJ122" s="34">
        <v>530</v>
      </c>
      <c r="DK122" s="34">
        <v>239</v>
      </c>
      <c r="DL122" s="34">
        <v>147</v>
      </c>
      <c r="DM122" s="115">
        <v>52565691.605591774</v>
      </c>
      <c r="DN122" s="116">
        <v>595685.35266922833</v>
      </c>
      <c r="DO122" s="116">
        <v>720505.6238571913</v>
      </c>
      <c r="DP122" s="116">
        <v>3065383.8186623682</v>
      </c>
      <c r="DQ122" s="116">
        <v>758297.88651180908</v>
      </c>
      <c r="DR122" s="116">
        <v>7498364.6199415689</v>
      </c>
      <c r="DS122" s="116">
        <v>1872096.3599954855</v>
      </c>
      <c r="DT122" s="116">
        <v>256334.20397675302</v>
      </c>
      <c r="DU122" s="116">
        <v>0</v>
      </c>
      <c r="DV122" s="116">
        <v>456224.99658438872</v>
      </c>
      <c r="DW122" s="116">
        <v>2735524.0113807046</v>
      </c>
      <c r="DX122" s="116">
        <v>1375763.4422398403</v>
      </c>
      <c r="DY122" s="116">
        <v>571316.37911513657</v>
      </c>
      <c r="DZ122" s="116">
        <v>504842.23689595988</v>
      </c>
      <c r="EA122" s="116">
        <v>554522.46787244105</v>
      </c>
      <c r="EB122" s="116">
        <v>857065.49251721625</v>
      </c>
      <c r="EC122" s="116">
        <v>314917.28773358389</v>
      </c>
      <c r="ED122" s="116">
        <v>0</v>
      </c>
      <c r="EE122" s="116">
        <v>361088.37822844641</v>
      </c>
      <c r="EF122" s="116">
        <v>283207.02203780622</v>
      </c>
      <c r="EG122" s="116">
        <v>290859.71150247264</v>
      </c>
      <c r="EH122" s="116">
        <v>289859.55960125983</v>
      </c>
      <c r="EI122" s="116">
        <v>243970.9938038149</v>
      </c>
      <c r="EJ122" s="116">
        <v>712587.34419659118</v>
      </c>
      <c r="EK122" s="116">
        <v>292024.54819195863</v>
      </c>
      <c r="EL122" s="116">
        <v>252566.2880062834</v>
      </c>
      <c r="EM122" s="116">
        <v>4012365.685407978</v>
      </c>
      <c r="EN122" s="116">
        <v>292767.90541039349</v>
      </c>
      <c r="EO122" s="116">
        <v>551656.62298553356</v>
      </c>
      <c r="EP122" s="116">
        <v>1096171.9142259951</v>
      </c>
      <c r="EQ122" s="116">
        <v>0</v>
      </c>
      <c r="ER122" s="116">
        <v>297199.60482898931</v>
      </c>
      <c r="ES122" s="116">
        <v>626807.09942683962</v>
      </c>
      <c r="ET122" s="116">
        <v>667277.2232884214</v>
      </c>
      <c r="EU122" s="116">
        <v>780250.0420912588</v>
      </c>
      <c r="EV122" s="116">
        <v>155199.83611597505</v>
      </c>
      <c r="EW122" s="116">
        <v>887800.67067735409</v>
      </c>
      <c r="EX122" s="116">
        <v>2247057.8296903092</v>
      </c>
      <c r="EY122" s="116">
        <v>1234223.2814658126</v>
      </c>
      <c r="EZ122" s="116">
        <v>919018.97819828766</v>
      </c>
      <c r="FA122" s="116">
        <v>23142.709087136209</v>
      </c>
      <c r="FB122" s="116">
        <v>490697.44802333455</v>
      </c>
      <c r="FC122" s="116">
        <v>67688.399374214394</v>
      </c>
      <c r="FD122" s="116">
        <v>810482.30073365977</v>
      </c>
      <c r="FE122" s="116">
        <v>5233486.2643188117</v>
      </c>
      <c r="FF122" s="116">
        <v>84037.968115316238</v>
      </c>
      <c r="FG122" s="116">
        <v>86847.43187341014</v>
      </c>
      <c r="FH122" s="116">
        <v>1692667.2695645457</v>
      </c>
      <c r="FI122" s="116">
        <v>4805523.1143896244</v>
      </c>
      <c r="FJ122" s="116">
        <v>105285.92871040307</v>
      </c>
      <c r="FK122" s="116">
        <v>208638.766883712</v>
      </c>
      <c r="FL122" s="116">
        <v>140221.59084820899</v>
      </c>
      <c r="FM122" s="116">
        <v>186167.69433394892</v>
      </c>
      <c r="FN122" s="19">
        <f>J122*'Household Income - Delta'!E125/3</f>
        <v>2107651.5885005188</v>
      </c>
      <c r="FO122" s="19">
        <f>K122*'Household Income - Delta'!F125/3</f>
        <v>-824541.34039911407</v>
      </c>
      <c r="FP122" s="19">
        <f>L122*'Household Income - Delta'!G125/3</f>
        <v>1424861.401339438</v>
      </c>
      <c r="FQ122" s="19">
        <f>M122*'Household Income - Delta'!H125/3</f>
        <v>6258768.0731131695</v>
      </c>
      <c r="FR122" s="19">
        <f>N122*'Household Income - Delta'!I125/3</f>
        <v>-6068013.5273327036</v>
      </c>
      <c r="FS122" s="19">
        <f>O122*'Household Income - Delta'!J125/3</f>
        <v>-10772085.202709366</v>
      </c>
      <c r="FT122" s="19">
        <f>P122*'Household Income - Delta'!K125/3</f>
        <v>-1078907.9697778842</v>
      </c>
      <c r="FU122" s="19">
        <f>Q122*'Household Income - Delta'!L125/3</f>
        <v>0</v>
      </c>
      <c r="FV122" s="19">
        <f>R122*'Household Income - Delta'!M125/3</f>
        <v>-797771.18656729255</v>
      </c>
      <c r="FW122" s="19">
        <f>S122*'Household Income - Delta'!N125/3</f>
        <v>5089834.9975134023</v>
      </c>
      <c r="FX122" s="19">
        <f>T122*'Household Income - Delta'!O125/3</f>
        <v>2546688.6696531591</v>
      </c>
      <c r="FY122" s="19">
        <f>U122*'Household Income - Delta'!P125/3</f>
        <v>-449229.17919850908</v>
      </c>
      <c r="FZ122" s="19">
        <f>V122*'Household Income - Delta'!Q125/3</f>
        <v>386641.02832486201</v>
      </c>
      <c r="GA122" s="19">
        <f>W122*'Household Income - Delta'!R125/3</f>
        <v>-360130.04334223847</v>
      </c>
      <c r="GB122" s="19">
        <f>X122*'Household Income - Delta'!S125/3</f>
        <v>3110128.166353635</v>
      </c>
      <c r="GC122" s="19">
        <f>Y122*'Household Income - Delta'!T125/3</f>
        <v>-110261.32824406367</v>
      </c>
      <c r="GD122" s="19">
        <f>Z122*'Household Income - Delta'!U125/3</f>
        <v>0</v>
      </c>
      <c r="GE122" s="19">
        <f>AA122*'Household Income - Delta'!V125/3</f>
        <v>2086859.0251399826</v>
      </c>
      <c r="GF122" s="19">
        <f>AB122*'Household Income - Delta'!W125/3</f>
        <v>1364243.2042100858</v>
      </c>
      <c r="GG122" s="19">
        <f>AC122*'Household Income - Delta'!X125/3</f>
        <v>21792.02226809999</v>
      </c>
      <c r="GH122" s="19">
        <f>AD122*'Household Income - Delta'!Y125/3</f>
        <v>-1774147.8883155475</v>
      </c>
      <c r="GI122" s="19">
        <f>AE122*'Household Income - Delta'!Z125/3</f>
        <v>-829660.11682255554</v>
      </c>
      <c r="GJ122" s="19">
        <f>AF122*'Household Income - Delta'!AA125/3</f>
        <v>421409.37713225774</v>
      </c>
      <c r="GK122" s="19">
        <f>AG122*'Household Income - Delta'!AB125/3</f>
        <v>-1777160.7446334234</v>
      </c>
      <c r="GL122" s="19">
        <f>AH122*'Household Income - Delta'!AC125/3</f>
        <v>1342796.7081650475</v>
      </c>
      <c r="GM122" s="19">
        <f>AI122*'Household Income - Delta'!AD125/3</f>
        <v>29631451.498787198</v>
      </c>
      <c r="GN122" s="19">
        <f>AJ122*'Household Income - Delta'!AE125/3</f>
        <v>972529.69101987325</v>
      </c>
      <c r="GO122" s="19">
        <f>AK122*'Household Income - Delta'!AF125/3</f>
        <v>-7719880.1231071828</v>
      </c>
      <c r="GP122" s="19">
        <f>AL122*'Household Income - Delta'!AG125/3</f>
        <v>839546.46601486497</v>
      </c>
      <c r="GQ122" s="19">
        <f>AM122*'Household Income - Delta'!AH125/3</f>
        <v>0</v>
      </c>
      <c r="GR122" s="19">
        <f>AN122*'Household Income - Delta'!AI125/3</f>
        <v>-1097877.1231977523</v>
      </c>
      <c r="GS122" s="19">
        <f>AO122*'Household Income - Delta'!AJ125/3</f>
        <v>2750916.8464741171</v>
      </c>
      <c r="GT122" s="19">
        <f>AP122*'Household Income - Delta'!AK125/3</f>
        <v>-120667.66370877573</v>
      </c>
      <c r="GU122" s="19">
        <f>AQ122*'Household Income - Delta'!AL125/3</f>
        <v>1299836.5957309147</v>
      </c>
      <c r="GV122" s="19">
        <f>AR122*'Household Income - Delta'!AM125/3</f>
        <v>-553213.17063676147</v>
      </c>
      <c r="GW122" s="19">
        <f>AS122*'Household Income - Delta'!AN125/3</f>
        <v>2338114.4060410992</v>
      </c>
      <c r="GX122" s="19">
        <f>AT122*'Household Income - Delta'!AO125/3</f>
        <v>4337830.7755876882</v>
      </c>
      <c r="GY122" s="19">
        <f>AU122*'Household Income - Delta'!AP125/3</f>
        <v>-430596.87509807077</v>
      </c>
      <c r="GZ122" s="19">
        <f>AV122*'Household Income - Delta'!AQ125/3</f>
        <v>28405.767732024149</v>
      </c>
      <c r="HA122" s="19">
        <f>AW122*'Household Income - Delta'!AR125/3</f>
        <v>5817.9551748461381</v>
      </c>
      <c r="HB122" s="19">
        <f>AX122*'Household Income - Delta'!AS125/3</f>
        <v>1838292.33472996</v>
      </c>
      <c r="HC122" s="19">
        <f>AY122*'Household Income - Delta'!AT125/3</f>
        <v>142686.85954745853</v>
      </c>
      <c r="HD122" s="19">
        <f>AZ122*'Household Income - Delta'!AU125/3</f>
        <v>3969923.5323839937</v>
      </c>
      <c r="HE122" s="19">
        <f>BA122*'Household Income - Delta'!AV125/3</f>
        <v>2697049.1230138536</v>
      </c>
      <c r="HF122" s="19">
        <f>BB122*'Household Income - Delta'!AW125/3</f>
        <v>-177534.57086100473</v>
      </c>
      <c r="HG122" s="19">
        <f>BC122*'Household Income - Delta'!AX125/3</f>
        <v>-43385.698131198515</v>
      </c>
      <c r="HH122" s="19">
        <f>BD122*'Household Income - Delta'!AY125/3</f>
        <v>-7168669.5637038043</v>
      </c>
      <c r="HI122" s="19">
        <f>BE122*'Household Income - Delta'!AZ125/3</f>
        <v>-7452192.8035587398</v>
      </c>
      <c r="HJ122" s="19">
        <f>BF122*'Household Income - Delta'!BA125/3</f>
        <v>379066.52603159199</v>
      </c>
      <c r="HK122" s="19">
        <f>BG122*'Household Income - Delta'!BB125/3</f>
        <v>-332968.89473300928</v>
      </c>
      <c r="HL122" s="19">
        <f>BH122*'Household Income - Delta'!BC125/3</f>
        <v>-417562.63434504479</v>
      </c>
    </row>
    <row r="123" spans="1:220">
      <c r="A123" s="28">
        <v>2012</v>
      </c>
      <c r="B123" s="28" t="s">
        <v>1085</v>
      </c>
      <c r="C123" s="37" t="s">
        <v>25</v>
      </c>
      <c r="D123" s="11">
        <v>4328626</v>
      </c>
      <c r="E123" s="11">
        <v>3676472</v>
      </c>
      <c r="F123" s="11">
        <v>521511</v>
      </c>
      <c r="G123" s="104">
        <f>F123/D123</f>
        <v>0.12047957019155732</v>
      </c>
      <c r="H123" s="11">
        <f>SUM(J123:BI123)</f>
        <v>112957</v>
      </c>
      <c r="I123" s="105">
        <f>H123/D123</f>
        <v>2.6095347576806129E-2</v>
      </c>
      <c r="J123" s="25">
        <v>4137</v>
      </c>
      <c r="K123" s="25">
        <v>304</v>
      </c>
      <c r="L123" s="25">
        <v>1103</v>
      </c>
      <c r="M123" s="25">
        <v>518</v>
      </c>
      <c r="N123" s="25">
        <v>3415</v>
      </c>
      <c r="O123" s="25">
        <v>712</v>
      </c>
      <c r="P123" s="25">
        <v>246</v>
      </c>
      <c r="Q123" s="25">
        <v>706</v>
      </c>
      <c r="R123" s="25">
        <v>254</v>
      </c>
      <c r="S123" s="25">
        <v>9232</v>
      </c>
      <c r="T123" s="25">
        <v>4173</v>
      </c>
      <c r="U123" s="25">
        <v>647</v>
      </c>
      <c r="V123" s="25">
        <v>50</v>
      </c>
      <c r="W123" s="25">
        <v>4445</v>
      </c>
      <c r="X123" s="25">
        <v>12203</v>
      </c>
      <c r="Y123" s="25">
        <v>238</v>
      </c>
      <c r="Z123" s="25">
        <v>602</v>
      </c>
      <c r="AA123" s="25">
        <v>0</v>
      </c>
      <c r="AB123" s="25">
        <v>666</v>
      </c>
      <c r="AC123" s="25">
        <v>46</v>
      </c>
      <c r="AD123" s="25">
        <v>1120</v>
      </c>
      <c r="AE123" s="25">
        <v>419</v>
      </c>
      <c r="AF123" s="25">
        <v>7302</v>
      </c>
      <c r="AG123" s="25">
        <v>605</v>
      </c>
      <c r="AH123" s="25">
        <v>646</v>
      </c>
      <c r="AI123" s="25">
        <v>2381</v>
      </c>
      <c r="AJ123" s="25">
        <v>0</v>
      </c>
      <c r="AK123" s="25">
        <v>723</v>
      </c>
      <c r="AL123" s="25">
        <v>301</v>
      </c>
      <c r="AM123" s="25">
        <v>84</v>
      </c>
      <c r="AN123" s="25">
        <v>496</v>
      </c>
      <c r="AO123" s="25">
        <v>554</v>
      </c>
      <c r="AP123" s="25">
        <v>5239</v>
      </c>
      <c r="AQ123" s="25">
        <v>3643</v>
      </c>
      <c r="AR123" s="25">
        <v>122</v>
      </c>
      <c r="AS123" s="25">
        <v>17041</v>
      </c>
      <c r="AT123" s="25">
        <v>577</v>
      </c>
      <c r="AU123" s="25">
        <v>298</v>
      </c>
      <c r="AV123" s="25">
        <v>2226</v>
      </c>
      <c r="AW123" s="25">
        <v>0</v>
      </c>
      <c r="AX123" s="25">
        <v>1347</v>
      </c>
      <c r="AY123" s="25">
        <v>0</v>
      </c>
      <c r="AZ123" s="25">
        <v>10064</v>
      </c>
      <c r="BA123" s="25">
        <v>3345</v>
      </c>
      <c r="BB123" s="25">
        <v>464</v>
      </c>
      <c r="BC123" s="25">
        <v>45</v>
      </c>
      <c r="BD123" s="25">
        <v>3319</v>
      </c>
      <c r="BE123" s="25">
        <v>1988</v>
      </c>
      <c r="BF123" s="25">
        <v>3346</v>
      </c>
      <c r="BG123" s="25">
        <v>1395</v>
      </c>
      <c r="BH123" s="25">
        <v>0</v>
      </c>
      <c r="BI123" s="25">
        <v>170</v>
      </c>
      <c r="BJ123" s="12">
        <v>2851</v>
      </c>
      <c r="BK123" s="12">
        <v>15304</v>
      </c>
      <c r="BL123" s="12">
        <v>14825</v>
      </c>
      <c r="BM123" s="34">
        <v>1628</v>
      </c>
      <c r="BN123" s="34">
        <v>370</v>
      </c>
      <c r="BO123" s="34">
        <v>715</v>
      </c>
      <c r="BP123" s="34">
        <v>299</v>
      </c>
      <c r="BQ123" s="34">
        <v>1157</v>
      </c>
      <c r="BR123" s="34">
        <v>572</v>
      </c>
      <c r="BS123" s="34">
        <v>290</v>
      </c>
      <c r="BT123" s="34">
        <v>774</v>
      </c>
      <c r="BU123" s="34">
        <v>262</v>
      </c>
      <c r="BV123" s="34">
        <v>2697</v>
      </c>
      <c r="BW123" s="34">
        <v>1184</v>
      </c>
      <c r="BX123" s="34">
        <v>665</v>
      </c>
      <c r="BY123" s="34">
        <v>91</v>
      </c>
      <c r="BZ123" s="34">
        <v>1359</v>
      </c>
      <c r="CA123" s="34">
        <v>2150</v>
      </c>
      <c r="CB123" s="34">
        <v>257</v>
      </c>
      <c r="CC123" s="34">
        <v>464</v>
      </c>
      <c r="CD123" s="34">
        <v>0</v>
      </c>
      <c r="CE123" s="34">
        <v>294</v>
      </c>
      <c r="CF123" s="34">
        <v>80</v>
      </c>
      <c r="CG123" s="34">
        <v>615</v>
      </c>
      <c r="CH123" s="34">
        <v>285</v>
      </c>
      <c r="CI123" s="34">
        <v>1809</v>
      </c>
      <c r="CJ123" s="34">
        <v>346</v>
      </c>
      <c r="CK123" s="34">
        <v>467</v>
      </c>
      <c r="CL123" s="34">
        <v>1021</v>
      </c>
      <c r="CM123" s="34">
        <v>181</v>
      </c>
      <c r="CN123" s="34">
        <v>588</v>
      </c>
      <c r="CO123" s="34">
        <v>294</v>
      </c>
      <c r="CP123" s="34">
        <v>103</v>
      </c>
      <c r="CQ123" s="34">
        <v>551</v>
      </c>
      <c r="CR123" s="34">
        <v>348</v>
      </c>
      <c r="CS123" s="34">
        <v>1774</v>
      </c>
      <c r="CT123" s="34">
        <v>1903</v>
      </c>
      <c r="CU123" s="34">
        <v>192</v>
      </c>
      <c r="CV123" s="34">
        <v>3384</v>
      </c>
      <c r="CW123" s="34">
        <v>437</v>
      </c>
      <c r="CX123" s="34">
        <v>212</v>
      </c>
      <c r="CY123" s="34">
        <v>964</v>
      </c>
      <c r="CZ123" s="34">
        <v>181</v>
      </c>
      <c r="DA123" s="34">
        <v>671</v>
      </c>
      <c r="DB123" s="34">
        <v>181</v>
      </c>
      <c r="DC123" s="34">
        <v>2378</v>
      </c>
      <c r="DD123" s="34">
        <v>1420</v>
      </c>
      <c r="DE123" s="34">
        <v>360</v>
      </c>
      <c r="DF123" s="34">
        <v>81</v>
      </c>
      <c r="DG123" s="34">
        <v>1111</v>
      </c>
      <c r="DH123" s="34">
        <v>998</v>
      </c>
      <c r="DI123" s="34">
        <v>1472</v>
      </c>
      <c r="DJ123" s="34">
        <v>845</v>
      </c>
      <c r="DK123" s="34">
        <v>181</v>
      </c>
      <c r="DL123" s="34">
        <v>197</v>
      </c>
      <c r="DM123" s="115">
        <v>54830673.467533574</v>
      </c>
      <c r="DN123" s="116">
        <v>1694884.1478668593</v>
      </c>
      <c r="DO123" s="116">
        <v>786115.2747742529</v>
      </c>
      <c r="DP123" s="116">
        <v>1712575.6778368745</v>
      </c>
      <c r="DQ123" s="116">
        <v>245899.30447879026</v>
      </c>
      <c r="DR123" s="116">
        <v>6726606.1004832303</v>
      </c>
      <c r="DS123" s="116">
        <v>771443.0029739904</v>
      </c>
      <c r="DT123" s="116">
        <v>169946.92792075448</v>
      </c>
      <c r="DU123" s="116">
        <v>359139.55118286679</v>
      </c>
      <c r="DV123" s="116">
        <v>108604.53412267986</v>
      </c>
      <c r="DW123" s="116">
        <v>4956933.6478256807</v>
      </c>
      <c r="DX123" s="116">
        <v>1287169.7003141721</v>
      </c>
      <c r="DY123" s="116">
        <v>2859288.3032777566</v>
      </c>
      <c r="DZ123" s="116">
        <v>83351.129531807601</v>
      </c>
      <c r="EA123" s="116">
        <v>1239452.3247147414</v>
      </c>
      <c r="EB123" s="116">
        <v>1565435.8104827697</v>
      </c>
      <c r="EC123" s="116">
        <v>123479.9661875967</v>
      </c>
      <c r="ED123" s="116">
        <v>352309.89253407577</v>
      </c>
      <c r="EE123" s="116">
        <v>0</v>
      </c>
      <c r="EF123" s="116">
        <v>429527.97437233594</v>
      </c>
      <c r="EG123" s="116">
        <v>40908.286404621591</v>
      </c>
      <c r="EH123" s="116">
        <v>510845.6334800219</v>
      </c>
      <c r="EI123" s="116">
        <v>327738.27481934405</v>
      </c>
      <c r="EJ123" s="116">
        <v>2292397.8885820759</v>
      </c>
      <c r="EK123" s="116">
        <v>381159.34162893402</v>
      </c>
      <c r="EL123" s="116">
        <v>326382.14386116498</v>
      </c>
      <c r="EM123" s="116">
        <v>943096.20559724444</v>
      </c>
      <c r="EN123" s="116">
        <v>0</v>
      </c>
      <c r="EO123" s="116">
        <v>473904.49141434487</v>
      </c>
      <c r="EP123" s="116">
        <v>563279.92911012622</v>
      </c>
      <c r="EQ123" s="116">
        <v>65413.783556609764</v>
      </c>
      <c r="ER123" s="116">
        <v>277345.20504100673</v>
      </c>
      <c r="ES123" s="116">
        <v>649898.57166585827</v>
      </c>
      <c r="ET123" s="116">
        <v>3459882.5834474009</v>
      </c>
      <c r="EU123" s="116">
        <v>1392329.8133690639</v>
      </c>
      <c r="EV123" s="116">
        <v>122229.30768014873</v>
      </c>
      <c r="EW123" s="116">
        <v>2695664.9243294816</v>
      </c>
      <c r="EX123" s="116">
        <v>417354.57105849066</v>
      </c>
      <c r="EY123" s="116">
        <v>598233.36253811081</v>
      </c>
      <c r="EZ123" s="116">
        <v>1003818.4102782503</v>
      </c>
      <c r="FA123" s="116">
        <v>0</v>
      </c>
      <c r="FB123" s="116">
        <v>485332.17250022473</v>
      </c>
      <c r="FC123" s="116">
        <v>0</v>
      </c>
      <c r="FD123" s="116">
        <v>1759139.5104114979</v>
      </c>
      <c r="FE123" s="116">
        <v>3060789.1936219125</v>
      </c>
      <c r="FF123" s="116">
        <v>670739.7132647062</v>
      </c>
      <c r="FG123" s="116">
        <v>34341.444984159658</v>
      </c>
      <c r="FH123" s="116">
        <v>1355766.5893977922</v>
      </c>
      <c r="FI123" s="116">
        <v>3985429.2110634889</v>
      </c>
      <c r="FJ123" s="116">
        <v>589071.43652002909</v>
      </c>
      <c r="FK123" s="116">
        <v>574064.29638946883</v>
      </c>
      <c r="FL123" s="116">
        <v>0</v>
      </c>
      <c r="FM123" s="116">
        <v>301953.90063673764</v>
      </c>
      <c r="FN123" s="19">
        <f>J123*'Household Income - Delta'!E126/3</f>
        <v>-2073192.9341897601</v>
      </c>
      <c r="FO123" s="19">
        <f>K123*'Household Income - Delta'!F126/3</f>
        <v>-1656223.5828475505</v>
      </c>
      <c r="FP123" s="19">
        <f>L123*'Household Income - Delta'!G126/3</f>
        <v>-2770162.1340858405</v>
      </c>
      <c r="FQ123" s="19">
        <f>M123*'Household Income - Delta'!H126/3</f>
        <v>-37161.594060499781</v>
      </c>
      <c r="FR123" s="19">
        <f>N123*'Household Income - Delta'!I126/3</f>
        <v>-13979048.426010527</v>
      </c>
      <c r="FS123" s="19">
        <f>O123*'Household Income - Delta'!J126/3</f>
        <v>-4163510.5345696397</v>
      </c>
      <c r="FT123" s="19">
        <f>P123*'Household Income - Delta'!K126/3</f>
        <v>-1994976.5490681054</v>
      </c>
      <c r="FU123" s="19">
        <f>Q123*'Household Income - Delta'!L126/3</f>
        <v>-3194389.6019425145</v>
      </c>
      <c r="FV123" s="19">
        <f>R123*'Household Income - Delta'!M126/3</f>
        <v>-1199261.5043890274</v>
      </c>
      <c r="FW123" s="19">
        <f>S123*'Household Income - Delta'!N126/3</f>
        <v>-12367187.070267299</v>
      </c>
      <c r="FX123" s="19">
        <f>T123*'Household Income - Delta'!O126/3</f>
        <v>-6797038.9150095778</v>
      </c>
      <c r="FY123" s="19">
        <f>U123*'Household Income - Delta'!P126/3</f>
        <v>-3873566.1633879808</v>
      </c>
      <c r="FZ123" s="19">
        <f>V123*'Household Income - Delta'!Q126/3</f>
        <v>-106205.33888433711</v>
      </c>
      <c r="GA123" s="19">
        <f>W123*'Household Income - Delta'!R126/3</f>
        <v>-14151084.395626552</v>
      </c>
      <c r="GB123" s="19">
        <f>X123*'Household Income - Delta'!S126/3</f>
        <v>-13662898.621360594</v>
      </c>
      <c r="GC123" s="19">
        <f>Y123*'Household Income - Delta'!T126/3</f>
        <v>-724522.35632130492</v>
      </c>
      <c r="GD123" s="19">
        <f>Z123*'Household Income - Delta'!U126/3</f>
        <v>-1015536.6199080838</v>
      </c>
      <c r="GE123" s="19">
        <f>AA123*'Household Income - Delta'!V126/3</f>
        <v>0</v>
      </c>
      <c r="GF123" s="19">
        <f>AB123*'Household Income - Delta'!W126/3</f>
        <v>95042.690350450765</v>
      </c>
      <c r="GG123" s="19">
        <f>AC123*'Household Income - Delta'!X126/3</f>
        <v>-131961.30598895394</v>
      </c>
      <c r="GH123" s="19">
        <f>AD123*'Household Income - Delta'!Y126/3</f>
        <v>-10374905.338696728</v>
      </c>
      <c r="GI123" s="19">
        <f>AE123*'Household Income - Delta'!Z126/3</f>
        <v>-3104240.6433703373</v>
      </c>
      <c r="GJ123" s="19">
        <f>AF123*'Household Income - Delta'!AA126/3</f>
        <v>-18966343.728644919</v>
      </c>
      <c r="GK123" s="19">
        <f>AG123*'Household Income - Delta'!AB126/3</f>
        <v>-3374575.8444121876</v>
      </c>
      <c r="GL123" s="19">
        <f>AH123*'Household Income - Delta'!AC126/3</f>
        <v>-784.62660702015762</v>
      </c>
      <c r="GM123" s="19">
        <f>AI123*'Household Income - Delta'!AD126/3</f>
        <v>-3720214.7259052121</v>
      </c>
      <c r="GN123" s="19">
        <f>AJ123*'Household Income - Delta'!AE126/3</f>
        <v>0</v>
      </c>
      <c r="GO123" s="19">
        <f>AK123*'Household Income - Delta'!AF126/3</f>
        <v>-3501515.227865715</v>
      </c>
      <c r="GP123" s="19">
        <f>AL123*'Household Income - Delta'!AG126/3</f>
        <v>-597624.26712492353</v>
      </c>
      <c r="GQ123" s="19">
        <f>AM123*'Household Income - Delta'!AH126/3</f>
        <v>-694225.25498642947</v>
      </c>
      <c r="GR123" s="19">
        <f>AN123*'Household Income - Delta'!AI126/3</f>
        <v>-3513615.9412934766</v>
      </c>
      <c r="GS123" s="19">
        <f>AO123*'Household Income - Delta'!AJ126/3</f>
        <v>-165432.81631647723</v>
      </c>
      <c r="GT123" s="19">
        <f>AP123*'Household Income - Delta'!AK126/3</f>
        <v>-16677469.413123071</v>
      </c>
      <c r="GU123" s="19">
        <f>AQ123*'Household Income - Delta'!AL126/3</f>
        <v>-5002526.6844768142</v>
      </c>
      <c r="GV123" s="19">
        <f>AR123*'Household Income - Delta'!AM126/3</f>
        <v>-621174.5243300962</v>
      </c>
      <c r="GW123" s="19">
        <f>AS123*'Household Income - Delta'!AN126/3</f>
        <v>-20230795.937953208</v>
      </c>
      <c r="GX123" s="19">
        <f>AT123*'Household Income - Delta'!AO126/3</f>
        <v>-1417162.0221831298</v>
      </c>
      <c r="GY123" s="19">
        <f>AU123*'Household Income - Delta'!AP126/3</f>
        <v>-1036975.3648338495</v>
      </c>
      <c r="GZ123" s="19">
        <f>AV123*'Household Income - Delta'!AQ126/3</f>
        <v>-6546801.0459053693</v>
      </c>
      <c r="HA123" s="19">
        <f>AW123*'Household Income - Delta'!AR126/3</f>
        <v>0</v>
      </c>
      <c r="HB123" s="19">
        <f>AX123*'Household Income - Delta'!AS126/3</f>
        <v>450271.668501432</v>
      </c>
      <c r="HC123" s="19">
        <f>AY123*'Household Income - Delta'!AT126/3</f>
        <v>0</v>
      </c>
      <c r="HD123" s="19">
        <f>AZ123*'Household Income - Delta'!AU126/3</f>
        <v>-4000187.2929677875</v>
      </c>
      <c r="HE123" s="19">
        <f>BA123*'Household Income - Delta'!AV126/3</f>
        <v>-8875973.6159593705</v>
      </c>
      <c r="HF123" s="19">
        <f>BB123*'Household Income - Delta'!AW126/3</f>
        <v>-2228247.2839473044</v>
      </c>
      <c r="HG123" s="19">
        <f>BC123*'Household Income - Delta'!AX126/3</f>
        <v>-161630.97557471006</v>
      </c>
      <c r="HH123" s="19">
        <f>BD123*'Household Income - Delta'!AY126/3</f>
        <v>-23818810.295517653</v>
      </c>
      <c r="HI123" s="19">
        <f>BE123*'Household Income - Delta'!AZ126/3</f>
        <v>-10445850.168896351</v>
      </c>
      <c r="HJ123" s="19">
        <f>BF123*'Household Income - Delta'!BA126/3</f>
        <v>-819457.01531870186</v>
      </c>
      <c r="HK123" s="19">
        <f>BG123*'Household Income - Delta'!BB126/3</f>
        <v>-5101689.3083265852</v>
      </c>
      <c r="HL123" s="19">
        <f>BH123*'Household Income - Delta'!BC126/3</f>
        <v>0</v>
      </c>
    </row>
    <row r="124" spans="1:220">
      <c r="A124" s="28">
        <v>2012</v>
      </c>
      <c r="B124" s="28" t="s">
        <v>1086</v>
      </c>
      <c r="C124" s="37" t="s">
        <v>26</v>
      </c>
      <c r="D124" s="11">
        <v>4545914</v>
      </c>
      <c r="E124" s="11">
        <v>3912023</v>
      </c>
      <c r="F124" s="11">
        <v>528406</v>
      </c>
      <c r="G124" s="104">
        <f>F124/D124</f>
        <v>0.116237570706353</v>
      </c>
      <c r="H124" s="11">
        <f>SUM(J124:BI124)</f>
        <v>91870</v>
      </c>
      <c r="I124" s="105">
        <f>H124/D124</f>
        <v>2.0209357238170366E-2</v>
      </c>
      <c r="J124" s="25">
        <v>2329</v>
      </c>
      <c r="K124" s="25">
        <v>403</v>
      </c>
      <c r="L124" s="25">
        <v>2021</v>
      </c>
      <c r="M124" s="25">
        <v>3645</v>
      </c>
      <c r="N124" s="25">
        <v>5139</v>
      </c>
      <c r="O124" s="25">
        <v>1433</v>
      </c>
      <c r="P124" s="25">
        <v>164</v>
      </c>
      <c r="Q124" s="25">
        <v>0</v>
      </c>
      <c r="R124" s="25">
        <v>596</v>
      </c>
      <c r="S124" s="25">
        <v>6534</v>
      </c>
      <c r="T124" s="25">
        <v>4478</v>
      </c>
      <c r="U124" s="25">
        <v>378</v>
      </c>
      <c r="V124" s="25">
        <v>265</v>
      </c>
      <c r="W124" s="25">
        <v>1229</v>
      </c>
      <c r="X124" s="25">
        <v>1359</v>
      </c>
      <c r="Y124" s="25">
        <v>544</v>
      </c>
      <c r="Z124" s="25">
        <v>420</v>
      </c>
      <c r="AA124" s="25">
        <v>1649</v>
      </c>
      <c r="AB124" s="25">
        <v>0</v>
      </c>
      <c r="AC124" s="25">
        <v>251</v>
      </c>
      <c r="AD124" s="25">
        <v>642</v>
      </c>
      <c r="AE124" s="25">
        <v>549</v>
      </c>
      <c r="AF124" s="25">
        <v>1080</v>
      </c>
      <c r="AG124" s="25">
        <v>330</v>
      </c>
      <c r="AH124" s="25">
        <v>6791</v>
      </c>
      <c r="AI124" s="25">
        <v>1591</v>
      </c>
      <c r="AJ124" s="25">
        <v>428</v>
      </c>
      <c r="AK124" s="25">
        <v>745</v>
      </c>
      <c r="AL124" s="25">
        <v>931</v>
      </c>
      <c r="AM124" s="25">
        <v>11</v>
      </c>
      <c r="AN124" s="25">
        <v>975</v>
      </c>
      <c r="AO124" s="25">
        <v>150</v>
      </c>
      <c r="AP124" s="25">
        <v>2786</v>
      </c>
      <c r="AQ124" s="25">
        <v>2284</v>
      </c>
      <c r="AR124" s="25">
        <v>64</v>
      </c>
      <c r="AS124" s="25">
        <v>1115</v>
      </c>
      <c r="AT124" s="25">
        <v>2159</v>
      </c>
      <c r="AU124" s="25">
        <v>195</v>
      </c>
      <c r="AV124" s="25">
        <v>1239</v>
      </c>
      <c r="AW124" s="25">
        <v>737</v>
      </c>
      <c r="AX124" s="25">
        <v>1914</v>
      </c>
      <c r="AY124" s="25">
        <v>0</v>
      </c>
      <c r="AZ124" s="25">
        <v>2348</v>
      </c>
      <c r="BA124" s="25">
        <v>24488</v>
      </c>
      <c r="BB124" s="25">
        <v>277</v>
      </c>
      <c r="BC124" s="25">
        <v>45</v>
      </c>
      <c r="BD124" s="25">
        <v>1857</v>
      </c>
      <c r="BE124" s="25">
        <v>1581</v>
      </c>
      <c r="BF124" s="25">
        <v>238</v>
      </c>
      <c r="BG124" s="25">
        <v>682</v>
      </c>
      <c r="BH124" s="25">
        <v>146</v>
      </c>
      <c r="BI124" s="25">
        <v>655</v>
      </c>
      <c r="BJ124" s="12">
        <v>4612</v>
      </c>
      <c r="BK124" s="12">
        <v>21791</v>
      </c>
      <c r="BL124" s="12">
        <v>20131</v>
      </c>
      <c r="BM124" s="34">
        <v>1114</v>
      </c>
      <c r="BN124" s="34">
        <v>467</v>
      </c>
      <c r="BO124" s="34">
        <v>1191</v>
      </c>
      <c r="BP124" s="34">
        <v>2324</v>
      </c>
      <c r="BQ124" s="34">
        <v>1438</v>
      </c>
      <c r="BR124" s="34">
        <v>1002</v>
      </c>
      <c r="BS124" s="34">
        <v>149</v>
      </c>
      <c r="BT124" s="34">
        <v>193</v>
      </c>
      <c r="BU124" s="34">
        <v>517</v>
      </c>
      <c r="BV124" s="34">
        <v>2276</v>
      </c>
      <c r="BW124" s="34">
        <v>1559</v>
      </c>
      <c r="BX124" s="34">
        <v>283</v>
      </c>
      <c r="BY124" s="34">
        <v>242</v>
      </c>
      <c r="BZ124" s="34">
        <v>466</v>
      </c>
      <c r="CA124" s="34">
        <v>954</v>
      </c>
      <c r="CB124" s="34">
        <v>447</v>
      </c>
      <c r="CC124" s="34">
        <v>392</v>
      </c>
      <c r="CD124" s="34">
        <v>1224</v>
      </c>
      <c r="CE124" s="34">
        <v>0</v>
      </c>
      <c r="CF124" s="34">
        <v>334</v>
      </c>
      <c r="CG124" s="34">
        <v>701</v>
      </c>
      <c r="CH124" s="34">
        <v>354</v>
      </c>
      <c r="CI124" s="34">
        <v>782</v>
      </c>
      <c r="CJ124" s="34">
        <v>324</v>
      </c>
      <c r="CK124" s="34">
        <v>1938</v>
      </c>
      <c r="CL124" s="34">
        <v>684</v>
      </c>
      <c r="CM124" s="34">
        <v>524</v>
      </c>
      <c r="CN124" s="34">
        <v>538</v>
      </c>
      <c r="CO124" s="34">
        <v>682</v>
      </c>
      <c r="CP124" s="34">
        <v>21</v>
      </c>
      <c r="CQ124" s="34">
        <v>575</v>
      </c>
      <c r="CR124" s="34">
        <v>188</v>
      </c>
      <c r="CS124" s="34">
        <v>1105</v>
      </c>
      <c r="CT124" s="34">
        <v>1152</v>
      </c>
      <c r="CU124" s="34">
        <v>113</v>
      </c>
      <c r="CV124" s="34">
        <v>773</v>
      </c>
      <c r="CW124" s="34">
        <v>1365</v>
      </c>
      <c r="CX124" s="34">
        <v>232</v>
      </c>
      <c r="CY124" s="34">
        <v>616</v>
      </c>
      <c r="CZ124" s="34">
        <v>695</v>
      </c>
      <c r="DA124" s="34">
        <v>1377</v>
      </c>
      <c r="DB124" s="34">
        <v>193</v>
      </c>
      <c r="DC124" s="34">
        <v>1546</v>
      </c>
      <c r="DD124" s="34">
        <v>4076</v>
      </c>
      <c r="DE124" s="34">
        <v>288</v>
      </c>
      <c r="DF124" s="34">
        <v>72</v>
      </c>
      <c r="DG124" s="34">
        <v>1033</v>
      </c>
      <c r="DH124" s="34">
        <v>631</v>
      </c>
      <c r="DI124" s="34">
        <v>271</v>
      </c>
      <c r="DJ124" s="34">
        <v>474</v>
      </c>
      <c r="DK124" s="34">
        <v>216</v>
      </c>
      <c r="DL124" s="34">
        <v>507</v>
      </c>
      <c r="DM124" s="115">
        <v>65926634.571599923</v>
      </c>
      <c r="DN124" s="116">
        <v>739809.84317011363</v>
      </c>
      <c r="DO124" s="116">
        <v>1125700.737673426</v>
      </c>
      <c r="DP124" s="116">
        <v>2506027.1494966578</v>
      </c>
      <c r="DQ124" s="116">
        <v>1108544.2634113955</v>
      </c>
      <c r="DR124" s="116">
        <v>9275951.7376784123</v>
      </c>
      <c r="DS124" s="116">
        <v>1445462.4432616488</v>
      </c>
      <c r="DT124" s="116">
        <v>211779.98215794016</v>
      </c>
      <c r="DU124" s="116">
        <v>0</v>
      </c>
      <c r="DV124" s="116">
        <v>591690.90930687846</v>
      </c>
      <c r="DW124" s="116">
        <v>2687720.1369648334</v>
      </c>
      <c r="DX124" s="116">
        <v>2053227.9942971468</v>
      </c>
      <c r="DY124" s="116">
        <v>1563293.4434484669</v>
      </c>
      <c r="DZ124" s="116">
        <v>435137.94153517857</v>
      </c>
      <c r="EA124" s="116">
        <v>801787.57218445104</v>
      </c>
      <c r="EB124" s="116">
        <v>956727.71177894366</v>
      </c>
      <c r="EC124" s="116">
        <v>425369.62309729151</v>
      </c>
      <c r="ED124" s="116">
        <v>271568.37729652651</v>
      </c>
      <c r="EE124" s="116">
        <v>1063500.9455555284</v>
      </c>
      <c r="EF124" s="116">
        <v>0</v>
      </c>
      <c r="EG124" s="116">
        <v>378692.79447480582</v>
      </c>
      <c r="EH124" s="116">
        <v>654743.22140300565</v>
      </c>
      <c r="EI124" s="116">
        <v>759644.071973518</v>
      </c>
      <c r="EJ124" s="116">
        <v>998623.63511012227</v>
      </c>
      <c r="EK124" s="116">
        <v>332385.47924402758</v>
      </c>
      <c r="EL124" s="116">
        <v>959401.02020503837</v>
      </c>
      <c r="EM124" s="116">
        <v>898658.37668136216</v>
      </c>
      <c r="EN124" s="116">
        <v>674463.59044824133</v>
      </c>
      <c r="EO124" s="116">
        <v>581314.87324428849</v>
      </c>
      <c r="EP124" s="116">
        <v>1602231.9355953678</v>
      </c>
      <c r="EQ124" s="116">
        <v>15327.607219883466</v>
      </c>
      <c r="ER124" s="116">
        <v>1114409.9918613567</v>
      </c>
      <c r="ES124" s="116">
        <v>138991.67852635594</v>
      </c>
      <c r="ET124" s="116">
        <v>3563226.841939698</v>
      </c>
      <c r="EU124" s="116">
        <v>1858022.5117068649</v>
      </c>
      <c r="EV124" s="116">
        <v>79437.87714784409</v>
      </c>
      <c r="EW124" s="116">
        <v>895266.27972492913</v>
      </c>
      <c r="EX124" s="116">
        <v>1090897.7434729401</v>
      </c>
      <c r="EY124" s="116">
        <v>388112.72802182799</v>
      </c>
      <c r="EZ124" s="116">
        <v>1302290.7769649785</v>
      </c>
      <c r="FA124" s="116">
        <v>994649.63600378076</v>
      </c>
      <c r="FB124" s="116">
        <v>1227458.0362895716</v>
      </c>
      <c r="FC124" s="116">
        <v>0</v>
      </c>
      <c r="FD124" s="116">
        <v>1104107.6057254449</v>
      </c>
      <c r="FE124" s="116">
        <v>9575184.1320658997</v>
      </c>
      <c r="FF124" s="116">
        <v>376382.87369397073</v>
      </c>
      <c r="FG124" s="116">
        <v>62660.169041204856</v>
      </c>
      <c r="FH124" s="116">
        <v>1720546.9736122093</v>
      </c>
      <c r="FI124" s="116">
        <v>3218595.2677904577</v>
      </c>
      <c r="FJ124" s="116">
        <v>183343.49736720408</v>
      </c>
      <c r="FK124" s="116">
        <v>598963.89371635695</v>
      </c>
      <c r="FL124" s="116">
        <v>154814.74874867412</v>
      </c>
      <c r="FM124" s="116">
        <v>1160483.8902638534</v>
      </c>
      <c r="FN124" s="19">
        <f>J124*'Household Income - Delta'!E127/3</f>
        <v>-2721215.7876902535</v>
      </c>
      <c r="FO124" s="19">
        <f>K124*'Household Income - Delta'!F127/3</f>
        <v>-2464496.0214136527</v>
      </c>
      <c r="FP124" s="19">
        <f>L124*'Household Income - Delta'!G127/3</f>
        <v>-6424254.9114053389</v>
      </c>
      <c r="FQ124" s="19">
        <f>M124*'Household Income - Delta'!H127/3</f>
        <v>-2693696.4840743328</v>
      </c>
      <c r="FR124" s="19">
        <f>N124*'Household Income - Delta'!I127/3</f>
        <v>-24465219.069935873</v>
      </c>
      <c r="FS124" s="19">
        <f>O124*'Household Income - Delta'!J127/3</f>
        <v>-9335848.844475897</v>
      </c>
      <c r="FT124" s="19">
        <f>P124*'Household Income - Delta'!K127/3</f>
        <v>-1439416.7857760321</v>
      </c>
      <c r="FU124" s="19">
        <f>Q124*'Household Income - Delta'!L127/3</f>
        <v>0</v>
      </c>
      <c r="FV124" s="19">
        <f>R124*'Household Income - Delta'!M127/3</f>
        <v>-3211708.6113285613</v>
      </c>
      <c r="FW124" s="19">
        <f>S124*'Household Income - Delta'!N127/3</f>
        <v>-13112894.055253677</v>
      </c>
      <c r="FX124" s="19">
        <f>T124*'Household Income - Delta'!O127/3</f>
        <v>-10281865.920957511</v>
      </c>
      <c r="FY124" s="19">
        <f>U124*'Household Income - Delta'!P127/3</f>
        <v>-2515301.0401156237</v>
      </c>
      <c r="FZ124" s="19">
        <f>V124*'Household Income - Delta'!Q127/3</f>
        <v>-739715.0718712341</v>
      </c>
      <c r="GA124" s="19">
        <f>W124*'Household Income - Delta'!R127/3</f>
        <v>-4732715.409686761</v>
      </c>
      <c r="GB124" s="19">
        <f>X124*'Household Income - Delta'!S127/3</f>
        <v>-2428404.2417395771</v>
      </c>
      <c r="GC124" s="19">
        <f>Y124*'Household Income - Delta'!T127/3</f>
        <v>-2019046.4436597016</v>
      </c>
      <c r="GD124" s="19">
        <f>Z124*'Household Income - Delta'!U127/3</f>
        <v>-988767.67871283682</v>
      </c>
      <c r="GE124" s="19">
        <f>AA124*'Household Income - Delta'!V127/3</f>
        <v>-423804.8033493238</v>
      </c>
      <c r="GF124" s="19">
        <f>AB124*'Household Income - Delta'!W127/3</f>
        <v>0</v>
      </c>
      <c r="GG124" s="19">
        <f>AC124*'Household Income - Delta'!X127/3</f>
        <v>-887534.71870879352</v>
      </c>
      <c r="GH124" s="19">
        <f>AD124*'Household Income - Delta'!Y127/3</f>
        <v>-6375431.8400686644</v>
      </c>
      <c r="GI124" s="19">
        <f>AE124*'Household Income - Delta'!Z127/3</f>
        <v>-4433701.8963494366</v>
      </c>
      <c r="GJ124" s="19">
        <f>AF124*'Household Income - Delta'!AA127/3</f>
        <v>-3525863.5893277503</v>
      </c>
      <c r="GK124" s="19">
        <f>AG124*'Household Income - Delta'!AB127/3</f>
        <v>-2060877.1144810282</v>
      </c>
      <c r="GL124" s="19">
        <f>AH124*'Household Income - Delta'!AC127/3</f>
        <v>-4539684.6521527255</v>
      </c>
      <c r="GM124" s="19">
        <f>AI124*'Household Income - Delta'!AD127/3</f>
        <v>-3547500.092258547</v>
      </c>
      <c r="GN124" s="19">
        <f>AJ124*'Household Income - Delta'!AE127/3</f>
        <v>-170133.84554162811</v>
      </c>
      <c r="GO124" s="19">
        <f>AK124*'Household Income - Delta'!AF127/3</f>
        <v>-4105178.8106993237</v>
      </c>
      <c r="GP124" s="19">
        <f>AL124*'Household Income - Delta'!AG127/3</f>
        <v>-2469694.9196830811</v>
      </c>
      <c r="GQ124" s="19">
        <f>AM124*'Household Income - Delta'!AH127/3</f>
        <v>-98250.429429923024</v>
      </c>
      <c r="GR124" s="19">
        <f>AN124*'Household Income - Delta'!AI127/3</f>
        <v>-7557394.6104759909</v>
      </c>
      <c r="GS124" s="19">
        <f>AO124*'Household Income - Delta'!AJ127/3</f>
        <v>-144882.906588454</v>
      </c>
      <c r="GT124" s="19">
        <f>AP124*'Household Income - Delta'!AK127/3</f>
        <v>-10727775.857881738</v>
      </c>
      <c r="GU124" s="19">
        <f>AQ124*'Household Income - Delta'!AL127/3</f>
        <v>-4660409.7737798048</v>
      </c>
      <c r="GV124" s="19">
        <f>AR124*'Household Income - Delta'!AM127/3</f>
        <v>-368567.38007924025</v>
      </c>
      <c r="GW124" s="19">
        <f>AS124*'Household Income - Delta'!AN127/3</f>
        <v>-2067716.7277613727</v>
      </c>
      <c r="GX124" s="19">
        <f>AT124*'Household Income - Delta'!AO127/3</f>
        <v>-6743328.9408949399</v>
      </c>
      <c r="GY124" s="19">
        <f>AU124*'Household Income - Delta'!AP127/3</f>
        <v>-808675.52131963766</v>
      </c>
      <c r="GZ124" s="19">
        <f>AV124*'Household Income - Delta'!AQ127/3</f>
        <v>-4470722.7527083941</v>
      </c>
      <c r="HA124" s="19">
        <f>AW124*'Household Income - Delta'!AR127/3</f>
        <v>-2443932.4537143246</v>
      </c>
      <c r="HB124" s="19">
        <f>AX124*'Household Income - Delta'!AS127/3</f>
        <v>-637349.45195263391</v>
      </c>
      <c r="HC124" s="19">
        <f>AY124*'Household Income - Delta'!AT127/3</f>
        <v>0</v>
      </c>
      <c r="HD124" s="19">
        <f>AZ124*'Household Income - Delta'!AU127/3</f>
        <v>-2500023.0022554505</v>
      </c>
      <c r="HE124" s="19">
        <f>BA124*'Household Income - Delta'!AV127/3</f>
        <v>-81319154.6055177</v>
      </c>
      <c r="HF124" s="19">
        <f>BB124*'Household Income - Delta'!AW127/3</f>
        <v>-1515059.2364683608</v>
      </c>
      <c r="HG124" s="19">
        <f>BC124*'Household Income - Delta'!AX127/3</f>
        <v>-191658.16391543133</v>
      </c>
      <c r="HH124" s="19">
        <f>BD124*'Household Income - Delta'!AY127/3</f>
        <v>-14565886.274325818</v>
      </c>
      <c r="HI124" s="19">
        <f>BE124*'Household Income - Delta'!AZ127/3</f>
        <v>-9362243.5052793566</v>
      </c>
      <c r="HJ124" s="19">
        <f>BF124*'Household Income - Delta'!BA127/3</f>
        <v>-217098.20027110307</v>
      </c>
      <c r="HK124" s="19">
        <f>BG124*'Household Income - Delta'!BB127/3</f>
        <v>-2949237.9384790394</v>
      </c>
      <c r="HL124" s="19">
        <f>BH124*'Household Income - Delta'!BC127/3</f>
        <v>-750629.57898429164</v>
      </c>
    </row>
    <row r="125" spans="1:220">
      <c r="A125" s="28">
        <v>2012</v>
      </c>
      <c r="B125" s="28" t="s">
        <v>1087</v>
      </c>
      <c r="C125" s="37" t="s">
        <v>27</v>
      </c>
      <c r="D125" s="11">
        <v>1315586</v>
      </c>
      <c r="E125" s="11">
        <v>1132344</v>
      </c>
      <c r="F125" s="11">
        <v>151438</v>
      </c>
      <c r="G125" s="104">
        <f>F125/D125</f>
        <v>0.11511068071566587</v>
      </c>
      <c r="H125" s="11">
        <f>SUM(J125:BI125)</f>
        <v>27561</v>
      </c>
      <c r="I125" s="105">
        <f>H125/D125</f>
        <v>2.0949599646089272E-2</v>
      </c>
      <c r="J125" s="25">
        <v>129</v>
      </c>
      <c r="K125" s="25">
        <v>38</v>
      </c>
      <c r="L125" s="25">
        <v>230</v>
      </c>
      <c r="M125" s="25">
        <v>0</v>
      </c>
      <c r="N125" s="25">
        <v>1610</v>
      </c>
      <c r="O125" s="25">
        <v>314</v>
      </c>
      <c r="P125" s="25">
        <v>1468</v>
      </c>
      <c r="Q125" s="25">
        <v>234</v>
      </c>
      <c r="R125" s="25">
        <v>32</v>
      </c>
      <c r="S125" s="25">
        <v>2926</v>
      </c>
      <c r="T125" s="25">
        <v>511</v>
      </c>
      <c r="U125" s="25">
        <v>0</v>
      </c>
      <c r="V125" s="25">
        <v>143</v>
      </c>
      <c r="W125" s="25">
        <v>195</v>
      </c>
      <c r="X125" s="25">
        <v>0</v>
      </c>
      <c r="Y125" s="25">
        <v>7</v>
      </c>
      <c r="Z125" s="25">
        <v>277</v>
      </c>
      <c r="AA125" s="25">
        <v>482</v>
      </c>
      <c r="AB125" s="25">
        <v>15</v>
      </c>
      <c r="AC125" s="25">
        <v>0</v>
      </c>
      <c r="AD125" s="25">
        <v>325</v>
      </c>
      <c r="AE125" s="25">
        <v>3887</v>
      </c>
      <c r="AF125" s="25">
        <v>116</v>
      </c>
      <c r="AG125" s="25">
        <v>430</v>
      </c>
      <c r="AH125" s="25">
        <v>79</v>
      </c>
      <c r="AI125" s="25">
        <v>69</v>
      </c>
      <c r="AJ125" s="25">
        <v>0</v>
      </c>
      <c r="AK125" s="25">
        <v>82</v>
      </c>
      <c r="AL125" s="25">
        <v>35</v>
      </c>
      <c r="AM125" s="25">
        <v>3655</v>
      </c>
      <c r="AN125" s="25">
        <v>405</v>
      </c>
      <c r="AO125" s="25">
        <v>272</v>
      </c>
      <c r="AP125" s="25">
        <v>2519</v>
      </c>
      <c r="AQ125" s="25">
        <v>1112</v>
      </c>
      <c r="AR125" s="25">
        <v>0</v>
      </c>
      <c r="AS125" s="25">
        <v>628</v>
      </c>
      <c r="AT125" s="25">
        <v>79</v>
      </c>
      <c r="AU125" s="25">
        <v>215</v>
      </c>
      <c r="AV125" s="25">
        <v>976</v>
      </c>
      <c r="AW125" s="25">
        <v>1024</v>
      </c>
      <c r="AX125" s="25">
        <v>173</v>
      </c>
      <c r="AY125" s="25">
        <v>0</v>
      </c>
      <c r="AZ125" s="25">
        <v>985</v>
      </c>
      <c r="BA125" s="25">
        <v>496</v>
      </c>
      <c r="BB125" s="25">
        <v>200</v>
      </c>
      <c r="BC125" s="25">
        <v>349</v>
      </c>
      <c r="BD125" s="25">
        <v>573</v>
      </c>
      <c r="BE125" s="25">
        <v>118</v>
      </c>
      <c r="BF125" s="25">
        <v>51</v>
      </c>
      <c r="BG125" s="25">
        <v>0</v>
      </c>
      <c r="BH125" s="25">
        <v>59</v>
      </c>
      <c r="BI125" s="25">
        <v>38</v>
      </c>
      <c r="BJ125" s="12">
        <v>1384</v>
      </c>
      <c r="BK125" s="12">
        <v>9895</v>
      </c>
      <c r="BL125" s="12">
        <v>9223</v>
      </c>
      <c r="BM125" s="34">
        <v>172</v>
      </c>
      <c r="BN125" s="34">
        <v>48</v>
      </c>
      <c r="BO125" s="34">
        <v>170</v>
      </c>
      <c r="BP125" s="34">
        <v>155</v>
      </c>
      <c r="BQ125" s="34">
        <v>860</v>
      </c>
      <c r="BR125" s="34">
        <v>287</v>
      </c>
      <c r="BS125" s="34">
        <v>620</v>
      </c>
      <c r="BT125" s="34">
        <v>299</v>
      </c>
      <c r="BU125" s="34">
        <v>55</v>
      </c>
      <c r="BV125" s="34">
        <v>1292</v>
      </c>
      <c r="BW125" s="34">
        <v>538</v>
      </c>
      <c r="BX125" s="34">
        <v>155</v>
      </c>
      <c r="BY125" s="34">
        <v>128</v>
      </c>
      <c r="BZ125" s="34">
        <v>277</v>
      </c>
      <c r="CA125" s="34">
        <v>155</v>
      </c>
      <c r="CB125" s="34">
        <v>16</v>
      </c>
      <c r="CC125" s="34">
        <v>401</v>
      </c>
      <c r="CD125" s="34">
        <v>521</v>
      </c>
      <c r="CE125" s="34">
        <v>30</v>
      </c>
      <c r="CF125" s="34">
        <v>0</v>
      </c>
      <c r="CG125" s="34">
        <v>263</v>
      </c>
      <c r="CH125" s="34">
        <v>1167</v>
      </c>
      <c r="CI125" s="34">
        <v>123</v>
      </c>
      <c r="CJ125" s="34">
        <v>359</v>
      </c>
      <c r="CK125" s="34">
        <v>134</v>
      </c>
      <c r="CL125" s="34">
        <v>112</v>
      </c>
      <c r="CM125" s="34">
        <v>155</v>
      </c>
      <c r="CN125" s="34">
        <v>136</v>
      </c>
      <c r="CO125" s="34">
        <v>56</v>
      </c>
      <c r="CP125" s="34">
        <v>1077</v>
      </c>
      <c r="CQ125" s="34">
        <v>281</v>
      </c>
      <c r="CR125" s="34">
        <v>320</v>
      </c>
      <c r="CS125" s="34">
        <v>1180</v>
      </c>
      <c r="CT125" s="34">
        <v>574</v>
      </c>
      <c r="CU125" s="34">
        <v>155</v>
      </c>
      <c r="CV125" s="34">
        <v>368</v>
      </c>
      <c r="CW125" s="34">
        <v>115</v>
      </c>
      <c r="CX125" s="34">
        <v>255</v>
      </c>
      <c r="CY125" s="34">
        <v>600</v>
      </c>
      <c r="CZ125" s="34">
        <v>656</v>
      </c>
      <c r="DA125" s="34">
        <v>143</v>
      </c>
      <c r="DB125" s="34">
        <v>155</v>
      </c>
      <c r="DC125" s="34">
        <v>1062</v>
      </c>
      <c r="DD125" s="34">
        <v>381</v>
      </c>
      <c r="DE125" s="34">
        <v>183</v>
      </c>
      <c r="DF125" s="34">
        <v>340</v>
      </c>
      <c r="DG125" s="34">
        <v>408</v>
      </c>
      <c r="DH125" s="34">
        <v>137</v>
      </c>
      <c r="DI125" s="34">
        <v>85</v>
      </c>
      <c r="DJ125" s="34">
        <v>155</v>
      </c>
      <c r="DK125" s="34">
        <v>81</v>
      </c>
      <c r="DL125" s="34">
        <v>69</v>
      </c>
      <c r="DM125" s="115">
        <v>21163250.047099825</v>
      </c>
      <c r="DN125" s="116">
        <v>156489.42533212487</v>
      </c>
      <c r="DO125" s="116">
        <v>107469.57696891439</v>
      </c>
      <c r="DP125" s="116">
        <v>544231.7527628527</v>
      </c>
      <c r="DQ125" s="116">
        <v>0</v>
      </c>
      <c r="DR125" s="116">
        <v>4286900.8724054378</v>
      </c>
      <c r="DS125" s="116">
        <v>571622.24499269284</v>
      </c>
      <c r="DT125" s="116">
        <v>336546.94344641909</v>
      </c>
      <c r="DU125" s="116">
        <v>108430.72261947409</v>
      </c>
      <c r="DV125" s="116">
        <v>16929.431958372199</v>
      </c>
      <c r="DW125" s="116">
        <v>3635658.9977680994</v>
      </c>
      <c r="DX125" s="116">
        <v>546103.28769689694</v>
      </c>
      <c r="DY125" s="116">
        <v>0</v>
      </c>
      <c r="DZ125" s="116">
        <v>325700.46780128934</v>
      </c>
      <c r="EA125" s="116">
        <v>207249.85835066822</v>
      </c>
      <c r="EB125" s="116">
        <v>0</v>
      </c>
      <c r="EC125" s="116">
        <v>8510.5256096795965</v>
      </c>
      <c r="ED125" s="116">
        <v>381839.52647481009</v>
      </c>
      <c r="EE125" s="116">
        <v>428647.69667451322</v>
      </c>
      <c r="EF125" s="116">
        <v>22631.043494510308</v>
      </c>
      <c r="EG125" s="116">
        <v>0</v>
      </c>
      <c r="EH125" s="116">
        <v>164439.61820048717</v>
      </c>
      <c r="EI125" s="116">
        <v>582634.09118256392</v>
      </c>
      <c r="EJ125" s="116">
        <v>86683.819703085246</v>
      </c>
      <c r="EK125" s="116">
        <v>491654.92185350583</v>
      </c>
      <c r="EL125" s="116">
        <v>108767.08771360152</v>
      </c>
      <c r="EM125" s="116">
        <v>84282.77184302907</v>
      </c>
      <c r="EN125" s="116">
        <v>0</v>
      </c>
      <c r="EO125" s="116">
        <v>113588.71295320116</v>
      </c>
      <c r="EP125" s="116">
        <v>89653.276077130547</v>
      </c>
      <c r="EQ125" s="116">
        <v>426335.29321250657</v>
      </c>
      <c r="ER125" s="116">
        <v>154252.45058462763</v>
      </c>
      <c r="ES125" s="116">
        <v>540273.29070908611</v>
      </c>
      <c r="ET125" s="116">
        <v>580098.76148074307</v>
      </c>
      <c r="EU125" s="116">
        <v>836607.2086690492</v>
      </c>
      <c r="EV125" s="116">
        <v>0</v>
      </c>
      <c r="EW125" s="116">
        <v>464944.37030701421</v>
      </c>
      <c r="EX125" s="116">
        <v>125053.32712676711</v>
      </c>
      <c r="EY125" s="116">
        <v>552846.33805997809</v>
      </c>
      <c r="EZ125" s="116">
        <v>447554.1756479406</v>
      </c>
      <c r="FA125" s="116">
        <v>195665.1926260592</v>
      </c>
      <c r="FB125" s="116">
        <v>161316.37017543431</v>
      </c>
      <c r="FC125" s="116">
        <v>0</v>
      </c>
      <c r="FD125" s="116">
        <v>1039842.1162443622</v>
      </c>
      <c r="FE125" s="116">
        <v>894952.51505834679</v>
      </c>
      <c r="FF125" s="116">
        <v>426853.62252482137</v>
      </c>
      <c r="FG125" s="116">
        <v>48350.327222889195</v>
      </c>
      <c r="FH125" s="116">
        <v>352458.22677725059</v>
      </c>
      <c r="FI125" s="116">
        <v>297526.81147619913</v>
      </c>
      <c r="FJ125" s="116">
        <v>37722.102099757692</v>
      </c>
      <c r="FK125" s="116">
        <v>0</v>
      </c>
      <c r="FL125" s="116">
        <v>104938.95567258478</v>
      </c>
      <c r="FM125" s="116">
        <v>68991.917541054179</v>
      </c>
      <c r="FN125" s="19">
        <f>J125*'Household Income - Delta'!E128/3</f>
        <v>282426.80974630069</v>
      </c>
      <c r="FO125" s="19">
        <f>K125*'Household Income - Delta'!F128/3</f>
        <v>-104789.3470341388</v>
      </c>
      <c r="FP125" s="19">
        <f>L125*'Household Income - Delta'!G128/3</f>
        <v>41172.24771134866</v>
      </c>
      <c r="FQ125" s="19">
        <f>M125*'Household Income - Delta'!H128/3</f>
        <v>0</v>
      </c>
      <c r="FR125" s="19">
        <f>N125*'Household Income - Delta'!I128/3</f>
        <v>-2258727.1294977018</v>
      </c>
      <c r="FS125" s="19">
        <f>O125*'Household Income - Delta'!J128/3</f>
        <v>-991341.22523490677</v>
      </c>
      <c r="FT125" s="19">
        <f>P125*'Household Income - Delta'!K128/3</f>
        <v>-7955343.4291440295</v>
      </c>
      <c r="FU125" s="19">
        <f>Q125*'Household Income - Delta'!L128/3</f>
        <v>-429189.15052584483</v>
      </c>
      <c r="FV125" s="19">
        <f>R125*'Household Income - Delta'!M128/3</f>
        <v>-64992.399695133245</v>
      </c>
      <c r="FW125" s="19">
        <f>S125*'Household Income - Delta'!N128/3</f>
        <v>3952702.7043966078</v>
      </c>
      <c r="FX125" s="19">
        <f>T125*'Household Income - Delta'!O128/3</f>
        <v>542516.41162210377</v>
      </c>
      <c r="FY125" s="19">
        <f>U125*'Household Income - Delta'!P128/3</f>
        <v>0</v>
      </c>
      <c r="FZ125" s="19">
        <f>V125*'Household Income - Delta'!Q128/3</f>
        <v>80992.728620220019</v>
      </c>
      <c r="GA125" s="19">
        <f>W125*'Household Income - Delta'!R128/3</f>
        <v>-96155.776119073518</v>
      </c>
      <c r="GB125" s="19">
        <f>X125*'Household Income - Delta'!S128/3</f>
        <v>0</v>
      </c>
      <c r="GC125" s="19">
        <f>Y125*'Household Income - Delta'!T128/3</f>
        <v>-2476.0546010990633</v>
      </c>
      <c r="GD125" s="19">
        <f>Z125*'Household Income - Delta'!U128/3</f>
        <v>277983.79001078784</v>
      </c>
      <c r="GE125" s="19">
        <f>AA125*'Household Income - Delta'!V128/3</f>
        <v>1494563.0373117819</v>
      </c>
      <c r="GF125" s="19">
        <f>AB125*'Household Income - Delta'!W128/3</f>
        <v>42497.943563679037</v>
      </c>
      <c r="GG125" s="19">
        <f>AC125*'Household Income - Delta'!X128/3</f>
        <v>0</v>
      </c>
      <c r="GH125" s="19">
        <f>AD125*'Household Income - Delta'!Y128/3</f>
        <v>-2136166.1239137114</v>
      </c>
      <c r="GI125" s="19">
        <f>AE125*'Household Income - Delta'!Z128/3</f>
        <v>-18339641.032874249</v>
      </c>
      <c r="GJ125" s="19">
        <f>AF125*'Household Income - Delta'!AA128/3</f>
        <v>10796.333288026159</v>
      </c>
      <c r="GK125" s="19">
        <f>AG125*'Household Income - Delta'!AB128/3</f>
        <v>-1241548.3816399553</v>
      </c>
      <c r="GL125" s="19">
        <f>AH125*'Household Income - Delta'!AC128/3</f>
        <v>212452.71734013862</v>
      </c>
      <c r="GM125" s="19">
        <f>AI125*'Household Income - Delta'!AD128/3</f>
        <v>77834.108613033648</v>
      </c>
      <c r="GN125" s="19">
        <f>AJ125*'Household Income - Delta'!AE128/3</f>
        <v>0</v>
      </c>
      <c r="GO125" s="19">
        <f>AK125*'Household Income - Delta'!AF128/3</f>
        <v>-176508.8360525601</v>
      </c>
      <c r="GP125" s="19">
        <f>AL125*'Household Income - Delta'!AG128/3</f>
        <v>24675.938484137743</v>
      </c>
      <c r="GQ125" s="19">
        <f>AM125*'Household Income - Delta'!AH128/3</f>
        <v>-20373324.072918113</v>
      </c>
      <c r="GR125" s="19">
        <f>AN125*'Household Income - Delta'!AI128/3</f>
        <v>-1779332.5129150264</v>
      </c>
      <c r="GS125" s="19">
        <f>AO125*'Household Income - Delta'!AJ128/3</f>
        <v>650589.81052579544</v>
      </c>
      <c r="GT125" s="19">
        <f>AP125*'Household Income - Delta'!AK128/3</f>
        <v>-1241466.9349060792</v>
      </c>
      <c r="GU125" s="19">
        <f>AQ125*'Household Income - Delta'!AL128/3</f>
        <v>1464838.4079596994</v>
      </c>
      <c r="GV125" s="19">
        <f>AR125*'Household Income - Delta'!AM128/3</f>
        <v>0</v>
      </c>
      <c r="GW125" s="19">
        <f>AS125*'Household Income - Delta'!AN128/3</f>
        <v>944076.09450309444</v>
      </c>
      <c r="GX125" s="19">
        <f>AT125*'Household Income - Delta'!AO128/3</f>
        <v>18517.821338437563</v>
      </c>
      <c r="GY125" s="19">
        <f>AU125*'Household Income - Delta'!AP128/3</f>
        <v>-169698.12575410659</v>
      </c>
      <c r="GZ125" s="19">
        <f>AV125*'Household Income - Delta'!AQ128/3</f>
        <v>-244557.46407888192</v>
      </c>
      <c r="HA125" s="19">
        <f>AW125*'Household Income - Delta'!AR128/3</f>
        <v>42706.38860218972</v>
      </c>
      <c r="HB125" s="19">
        <f>AX125*'Household Income - Delta'!AS128/3</f>
        <v>523284.6742631669</v>
      </c>
      <c r="HC125" s="19">
        <f>AY125*'Household Income - Delta'!AT128/3</f>
        <v>0</v>
      </c>
      <c r="HD125" s="19">
        <f>AZ125*'Household Income - Delta'!AU128/3</f>
        <v>2258619.3862302364</v>
      </c>
      <c r="HE125" s="19">
        <f>BA125*'Household Income - Delta'!AV128/3</f>
        <v>18344.39998325011</v>
      </c>
      <c r="HF125" s="19">
        <f>BB125*'Household Income - Delta'!AW128/3</f>
        <v>-422353.51643239608</v>
      </c>
      <c r="HG125" s="19">
        <f>BC125*'Household Income - Delta'!AX128/3</f>
        <v>-314557.17670488718</v>
      </c>
      <c r="HH125" s="19">
        <f>BD125*'Household Income - Delta'!AY128/3</f>
        <v>-2570485.192381213</v>
      </c>
      <c r="HI125" s="19">
        <f>BE125*'Household Income - Delta'!AZ128/3</f>
        <v>-302547.55138924241</v>
      </c>
      <c r="HJ125" s="19">
        <f>BF125*'Household Income - Delta'!BA128/3</f>
        <v>124724.73479842463</v>
      </c>
      <c r="HK125" s="19">
        <f>BG125*'Household Income - Delta'!BB128/3</f>
        <v>0</v>
      </c>
      <c r="HL125" s="19">
        <f>BH125*'Household Income - Delta'!BC128/3</f>
        <v>-105228.7501931584</v>
      </c>
    </row>
    <row r="126" spans="1:220">
      <c r="A126" s="28">
        <v>2012</v>
      </c>
      <c r="B126" s="28" t="s">
        <v>1088</v>
      </c>
      <c r="C126" s="37" t="s">
        <v>28</v>
      </c>
      <c r="D126" s="11">
        <v>5816472</v>
      </c>
      <c r="E126" s="11">
        <v>5068457</v>
      </c>
      <c r="F126" s="11">
        <v>549973</v>
      </c>
      <c r="G126" s="104">
        <f>F126/D126</f>
        <v>9.4554396548285624E-2</v>
      </c>
      <c r="H126" s="11">
        <f>SUM(J126:BI126)</f>
        <v>155277</v>
      </c>
      <c r="I126" s="105">
        <f>H126/D126</f>
        <v>2.6696079685417554E-2</v>
      </c>
      <c r="J126" s="25">
        <v>1261</v>
      </c>
      <c r="K126" s="25">
        <v>1947</v>
      </c>
      <c r="L126" s="25">
        <v>760</v>
      </c>
      <c r="M126" s="25">
        <v>136</v>
      </c>
      <c r="N126" s="25">
        <v>8614</v>
      </c>
      <c r="O126" s="25">
        <v>1071</v>
      </c>
      <c r="P126" s="25">
        <v>881</v>
      </c>
      <c r="Q126" s="25">
        <v>4100</v>
      </c>
      <c r="R126" s="25">
        <v>21213</v>
      </c>
      <c r="S126" s="25">
        <v>9610</v>
      </c>
      <c r="T126" s="25">
        <v>4610</v>
      </c>
      <c r="U126" s="25">
        <v>610</v>
      </c>
      <c r="V126" s="25">
        <v>429</v>
      </c>
      <c r="W126" s="25">
        <v>3621</v>
      </c>
      <c r="X126" s="25">
        <v>1210</v>
      </c>
      <c r="Y126" s="25">
        <v>569</v>
      </c>
      <c r="Z126" s="25">
        <v>1726</v>
      </c>
      <c r="AA126" s="25">
        <v>715</v>
      </c>
      <c r="AB126" s="25">
        <v>606</v>
      </c>
      <c r="AC126" s="25">
        <v>332</v>
      </c>
      <c r="AD126" s="25">
        <v>0</v>
      </c>
      <c r="AE126" s="25">
        <v>3977</v>
      </c>
      <c r="AF126" s="25">
        <v>2167</v>
      </c>
      <c r="AG126" s="25">
        <v>1422</v>
      </c>
      <c r="AH126" s="25">
        <v>581</v>
      </c>
      <c r="AI126" s="25">
        <v>256</v>
      </c>
      <c r="AJ126" s="25">
        <v>0</v>
      </c>
      <c r="AK126" s="25">
        <v>132</v>
      </c>
      <c r="AL126" s="25">
        <v>330</v>
      </c>
      <c r="AM126" s="25">
        <v>1124</v>
      </c>
      <c r="AN126" s="25">
        <v>6260</v>
      </c>
      <c r="AO126" s="25">
        <v>638</v>
      </c>
      <c r="AP126" s="25">
        <v>11736</v>
      </c>
      <c r="AQ126" s="25">
        <v>7507</v>
      </c>
      <c r="AR126" s="25">
        <v>116</v>
      </c>
      <c r="AS126" s="25">
        <v>2522</v>
      </c>
      <c r="AT126" s="25">
        <v>463</v>
      </c>
      <c r="AU126" s="25">
        <v>378</v>
      </c>
      <c r="AV126" s="25">
        <v>15485</v>
      </c>
      <c r="AW126" s="25">
        <v>82</v>
      </c>
      <c r="AX126" s="25">
        <v>2297</v>
      </c>
      <c r="AY126" s="25">
        <v>0</v>
      </c>
      <c r="AZ126" s="25">
        <v>1800</v>
      </c>
      <c r="BA126" s="25">
        <v>5612</v>
      </c>
      <c r="BB126" s="25">
        <v>1061</v>
      </c>
      <c r="BC126" s="25">
        <v>589</v>
      </c>
      <c r="BD126" s="25">
        <v>20579</v>
      </c>
      <c r="BE126" s="25">
        <v>1431</v>
      </c>
      <c r="BF126" s="25">
        <v>1957</v>
      </c>
      <c r="BG126" s="25">
        <v>460</v>
      </c>
      <c r="BH126" s="25">
        <v>0</v>
      </c>
      <c r="BI126" s="25">
        <v>294</v>
      </c>
      <c r="BJ126" s="12">
        <v>3717</v>
      </c>
      <c r="BK126" s="12">
        <v>21604</v>
      </c>
      <c r="BL126" s="12">
        <v>20595</v>
      </c>
      <c r="BM126" s="34">
        <v>713</v>
      </c>
      <c r="BN126" s="34">
        <v>1123</v>
      </c>
      <c r="BO126" s="34">
        <v>359</v>
      </c>
      <c r="BP126" s="34">
        <v>159</v>
      </c>
      <c r="BQ126" s="34">
        <v>2155</v>
      </c>
      <c r="BR126" s="34">
        <v>609</v>
      </c>
      <c r="BS126" s="34">
        <v>516</v>
      </c>
      <c r="BT126" s="34">
        <v>1303</v>
      </c>
      <c r="BU126" s="34">
        <v>3437</v>
      </c>
      <c r="BV126" s="34">
        <v>2515</v>
      </c>
      <c r="BW126" s="34">
        <v>2430</v>
      </c>
      <c r="BX126" s="34">
        <v>474</v>
      </c>
      <c r="BY126" s="34">
        <v>444</v>
      </c>
      <c r="BZ126" s="34">
        <v>1647</v>
      </c>
      <c r="CA126" s="34">
        <v>709</v>
      </c>
      <c r="CB126" s="34">
        <v>389</v>
      </c>
      <c r="CC126" s="34">
        <v>1123</v>
      </c>
      <c r="CD126" s="34">
        <v>602</v>
      </c>
      <c r="CE126" s="34">
        <v>441</v>
      </c>
      <c r="CF126" s="34">
        <v>261</v>
      </c>
      <c r="CG126" s="34">
        <v>0</v>
      </c>
      <c r="CH126" s="34">
        <v>1805</v>
      </c>
      <c r="CI126" s="34">
        <v>973</v>
      </c>
      <c r="CJ126" s="34">
        <v>707</v>
      </c>
      <c r="CK126" s="34">
        <v>706</v>
      </c>
      <c r="CL126" s="34">
        <v>199</v>
      </c>
      <c r="CM126" s="34">
        <v>190</v>
      </c>
      <c r="CN126" s="34">
        <v>152</v>
      </c>
      <c r="CO126" s="34">
        <v>258</v>
      </c>
      <c r="CP126" s="34">
        <v>820</v>
      </c>
      <c r="CQ126" s="34">
        <v>2244</v>
      </c>
      <c r="CR126" s="34">
        <v>453</v>
      </c>
      <c r="CS126" s="34">
        <v>2585</v>
      </c>
      <c r="CT126" s="34">
        <v>2284</v>
      </c>
      <c r="CU126" s="34">
        <v>94</v>
      </c>
      <c r="CV126" s="34">
        <v>1035</v>
      </c>
      <c r="CW126" s="34">
        <v>447</v>
      </c>
      <c r="CX126" s="34">
        <v>426</v>
      </c>
      <c r="CY126" s="34">
        <v>2922</v>
      </c>
      <c r="CZ126" s="34">
        <v>95</v>
      </c>
      <c r="DA126" s="34">
        <v>1139</v>
      </c>
      <c r="DB126" s="34">
        <v>190</v>
      </c>
      <c r="DC126" s="34">
        <v>986</v>
      </c>
      <c r="DD126" s="34">
        <v>1271</v>
      </c>
      <c r="DE126" s="34">
        <v>831</v>
      </c>
      <c r="DF126" s="34">
        <v>598</v>
      </c>
      <c r="DG126" s="34">
        <v>2668</v>
      </c>
      <c r="DH126" s="34">
        <v>884</v>
      </c>
      <c r="DI126" s="34">
        <v>799</v>
      </c>
      <c r="DJ126" s="34">
        <v>371</v>
      </c>
      <c r="DK126" s="34">
        <v>190</v>
      </c>
      <c r="DL126" s="34">
        <v>249</v>
      </c>
      <c r="DM126" s="115">
        <v>87476576.983204529</v>
      </c>
      <c r="DN126" s="116">
        <v>900384.75853476673</v>
      </c>
      <c r="DO126" s="116">
        <v>5545725.8369453074</v>
      </c>
      <c r="DP126" s="116">
        <v>1525386.4350682399</v>
      </c>
      <c r="DQ126" s="116">
        <v>124947.97678661022</v>
      </c>
      <c r="DR126" s="116">
        <v>20663329.273352489</v>
      </c>
      <c r="DS126" s="116">
        <v>1624894.354111329</v>
      </c>
      <c r="DT126" s="116">
        <v>245086.22733089645</v>
      </c>
      <c r="DU126" s="116">
        <v>218417.19014815459</v>
      </c>
      <c r="DV126" s="116">
        <v>610422.77725997765</v>
      </c>
      <c r="DW126" s="116">
        <v>7079915.3669070322</v>
      </c>
      <c r="DX126" s="116">
        <v>2621276.6945850956</v>
      </c>
      <c r="DY126" s="116">
        <v>2962595.4267143626</v>
      </c>
      <c r="DZ126" s="116">
        <v>886243.36277244403</v>
      </c>
      <c r="EA126" s="116">
        <v>2549451.325294219</v>
      </c>
      <c r="EB126" s="116">
        <v>627501.59107758105</v>
      </c>
      <c r="EC126" s="116">
        <v>522874.7186002027</v>
      </c>
      <c r="ED126" s="116">
        <v>1774104.9640843067</v>
      </c>
      <c r="EE126" s="116">
        <v>326120.20351626398</v>
      </c>
      <c r="EF126" s="116">
        <v>618028.64824022027</v>
      </c>
      <c r="EG126" s="116">
        <v>167981.39459249764</v>
      </c>
      <c r="EH126" s="116">
        <v>0</v>
      </c>
      <c r="EI126" s="116">
        <v>1464390.1838930629</v>
      </c>
      <c r="EJ126" s="116">
        <v>1071569.0774314068</v>
      </c>
      <c r="EK126" s="116">
        <v>1343903.9655571277</v>
      </c>
      <c r="EL126" s="116">
        <v>520074.25123566692</v>
      </c>
      <c r="EM126" s="116">
        <v>216176.18185183199</v>
      </c>
      <c r="EN126" s="116">
        <v>0</v>
      </c>
      <c r="EO126" s="116">
        <v>142140.05299560839</v>
      </c>
      <c r="EP126" s="116">
        <v>758637.86967631476</v>
      </c>
      <c r="EQ126" s="116">
        <v>438010.99849665491</v>
      </c>
      <c r="ER126" s="116">
        <v>787911.51209431328</v>
      </c>
      <c r="ES126" s="116">
        <v>1037665.1177385632</v>
      </c>
      <c r="ET126" s="116">
        <v>3419458.0756007438</v>
      </c>
      <c r="EU126" s="116">
        <v>1877895.7631664951</v>
      </c>
      <c r="EV126" s="116">
        <v>154999.97896391686</v>
      </c>
      <c r="EW126" s="116">
        <v>892577.55164294515</v>
      </c>
      <c r="EX126" s="116">
        <v>546011.98264471604</v>
      </c>
      <c r="EY126" s="116">
        <v>904788.92669180233</v>
      </c>
      <c r="EZ126" s="116">
        <v>1410446.4855656482</v>
      </c>
      <c r="FA126" s="116">
        <v>27199.375001006203</v>
      </c>
      <c r="FB126" s="116">
        <v>980544.89395154826</v>
      </c>
      <c r="FC126" s="116">
        <v>0</v>
      </c>
      <c r="FD126" s="116">
        <v>1071905.4330183712</v>
      </c>
      <c r="FE126" s="116">
        <v>7550380.5199495023</v>
      </c>
      <c r="FF126" s="116">
        <v>1982511.2600569045</v>
      </c>
      <c r="FG126" s="116">
        <v>245717.2906477924</v>
      </c>
      <c r="FH126" s="116">
        <v>2297640.4474548772</v>
      </c>
      <c r="FI126" s="116">
        <v>3395714.0315205418</v>
      </c>
      <c r="FJ126" s="116">
        <v>550130.0130775111</v>
      </c>
      <c r="FK126" s="116">
        <v>335071.48884553032</v>
      </c>
      <c r="FL126" s="116">
        <v>0</v>
      </c>
      <c r="FM126" s="116">
        <v>458415.72851214197</v>
      </c>
      <c r="FN126" s="19">
        <f>J126*'Household Income - Delta'!E129/3</f>
        <v>12292939.284480749</v>
      </c>
      <c r="FO126" s="19">
        <f>K126*'Household Income - Delta'!F129/3</f>
        <v>9348704.596395243</v>
      </c>
      <c r="FP126" s="19">
        <f>L126*'Household Income - Delta'!G129/3</f>
        <v>5881046.2288481258</v>
      </c>
      <c r="FQ126" s="19">
        <f>M126*'Household Income - Delta'!H129/3</f>
        <v>1384202.276541576</v>
      </c>
      <c r="FR126" s="19">
        <f>N126*'Household Income - Delta'!I129/3</f>
        <v>53030134.280218519</v>
      </c>
      <c r="FS126" s="19">
        <f>O126*'Household Income - Delta'!J129/3</f>
        <v>4714618.3510831697</v>
      </c>
      <c r="FT126" s="19">
        <f>P126*'Household Income - Delta'!K129/3</f>
        <v>1885373.1927777238</v>
      </c>
      <c r="FU126" s="19">
        <f>Q126*'Household Income - Delta'!L129/3</f>
        <v>23472775.850446399</v>
      </c>
      <c r="FV126" s="19">
        <f>R126*'Household Income - Delta'!M129/3</f>
        <v>117269631.48556535</v>
      </c>
      <c r="FW126" s="19">
        <f>S126*'Household Income - Delta'!N129/3</f>
        <v>85626046.189776346</v>
      </c>
      <c r="FX126" s="19">
        <f>T126*'Household Income - Delta'!O129/3</f>
        <v>39742279.397317797</v>
      </c>
      <c r="FY126" s="19">
        <f>U126*'Household Income - Delta'!P129/3</f>
        <v>2600267.5819952358</v>
      </c>
      <c r="FZ126" s="19">
        <f>V126*'Household Income - Delta'!Q129/3</f>
        <v>3485878.8252006858</v>
      </c>
      <c r="GA126" s="19">
        <f>W126*'Household Income - Delta'!R129/3</f>
        <v>25586356.809628133</v>
      </c>
      <c r="GB126" s="19">
        <f>X126*'Household Income - Delta'!S129/3</f>
        <v>11047377.49044981</v>
      </c>
      <c r="GC126" s="19">
        <f>Y126*'Household Income - Delta'!T129/3</f>
        <v>4099922.0254107355</v>
      </c>
      <c r="GD126" s="19">
        <f>Z126*'Household Income - Delta'!U129/3</f>
        <v>14779324.688583076</v>
      </c>
      <c r="GE126" s="19">
        <f>AA126*'Household Income - Delta'!V129/3</f>
        <v>7621872.9293521671</v>
      </c>
      <c r="GF126" s="19">
        <f>AB126*'Household Income - Delta'!W129/3</f>
        <v>6297797.5433760257</v>
      </c>
      <c r="GG126" s="19">
        <f>AC126*'Household Income - Delta'!X129/3</f>
        <v>2450483.5013255817</v>
      </c>
      <c r="GH126" s="19">
        <f>AD126*'Household Income - Delta'!Y129/3</f>
        <v>0</v>
      </c>
      <c r="GI126" s="19">
        <f>AE126*'Household Income - Delta'!Z129/3</f>
        <v>11298695.014137879</v>
      </c>
      <c r="GJ126" s="19">
        <f>AF126*'Household Income - Delta'!AA129/3</f>
        <v>16582492.468030332</v>
      </c>
      <c r="GK126" s="19">
        <f>AG126*'Household Income - Delta'!AB129/3</f>
        <v>6643423.5013388461</v>
      </c>
      <c r="GL126" s="19">
        <f>AH126*'Household Income - Delta'!AC129/3</f>
        <v>5954369.1183317117</v>
      </c>
      <c r="GM126" s="19">
        <f>AI126*'Household Income - Delta'!AD129/3</f>
        <v>2223933.3143346515</v>
      </c>
      <c r="GN126" s="19">
        <f>AJ126*'Household Income - Delta'!AE129/3</f>
        <v>0</v>
      </c>
      <c r="GO126" s="19">
        <f>AK126*'Household Income - Delta'!AF129/3</f>
        <v>713679.4062263933</v>
      </c>
      <c r="GP126" s="19">
        <f>AL126*'Household Income - Delta'!AG129/3</f>
        <v>2727197.8019032083</v>
      </c>
      <c r="GQ126" s="19">
        <f>AM126*'Household Income - Delta'!AH129/3</f>
        <v>2231265.9733511</v>
      </c>
      <c r="GR126" s="19">
        <f>AN126*'Household Income - Delta'!AI129/3</f>
        <v>19817878.811965503</v>
      </c>
      <c r="GS126" s="19">
        <f>AO126*'Household Income - Delta'!AJ129/3</f>
        <v>6348791.1153592654</v>
      </c>
      <c r="GT126" s="19">
        <f>AP126*'Household Income - Delta'!AK129/3</f>
        <v>82930892.131393179</v>
      </c>
      <c r="GU126" s="19">
        <f>AQ126*'Household Income - Delta'!AL129/3</f>
        <v>66635958.138430245</v>
      </c>
      <c r="GV126" s="19">
        <f>AR126*'Household Income - Delta'!AM129/3</f>
        <v>598340.06203949638</v>
      </c>
      <c r="GW126" s="19">
        <f>AS126*'Household Income - Delta'!AN129/3</f>
        <v>22855662.407507647</v>
      </c>
      <c r="GX126" s="19">
        <f>AT126*'Household Income - Delta'!AO129/3</f>
        <v>3608442.2408347335</v>
      </c>
      <c r="GY126" s="19">
        <f>AU126*'Household Income - Delta'!AP129/3</f>
        <v>2559027.9990310236</v>
      </c>
      <c r="GZ126" s="19">
        <f>AV126*'Household Income - Delta'!AQ129/3</f>
        <v>113174255.9814685</v>
      </c>
      <c r="HA126" s="19">
        <f>AW126*'Household Income - Delta'!AR129/3</f>
        <v>623274.98138464976</v>
      </c>
      <c r="HB126" s="19">
        <f>AX126*'Household Income - Delta'!AS129/3</f>
        <v>24311392.533803154</v>
      </c>
      <c r="HC126" s="19">
        <f>AY126*'Household Income - Delta'!AT129/3</f>
        <v>0</v>
      </c>
      <c r="HD126" s="19">
        <f>AZ126*'Household Income - Delta'!AU129/3</f>
        <v>17734002.398676779</v>
      </c>
      <c r="HE126" s="19">
        <f>BA126*'Household Income - Delta'!AV129/3</f>
        <v>42629838.634141102</v>
      </c>
      <c r="HF126" s="19">
        <f>BB126*'Household Income - Delta'!AW129/3</f>
        <v>5779735.2907568319</v>
      </c>
      <c r="HG126" s="19">
        <f>BC126*'Household Income - Delta'!AX129/3</f>
        <v>3921502.503699597</v>
      </c>
      <c r="HH126" s="19">
        <f>BD126*'Household Income - Delta'!AY129/3</f>
        <v>63243308.661309212</v>
      </c>
      <c r="HI126" s="19">
        <f>BE126*'Household Income - Delta'!AZ129/3</f>
        <v>7148197.9555800548</v>
      </c>
      <c r="HJ126" s="19">
        <f>BF126*'Household Income - Delta'!BA129/3</f>
        <v>19579377.91420228</v>
      </c>
      <c r="HK126" s="19">
        <f>BG126*'Household Income - Delta'!BB129/3</f>
        <v>3032583.8066032543</v>
      </c>
      <c r="HL126" s="19">
        <f>BH126*'Household Income - Delta'!BC129/3</f>
        <v>0</v>
      </c>
    </row>
    <row r="127" spans="1:220">
      <c r="A127" s="28">
        <v>2012</v>
      </c>
      <c r="B127" s="28" t="s">
        <v>1089</v>
      </c>
      <c r="C127" s="37" t="s">
        <v>29</v>
      </c>
      <c r="D127" s="11">
        <v>6580641</v>
      </c>
      <c r="E127" s="11">
        <v>5752166</v>
      </c>
      <c r="F127" s="11">
        <v>626380</v>
      </c>
      <c r="G127" s="104">
        <f>F127/D127</f>
        <v>9.5185256269108134E-2</v>
      </c>
      <c r="H127" s="11">
        <f>SUM(J127:BI127)</f>
        <v>146633</v>
      </c>
      <c r="I127" s="105">
        <f>H127/D127</f>
        <v>2.2282479776666132E-2</v>
      </c>
      <c r="J127" s="25">
        <v>636</v>
      </c>
      <c r="K127" s="25">
        <v>890</v>
      </c>
      <c r="L127" s="25">
        <v>1972</v>
      </c>
      <c r="M127" s="25">
        <v>394</v>
      </c>
      <c r="N127" s="25">
        <v>12770</v>
      </c>
      <c r="O127" s="25">
        <v>980</v>
      </c>
      <c r="P127" s="25">
        <v>10525</v>
      </c>
      <c r="Q127" s="25">
        <v>506</v>
      </c>
      <c r="R127" s="25">
        <v>379</v>
      </c>
      <c r="S127" s="25">
        <v>12890</v>
      </c>
      <c r="T127" s="25">
        <v>2789</v>
      </c>
      <c r="U127" s="25">
        <v>1108</v>
      </c>
      <c r="V127" s="25">
        <v>188</v>
      </c>
      <c r="W127" s="25">
        <v>2886</v>
      </c>
      <c r="X127" s="25">
        <v>677</v>
      </c>
      <c r="Y127" s="25">
        <v>151</v>
      </c>
      <c r="Z127" s="25">
        <v>565</v>
      </c>
      <c r="AA127" s="25">
        <v>52</v>
      </c>
      <c r="AB127" s="25">
        <v>1556</v>
      </c>
      <c r="AC127" s="25">
        <v>3907</v>
      </c>
      <c r="AD127" s="25">
        <v>2381</v>
      </c>
      <c r="AE127" s="25">
        <v>0</v>
      </c>
      <c r="AF127" s="25">
        <v>1337</v>
      </c>
      <c r="AG127" s="25">
        <v>966</v>
      </c>
      <c r="AH127" s="25">
        <v>155</v>
      </c>
      <c r="AI127" s="25">
        <v>453</v>
      </c>
      <c r="AJ127" s="25">
        <v>49</v>
      </c>
      <c r="AK127" s="25">
        <v>182</v>
      </c>
      <c r="AL127" s="25">
        <v>787</v>
      </c>
      <c r="AM127" s="25">
        <v>13331</v>
      </c>
      <c r="AN127" s="25">
        <v>8046</v>
      </c>
      <c r="AO127" s="25">
        <v>521</v>
      </c>
      <c r="AP127" s="25">
        <v>19467</v>
      </c>
      <c r="AQ127" s="25">
        <v>2514</v>
      </c>
      <c r="AR127" s="25">
        <v>81</v>
      </c>
      <c r="AS127" s="25">
        <v>1829</v>
      </c>
      <c r="AT127" s="25">
        <v>297</v>
      </c>
      <c r="AU127" s="25">
        <v>1528</v>
      </c>
      <c r="AV127" s="25">
        <v>8236</v>
      </c>
      <c r="AW127" s="25">
        <v>6863</v>
      </c>
      <c r="AX127" s="25">
        <v>2477</v>
      </c>
      <c r="AY127" s="25">
        <v>194</v>
      </c>
      <c r="AZ127" s="25">
        <v>823</v>
      </c>
      <c r="BA127" s="25">
        <v>3694</v>
      </c>
      <c r="BB127" s="25">
        <v>1027</v>
      </c>
      <c r="BC127" s="25">
        <v>2534</v>
      </c>
      <c r="BD127" s="25">
        <v>4098</v>
      </c>
      <c r="BE127" s="25">
        <v>1653</v>
      </c>
      <c r="BF127" s="25">
        <v>385</v>
      </c>
      <c r="BG127" s="25">
        <v>584</v>
      </c>
      <c r="BH127" s="25">
        <v>264</v>
      </c>
      <c r="BI127" s="25">
        <v>4056</v>
      </c>
      <c r="BJ127" s="12">
        <v>3587</v>
      </c>
      <c r="BK127" s="12">
        <v>19793</v>
      </c>
      <c r="BL127" s="12">
        <v>17354</v>
      </c>
      <c r="BM127" s="34">
        <v>622</v>
      </c>
      <c r="BN127" s="34">
        <v>600</v>
      </c>
      <c r="BO127" s="34">
        <v>979</v>
      </c>
      <c r="BP127" s="34">
        <v>340</v>
      </c>
      <c r="BQ127" s="34">
        <v>2994</v>
      </c>
      <c r="BR127" s="34">
        <v>438</v>
      </c>
      <c r="BS127" s="34">
        <v>2062</v>
      </c>
      <c r="BT127" s="34">
        <v>505</v>
      </c>
      <c r="BU127" s="34">
        <v>219</v>
      </c>
      <c r="BV127" s="34">
        <v>2568</v>
      </c>
      <c r="BW127" s="34">
        <v>1129</v>
      </c>
      <c r="BX127" s="34">
        <v>564</v>
      </c>
      <c r="BY127" s="34">
        <v>164</v>
      </c>
      <c r="BZ127" s="34">
        <v>1041</v>
      </c>
      <c r="CA127" s="34">
        <v>497</v>
      </c>
      <c r="CB127" s="34">
        <v>251</v>
      </c>
      <c r="CC127" s="34">
        <v>429</v>
      </c>
      <c r="CD127" s="34">
        <v>87</v>
      </c>
      <c r="CE127" s="34">
        <v>742</v>
      </c>
      <c r="CF127" s="34">
        <v>1349</v>
      </c>
      <c r="CG127" s="34">
        <v>895</v>
      </c>
      <c r="CH127" s="34">
        <v>0</v>
      </c>
      <c r="CI127" s="34">
        <v>680</v>
      </c>
      <c r="CJ127" s="34">
        <v>367</v>
      </c>
      <c r="CK127" s="34">
        <v>186</v>
      </c>
      <c r="CL127" s="34">
        <v>218</v>
      </c>
      <c r="CM127" s="34">
        <v>81</v>
      </c>
      <c r="CN127" s="34">
        <v>189</v>
      </c>
      <c r="CO127" s="34">
        <v>544</v>
      </c>
      <c r="CP127" s="34">
        <v>2144</v>
      </c>
      <c r="CQ127" s="34">
        <v>1874</v>
      </c>
      <c r="CR127" s="34">
        <v>364</v>
      </c>
      <c r="CS127" s="34">
        <v>2432</v>
      </c>
      <c r="CT127" s="34">
        <v>1003</v>
      </c>
      <c r="CU127" s="34">
        <v>133</v>
      </c>
      <c r="CV127" s="34">
        <v>772</v>
      </c>
      <c r="CW127" s="34">
        <v>206</v>
      </c>
      <c r="CX127" s="34">
        <v>1359</v>
      </c>
      <c r="CY127" s="34">
        <v>1924</v>
      </c>
      <c r="CZ127" s="34">
        <v>1317</v>
      </c>
      <c r="DA127" s="34">
        <v>1120</v>
      </c>
      <c r="DB127" s="34">
        <v>326</v>
      </c>
      <c r="DC127" s="34">
        <v>342</v>
      </c>
      <c r="DD127" s="34">
        <v>1078</v>
      </c>
      <c r="DE127" s="34">
        <v>666</v>
      </c>
      <c r="DF127" s="34">
        <v>913</v>
      </c>
      <c r="DG127" s="34">
        <v>1470</v>
      </c>
      <c r="DH127" s="34">
        <v>696</v>
      </c>
      <c r="DI127" s="34">
        <v>569</v>
      </c>
      <c r="DJ127" s="34">
        <v>445</v>
      </c>
      <c r="DK127" s="34">
        <v>404</v>
      </c>
      <c r="DL127" s="34">
        <v>1883</v>
      </c>
      <c r="DM127" s="115">
        <v>123393947.23113428</v>
      </c>
      <c r="DN127" s="116">
        <v>687833.74916945247</v>
      </c>
      <c r="DO127" s="116">
        <v>2560190.4388560168</v>
      </c>
      <c r="DP127" s="116">
        <v>4526544.9020065423</v>
      </c>
      <c r="DQ127" s="116">
        <v>495152.79744488775</v>
      </c>
      <c r="DR127" s="116">
        <v>33520593.454281356</v>
      </c>
      <c r="DS127" s="116">
        <v>1730409.2290541672</v>
      </c>
      <c r="DT127" s="116">
        <v>974635.5575006475</v>
      </c>
      <c r="DU127" s="116">
        <v>162810.58711208109</v>
      </c>
      <c r="DV127" s="116">
        <v>149117.76632802151</v>
      </c>
      <c r="DW127" s="116">
        <v>14197006.17786405</v>
      </c>
      <c r="DX127" s="116">
        <v>2611183.7398806093</v>
      </c>
      <c r="DY127" s="116">
        <v>5630557.4066131599</v>
      </c>
      <c r="DZ127" s="116">
        <v>423892.24683378823</v>
      </c>
      <c r="EA127" s="116">
        <v>2834012.742567149</v>
      </c>
      <c r="EB127" s="116">
        <v>545165.02600642736</v>
      </c>
      <c r="EC127" s="116">
        <v>174650.38781375016</v>
      </c>
      <c r="ED127" s="116">
        <v>737131.61229494878</v>
      </c>
      <c r="EE127" s="116">
        <v>40673.962507412623</v>
      </c>
      <c r="EF127" s="116">
        <v>2153016.7140087322</v>
      </c>
      <c r="EG127" s="116">
        <v>585631.95118350326</v>
      </c>
      <c r="EH127" s="116">
        <v>876719.39347482589</v>
      </c>
      <c r="EI127" s="116">
        <v>0</v>
      </c>
      <c r="EJ127" s="116">
        <v>918173.03235639178</v>
      </c>
      <c r="EK127" s="116">
        <v>1074691.3681383408</v>
      </c>
      <c r="EL127" s="116">
        <v>194555.19406497947</v>
      </c>
      <c r="EM127" s="116">
        <v>515211.13935179077</v>
      </c>
      <c r="EN127" s="116">
        <v>98861.542070244133</v>
      </c>
      <c r="EO127" s="116">
        <v>241129.22572440538</v>
      </c>
      <c r="EP127" s="116">
        <v>1986243.7113403564</v>
      </c>
      <c r="EQ127" s="116">
        <v>846306.29432337289</v>
      </c>
      <c r="ER127" s="116">
        <v>1951271.7815314953</v>
      </c>
      <c r="ES127" s="116">
        <v>997042.50015908084</v>
      </c>
      <c r="ET127" s="116">
        <v>2704603.1865261956</v>
      </c>
      <c r="EU127" s="116">
        <v>1531720.0600424451</v>
      </c>
      <c r="EV127" s="116">
        <v>120303.15688582162</v>
      </c>
      <c r="EW127" s="116">
        <v>1175141.9550374814</v>
      </c>
      <c r="EX127" s="116">
        <v>443410.27209495963</v>
      </c>
      <c r="EY127" s="116">
        <v>3912421.5579670803</v>
      </c>
      <c r="EZ127" s="116">
        <v>2760915.9713413594</v>
      </c>
      <c r="FA127" s="116">
        <v>282725.82011229784</v>
      </c>
      <c r="FB127" s="116">
        <v>1960140.9326362794</v>
      </c>
      <c r="FC127" s="116">
        <v>285204.3984828511</v>
      </c>
      <c r="FD127" s="116">
        <v>774880.67032773758</v>
      </c>
      <c r="FE127" s="116">
        <v>6257768.0636765389</v>
      </c>
      <c r="FF127" s="116">
        <v>2150089.595595764</v>
      </c>
      <c r="FG127" s="116">
        <v>385128.42169198359</v>
      </c>
      <c r="FH127" s="116">
        <v>1942354.4822346328</v>
      </c>
      <c r="FI127" s="116">
        <v>4164330.7224442703</v>
      </c>
      <c r="FJ127" s="116">
        <v>239321.28853659856</v>
      </c>
      <c r="FK127" s="116">
        <v>543112.48430803581</v>
      </c>
      <c r="FL127" s="116">
        <v>457037.82187883026</v>
      </c>
      <c r="FM127" s="116">
        <v>6862920.7374511799</v>
      </c>
      <c r="FN127" s="19">
        <f>J127*'Household Income - Delta'!E130/3</f>
        <v>4465992.8416504469</v>
      </c>
      <c r="FO127" s="19">
        <f>K127*'Household Income - Delta'!F130/3</f>
        <v>1846778.3139278861</v>
      </c>
      <c r="FP127" s="19">
        <f>L127*'Household Income - Delta'!G130/3</f>
        <v>9882985.5959033053</v>
      </c>
      <c r="FQ127" s="19">
        <f>M127*'Household Income - Delta'!H130/3</f>
        <v>2935849.6990578324</v>
      </c>
      <c r="FR127" s="19">
        <f>N127*'Household Income - Delta'!I130/3</f>
        <v>43797398.025005944</v>
      </c>
      <c r="FS127" s="19">
        <f>O127*'Household Income - Delta'!J130/3</f>
        <v>1641998.3780724995</v>
      </c>
      <c r="FT127" s="19">
        <f>P127*'Household Income - Delta'!K130/3</f>
        <v>-6173176.3009315515</v>
      </c>
      <c r="FU127" s="19">
        <f>Q127*'Household Income - Delta'!L130/3</f>
        <v>1517243.2973024833</v>
      </c>
      <c r="FV127" s="19">
        <f>R127*'Household Income - Delta'!M130/3</f>
        <v>1061819.1793359218</v>
      </c>
      <c r="FW127" s="19">
        <f>S127*'Household Income - Delta'!N130/3</f>
        <v>79705775.410182595</v>
      </c>
      <c r="FX127" s="19">
        <f>T127*'Household Income - Delta'!O130/3</f>
        <v>16439264.507952427</v>
      </c>
      <c r="FY127" s="19">
        <f>U127*'Household Income - Delta'!P130/3</f>
        <v>1702077.4685568791</v>
      </c>
      <c r="FZ127" s="19">
        <f>V127*'Household Income - Delta'!Q130/3</f>
        <v>1015017.4382123182</v>
      </c>
      <c r="GA127" s="19">
        <f>W127*'Household Income - Delta'!R130/3</f>
        <v>12523911.472719507</v>
      </c>
      <c r="GB127" s="19">
        <f>X127*'Household Income - Delta'!S130/3</f>
        <v>4335170.3809265224</v>
      </c>
      <c r="GC127" s="19">
        <f>Y127*'Household Income - Delta'!T130/3</f>
        <v>676317.54259807442</v>
      </c>
      <c r="GD127" s="19">
        <f>Z127*'Household Income - Delta'!U130/3</f>
        <v>3297451.7556010317</v>
      </c>
      <c r="GE127" s="19">
        <f>AA127*'Household Income - Delta'!V130/3</f>
        <v>412536.76872100588</v>
      </c>
      <c r="GF127" s="19">
        <f>AB127*'Household Income - Delta'!W130/3</f>
        <v>11928050.846934423</v>
      </c>
      <c r="GG127" s="19">
        <f>AC127*'Household Income - Delta'!X130/3</f>
        <v>18184786.359956298</v>
      </c>
      <c r="GH127" s="19">
        <f>AD127*'Household Income - Delta'!Y130/3</f>
        <v>-4143351.041016059</v>
      </c>
      <c r="GI127" s="19">
        <f>AE127*'Household Income - Delta'!Z130/3</f>
        <v>0</v>
      </c>
      <c r="GJ127" s="19">
        <f>AF127*'Household Income - Delta'!AA130/3</f>
        <v>6585685.0298113087</v>
      </c>
      <c r="GK127" s="19">
        <f>AG127*'Household Income - Delta'!AB130/3</f>
        <v>1879183.3619668323</v>
      </c>
      <c r="GL127" s="19">
        <f>AH127*'Household Income - Delta'!AC130/3</f>
        <v>1165897.7723719475</v>
      </c>
      <c r="GM127" s="19">
        <f>AI127*'Household Income - Delta'!AD130/3</f>
        <v>2700186.5761968801</v>
      </c>
      <c r="GN127" s="19">
        <f>AJ127*'Household Income - Delta'!AE130/3</f>
        <v>381851.98100123089</v>
      </c>
      <c r="GO127" s="19">
        <f>AK127*'Household Income - Delta'!AF130/3</f>
        <v>487778.09587935964</v>
      </c>
      <c r="GP127" s="19">
        <f>AL127*'Household Income - Delta'!AG130/3</f>
        <v>4358148.6689985776</v>
      </c>
      <c r="GQ127" s="19">
        <f>AM127*'Household Income - Delta'!AH130/3</f>
        <v>-9884278.8089568224</v>
      </c>
      <c r="GR127" s="19">
        <f>AN127*'Household Income - Delta'!AI130/3</f>
        <v>3534065.4746693331</v>
      </c>
      <c r="GS127" s="19">
        <f>AO127*'Household Income - Delta'!AJ130/3</f>
        <v>3763975.186981767</v>
      </c>
      <c r="GT127" s="19">
        <f>AP127*'Household Income - Delta'!AK130/3</f>
        <v>84482984.481057525</v>
      </c>
      <c r="GU127" s="19">
        <f>AQ127*'Household Income - Delta'!AL130/3</f>
        <v>15460966.596148213</v>
      </c>
      <c r="GV127" s="19">
        <f>AR127*'Household Income - Delta'!AM130/3</f>
        <v>196954.84065269862</v>
      </c>
      <c r="GW127" s="19">
        <f>AS127*'Household Income - Delta'!AN130/3</f>
        <v>11588456.37627543</v>
      </c>
      <c r="GX127" s="19">
        <f>AT127*'Household Income - Delta'!AO130/3</f>
        <v>1504913.5562045483</v>
      </c>
      <c r="GY127" s="19">
        <f>AU127*'Household Income - Delta'!AP130/3</f>
        <v>6178242.7741426779</v>
      </c>
      <c r="GZ127" s="19">
        <f>AV127*'Household Income - Delta'!AQ130/3</f>
        <v>37737970.003293842</v>
      </c>
      <c r="HA127" s="19">
        <f>AW127*'Household Income - Delta'!AR130/3</f>
        <v>33452675.488264773</v>
      </c>
      <c r="HB127" s="19">
        <f>AX127*'Household Income - Delta'!AS130/3</f>
        <v>19462812.279148895</v>
      </c>
      <c r="HC127" s="19">
        <f>AY127*'Household Income - Delta'!AT130/3</f>
        <v>1062667.9768436688</v>
      </c>
      <c r="HD127" s="19">
        <f>AZ127*'Household Income - Delta'!AU130/3</f>
        <v>5864418.8502077749</v>
      </c>
      <c r="HE127" s="19">
        <f>BA127*'Household Income - Delta'!AV130/3</f>
        <v>17988416.494446326</v>
      </c>
      <c r="HF127" s="19">
        <f>BB127*'Household Income - Delta'!AW130/3</f>
        <v>2794342.3498010058</v>
      </c>
      <c r="HG127" s="19">
        <f>BC127*'Household Income - Delta'!AX130/3</f>
        <v>9962006.0502330717</v>
      </c>
      <c r="HH127" s="19">
        <f>BD127*'Household Income - Delta'!AY130/3</f>
        <v>1420504.7259296365</v>
      </c>
      <c r="HI127" s="19">
        <f>BE127*'Household Income - Delta'!AZ130/3</f>
        <v>3750134.501789439</v>
      </c>
      <c r="HJ127" s="19">
        <f>BF127*'Household Income - Delta'!BA130/3</f>
        <v>2802118.259055723</v>
      </c>
      <c r="HK127" s="19">
        <f>BG127*'Household Income - Delta'!BB130/3</f>
        <v>2257750.2792512621</v>
      </c>
      <c r="HL127" s="19">
        <f>BH127*'Household Income - Delta'!BC130/3</f>
        <v>804964.5305249485</v>
      </c>
    </row>
    <row r="128" spans="1:220">
      <c r="A128" s="28">
        <v>2012</v>
      </c>
      <c r="B128" s="28" t="s">
        <v>1090</v>
      </c>
      <c r="C128" s="109" t="s">
        <v>30</v>
      </c>
      <c r="D128" s="110">
        <v>9778980</v>
      </c>
      <c r="E128" s="11">
        <v>8330990</v>
      </c>
      <c r="F128" s="11">
        <v>1268105</v>
      </c>
      <c r="G128" s="104">
        <f>F128/D128</f>
        <v>0.12967661248923712</v>
      </c>
      <c r="H128" s="11">
        <f>SUM(J128:BI128)</f>
        <v>134763</v>
      </c>
      <c r="I128" s="105">
        <f>H128/D128</f>
        <v>1.3780885122988288E-2</v>
      </c>
      <c r="J128" s="25">
        <v>2341</v>
      </c>
      <c r="K128" s="25">
        <v>1152</v>
      </c>
      <c r="L128" s="25">
        <v>7168</v>
      </c>
      <c r="M128" s="25">
        <v>906</v>
      </c>
      <c r="N128" s="25">
        <v>8085</v>
      </c>
      <c r="O128" s="25">
        <v>2363</v>
      </c>
      <c r="P128" s="25">
        <v>798</v>
      </c>
      <c r="Q128" s="25">
        <v>114</v>
      </c>
      <c r="R128" s="25">
        <v>274</v>
      </c>
      <c r="S128" s="25">
        <v>13146</v>
      </c>
      <c r="T128" s="25">
        <v>4270</v>
      </c>
      <c r="U128" s="25">
        <v>291</v>
      </c>
      <c r="V128" s="25">
        <v>242</v>
      </c>
      <c r="W128" s="25">
        <v>10047</v>
      </c>
      <c r="X128" s="25">
        <v>10976</v>
      </c>
      <c r="Y128" s="25">
        <v>993</v>
      </c>
      <c r="Z128" s="25">
        <v>805</v>
      </c>
      <c r="AA128" s="25">
        <v>3409</v>
      </c>
      <c r="AB128" s="25">
        <v>1284</v>
      </c>
      <c r="AC128" s="25">
        <v>261</v>
      </c>
      <c r="AD128" s="25">
        <v>2201</v>
      </c>
      <c r="AE128" s="25">
        <v>1720</v>
      </c>
      <c r="AF128" s="25">
        <v>0</v>
      </c>
      <c r="AG128" s="25">
        <v>1127</v>
      </c>
      <c r="AH128" s="25">
        <v>922</v>
      </c>
      <c r="AI128" s="25">
        <v>2206</v>
      </c>
      <c r="AJ128" s="25">
        <v>218</v>
      </c>
      <c r="AK128" s="25">
        <v>113</v>
      </c>
      <c r="AL128" s="25">
        <v>1354</v>
      </c>
      <c r="AM128" s="25">
        <v>446</v>
      </c>
      <c r="AN128" s="25">
        <v>1617</v>
      </c>
      <c r="AO128" s="25">
        <v>1318</v>
      </c>
      <c r="AP128" s="25">
        <v>5731</v>
      </c>
      <c r="AQ128" s="25">
        <v>3912</v>
      </c>
      <c r="AR128" s="25">
        <v>265</v>
      </c>
      <c r="AS128" s="25">
        <v>11318</v>
      </c>
      <c r="AT128" s="25">
        <v>705</v>
      </c>
      <c r="AU128" s="25">
        <v>811</v>
      </c>
      <c r="AV128" s="25">
        <v>2739</v>
      </c>
      <c r="AW128" s="25">
        <v>68</v>
      </c>
      <c r="AX128" s="25">
        <v>1822</v>
      </c>
      <c r="AY128" s="25">
        <v>66</v>
      </c>
      <c r="AZ128" s="25">
        <v>3259</v>
      </c>
      <c r="BA128" s="25">
        <v>8638</v>
      </c>
      <c r="BB128" s="25">
        <v>819</v>
      </c>
      <c r="BC128" s="25">
        <v>60</v>
      </c>
      <c r="BD128" s="25">
        <v>3057</v>
      </c>
      <c r="BE128" s="25">
        <v>2146</v>
      </c>
      <c r="BF128" s="25">
        <v>353</v>
      </c>
      <c r="BG128" s="25">
        <v>4768</v>
      </c>
      <c r="BH128" s="25">
        <v>1277</v>
      </c>
      <c r="BI128" s="25">
        <v>782</v>
      </c>
      <c r="BJ128" s="12">
        <v>4263</v>
      </c>
      <c r="BK128" s="12">
        <v>24803</v>
      </c>
      <c r="BL128" s="12">
        <v>23226</v>
      </c>
      <c r="BM128" s="34">
        <v>1013</v>
      </c>
      <c r="BN128" s="34">
        <v>685</v>
      </c>
      <c r="BO128" s="34">
        <v>3100</v>
      </c>
      <c r="BP128" s="34">
        <v>559</v>
      </c>
      <c r="BQ128" s="34">
        <v>1721</v>
      </c>
      <c r="BR128" s="34">
        <v>967</v>
      </c>
      <c r="BS128" s="34">
        <v>506</v>
      </c>
      <c r="BT128" s="34">
        <v>164</v>
      </c>
      <c r="BU128" s="34">
        <v>282</v>
      </c>
      <c r="BV128" s="34">
        <v>3306</v>
      </c>
      <c r="BW128" s="34">
        <v>1652</v>
      </c>
      <c r="BX128" s="34">
        <v>238</v>
      </c>
      <c r="BY128" s="34">
        <v>371</v>
      </c>
      <c r="BZ128" s="34">
        <v>1702</v>
      </c>
      <c r="CA128" s="34">
        <v>2324</v>
      </c>
      <c r="CB128" s="34">
        <v>495</v>
      </c>
      <c r="CC128" s="34">
        <v>608</v>
      </c>
      <c r="CD128" s="34">
        <v>1388</v>
      </c>
      <c r="CE128" s="34">
        <v>662</v>
      </c>
      <c r="CF128" s="34">
        <v>218</v>
      </c>
      <c r="CG128" s="34">
        <v>1094</v>
      </c>
      <c r="CH128" s="34">
        <v>764</v>
      </c>
      <c r="CI128" s="34">
        <v>0</v>
      </c>
      <c r="CJ128" s="34">
        <v>512</v>
      </c>
      <c r="CK128" s="34">
        <v>671</v>
      </c>
      <c r="CL128" s="34">
        <v>695</v>
      </c>
      <c r="CM128" s="34">
        <v>171</v>
      </c>
      <c r="CN128" s="34">
        <v>137</v>
      </c>
      <c r="CO128" s="34">
        <v>715</v>
      </c>
      <c r="CP128" s="34">
        <v>342</v>
      </c>
      <c r="CQ128" s="34">
        <v>721</v>
      </c>
      <c r="CR128" s="34">
        <v>685</v>
      </c>
      <c r="CS128" s="34">
        <v>1680</v>
      </c>
      <c r="CT128" s="34">
        <v>1056</v>
      </c>
      <c r="CU128" s="34">
        <v>202</v>
      </c>
      <c r="CV128" s="34">
        <v>2251</v>
      </c>
      <c r="CW128" s="34">
        <v>307</v>
      </c>
      <c r="CX128" s="34">
        <v>440</v>
      </c>
      <c r="CY128" s="34">
        <v>686</v>
      </c>
      <c r="CZ128" s="34">
        <v>114</v>
      </c>
      <c r="DA128" s="34">
        <v>797</v>
      </c>
      <c r="DB128" s="34">
        <v>77</v>
      </c>
      <c r="DC128" s="34">
        <v>997</v>
      </c>
      <c r="DD128" s="34">
        <v>2574</v>
      </c>
      <c r="DE128" s="34">
        <v>534</v>
      </c>
      <c r="DF128" s="34">
        <v>120</v>
      </c>
      <c r="DG128" s="34">
        <v>855</v>
      </c>
      <c r="DH128" s="34">
        <v>839</v>
      </c>
      <c r="DI128" s="34">
        <v>279</v>
      </c>
      <c r="DJ128" s="34">
        <v>1111</v>
      </c>
      <c r="DK128" s="34">
        <v>862</v>
      </c>
      <c r="DL128" s="34">
        <v>797</v>
      </c>
      <c r="DM128" s="115">
        <v>105321197.83137043</v>
      </c>
      <c r="DN128" s="116">
        <v>1689237.2324341272</v>
      </c>
      <c r="DO128" s="116">
        <v>2729458.6067423285</v>
      </c>
      <c r="DP128" s="116">
        <v>11604901.045049883</v>
      </c>
      <c r="DQ128" s="116">
        <v>625428.6523948221</v>
      </c>
      <c r="DR128" s="116">
        <v>15698242.381339826</v>
      </c>
      <c r="DS128" s="116">
        <v>2550071.789531196</v>
      </c>
      <c r="DT128" s="116">
        <v>487332.32380389626</v>
      </c>
      <c r="DU128" s="116">
        <v>60594.213922146191</v>
      </c>
      <c r="DV128" s="116">
        <v>130092.57698096773</v>
      </c>
      <c r="DW128" s="116">
        <v>11166903.836813914</v>
      </c>
      <c r="DX128" s="116">
        <v>2650729.764752435</v>
      </c>
      <c r="DY128" s="116">
        <v>1280701.7916418219</v>
      </c>
      <c r="DZ128" s="116">
        <v>383803.22044264752</v>
      </c>
      <c r="EA128" s="116">
        <v>3345155.84626929</v>
      </c>
      <c r="EB128" s="116">
        <v>2426019.8388152504</v>
      </c>
      <c r="EC128" s="116">
        <v>467326.66597009316</v>
      </c>
      <c r="ED128" s="116">
        <v>509895.83295844973</v>
      </c>
      <c r="EE128" s="116">
        <v>1070225.1988737739</v>
      </c>
      <c r="EF128" s="116">
        <v>1187252.5439642565</v>
      </c>
      <c r="EG128" s="116">
        <v>195038.5943319418</v>
      </c>
      <c r="EH128" s="116">
        <v>1088381.8825226242</v>
      </c>
      <c r="EI128" s="116">
        <v>1181194.9256940866</v>
      </c>
      <c r="EJ128" s="116">
        <v>0</v>
      </c>
      <c r="EK128" s="116">
        <v>509406.45578305604</v>
      </c>
      <c r="EL128" s="116">
        <v>722494.4375097868</v>
      </c>
      <c r="EM128" s="116">
        <v>1084869.0664523621</v>
      </c>
      <c r="EN128" s="116">
        <v>298381.44780767051</v>
      </c>
      <c r="EO128" s="116">
        <v>72278.83448817805</v>
      </c>
      <c r="EP128" s="116">
        <v>2492286.9777054731</v>
      </c>
      <c r="EQ128" s="116">
        <v>293553.73088915175</v>
      </c>
      <c r="ER128" s="116">
        <v>865923.26498700888</v>
      </c>
      <c r="ES128" s="116">
        <v>1633616.5993054034</v>
      </c>
      <c r="ET128" s="116">
        <v>3140491.3638515146</v>
      </c>
      <c r="EU128" s="116">
        <v>2246982.9173449711</v>
      </c>
      <c r="EV128" s="116">
        <v>223242.06756579419</v>
      </c>
      <c r="EW128" s="116">
        <v>2349237.6958080269</v>
      </c>
      <c r="EX128" s="116">
        <v>603326.05723102996</v>
      </c>
      <c r="EY128" s="116">
        <v>1546150.8098942868</v>
      </c>
      <c r="EZ128" s="116">
        <v>1183012.9189944032</v>
      </c>
      <c r="FA128" s="116">
        <v>45831.633988496535</v>
      </c>
      <c r="FB128" s="116">
        <v>1152358.5042951889</v>
      </c>
      <c r="FC128" s="116">
        <v>52660.266201407401</v>
      </c>
      <c r="FD128" s="116">
        <v>1527785.2493405822</v>
      </c>
      <c r="FE128" s="116">
        <v>9742214.9435658809</v>
      </c>
      <c r="FF128" s="116">
        <v>1154457.4335813301</v>
      </c>
      <c r="FG128" s="116">
        <v>36534.557577513056</v>
      </c>
      <c r="FH128" s="116">
        <v>1587507.7994163574</v>
      </c>
      <c r="FI128" s="116">
        <v>4036662.0164333335</v>
      </c>
      <c r="FJ128" s="116">
        <v>119718.9965667706</v>
      </c>
      <c r="FK128" s="116">
        <v>1171884.0705593948</v>
      </c>
      <c r="FL128" s="116">
        <v>1334650.4095675596</v>
      </c>
      <c r="FM128" s="116">
        <v>1565688.5394087068</v>
      </c>
      <c r="FN128" s="19">
        <f>J128*'Household Income - Delta'!E131/3</f>
        <v>5793905.110032347</v>
      </c>
      <c r="FO128" s="19">
        <f>K128*'Household Income - Delta'!F131/3</f>
        <v>-2847743.2681306489</v>
      </c>
      <c r="FP128" s="19">
        <f>L128*'Household Income - Delta'!G131/3</f>
        <v>3330430.5921798944</v>
      </c>
      <c r="FQ128" s="19">
        <f>M128*'Household Income - Delta'!H131/3</f>
        <v>2631353.7814403889</v>
      </c>
      <c r="FR128" s="19">
        <f>N128*'Household Income - Delta'!I131/3</f>
        <v>-9033540.8860355671</v>
      </c>
      <c r="FS128" s="19">
        <f>O128*'Household Income - Delta'!J131/3</f>
        <v>-6785407.9724340253</v>
      </c>
      <c r="FT128" s="19">
        <f>P128*'Household Income - Delta'!K131/3</f>
        <v>-4096577.8813716699</v>
      </c>
      <c r="FU128" s="19">
        <f>Q128*'Household Income - Delta'!L131/3</f>
        <v>-176532.03672919318</v>
      </c>
      <c r="FV128" s="19">
        <f>R128*'Household Income - Delta'!M131/3</f>
        <v>-478238.90391243278</v>
      </c>
      <c r="FW128" s="19">
        <f>S128*'Household Income - Delta'!N131/3</f>
        <v>21513488.686805468</v>
      </c>
      <c r="FX128" s="19">
        <f>T128*'Household Income - Delta'!O131/3</f>
        <v>5752932.4984016344</v>
      </c>
      <c r="FY128" s="19">
        <f>U128*'Household Income - Delta'!P131/3</f>
        <v>-876160.31168051297</v>
      </c>
      <c r="FZ128" s="19">
        <f>V128*'Household Income - Delta'!Q131/3</f>
        <v>206183.45515210179</v>
      </c>
      <c r="GA128" s="19">
        <f>W128*'Household Income - Delta'!R131/3</f>
        <v>-2084667.233742201</v>
      </c>
      <c r="GB128" s="19">
        <f>X128*'Household Income - Delta'!S131/3</f>
        <v>20376616.071387045</v>
      </c>
      <c r="GC128" s="19">
        <f>Y128*'Household Income - Delta'!T131/3</f>
        <v>-67630.305548277291</v>
      </c>
      <c r="GD128" s="19">
        <f>Z128*'Household Income - Delta'!U131/3</f>
        <v>1037779.1286371946</v>
      </c>
      <c r="GE128" s="19">
        <f>AA128*'Household Income - Delta'!V131/3</f>
        <v>11544129.263282301</v>
      </c>
      <c r="GF128" s="19">
        <f>AB128*'Household Income - Delta'!W131/3</f>
        <v>4004553.668775944</v>
      </c>
      <c r="GG128" s="19">
        <f>AC128*'Household Income - Delta'!X131/3</f>
        <v>28026.306065875338</v>
      </c>
      <c r="GH128" s="19">
        <f>AD128*'Household Income - Delta'!Y131/3</f>
        <v>-13838135.589932324</v>
      </c>
      <c r="GI128" s="19">
        <f>AE128*'Household Income - Delta'!Z131/3</f>
        <v>-7624045.099331134</v>
      </c>
      <c r="GJ128" s="19">
        <f>AF128*'Household Income - Delta'!AA131/3</f>
        <v>0</v>
      </c>
      <c r="GK128" s="19">
        <f>AG128*'Household Income - Delta'!AB131/3</f>
        <v>-2932123.5487561147</v>
      </c>
      <c r="GL128" s="19">
        <f>AH128*'Household Income - Delta'!AC131/3</f>
        <v>2742848.5191279161</v>
      </c>
      <c r="GM128" s="19">
        <f>AI128*'Household Income - Delta'!AD131/3</f>
        <v>3118502.1727481629</v>
      </c>
      <c r="GN128" s="19">
        <f>AJ128*'Household Income - Delta'!AE131/3</f>
        <v>707598.87375135254</v>
      </c>
      <c r="GO128" s="19">
        <f>AK128*'Household Income - Delta'!AF131/3</f>
        <v>-210963.28777150321</v>
      </c>
      <c r="GP128" s="19">
        <f>AL128*'Household Income - Delta'!AG131/3</f>
        <v>1341329.0578199269</v>
      </c>
      <c r="GQ128" s="19">
        <f>AM128*'Household Income - Delta'!AH131/3</f>
        <v>-2358662.9018160659</v>
      </c>
      <c r="GR128" s="19">
        <f>AN128*'Household Income - Delta'!AI131/3</f>
        <v>-6642310.3057961641</v>
      </c>
      <c r="GS128" s="19">
        <f>AO128*'Household Income - Delta'!AJ131/3</f>
        <v>3528930.9426629506</v>
      </c>
      <c r="GT128" s="19">
        <f>AP128*'Household Income - Delta'!AK131/3</f>
        <v>-1187613.0659276277</v>
      </c>
      <c r="GU128" s="19">
        <f>AQ128*'Household Income - Delta'!AL131/3</f>
        <v>6270606.4434219608</v>
      </c>
      <c r="GV128" s="19">
        <f>AR128*'Household Income - Delta'!AM131/3</f>
        <v>-560604.83290033287</v>
      </c>
      <c r="GW128" s="19">
        <f>AS128*'Household Income - Delta'!AN131/3</f>
        <v>20247006.903579038</v>
      </c>
      <c r="GX128" s="19">
        <f>AT128*'Household Income - Delta'!AO131/3</f>
        <v>366612.57204705774</v>
      </c>
      <c r="GY128" s="19">
        <f>AU128*'Household Income - Delta'!AP131/3</f>
        <v>-408483.32612553955</v>
      </c>
      <c r="GZ128" s="19">
        <f>AV128*'Household Income - Delta'!AQ131/3</f>
        <v>95985.129051934506</v>
      </c>
      <c r="HA128" s="19">
        <f>AW128*'Household Income - Delta'!AR131/3</f>
        <v>22257.793221931333</v>
      </c>
      <c r="HB128" s="19">
        <f>AX128*'Household Income - Delta'!AS131/3</f>
        <v>6031515.8841010807</v>
      </c>
      <c r="HC128" s="19">
        <f>AY128*'Household Income - Delta'!AT131/3</f>
        <v>61422.161171671614</v>
      </c>
      <c r="HD128" s="19">
        <f>AZ128*'Household Income - Delta'!AU131/3</f>
        <v>8403753.9845334459</v>
      </c>
      <c r="HE128" s="19">
        <f>BA128*'Household Income - Delta'!AV131/3</f>
        <v>2786616.2805033401</v>
      </c>
      <c r="HF128" s="19">
        <f>BB128*'Household Income - Delta'!AW131/3</f>
        <v>-1495618.9394520402</v>
      </c>
      <c r="HG128" s="19">
        <f>BC128*'Household Income - Delta'!AX131/3</f>
        <v>-36941.695857997984</v>
      </c>
      <c r="HH128" s="19">
        <f>BD128*'Household Income - Delta'!AY131/3</f>
        <v>-12840615.22233966</v>
      </c>
      <c r="HI128" s="19">
        <f>BE128*'Household Income - Delta'!AZ131/3</f>
        <v>-4889333.2392103625</v>
      </c>
      <c r="HJ128" s="19">
        <f>BF128*'Household Income - Delta'!BA131/3</f>
        <v>964112.91736920562</v>
      </c>
      <c r="HK128" s="19">
        <f>BG128*'Household Income - Delta'!BB131/3</f>
        <v>-3247105.3909595967</v>
      </c>
      <c r="HL128" s="19">
        <f>BH128*'Household Income - Delta'!BC131/3</f>
        <v>-1912847.808824827</v>
      </c>
    </row>
    <row r="129" spans="1:220">
      <c r="A129" s="28">
        <v>2012</v>
      </c>
      <c r="B129" s="28" t="s">
        <v>1091</v>
      </c>
      <c r="C129" s="37" t="s">
        <v>31</v>
      </c>
      <c r="D129" s="11">
        <v>5315228</v>
      </c>
      <c r="E129" s="11">
        <v>4536303</v>
      </c>
      <c r="F129" s="11">
        <v>653012</v>
      </c>
      <c r="G129" s="104">
        <f>F129/D129</f>
        <v>0.12285681818352853</v>
      </c>
      <c r="H129" s="11">
        <f>SUM(J129:BI129)</f>
        <v>101176</v>
      </c>
      <c r="I129" s="105">
        <f>H129/D129</f>
        <v>1.9035119471826983E-2</v>
      </c>
      <c r="J129" s="25">
        <v>1299</v>
      </c>
      <c r="K129" s="25">
        <v>523</v>
      </c>
      <c r="L129" s="25">
        <v>3065</v>
      </c>
      <c r="M129" s="25">
        <v>375</v>
      </c>
      <c r="N129" s="25">
        <v>8086</v>
      </c>
      <c r="O129" s="25">
        <v>3565</v>
      </c>
      <c r="P129" s="25">
        <v>696</v>
      </c>
      <c r="Q129" s="25">
        <v>0</v>
      </c>
      <c r="R129" s="25">
        <v>310</v>
      </c>
      <c r="S129" s="25">
        <v>2372</v>
      </c>
      <c r="T129" s="25">
        <v>2235</v>
      </c>
      <c r="U129" s="25">
        <v>1277</v>
      </c>
      <c r="V129" s="25">
        <v>575</v>
      </c>
      <c r="W129" s="25">
        <v>5896</v>
      </c>
      <c r="X129" s="25">
        <v>2026</v>
      </c>
      <c r="Y129" s="25">
        <v>7220</v>
      </c>
      <c r="Z129" s="25">
        <v>924</v>
      </c>
      <c r="AA129" s="25">
        <v>57</v>
      </c>
      <c r="AB129" s="25">
        <v>791</v>
      </c>
      <c r="AC129" s="25">
        <v>187</v>
      </c>
      <c r="AD129" s="25">
        <v>1841</v>
      </c>
      <c r="AE129" s="25">
        <v>814</v>
      </c>
      <c r="AF129" s="25">
        <v>2212</v>
      </c>
      <c r="AG129" s="25">
        <v>0</v>
      </c>
      <c r="AH129" s="25">
        <v>202</v>
      </c>
      <c r="AI129" s="25">
        <v>1709</v>
      </c>
      <c r="AJ129" s="25">
        <v>1257</v>
      </c>
      <c r="AK129" s="25">
        <v>992</v>
      </c>
      <c r="AL129" s="25">
        <v>932</v>
      </c>
      <c r="AM129" s="25">
        <v>0</v>
      </c>
      <c r="AN129" s="25">
        <v>1038</v>
      </c>
      <c r="AO129" s="25">
        <v>322</v>
      </c>
      <c r="AP129" s="25">
        <v>1849</v>
      </c>
      <c r="AQ129" s="25">
        <v>1745</v>
      </c>
      <c r="AR129" s="25">
        <v>6672</v>
      </c>
      <c r="AS129" s="25">
        <v>2635</v>
      </c>
      <c r="AT129" s="25">
        <v>1212</v>
      </c>
      <c r="AU129" s="25">
        <v>781</v>
      </c>
      <c r="AV129" s="25">
        <v>1106</v>
      </c>
      <c r="AW129" s="25">
        <v>299</v>
      </c>
      <c r="AX129" s="25">
        <v>1705</v>
      </c>
      <c r="AY129" s="25">
        <v>3442</v>
      </c>
      <c r="AZ129" s="25">
        <v>1738</v>
      </c>
      <c r="BA129" s="25">
        <v>4001</v>
      </c>
      <c r="BB129" s="25">
        <v>429</v>
      </c>
      <c r="BC129" s="25">
        <v>77</v>
      </c>
      <c r="BD129" s="25">
        <v>1037</v>
      </c>
      <c r="BE129" s="25">
        <v>1685</v>
      </c>
      <c r="BF129" s="25">
        <v>0</v>
      </c>
      <c r="BG129" s="25">
        <v>17618</v>
      </c>
      <c r="BH129" s="25">
        <v>213</v>
      </c>
      <c r="BI129" s="25">
        <v>134</v>
      </c>
      <c r="BJ129" s="12">
        <v>2787</v>
      </c>
      <c r="BK129" s="12">
        <v>18312</v>
      </c>
      <c r="BL129" s="12">
        <v>17074</v>
      </c>
      <c r="BM129" s="34">
        <v>919</v>
      </c>
      <c r="BN129" s="34">
        <v>312</v>
      </c>
      <c r="BO129" s="34">
        <v>861</v>
      </c>
      <c r="BP129" s="34">
        <v>222</v>
      </c>
      <c r="BQ129" s="34">
        <v>2263</v>
      </c>
      <c r="BR129" s="34">
        <v>1095</v>
      </c>
      <c r="BS129" s="34">
        <v>360</v>
      </c>
      <c r="BT129" s="34">
        <v>139</v>
      </c>
      <c r="BU129" s="34">
        <v>353</v>
      </c>
      <c r="BV129" s="34">
        <v>752</v>
      </c>
      <c r="BW129" s="34">
        <v>1482</v>
      </c>
      <c r="BX129" s="34">
        <v>1179</v>
      </c>
      <c r="BY129" s="34">
        <v>531</v>
      </c>
      <c r="BZ129" s="34">
        <v>1405</v>
      </c>
      <c r="CA129" s="34">
        <v>1057</v>
      </c>
      <c r="CB129" s="34">
        <v>1774</v>
      </c>
      <c r="CC129" s="34">
        <v>513</v>
      </c>
      <c r="CD129" s="34">
        <v>103</v>
      </c>
      <c r="CE129" s="34">
        <v>858</v>
      </c>
      <c r="CF129" s="34">
        <v>136</v>
      </c>
      <c r="CG129" s="34">
        <v>2080</v>
      </c>
      <c r="CH129" s="34">
        <v>434</v>
      </c>
      <c r="CI129" s="34">
        <v>822</v>
      </c>
      <c r="CJ129" s="34">
        <v>0</v>
      </c>
      <c r="CK129" s="34">
        <v>323</v>
      </c>
      <c r="CL129" s="34">
        <v>750</v>
      </c>
      <c r="CM129" s="34">
        <v>900</v>
      </c>
      <c r="CN129" s="34">
        <v>477</v>
      </c>
      <c r="CO129" s="34">
        <v>542</v>
      </c>
      <c r="CP129" s="34">
        <v>139</v>
      </c>
      <c r="CQ129" s="34">
        <v>546</v>
      </c>
      <c r="CR129" s="34">
        <v>224</v>
      </c>
      <c r="CS129" s="34">
        <v>732</v>
      </c>
      <c r="CT129" s="34">
        <v>956</v>
      </c>
      <c r="CU129" s="34">
        <v>1485</v>
      </c>
      <c r="CV129" s="34">
        <v>1248</v>
      </c>
      <c r="CW129" s="34">
        <v>894</v>
      </c>
      <c r="CX129" s="34">
        <v>513</v>
      </c>
      <c r="CY129" s="34">
        <v>570</v>
      </c>
      <c r="CZ129" s="34">
        <v>226</v>
      </c>
      <c r="DA129" s="34">
        <v>1448</v>
      </c>
      <c r="DB129" s="34">
        <v>990</v>
      </c>
      <c r="DC129" s="34">
        <v>1141</v>
      </c>
      <c r="DD129" s="34">
        <v>1244</v>
      </c>
      <c r="DE129" s="34">
        <v>312</v>
      </c>
      <c r="DF129" s="34">
        <v>126</v>
      </c>
      <c r="DG129" s="34">
        <v>434</v>
      </c>
      <c r="DH129" s="34">
        <v>678</v>
      </c>
      <c r="DI129" s="34">
        <v>139</v>
      </c>
      <c r="DJ129" s="34">
        <v>2358</v>
      </c>
      <c r="DK129" s="34">
        <v>213</v>
      </c>
      <c r="DL129" s="34">
        <v>136</v>
      </c>
      <c r="DM129" s="115">
        <v>75518915.489539966</v>
      </c>
      <c r="DN129" s="116">
        <v>1222880.7670452383</v>
      </c>
      <c r="DO129" s="116">
        <v>1023069.610068813</v>
      </c>
      <c r="DP129" s="116">
        <v>3936907.4322241396</v>
      </c>
      <c r="DQ129" s="116">
        <v>264658.85303944064</v>
      </c>
      <c r="DR129" s="116">
        <v>12285361.714114824</v>
      </c>
      <c r="DS129" s="116">
        <v>2513434.8648807649</v>
      </c>
      <c r="DT129" s="116">
        <v>728127.63399198826</v>
      </c>
      <c r="DU129" s="116">
        <v>0</v>
      </c>
      <c r="DV129" s="116">
        <v>286465.7480441159</v>
      </c>
      <c r="DW129" s="116">
        <v>2633692.609778095</v>
      </c>
      <c r="DX129" s="116">
        <v>2014402.533721773</v>
      </c>
      <c r="DY129" s="116">
        <v>5070411.5052188132</v>
      </c>
      <c r="DZ129" s="116">
        <v>657010.07984323229</v>
      </c>
      <c r="EA129" s="116">
        <v>2337644.0709759002</v>
      </c>
      <c r="EB129" s="116">
        <v>1019594.0610271952</v>
      </c>
      <c r="EC129" s="116">
        <v>1683914.9127141773</v>
      </c>
      <c r="ED129" s="116">
        <v>395646.16206652456</v>
      </c>
      <c r="EE129" s="116">
        <v>35910.880120411966</v>
      </c>
      <c r="EF129" s="116">
        <v>796717.92146068427</v>
      </c>
      <c r="EG129" s="116">
        <v>213812.72182931533</v>
      </c>
      <c r="EH129" s="116">
        <v>1739892.5461256485</v>
      </c>
      <c r="EI129" s="116">
        <v>905588.79261346732</v>
      </c>
      <c r="EJ129" s="116">
        <v>999828.82004624663</v>
      </c>
      <c r="EK129" s="116">
        <v>0</v>
      </c>
      <c r="EL129" s="116">
        <v>179291.01673999827</v>
      </c>
      <c r="EM129" s="116">
        <v>756047.08865515958</v>
      </c>
      <c r="EN129" s="116">
        <v>1152809.1124068808</v>
      </c>
      <c r="EO129" s="116">
        <v>336216.85395711852</v>
      </c>
      <c r="EP129" s="116">
        <v>1321768.989880698</v>
      </c>
      <c r="EQ129" s="116">
        <v>0</v>
      </c>
      <c r="ER129" s="116">
        <v>1023101.9955225552</v>
      </c>
      <c r="ES129" s="116">
        <v>299059.90416899556</v>
      </c>
      <c r="ET129" s="116">
        <v>1802639.0208982432</v>
      </c>
      <c r="EU129" s="116">
        <v>1722151.7583558701</v>
      </c>
      <c r="EV129" s="116">
        <v>2610584.6855234089</v>
      </c>
      <c r="EW129" s="116">
        <v>1629026.9042464371</v>
      </c>
      <c r="EX129" s="116">
        <v>841858.57466154173</v>
      </c>
      <c r="EY129" s="116">
        <v>1137481.8405086743</v>
      </c>
      <c r="EZ129" s="116">
        <v>977466.52450962621</v>
      </c>
      <c r="FA129" s="116">
        <v>330803.24491797574</v>
      </c>
      <c r="FB129" s="116">
        <v>1688239.9435425007</v>
      </c>
      <c r="FC129" s="116">
        <v>1234818.5198007547</v>
      </c>
      <c r="FD129" s="116">
        <v>1200172.0979447479</v>
      </c>
      <c r="FE129" s="116">
        <v>4181121.3453255822</v>
      </c>
      <c r="FF129" s="116">
        <v>425717.23058860737</v>
      </c>
      <c r="FG129" s="116">
        <v>77596.946936387903</v>
      </c>
      <c r="FH129" s="116">
        <v>993964.93202423793</v>
      </c>
      <c r="FI129" s="116">
        <v>2407896.0970179043</v>
      </c>
      <c r="FJ129" s="116">
        <v>0</v>
      </c>
      <c r="FK129" s="116">
        <v>3963987.3481426346</v>
      </c>
      <c r="FL129" s="116">
        <v>137878.2030431664</v>
      </c>
      <c r="FM129" s="116">
        <v>322241.06926946988</v>
      </c>
      <c r="FN129" s="19">
        <f>J129*'Household Income - Delta'!E132/3</f>
        <v>8315774.9873453937</v>
      </c>
      <c r="FO129" s="19">
        <f>K129*'Household Income - Delta'!F132/3</f>
        <v>760810.6340430663</v>
      </c>
      <c r="FP129" s="19">
        <f>L129*'Household Income - Delta'!G132/3</f>
        <v>13459423.426377185</v>
      </c>
      <c r="FQ129" s="19">
        <f>M129*'Household Income - Delta'!H132/3</f>
        <v>2561650.5776543226</v>
      </c>
      <c r="FR129" s="19">
        <f>N129*'Household Income - Delta'!I132/3</f>
        <v>22716672.034168754</v>
      </c>
      <c r="FS129" s="19">
        <f>O129*'Household Income - Delta'!J132/3</f>
        <v>3761722.3357590535</v>
      </c>
      <c r="FT129" s="19">
        <f>P129*'Household Income - Delta'!K132/3</f>
        <v>-839969.0145622436</v>
      </c>
      <c r="FU129" s="19">
        <f>Q129*'Household Income - Delta'!L132/3</f>
        <v>0</v>
      </c>
      <c r="FV129" s="19">
        <f>R129*'Household Income - Delta'!M132/3</f>
        <v>676205.09261437308</v>
      </c>
      <c r="FW129" s="19">
        <f>S129*'Household Income - Delta'!N132/3</f>
        <v>13195931.155486308</v>
      </c>
      <c r="FX129" s="19">
        <f>T129*'Household Income - Delta'!O132/3</f>
        <v>11787379.256658077</v>
      </c>
      <c r="FY129" s="19">
        <f>U129*'Household Income - Delta'!P132/3</f>
        <v>1169532.8292561756</v>
      </c>
      <c r="FZ129" s="19">
        <f>V129*'Household Income - Delta'!Q132/3</f>
        <v>2747753.6261178209</v>
      </c>
      <c r="GA129" s="19">
        <f>W129*'Household Income - Delta'!R132/3</f>
        <v>21928478.059398178</v>
      </c>
      <c r="GB129" s="19">
        <f>X129*'Household Income - Delta'!S132/3</f>
        <v>11716711.198709399</v>
      </c>
      <c r="GC129" s="19">
        <f>Y129*'Household Income - Delta'!T132/3</f>
        <v>27859071.458887476</v>
      </c>
      <c r="GD129" s="19">
        <f>Z129*'Household Income - Delta'!U132/3</f>
        <v>4819464.6462994954</v>
      </c>
      <c r="GE129" s="19">
        <f>AA129*'Household Income - Delta'!V132/3</f>
        <v>416845.12852626719</v>
      </c>
      <c r="GF129" s="19">
        <f>AB129*'Household Income - Delta'!W132/3</f>
        <v>5573002.7434305856</v>
      </c>
      <c r="GG129" s="19">
        <f>AC129*'Household Income - Delta'!X132/3</f>
        <v>754373.83757499058</v>
      </c>
      <c r="GH129" s="19">
        <f>AD129*'Household Income - Delta'!Y132/3</f>
        <v>-4345679.7672259612</v>
      </c>
      <c r="GI129" s="19">
        <f>AE129*'Household Income - Delta'!Z132/3</f>
        <v>-411786.44224071549</v>
      </c>
      <c r="GJ129" s="19">
        <f>AF129*'Household Income - Delta'!AA132/3</f>
        <v>9523525.0679242089</v>
      </c>
      <c r="GK129" s="19">
        <f>AG129*'Household Income - Delta'!AB132/3</f>
        <v>0</v>
      </c>
      <c r="GL129" s="19">
        <f>AH129*'Household Income - Delta'!AC132/3</f>
        <v>1394122.0170640808</v>
      </c>
      <c r="GM129" s="19">
        <f>AI129*'Household Income - Delta'!AD132/3</f>
        <v>9126657.8089708313</v>
      </c>
      <c r="GN129" s="19">
        <f>AJ129*'Household Income - Delta'!AE132/3</f>
        <v>9015921.2482955568</v>
      </c>
      <c r="GO129" s="19">
        <f>AK129*'Household Income - Delta'!AF132/3</f>
        <v>2043294.2800353728</v>
      </c>
      <c r="GP129" s="19">
        <f>AL129*'Household Income - Delta'!AG132/3</f>
        <v>4582966.5229565091</v>
      </c>
      <c r="GQ129" s="19">
        <f>AM129*'Household Income - Delta'!AH132/3</f>
        <v>0</v>
      </c>
      <c r="GR129" s="19">
        <f>AN129*'Household Income - Delta'!AI132/3</f>
        <v>-187975.95740318089</v>
      </c>
      <c r="GS129" s="19">
        <f>AO129*'Household Income - Delta'!AJ132/3</f>
        <v>2126550.3212470571</v>
      </c>
      <c r="GT129" s="19">
        <f>AP129*'Household Income - Delta'!AK132/3</f>
        <v>6877314.932671763</v>
      </c>
      <c r="GU129" s="19">
        <f>AQ129*'Household Income - Delta'!AL132/3</f>
        <v>9649186.8431554437</v>
      </c>
      <c r="GV129" s="19">
        <f>AR129*'Household Income - Delta'!AM132/3</f>
        <v>12084421.638999743</v>
      </c>
      <c r="GW129" s="19">
        <f>AS129*'Household Income - Delta'!AN132/3</f>
        <v>15060672.201235583</v>
      </c>
      <c r="GX129" s="19">
        <f>AT129*'Household Income - Delta'!AO132/3</f>
        <v>5389427.1156242108</v>
      </c>
      <c r="GY129" s="19">
        <f>AU129*'Household Income - Delta'!AP132/3</f>
        <v>2673383.019125598</v>
      </c>
      <c r="GZ129" s="19">
        <f>AV129*'Household Income - Delta'!AQ132/3</f>
        <v>4381693.3639046587</v>
      </c>
      <c r="HA129" s="19">
        <f>AW129*'Household Income - Delta'!AR132/3</f>
        <v>1271953.3848398945</v>
      </c>
      <c r="HB129" s="19">
        <f>AX129*'Household Income - Delta'!AS132/3</f>
        <v>12339231.875685656</v>
      </c>
      <c r="HC129" s="19">
        <f>AY129*'Household Income - Delta'!AT132/3</f>
        <v>16718974.659470642</v>
      </c>
      <c r="HD129" s="19">
        <f>AZ129*'Household Income - Delta'!AU132/3</f>
        <v>11306270.224611731</v>
      </c>
      <c r="HE129" s="19">
        <f>BA129*'Household Income - Delta'!AV132/3</f>
        <v>17001464.976828005</v>
      </c>
      <c r="HF129" s="19">
        <f>BB129*'Household Income - Delta'!AW132/3</f>
        <v>901136.66157366813</v>
      </c>
      <c r="HG129" s="19">
        <f>BC129*'Household Income - Delta'!AX132/3</f>
        <v>254947.71447812885</v>
      </c>
      <c r="HH129" s="19">
        <f>BD129*'Household Income - Delta'!AY132/3</f>
        <v>-283819.96382520773</v>
      </c>
      <c r="HI129" s="19">
        <f>BE129*'Household Income - Delta'!AZ132/3</f>
        <v>2777481.4454721478</v>
      </c>
      <c r="HJ129" s="19">
        <f>BF129*'Household Income - Delta'!BA132/3</f>
        <v>0</v>
      </c>
      <c r="HK129" s="19">
        <f>BG129*'Household Income - Delta'!BB132/3</f>
        <v>57182456.905579656</v>
      </c>
      <c r="HL129" s="19">
        <f>BH129*'Household Income - Delta'!BC132/3</f>
        <v>517330.37472062558</v>
      </c>
    </row>
    <row r="130" spans="1:220">
      <c r="A130" s="28">
        <v>2012</v>
      </c>
      <c r="B130" s="28" t="s">
        <v>1092</v>
      </c>
      <c r="C130" s="37" t="s">
        <v>32</v>
      </c>
      <c r="D130" s="11">
        <v>2947696</v>
      </c>
      <c r="E130" s="11">
        <v>2529377</v>
      </c>
      <c r="F130" s="11">
        <v>339807</v>
      </c>
      <c r="G130" s="104">
        <f>F130/D130</f>
        <v>0.11527884829371821</v>
      </c>
      <c r="H130" s="11">
        <f>SUM(J130:BI130)</f>
        <v>73581</v>
      </c>
      <c r="I130" s="105">
        <f>H130/D130</f>
        <v>2.4962207771764795E-2</v>
      </c>
      <c r="J130" s="25">
        <v>5141</v>
      </c>
      <c r="K130" s="25">
        <v>0</v>
      </c>
      <c r="L130" s="25">
        <v>710</v>
      </c>
      <c r="M130" s="25">
        <v>2680</v>
      </c>
      <c r="N130" s="25">
        <v>4371</v>
      </c>
      <c r="O130" s="25">
        <v>799</v>
      </c>
      <c r="P130" s="25">
        <v>106</v>
      </c>
      <c r="Q130" s="25">
        <v>0</v>
      </c>
      <c r="R130" s="25">
        <v>97</v>
      </c>
      <c r="S130" s="25">
        <v>4676</v>
      </c>
      <c r="T130" s="25">
        <v>2669</v>
      </c>
      <c r="U130" s="25">
        <v>184</v>
      </c>
      <c r="V130" s="25">
        <v>586</v>
      </c>
      <c r="W130" s="25">
        <v>2703</v>
      </c>
      <c r="X130" s="25">
        <v>1200</v>
      </c>
      <c r="Y130" s="25">
        <v>160</v>
      </c>
      <c r="Z130" s="25">
        <v>400</v>
      </c>
      <c r="AA130" s="25">
        <v>446</v>
      </c>
      <c r="AB130" s="25">
        <v>8588</v>
      </c>
      <c r="AC130" s="25">
        <v>163</v>
      </c>
      <c r="AD130" s="25">
        <v>379</v>
      </c>
      <c r="AE130" s="25">
        <v>67</v>
      </c>
      <c r="AF130" s="25">
        <v>1768</v>
      </c>
      <c r="AG130" s="25">
        <v>568</v>
      </c>
      <c r="AH130" s="25">
        <v>0</v>
      </c>
      <c r="AI130" s="25">
        <v>2634</v>
      </c>
      <c r="AJ130" s="25">
        <v>166</v>
      </c>
      <c r="AK130" s="25">
        <v>138</v>
      </c>
      <c r="AL130" s="25">
        <v>526</v>
      </c>
      <c r="AM130" s="25">
        <v>60</v>
      </c>
      <c r="AN130" s="25">
        <v>2127</v>
      </c>
      <c r="AO130" s="25">
        <v>86</v>
      </c>
      <c r="AP130" s="25">
        <v>1492</v>
      </c>
      <c r="AQ130" s="25">
        <v>1709</v>
      </c>
      <c r="AR130" s="25">
        <v>98</v>
      </c>
      <c r="AS130" s="25">
        <v>896</v>
      </c>
      <c r="AT130" s="25">
        <v>562</v>
      </c>
      <c r="AU130" s="25">
        <v>465</v>
      </c>
      <c r="AV130" s="25">
        <v>613</v>
      </c>
      <c r="AW130" s="25">
        <v>185</v>
      </c>
      <c r="AX130" s="25">
        <v>596</v>
      </c>
      <c r="AY130" s="25">
        <v>79</v>
      </c>
      <c r="AZ130" s="25">
        <v>11643</v>
      </c>
      <c r="BA130" s="25">
        <v>7230</v>
      </c>
      <c r="BB130" s="25">
        <v>454</v>
      </c>
      <c r="BC130" s="25">
        <v>0</v>
      </c>
      <c r="BD130" s="25">
        <v>1929</v>
      </c>
      <c r="BE130" s="25">
        <v>433</v>
      </c>
      <c r="BF130" s="25">
        <v>0</v>
      </c>
      <c r="BG130" s="25">
        <v>611</v>
      </c>
      <c r="BH130" s="25">
        <v>307</v>
      </c>
      <c r="BI130" s="25">
        <v>81</v>
      </c>
      <c r="BJ130" s="12">
        <v>2744</v>
      </c>
      <c r="BK130" s="12">
        <v>17940</v>
      </c>
      <c r="BL130" s="12">
        <v>16126</v>
      </c>
      <c r="BM130" s="34">
        <v>1870</v>
      </c>
      <c r="BN130" s="34">
        <v>198</v>
      </c>
      <c r="BO130" s="34">
        <v>509</v>
      </c>
      <c r="BP130" s="34">
        <v>1447</v>
      </c>
      <c r="BQ130" s="34">
        <v>1070</v>
      </c>
      <c r="BR130" s="34">
        <v>426</v>
      </c>
      <c r="BS130" s="34">
        <v>147</v>
      </c>
      <c r="BT130" s="34">
        <v>198</v>
      </c>
      <c r="BU130" s="34">
        <v>164</v>
      </c>
      <c r="BV130" s="34">
        <v>1396</v>
      </c>
      <c r="BW130" s="34">
        <v>865</v>
      </c>
      <c r="BX130" s="34">
        <v>191</v>
      </c>
      <c r="BY130" s="34">
        <v>597</v>
      </c>
      <c r="BZ130" s="34">
        <v>933</v>
      </c>
      <c r="CA130" s="34">
        <v>621</v>
      </c>
      <c r="CB130" s="34">
        <v>275</v>
      </c>
      <c r="CC130" s="34">
        <v>339</v>
      </c>
      <c r="CD130" s="34">
        <v>276</v>
      </c>
      <c r="CE130" s="34">
        <v>2293</v>
      </c>
      <c r="CF130" s="34">
        <v>167</v>
      </c>
      <c r="CG130" s="34">
        <v>262</v>
      </c>
      <c r="CH130" s="34">
        <v>113</v>
      </c>
      <c r="CI130" s="34">
        <v>1071</v>
      </c>
      <c r="CJ130" s="34">
        <v>385</v>
      </c>
      <c r="CK130" s="34">
        <v>0</v>
      </c>
      <c r="CL130" s="34">
        <v>1581</v>
      </c>
      <c r="CM130" s="34">
        <v>168</v>
      </c>
      <c r="CN130" s="34">
        <v>159</v>
      </c>
      <c r="CO130" s="34">
        <v>342</v>
      </c>
      <c r="CP130" s="34">
        <v>117</v>
      </c>
      <c r="CQ130" s="34">
        <v>1495</v>
      </c>
      <c r="CR130" s="34">
        <v>102</v>
      </c>
      <c r="CS130" s="34">
        <v>660</v>
      </c>
      <c r="CT130" s="34">
        <v>609</v>
      </c>
      <c r="CU130" s="34">
        <v>118</v>
      </c>
      <c r="CV130" s="34">
        <v>703</v>
      </c>
      <c r="CW130" s="34">
        <v>352</v>
      </c>
      <c r="CX130" s="34">
        <v>768</v>
      </c>
      <c r="CY130" s="34">
        <v>434</v>
      </c>
      <c r="CZ130" s="34">
        <v>229</v>
      </c>
      <c r="DA130" s="34">
        <v>469</v>
      </c>
      <c r="DB130" s="34">
        <v>129</v>
      </c>
      <c r="DC130" s="34">
        <v>2856</v>
      </c>
      <c r="DD130" s="34">
        <v>2491</v>
      </c>
      <c r="DE130" s="34">
        <v>724</v>
      </c>
      <c r="DF130" s="34">
        <v>198</v>
      </c>
      <c r="DG130" s="34">
        <v>1285</v>
      </c>
      <c r="DH130" s="34">
        <v>309</v>
      </c>
      <c r="DI130" s="34">
        <v>198</v>
      </c>
      <c r="DJ130" s="34">
        <v>521</v>
      </c>
      <c r="DK130" s="34">
        <v>287</v>
      </c>
      <c r="DL130" s="34">
        <v>108</v>
      </c>
      <c r="DM130" s="115">
        <v>44169941.228812106</v>
      </c>
      <c r="DN130" s="116">
        <v>1164713.7747892349</v>
      </c>
      <c r="DO130" s="116">
        <v>0</v>
      </c>
      <c r="DP130" s="116">
        <v>902217.87048294884</v>
      </c>
      <c r="DQ130" s="116">
        <v>557015.97150659747</v>
      </c>
      <c r="DR130" s="116">
        <v>7892907.3362145629</v>
      </c>
      <c r="DS130" s="116">
        <v>777009.21224312298</v>
      </c>
      <c r="DT130" s="116">
        <v>123238.58522867871</v>
      </c>
      <c r="DU130" s="116">
        <v>0</v>
      </c>
      <c r="DV130" s="116">
        <v>84141.51981264152</v>
      </c>
      <c r="DW130" s="116">
        <v>1734485.6750440551</v>
      </c>
      <c r="DX130" s="116">
        <v>934062.34718161158</v>
      </c>
      <c r="DY130" s="116">
        <v>768463.69889077591</v>
      </c>
      <c r="DZ130" s="116">
        <v>942603.60225956095</v>
      </c>
      <c r="EA130" s="116">
        <v>1403493.4115093879</v>
      </c>
      <c r="EB130" s="116">
        <v>675413.27801041538</v>
      </c>
      <c r="EC130" s="116">
        <v>107078.69959252332</v>
      </c>
      <c r="ED130" s="116">
        <v>223509.9893860915</v>
      </c>
      <c r="EE130" s="116">
        <v>225335.0404985752</v>
      </c>
      <c r="EF130" s="116">
        <v>1213272.8554735486</v>
      </c>
      <c r="EG130" s="116">
        <v>224418.16832046895</v>
      </c>
      <c r="EH130" s="116">
        <v>339256.69744977239</v>
      </c>
      <c r="EI130" s="116">
        <v>84098.051628087909</v>
      </c>
      <c r="EJ130" s="116">
        <v>1385434.0189992441</v>
      </c>
      <c r="EK130" s="116">
        <v>504145.03716989612</v>
      </c>
      <c r="EL130" s="116">
        <v>0</v>
      </c>
      <c r="EM130" s="116">
        <v>1180374.0503962431</v>
      </c>
      <c r="EN130" s="116">
        <v>252025.23066333201</v>
      </c>
      <c r="EO130" s="116">
        <v>95278.81229805715</v>
      </c>
      <c r="EP130" s="116">
        <v>903317.04354704858</v>
      </c>
      <c r="EQ130" s="116">
        <v>75733.854992629844</v>
      </c>
      <c r="ER130" s="116">
        <v>2161761.9440100975</v>
      </c>
      <c r="ES130" s="116">
        <v>80101.756350077514</v>
      </c>
      <c r="ET130" s="116">
        <v>1710739.0778517078</v>
      </c>
      <c r="EU130" s="116">
        <v>1200718.5955506407</v>
      </c>
      <c r="EV130" s="116">
        <v>112504.81774580125</v>
      </c>
      <c r="EW130" s="116">
        <v>594408.45914377866</v>
      </c>
      <c r="EX130" s="116">
        <v>266663.03895226523</v>
      </c>
      <c r="EY130" s="116">
        <v>911013.80540756963</v>
      </c>
      <c r="EZ130" s="116">
        <v>564511.83213670796</v>
      </c>
      <c r="FA130" s="116">
        <v>226111.0797277072</v>
      </c>
      <c r="FB130" s="116">
        <v>322530.17983235349</v>
      </c>
      <c r="FC130" s="116">
        <v>78833.31963802909</v>
      </c>
      <c r="FD130" s="116">
        <v>3847450.1094437055</v>
      </c>
      <c r="FE130" s="116">
        <v>3383342.3068155707</v>
      </c>
      <c r="FF130" s="116">
        <v>605906.86406275944</v>
      </c>
      <c r="FG130" s="116">
        <v>0</v>
      </c>
      <c r="FH130" s="116">
        <v>1556526.3551236172</v>
      </c>
      <c r="FI130" s="116">
        <v>863682.12975142396</v>
      </c>
      <c r="FJ130" s="116">
        <v>0</v>
      </c>
      <c r="FK130" s="116">
        <v>455619.85787760298</v>
      </c>
      <c r="FL130" s="116">
        <v>310897.69856379443</v>
      </c>
      <c r="FM130" s="116">
        <v>143574.16723779112</v>
      </c>
      <c r="FN130" s="19">
        <f>J130*'Household Income - Delta'!E133/3</f>
        <v>-10193906.508125648</v>
      </c>
      <c r="FO130" s="19">
        <f>K130*'Household Income - Delta'!F133/3</f>
        <v>0</v>
      </c>
      <c r="FP130" s="19">
        <f>L130*'Household Income - Delta'!G133/3</f>
        <v>-2835179.0032669217</v>
      </c>
      <c r="FQ130" s="19">
        <f>M130*'Household Income - Delta'!H133/3</f>
        <v>-4163301.3960768557</v>
      </c>
      <c r="FR130" s="19">
        <f>N130*'Household Income - Delta'!I133/3</f>
        <v>-24369005.746937227</v>
      </c>
      <c r="FS130" s="19">
        <f>O130*'Household Income - Delta'!J133/3</f>
        <v>-5856156.4798220387</v>
      </c>
      <c r="FT130" s="19">
        <f>P130*'Household Income - Delta'!K133/3</f>
        <v>-1016687.4364253531</v>
      </c>
      <c r="FU130" s="19">
        <f>Q130*'Household Income - Delta'!L133/3</f>
        <v>0</v>
      </c>
      <c r="FV130" s="19">
        <f>R130*'Household Income - Delta'!M133/3</f>
        <v>-601713.51630805642</v>
      </c>
      <c r="FW130" s="19">
        <f>S130*'Household Income - Delta'!N133/3</f>
        <v>-13192539.674090967</v>
      </c>
      <c r="FX130" s="19">
        <f>T130*'Household Income - Delta'!O133/3</f>
        <v>-8302041.0929176686</v>
      </c>
      <c r="FY130" s="19">
        <f>U130*'Household Income - Delta'!P133/3</f>
        <v>-1374239.8514706192</v>
      </c>
      <c r="FZ130" s="19">
        <f>V130*'Household Income - Delta'!Q133/3</f>
        <v>-2113020.4344111448</v>
      </c>
      <c r="GA130" s="19">
        <f>W130*'Household Income - Delta'!R133/3</f>
        <v>-12610376.666201377</v>
      </c>
      <c r="GB130" s="19">
        <f>X130*'Household Income - Delta'!S133/3</f>
        <v>-3121637.453076907</v>
      </c>
      <c r="GC130" s="19">
        <f>Y130*'Household Income - Delta'!T133/3</f>
        <v>-724150.67556568969</v>
      </c>
      <c r="GD130" s="19">
        <f>Z130*'Household Income - Delta'!U133/3</f>
        <v>-1267467.2191710668</v>
      </c>
      <c r="GE130" s="19">
        <f>AA130*'Household Income - Delta'!V133/3</f>
        <v>-477874.0353489478</v>
      </c>
      <c r="GF130" s="19">
        <f>AB130*'Household Income - Delta'!W133/3</f>
        <v>-11499532.949200675</v>
      </c>
      <c r="GG130" s="19">
        <f>AC130*'Household Income - Delta'!X133/3</f>
        <v>-709124.03204770305</v>
      </c>
      <c r="GH130" s="19">
        <f>AD130*'Household Income - Delta'!Y133/3</f>
        <v>-4072369.5836265348</v>
      </c>
      <c r="GI130" s="19">
        <f>AE130*'Household Income - Delta'!Z133/3</f>
        <v>-595658.07483774261</v>
      </c>
      <c r="GJ130" s="19">
        <f>AF130*'Household Income - Delta'!AA133/3</f>
        <v>-7211933.3063767133</v>
      </c>
      <c r="GK130" s="19">
        <f>AG130*'Household Income - Delta'!AB133/3</f>
        <v>-4009819.545975151</v>
      </c>
      <c r="GL130" s="19">
        <f>AH130*'Household Income - Delta'!AC133/3</f>
        <v>0</v>
      </c>
      <c r="GM130" s="19">
        <f>AI130*'Household Income - Delta'!AD133/3</f>
        <v>-8018394.0283045871</v>
      </c>
      <c r="GN130" s="19">
        <f>AJ130*'Household Income - Delta'!AE133/3</f>
        <v>-201186.73348365561</v>
      </c>
      <c r="GO130" s="19">
        <f>AK130*'Household Income - Delta'!AF133/3</f>
        <v>-872817.76562094048</v>
      </c>
      <c r="GP130" s="19">
        <f>AL130*'Household Income - Delta'!AG133/3</f>
        <v>-1823743.424678005</v>
      </c>
      <c r="GQ130" s="19">
        <f>AM130*'Household Income - Delta'!AH133/3</f>
        <v>-584778.99059938034</v>
      </c>
      <c r="GR130" s="19">
        <f>AN130*'Household Income - Delta'!AI133/3</f>
        <v>-18219101.919666134</v>
      </c>
      <c r="GS130" s="19">
        <f>AO130*'Household Income - Delta'!AJ133/3</f>
        <v>-153109.69863891209</v>
      </c>
      <c r="GT130" s="19">
        <f>AP130*'Household Income - Delta'!AK133/3</f>
        <v>-6960270.739562585</v>
      </c>
      <c r="GU130" s="19">
        <f>AQ130*'Household Income - Delta'!AL133/3</f>
        <v>-4879056.4169025496</v>
      </c>
      <c r="GV130" s="19">
        <f>AR130*'Household Income - Delta'!AM133/3</f>
        <v>-644185.81107691943</v>
      </c>
      <c r="GW130" s="19">
        <f>AS130*'Household Income - Delta'!AN133/3</f>
        <v>-2391346.7230890091</v>
      </c>
      <c r="GX130" s="19">
        <f>AT130*'Household Income - Delta'!AO133/3</f>
        <v>-2213053.0610799831</v>
      </c>
      <c r="GY130" s="19">
        <f>AU130*'Household Income - Delta'!AP133/3</f>
        <v>-2307103.6587263988</v>
      </c>
      <c r="GZ130" s="19">
        <f>AV130*'Household Income - Delta'!AQ133/3</f>
        <v>-2711170.765687882</v>
      </c>
      <c r="HA130" s="19">
        <f>AW130*'Household Income - Delta'!AR133/3</f>
        <v>-764145.12307706382</v>
      </c>
      <c r="HB130" s="19">
        <f>AX130*'Household Income - Delta'!AS133/3</f>
        <v>-683881.82896274363</v>
      </c>
      <c r="HC130" s="19">
        <f>AY130*'Household Income - Delta'!AT133/3</f>
        <v>-278648.47307598783</v>
      </c>
      <c r="HD130" s="19">
        <f>AZ130*'Household Income - Delta'!AU133/3</f>
        <v>-21879584.177148309</v>
      </c>
      <c r="HE130" s="19">
        <f>BA130*'Household Income - Delta'!AV133/3</f>
        <v>-29897748.753777359</v>
      </c>
      <c r="HF130" s="19">
        <f>BB130*'Household Income - Delta'!AW133/3</f>
        <v>-2852930.1972336154</v>
      </c>
      <c r="HG130" s="19">
        <f>BC130*'Household Income - Delta'!AX133/3</f>
        <v>0</v>
      </c>
      <c r="HH130" s="19">
        <f>BD130*'Household Income - Delta'!AY133/3</f>
        <v>-16701729.891737988</v>
      </c>
      <c r="HI130" s="19">
        <f>BE130*'Household Income - Delta'!AZ133/3</f>
        <v>-2916766.7784279021</v>
      </c>
      <c r="HJ130" s="19">
        <f>BF130*'Household Income - Delta'!BA133/3</f>
        <v>0</v>
      </c>
      <c r="HK130" s="19">
        <f>BG130*'Household Income - Delta'!BB133/3</f>
        <v>-3139840.4620118267</v>
      </c>
      <c r="HL130" s="19">
        <f>BH130*'Household Income - Delta'!BC133/3</f>
        <v>-1828417.6370113764</v>
      </c>
    </row>
    <row r="131" spans="1:220">
      <c r="A131" s="28">
        <v>2012</v>
      </c>
      <c r="B131" s="28" t="s">
        <v>1093</v>
      </c>
      <c r="C131" s="37" t="s">
        <v>33</v>
      </c>
      <c r="D131" s="11">
        <v>5951913</v>
      </c>
      <c r="E131" s="11">
        <v>4965459</v>
      </c>
      <c r="F131" s="11">
        <v>801093</v>
      </c>
      <c r="G131" s="104">
        <f>F131/D131</f>
        <v>0.13459420525804056</v>
      </c>
      <c r="H131" s="11">
        <f>SUM(J131:BI131)</f>
        <v>163756</v>
      </c>
      <c r="I131" s="105">
        <f>H131/D131</f>
        <v>2.7513170975449405E-2</v>
      </c>
      <c r="J131" s="25">
        <v>1333</v>
      </c>
      <c r="K131" s="25">
        <v>2186</v>
      </c>
      <c r="L131" s="25">
        <v>2297</v>
      </c>
      <c r="M131" s="25">
        <v>9434</v>
      </c>
      <c r="N131" s="25">
        <v>10717</v>
      </c>
      <c r="O131" s="25">
        <v>3798</v>
      </c>
      <c r="P131" s="25">
        <v>410</v>
      </c>
      <c r="Q131" s="25">
        <v>234</v>
      </c>
      <c r="R131" s="25">
        <v>144</v>
      </c>
      <c r="S131" s="25">
        <v>8374</v>
      </c>
      <c r="T131" s="25">
        <v>3451</v>
      </c>
      <c r="U131" s="25">
        <v>2114</v>
      </c>
      <c r="V131" s="25">
        <v>596</v>
      </c>
      <c r="W131" s="25">
        <v>22001</v>
      </c>
      <c r="X131" s="25">
        <v>4184</v>
      </c>
      <c r="Y131" s="25">
        <v>5956</v>
      </c>
      <c r="Z131" s="25">
        <v>20218</v>
      </c>
      <c r="AA131" s="25">
        <v>2291</v>
      </c>
      <c r="AB131" s="25">
        <v>1178</v>
      </c>
      <c r="AC131" s="25">
        <v>996</v>
      </c>
      <c r="AD131" s="25">
        <v>1246</v>
      </c>
      <c r="AE131" s="25">
        <v>810</v>
      </c>
      <c r="AF131" s="25">
        <v>2964</v>
      </c>
      <c r="AG131" s="25">
        <v>2798</v>
      </c>
      <c r="AH131" s="25">
        <v>1110</v>
      </c>
      <c r="AI131" s="25">
        <v>0</v>
      </c>
      <c r="AJ131" s="25">
        <v>511</v>
      </c>
      <c r="AK131" s="25">
        <v>1999</v>
      </c>
      <c r="AL131" s="25">
        <v>836</v>
      </c>
      <c r="AM131" s="25">
        <v>35</v>
      </c>
      <c r="AN131" s="25">
        <v>960</v>
      </c>
      <c r="AO131" s="25">
        <v>451</v>
      </c>
      <c r="AP131" s="25">
        <v>2834</v>
      </c>
      <c r="AQ131" s="25">
        <v>3988</v>
      </c>
      <c r="AR131" s="25">
        <v>636</v>
      </c>
      <c r="AS131" s="25">
        <v>3557</v>
      </c>
      <c r="AT131" s="25">
        <v>5298</v>
      </c>
      <c r="AU131" s="25">
        <v>1186</v>
      </c>
      <c r="AV131" s="25">
        <v>1535</v>
      </c>
      <c r="AW131" s="25">
        <v>361</v>
      </c>
      <c r="AX131" s="25">
        <v>2856</v>
      </c>
      <c r="AY131" s="25">
        <v>527</v>
      </c>
      <c r="AZ131" s="25">
        <v>3122</v>
      </c>
      <c r="BA131" s="25">
        <v>9278</v>
      </c>
      <c r="BB131" s="25">
        <v>3287</v>
      </c>
      <c r="BC131" s="25">
        <v>318</v>
      </c>
      <c r="BD131" s="25">
        <v>2609</v>
      </c>
      <c r="BE131" s="25">
        <v>2312</v>
      </c>
      <c r="BF131" s="25">
        <v>148</v>
      </c>
      <c r="BG131" s="25">
        <v>2636</v>
      </c>
      <c r="BH131" s="25">
        <v>810</v>
      </c>
      <c r="BI131" s="25">
        <v>826</v>
      </c>
      <c r="BJ131" s="12">
        <v>3866</v>
      </c>
      <c r="BK131" s="12">
        <v>21306</v>
      </c>
      <c r="BL131" s="12">
        <v>19635</v>
      </c>
      <c r="BM131" s="34">
        <v>768</v>
      </c>
      <c r="BN131" s="34">
        <v>1289</v>
      </c>
      <c r="BO131" s="34">
        <v>741</v>
      </c>
      <c r="BP131" s="34">
        <v>2224</v>
      </c>
      <c r="BQ131" s="34">
        <v>2409</v>
      </c>
      <c r="BR131" s="34">
        <v>1371</v>
      </c>
      <c r="BS131" s="34">
        <v>331</v>
      </c>
      <c r="BT131" s="34">
        <v>314</v>
      </c>
      <c r="BU131" s="34">
        <v>172</v>
      </c>
      <c r="BV131" s="34">
        <v>1990</v>
      </c>
      <c r="BW131" s="34">
        <v>1391</v>
      </c>
      <c r="BX131" s="34">
        <v>1271</v>
      </c>
      <c r="BY131" s="34">
        <v>478</v>
      </c>
      <c r="BZ131" s="34">
        <v>2893</v>
      </c>
      <c r="CA131" s="34">
        <v>1267</v>
      </c>
      <c r="CB131" s="34">
        <v>1324</v>
      </c>
      <c r="CC131" s="34">
        <v>3673</v>
      </c>
      <c r="CD131" s="34">
        <v>1067</v>
      </c>
      <c r="CE131" s="34">
        <v>651</v>
      </c>
      <c r="CF131" s="34">
        <v>1247</v>
      </c>
      <c r="CG131" s="34">
        <v>717</v>
      </c>
      <c r="CH131" s="34">
        <v>486</v>
      </c>
      <c r="CI131" s="34">
        <v>1169</v>
      </c>
      <c r="CJ131" s="34">
        <v>1265</v>
      </c>
      <c r="CK131" s="34">
        <v>532</v>
      </c>
      <c r="CL131" s="34">
        <v>0</v>
      </c>
      <c r="CM131" s="34">
        <v>506</v>
      </c>
      <c r="CN131" s="34">
        <v>833</v>
      </c>
      <c r="CO131" s="34">
        <v>366</v>
      </c>
      <c r="CP131" s="34">
        <v>58</v>
      </c>
      <c r="CQ131" s="34">
        <v>536</v>
      </c>
      <c r="CR131" s="34">
        <v>309</v>
      </c>
      <c r="CS131" s="34">
        <v>918</v>
      </c>
      <c r="CT131" s="34">
        <v>1420</v>
      </c>
      <c r="CU131" s="34">
        <v>462</v>
      </c>
      <c r="CV131" s="34">
        <v>1317</v>
      </c>
      <c r="CW131" s="34">
        <v>2199</v>
      </c>
      <c r="CX131" s="34">
        <v>899</v>
      </c>
      <c r="CY131" s="34">
        <v>639</v>
      </c>
      <c r="CZ131" s="34">
        <v>582</v>
      </c>
      <c r="DA131" s="34">
        <v>1625</v>
      </c>
      <c r="DB131" s="34">
        <v>542</v>
      </c>
      <c r="DC131" s="34">
        <v>1350</v>
      </c>
      <c r="DD131" s="34">
        <v>2841</v>
      </c>
      <c r="DE131" s="34">
        <v>1733</v>
      </c>
      <c r="DF131" s="34">
        <v>413</v>
      </c>
      <c r="DG131" s="34">
        <v>1081</v>
      </c>
      <c r="DH131" s="34">
        <v>1093</v>
      </c>
      <c r="DI131" s="34">
        <v>181</v>
      </c>
      <c r="DJ131" s="34">
        <v>999</v>
      </c>
      <c r="DK131" s="34">
        <v>452</v>
      </c>
      <c r="DL131" s="34">
        <v>958</v>
      </c>
      <c r="DM131" s="115">
        <v>106270304.30446979</v>
      </c>
      <c r="DN131" s="116">
        <v>720820.444244124</v>
      </c>
      <c r="DO131" s="116">
        <v>5046711.4776570741</v>
      </c>
      <c r="DP131" s="116">
        <v>2674668.7846798929</v>
      </c>
      <c r="DQ131" s="116">
        <v>2496303.6739372434</v>
      </c>
      <c r="DR131" s="116">
        <v>16895756.931778032</v>
      </c>
      <c r="DS131" s="116">
        <v>2622981.8113781833</v>
      </c>
      <c r="DT131" s="116">
        <v>430730.73807715502</v>
      </c>
      <c r="DU131" s="116">
        <v>209552.00668469406</v>
      </c>
      <c r="DV131" s="116">
        <v>117590.35478790682</v>
      </c>
      <c r="DW131" s="116">
        <v>6023464.0877702013</v>
      </c>
      <c r="DX131" s="116">
        <v>1888987.2461441937</v>
      </c>
      <c r="DY131" s="116">
        <v>8505324.3067104816</v>
      </c>
      <c r="DZ131" s="116">
        <v>770528.68673434912</v>
      </c>
      <c r="EA131" s="116">
        <v>3517557.4331627474</v>
      </c>
      <c r="EB131" s="116">
        <v>1393715.7078651597</v>
      </c>
      <c r="EC131" s="116">
        <v>1319652.4359173162</v>
      </c>
      <c r="ED131" s="116">
        <v>3858910.1620958284</v>
      </c>
      <c r="EE131" s="116">
        <v>907447.88199214067</v>
      </c>
      <c r="EF131" s="116">
        <v>665379.99228827446</v>
      </c>
      <c r="EG131" s="116">
        <v>1216603.4892124196</v>
      </c>
      <c r="EH131" s="116">
        <v>1052170.0101069636</v>
      </c>
      <c r="EI131" s="116">
        <v>921238.46109260607</v>
      </c>
      <c r="EJ131" s="116">
        <v>1457639.1264572986</v>
      </c>
      <c r="EK131" s="116">
        <v>1237811.4418122508</v>
      </c>
      <c r="EL131" s="116">
        <v>497424.14424443041</v>
      </c>
      <c r="EM131" s="116">
        <v>0</v>
      </c>
      <c r="EN131" s="116">
        <v>585983.81556716398</v>
      </c>
      <c r="EO131" s="116">
        <v>571851.81675809866</v>
      </c>
      <c r="EP131" s="116">
        <v>1236402.6619927462</v>
      </c>
      <c r="EQ131" s="116">
        <v>39243.638493699647</v>
      </c>
      <c r="ER131" s="116">
        <v>897959.59632740763</v>
      </c>
      <c r="ES131" s="116">
        <v>353070.72377791419</v>
      </c>
      <c r="ET131" s="116">
        <v>2845621.2977592791</v>
      </c>
      <c r="EU131" s="116">
        <v>3066213.2390146228</v>
      </c>
      <c r="EV131" s="116">
        <v>455387.30810697313</v>
      </c>
      <c r="EW131" s="116">
        <v>1777672.75970351</v>
      </c>
      <c r="EX131" s="116">
        <v>1930795.8638374007</v>
      </c>
      <c r="EY131" s="116">
        <v>1944362.3515188852</v>
      </c>
      <c r="EZ131" s="116">
        <v>1264244.442817434</v>
      </c>
      <c r="FA131" s="116">
        <v>402763.65460131719</v>
      </c>
      <c r="FB131" s="116">
        <v>1986009.6421010362</v>
      </c>
      <c r="FC131" s="116">
        <v>306602.70840806281</v>
      </c>
      <c r="FD131" s="116">
        <v>1061317.7967484288</v>
      </c>
      <c r="FE131" s="116">
        <v>6082766.6490889071</v>
      </c>
      <c r="FF131" s="116">
        <v>3473706.2112791147</v>
      </c>
      <c r="FG131" s="116">
        <v>345205.19260223705</v>
      </c>
      <c r="FH131" s="116">
        <v>2098816.0022682669</v>
      </c>
      <c r="FI131" s="116">
        <v>3815009.5031829905</v>
      </c>
      <c r="FJ131" s="116">
        <v>84369.777301947994</v>
      </c>
      <c r="FK131" s="116">
        <v>904488.15012173424</v>
      </c>
      <c r="FL131" s="116">
        <v>561176.12714585522</v>
      </c>
      <c r="FM131" s="116">
        <v>1730292.5371137664</v>
      </c>
      <c r="FN131" s="19">
        <f>J131*'Household Income - Delta'!E134/3</f>
        <v>3187811.4072831054</v>
      </c>
      <c r="FO131" s="19">
        <f>K131*'Household Income - Delta'!F134/3</f>
        <v>-5586351.6155715957</v>
      </c>
      <c r="FP131" s="19">
        <f>L131*'Household Income - Delta'!G134/3</f>
        <v>875412.14596581704</v>
      </c>
      <c r="FQ131" s="19">
        <f>M131*'Household Income - Delta'!H134/3</f>
        <v>26611901.461247485</v>
      </c>
      <c r="FR131" s="19">
        <f>N131*'Household Income - Delta'!I134/3</f>
        <v>-12869346.551849311</v>
      </c>
      <c r="FS131" s="19">
        <f>O131*'Household Income - Delta'!J134/3</f>
        <v>-11223228.075260617</v>
      </c>
      <c r="FT131" s="19">
        <f>P131*'Household Income - Delta'!K134/3</f>
        <v>-2138998.6868816661</v>
      </c>
      <c r="FU131" s="19">
        <f>Q131*'Household Income - Delta'!L134/3</f>
        <v>-381897.44509621867</v>
      </c>
      <c r="FV131" s="19">
        <f>R131*'Household Income - Delta'!M134/3</f>
        <v>-263363.21067140659</v>
      </c>
      <c r="FW131" s="19">
        <f>S131*'Household Income - Delta'!N134/3</f>
        <v>13004745.081610909</v>
      </c>
      <c r="FX131" s="19">
        <f>T131*'Household Income - Delta'!O134/3</f>
        <v>4361295.3158000736</v>
      </c>
      <c r="FY131" s="19">
        <f>U131*'Household Income - Delta'!P134/3</f>
        <v>-6541506.4315337921</v>
      </c>
      <c r="FZ131" s="19">
        <f>V131*'Household Income - Delta'!Q134/3</f>
        <v>458016.47763572237</v>
      </c>
      <c r="GA131" s="19">
        <f>W131*'Household Income - Delta'!R134/3</f>
        <v>-6402406.2620413629</v>
      </c>
      <c r="GB131" s="19">
        <f>X131*'Household Income - Delta'!S134/3</f>
        <v>7418049.5668819407</v>
      </c>
      <c r="GC131" s="19">
        <f>Y131*'Household Income - Delta'!T134/3</f>
        <v>-903053.36935176735</v>
      </c>
      <c r="GD131" s="19">
        <f>Z131*'Household Income - Delta'!U134/3</f>
        <v>24375890.205663856</v>
      </c>
      <c r="GE131" s="19">
        <f>AA131*'Household Income - Delta'!V134/3</f>
        <v>7566839.6473539053</v>
      </c>
      <c r="GF131" s="19">
        <f>AB131*'Household Income - Delta'!W134/3</f>
        <v>3575580.5054577631</v>
      </c>
      <c r="GG131" s="19">
        <f>AC131*'Household Income - Delta'!X134/3</f>
        <v>23771.290298032109</v>
      </c>
      <c r="GH131" s="19">
        <f>AD131*'Household Income - Delta'!Y134/3</f>
        <v>-7937914.0517955339</v>
      </c>
      <c r="GI131" s="19">
        <f>AE131*'Household Income - Delta'!Z134/3</f>
        <v>-3658039.4494655319</v>
      </c>
      <c r="GJ131" s="19">
        <f>AF131*'Household Income - Delta'!AA134/3</f>
        <v>874893.19865207106</v>
      </c>
      <c r="GK131" s="19">
        <f>AG131*'Household Income - Delta'!AB134/3</f>
        <v>-7513246.9940100461</v>
      </c>
      <c r="GL131" s="19">
        <f>AH131*'Household Income - Delta'!AC134/3</f>
        <v>3209427.5912069418</v>
      </c>
      <c r="GM131" s="19">
        <f>AI131*'Household Income - Delta'!AD134/3</f>
        <v>0</v>
      </c>
      <c r="GN131" s="19">
        <f>AJ131*'Household Income - Delta'!AE134/3</f>
        <v>1615962.2131799592</v>
      </c>
      <c r="GO131" s="19">
        <f>AK131*'Household Income - Delta'!AF134/3</f>
        <v>-3898940.5062720641</v>
      </c>
      <c r="GP131" s="19">
        <f>AL131*'Household Income - Delta'!AG134/3</f>
        <v>758359.1075569992</v>
      </c>
      <c r="GQ131" s="19">
        <f>AM131*'Household Income - Delta'!AH134/3</f>
        <v>-188019.8448912208</v>
      </c>
      <c r="GR131" s="19">
        <f>AN131*'Household Income - Delta'!AI134/3</f>
        <v>-4023659.814605813</v>
      </c>
      <c r="GS131" s="19">
        <f>AO131*'Household Income - Delta'!AJ134/3</f>
        <v>1169882.9995049711</v>
      </c>
      <c r="GT131" s="19">
        <f>AP131*'Household Income - Delta'!AK134/3</f>
        <v>-823956.80782482319</v>
      </c>
      <c r="GU131" s="19">
        <f>AQ131*'Household Income - Delta'!AL134/3</f>
        <v>6059375.3029670576</v>
      </c>
      <c r="GV131" s="19">
        <f>AR131*'Household Income - Delta'!AM134/3</f>
        <v>-1398566.3284956163</v>
      </c>
      <c r="GW131" s="19">
        <f>AS131*'Household Income - Delta'!AN134/3</f>
        <v>6066133.3685039589</v>
      </c>
      <c r="GX131" s="19">
        <f>AT131*'Household Income - Delta'!AO134/3</f>
        <v>2312598.7589240759</v>
      </c>
      <c r="GY131" s="19">
        <f>AU131*'Household Income - Delta'!AP134/3</f>
        <v>-696410.07124393352</v>
      </c>
      <c r="GZ131" s="19">
        <f>AV131*'Household Income - Delta'!AQ134/3</f>
        <v>-74401.24577923528</v>
      </c>
      <c r="HA131" s="19">
        <f>AW131*'Household Income - Delta'!AR134/3</f>
        <v>88014.241397564023</v>
      </c>
      <c r="HB131" s="19">
        <f>AX131*'Household Income - Delta'!AS134/3</f>
        <v>9215935.6035048813</v>
      </c>
      <c r="HC131" s="19">
        <f>AY131*'Household Income - Delta'!AT134/3</f>
        <v>446434.91713244474</v>
      </c>
      <c r="HD131" s="19">
        <f>AZ131*'Household Income - Delta'!AU134/3</f>
        <v>7789751.8727829838</v>
      </c>
      <c r="HE131" s="19">
        <f>BA131*'Household Income - Delta'!AV134/3</f>
        <v>2218239.7469376088</v>
      </c>
      <c r="HF131" s="19">
        <f>BB131*'Household Income - Delta'!AW134/3</f>
        <v>-6277073.0521938605</v>
      </c>
      <c r="HG131" s="19">
        <f>BC131*'Household Income - Delta'!AX134/3</f>
        <v>-222348.35281479801</v>
      </c>
      <c r="HH131" s="19">
        <f>BD131*'Household Income - Delta'!AY134/3</f>
        <v>-11176724.443146186</v>
      </c>
      <c r="HI131" s="19">
        <f>BE131*'Household Income - Delta'!AZ134/3</f>
        <v>-5460622.619640097</v>
      </c>
      <c r="HJ131" s="19">
        <f>BF131*'Household Income - Delta'!BA134/3</f>
        <v>391857.28239667002</v>
      </c>
      <c r="HK131" s="19">
        <f>BG131*'Household Income - Delta'!BB134/3</f>
        <v>-2015312.0237229513</v>
      </c>
      <c r="HL131" s="19">
        <f>BH131*'Household Income - Delta'!BC134/3</f>
        <v>-1280963.8352259458</v>
      </c>
    </row>
    <row r="132" spans="1:220">
      <c r="A132" s="28">
        <v>2012</v>
      </c>
      <c r="B132" s="28" t="s">
        <v>1094</v>
      </c>
      <c r="C132" s="37" t="s">
        <v>34</v>
      </c>
      <c r="D132" s="11">
        <v>995544</v>
      </c>
      <c r="E132" s="11">
        <v>829489</v>
      </c>
      <c r="F132" s="11">
        <v>126463</v>
      </c>
      <c r="G132" s="104">
        <f>F132/D132</f>
        <v>0.12702904140851634</v>
      </c>
      <c r="H132" s="11">
        <f>SUM(J132:BI132)</f>
        <v>37690</v>
      </c>
      <c r="I132" s="105">
        <f>H132/D132</f>
        <v>3.7858698359891675E-2</v>
      </c>
      <c r="J132" s="25">
        <v>31</v>
      </c>
      <c r="K132" s="25">
        <v>726</v>
      </c>
      <c r="L132" s="25">
        <v>1548</v>
      </c>
      <c r="M132" s="25">
        <v>63</v>
      </c>
      <c r="N132" s="25">
        <v>5428</v>
      </c>
      <c r="O132" s="25">
        <v>2135</v>
      </c>
      <c r="P132" s="25">
        <v>0</v>
      </c>
      <c r="Q132" s="25">
        <v>0</v>
      </c>
      <c r="R132" s="25">
        <v>0</v>
      </c>
      <c r="S132" s="25">
        <v>1875</v>
      </c>
      <c r="T132" s="25">
        <v>292</v>
      </c>
      <c r="U132" s="25">
        <v>556</v>
      </c>
      <c r="V132" s="25">
        <v>3385</v>
      </c>
      <c r="W132" s="25">
        <v>542</v>
      </c>
      <c r="X132" s="25">
        <v>163</v>
      </c>
      <c r="Y132" s="25">
        <v>415</v>
      </c>
      <c r="Z132" s="25">
        <v>224</v>
      </c>
      <c r="AA132" s="25">
        <v>367</v>
      </c>
      <c r="AB132" s="25">
        <v>0</v>
      </c>
      <c r="AC132" s="25">
        <v>225</v>
      </c>
      <c r="AD132" s="25">
        <v>33</v>
      </c>
      <c r="AE132" s="25">
        <v>97</v>
      </c>
      <c r="AF132" s="25">
        <v>822</v>
      </c>
      <c r="AG132" s="25">
        <v>481</v>
      </c>
      <c r="AH132" s="25">
        <v>32</v>
      </c>
      <c r="AI132" s="25">
        <v>447</v>
      </c>
      <c r="AJ132" s="25">
        <v>0</v>
      </c>
      <c r="AK132" s="25">
        <v>108</v>
      </c>
      <c r="AL132" s="25">
        <v>968</v>
      </c>
      <c r="AM132" s="25">
        <v>115</v>
      </c>
      <c r="AN132" s="25">
        <v>156</v>
      </c>
      <c r="AO132" s="25">
        <v>259</v>
      </c>
      <c r="AP132" s="25">
        <v>482</v>
      </c>
      <c r="AQ132" s="25">
        <v>1082</v>
      </c>
      <c r="AR132" s="25">
        <v>977</v>
      </c>
      <c r="AS132" s="25">
        <v>402</v>
      </c>
      <c r="AT132" s="25">
        <v>1018</v>
      </c>
      <c r="AU132" s="25">
        <v>2950</v>
      </c>
      <c r="AV132" s="25">
        <v>457</v>
      </c>
      <c r="AW132" s="25">
        <v>0</v>
      </c>
      <c r="AX132" s="25">
        <v>230</v>
      </c>
      <c r="AY132" s="25">
        <v>191</v>
      </c>
      <c r="AZ132" s="25">
        <v>45</v>
      </c>
      <c r="BA132" s="25">
        <v>1393</v>
      </c>
      <c r="BB132" s="25">
        <v>260</v>
      </c>
      <c r="BC132" s="25">
        <v>87</v>
      </c>
      <c r="BD132" s="25">
        <v>156</v>
      </c>
      <c r="BE132" s="25">
        <v>4783</v>
      </c>
      <c r="BF132" s="25">
        <v>0</v>
      </c>
      <c r="BG132" s="25">
        <v>750</v>
      </c>
      <c r="BH132" s="25">
        <v>934</v>
      </c>
      <c r="BI132" s="25">
        <v>0</v>
      </c>
      <c r="BJ132" s="12">
        <v>947</v>
      </c>
      <c r="BK132" s="12">
        <v>8669</v>
      </c>
      <c r="BL132" s="12">
        <v>7466</v>
      </c>
      <c r="BM132" s="34">
        <v>55</v>
      </c>
      <c r="BN132" s="34">
        <v>442</v>
      </c>
      <c r="BO132" s="34">
        <v>938</v>
      </c>
      <c r="BP132" s="34">
        <v>102</v>
      </c>
      <c r="BQ132" s="34">
        <v>2229</v>
      </c>
      <c r="BR132" s="34">
        <v>896</v>
      </c>
      <c r="BS132" s="34">
        <v>157</v>
      </c>
      <c r="BT132" s="34">
        <v>157</v>
      </c>
      <c r="BU132" s="34">
        <v>157</v>
      </c>
      <c r="BV132" s="34">
        <v>1029</v>
      </c>
      <c r="BW132" s="34">
        <v>270</v>
      </c>
      <c r="BX132" s="34">
        <v>572</v>
      </c>
      <c r="BY132" s="34">
        <v>1349</v>
      </c>
      <c r="BZ132" s="34">
        <v>371</v>
      </c>
      <c r="CA132" s="34">
        <v>164</v>
      </c>
      <c r="CB132" s="34">
        <v>384</v>
      </c>
      <c r="CC132" s="34">
        <v>268</v>
      </c>
      <c r="CD132" s="34">
        <v>352</v>
      </c>
      <c r="CE132" s="34">
        <v>157</v>
      </c>
      <c r="CF132" s="34">
        <v>269</v>
      </c>
      <c r="CG132" s="34">
        <v>65</v>
      </c>
      <c r="CH132" s="34">
        <v>109</v>
      </c>
      <c r="CI132" s="34">
        <v>760</v>
      </c>
      <c r="CJ132" s="34">
        <v>297</v>
      </c>
      <c r="CK132" s="34">
        <v>58</v>
      </c>
      <c r="CL132" s="34">
        <v>385</v>
      </c>
      <c r="CM132" s="34">
        <v>0</v>
      </c>
      <c r="CN132" s="34">
        <v>149</v>
      </c>
      <c r="CO132" s="34">
        <v>499</v>
      </c>
      <c r="CP132" s="34">
        <v>177</v>
      </c>
      <c r="CQ132" s="34">
        <v>198</v>
      </c>
      <c r="CR132" s="34">
        <v>178</v>
      </c>
      <c r="CS132" s="34">
        <v>371</v>
      </c>
      <c r="CT132" s="34">
        <v>808</v>
      </c>
      <c r="CU132" s="34">
        <v>604</v>
      </c>
      <c r="CV132" s="34">
        <v>332</v>
      </c>
      <c r="CW132" s="34">
        <v>948</v>
      </c>
      <c r="CX132" s="34">
        <v>1687</v>
      </c>
      <c r="CY132" s="34">
        <v>362</v>
      </c>
      <c r="CZ132" s="34">
        <v>157</v>
      </c>
      <c r="DA132" s="34">
        <v>304</v>
      </c>
      <c r="DB132" s="34">
        <v>142</v>
      </c>
      <c r="DC132" s="34">
        <v>40</v>
      </c>
      <c r="DD132" s="34">
        <v>612</v>
      </c>
      <c r="DE132" s="34">
        <v>261</v>
      </c>
      <c r="DF132" s="34">
        <v>135</v>
      </c>
      <c r="DG132" s="34">
        <v>153</v>
      </c>
      <c r="DH132" s="34">
        <v>1555</v>
      </c>
      <c r="DI132" s="34">
        <v>157</v>
      </c>
      <c r="DJ132" s="34">
        <v>425</v>
      </c>
      <c r="DK132" s="34">
        <v>387</v>
      </c>
      <c r="DL132" s="34">
        <v>157</v>
      </c>
      <c r="DM132" s="115">
        <v>35124853.748466812</v>
      </c>
      <c r="DN132" s="116">
        <v>51899.831782091591</v>
      </c>
      <c r="DO132" s="116">
        <v>894349.35890817025</v>
      </c>
      <c r="DP132" s="116">
        <v>1405598.1765152675</v>
      </c>
      <c r="DQ132" s="116">
        <v>82708.110707267173</v>
      </c>
      <c r="DR132" s="116">
        <v>3977158.7838034071</v>
      </c>
      <c r="DS132" s="116">
        <v>1261021.130947832</v>
      </c>
      <c r="DT132" s="116">
        <v>0</v>
      </c>
      <c r="DU132" s="116">
        <v>0</v>
      </c>
      <c r="DV132" s="116">
        <v>0</v>
      </c>
      <c r="DW132" s="116">
        <v>3474422.9298823285</v>
      </c>
      <c r="DX132" s="116">
        <v>494680.99296007853</v>
      </c>
      <c r="DY132" s="116">
        <v>1719682.2422705051</v>
      </c>
      <c r="DZ132" s="116">
        <v>980112.07758035383</v>
      </c>
      <c r="EA132" s="116">
        <v>658826.18152172922</v>
      </c>
      <c r="EB132" s="116">
        <v>224710.34508896508</v>
      </c>
      <c r="EC132" s="116">
        <v>404101.9767179396</v>
      </c>
      <c r="ED132" s="116">
        <v>218600.03603976045</v>
      </c>
      <c r="EE132" s="116">
        <v>547600.61907334265</v>
      </c>
      <c r="EF132" s="116">
        <v>0</v>
      </c>
      <c r="EG132" s="116">
        <v>456518.25461687596</v>
      </c>
      <c r="EH132" s="116">
        <v>61360.890465844095</v>
      </c>
      <c r="EI132" s="116">
        <v>195705.50164925877</v>
      </c>
      <c r="EJ132" s="116">
        <v>1125089.6793481887</v>
      </c>
      <c r="EK132" s="116">
        <v>441130.61501011113</v>
      </c>
      <c r="EL132" s="116">
        <v>48583.176995341113</v>
      </c>
      <c r="EM132" s="116">
        <v>512592.49620063067</v>
      </c>
      <c r="EN132" s="116">
        <v>0</v>
      </c>
      <c r="EO132" s="116">
        <v>92960.361799919803</v>
      </c>
      <c r="EP132" s="116">
        <v>624433.2283615889</v>
      </c>
      <c r="EQ132" s="116">
        <v>226918.90584080247</v>
      </c>
      <c r="ER132" s="116">
        <v>296819.91571815521</v>
      </c>
      <c r="ES132" s="116">
        <v>211398.17790600166</v>
      </c>
      <c r="ET132" s="116">
        <v>907417.907428946</v>
      </c>
      <c r="EU132" s="116">
        <v>2024997.7661994421</v>
      </c>
      <c r="EV132" s="116">
        <v>520240.41019215056</v>
      </c>
      <c r="EW132" s="116">
        <v>611028.90502452129</v>
      </c>
      <c r="EX132" s="116">
        <v>1093649.0320987746</v>
      </c>
      <c r="EY132" s="116">
        <v>1601935.8093509253</v>
      </c>
      <c r="EZ132" s="116">
        <v>822890.83890523354</v>
      </c>
      <c r="FA132" s="116">
        <v>0</v>
      </c>
      <c r="FB132" s="116">
        <v>421616.76629615237</v>
      </c>
      <c r="FC132" s="116">
        <v>111783.64747851728</v>
      </c>
      <c r="FD132" s="116">
        <v>66796.702127290919</v>
      </c>
      <c r="FE132" s="116">
        <v>1897869.9893986431</v>
      </c>
      <c r="FF132" s="116">
        <v>104752.1419948437</v>
      </c>
      <c r="FG132" s="116">
        <v>165260.5710246485</v>
      </c>
      <c r="FH132" s="116">
        <v>290698.90243521141</v>
      </c>
      <c r="FI132" s="116">
        <v>2460971.7122720457</v>
      </c>
      <c r="FJ132" s="116">
        <v>0</v>
      </c>
      <c r="FK132" s="116">
        <v>848409.3841601056</v>
      </c>
      <c r="FL132" s="116">
        <v>485549.26436759142</v>
      </c>
      <c r="FM132" s="116">
        <v>0</v>
      </c>
      <c r="FN132" s="19">
        <f>J132*'Household Income - Delta'!E135/3</f>
        <v>25818.250221836253</v>
      </c>
      <c r="FO132" s="19">
        <f>K132*'Household Income - Delta'!F135/3</f>
        <v>-2986853.1009622086</v>
      </c>
      <c r="FP132" s="19">
        <f>L132*'Household Income - Delta'!G135/3</f>
        <v>-1822767.7713518522</v>
      </c>
      <c r="FQ132" s="19">
        <f>M132*'Household Income - Delta'!H135/3</f>
        <v>79521.159896229408</v>
      </c>
      <c r="FR132" s="19">
        <f>N132*'Household Income - Delta'!I135/3</f>
        <v>-14978264.410771756</v>
      </c>
      <c r="FS132" s="19">
        <f>O132*'Household Income - Delta'!J135/3</f>
        <v>-9636634.1949410588</v>
      </c>
      <c r="FT132" s="19">
        <f>P132*'Household Income - Delta'!K135/3</f>
        <v>0</v>
      </c>
      <c r="FU132" s="19">
        <f>Q132*'Household Income - Delta'!L135/3</f>
        <v>0</v>
      </c>
      <c r="FV132" s="19">
        <f>R132*'Household Income - Delta'!M135/3</f>
        <v>0</v>
      </c>
      <c r="FW132" s="19">
        <f>S132*'Household Income - Delta'!N135/3</f>
        <v>-10535.294249420986</v>
      </c>
      <c r="FX132" s="19">
        <f>T132*'Household Income - Delta'!O135/3</f>
        <v>-86091.05515537913</v>
      </c>
      <c r="FY132" s="19">
        <f>U132*'Household Income - Delta'!P135/3</f>
        <v>-2587058.8490726678</v>
      </c>
      <c r="FZ132" s="19">
        <f>V132*'Household Income - Delta'!Q135/3</f>
        <v>-2674575.2079222971</v>
      </c>
      <c r="GA132" s="19">
        <f>W132*'Household Income - Delta'!R135/3</f>
        <v>-1002491.2634224701</v>
      </c>
      <c r="GB132" s="19">
        <f>X132*'Household Income - Delta'!S135/3</f>
        <v>34938.521752967252</v>
      </c>
      <c r="GC132" s="19">
        <f>Y132*'Household Income - Delta'!T135/3</f>
        <v>-709745.62381617073</v>
      </c>
      <c r="GD132" s="19">
        <f>Z132*'Household Income - Delta'!U135/3</f>
        <v>-79062.310762680674</v>
      </c>
      <c r="GE132" s="19">
        <f>AA132*'Household Income - Delta'!V135/3</f>
        <v>640137.8623284091</v>
      </c>
      <c r="GF132" s="19">
        <f>AB132*'Household Income - Delta'!W135/3</f>
        <v>0</v>
      </c>
      <c r="GG132" s="19">
        <f>AC132*'Household Income - Delta'!X135/3</f>
        <v>-345317.1482003227</v>
      </c>
      <c r="GH132" s="19">
        <f>AD132*'Household Income - Delta'!Y135/3</f>
        <v>-261667.79680055098</v>
      </c>
      <c r="GI132" s="19">
        <f>AE132*'Household Income - Delta'!Z135/3</f>
        <v>-589246.64922582533</v>
      </c>
      <c r="GJ132" s="19">
        <f>AF132*'Household Income - Delta'!AA135/3</f>
        <v>-1038544.7982923822</v>
      </c>
      <c r="GK132" s="19">
        <f>AG132*'Household Income - Delta'!AB135/3</f>
        <v>-2041282.3025012214</v>
      </c>
      <c r="GL132" s="19">
        <f>AH132*'Household Income - Delta'!AC135/3</f>
        <v>42648.530242460081</v>
      </c>
      <c r="GM132" s="19">
        <f>AI132*'Household Income - Delta'!AD135/3</f>
        <v>-102129.56468908979</v>
      </c>
      <c r="GN132" s="19">
        <f>AJ132*'Household Income - Delta'!AE135/3</f>
        <v>0</v>
      </c>
      <c r="GO132" s="19">
        <f>AK132*'Household Income - Delta'!AF135/3</f>
        <v>-378977.95232189639</v>
      </c>
      <c r="GP132" s="19">
        <f>AL132*'Household Income - Delta'!AG135/3</f>
        <v>-630634.11051817378</v>
      </c>
      <c r="GQ132" s="19">
        <f>AM132*'Household Income - Delta'!AH135/3</f>
        <v>-797019.59875189979</v>
      </c>
      <c r="GR132" s="19">
        <f>AN132*'Household Income - Delta'!AI135/3</f>
        <v>-896987.82343540026</v>
      </c>
      <c r="GS132" s="19">
        <f>AO132*'Household Income - Delta'!AJ135/3</f>
        <v>268159.78634416923</v>
      </c>
      <c r="GT132" s="19">
        <f>AP132*'Household Income - Delta'!AK135/3</f>
        <v>-891386.46572379523</v>
      </c>
      <c r="GU132" s="19">
        <f>AQ132*'Household Income - Delta'!AL135/3</f>
        <v>-42422.63010358005</v>
      </c>
      <c r="GV132" s="19">
        <f>AR132*'Household Income - Delta'!AM135/3</f>
        <v>-3671188.1934886854</v>
      </c>
      <c r="GW132" s="19">
        <f>AS132*'Household Income - Delta'!AN135/3</f>
        <v>59012.615101551404</v>
      </c>
      <c r="GX132" s="19">
        <f>AT132*'Household Income - Delta'!AO135/3</f>
        <v>-1142303.4307722661</v>
      </c>
      <c r="GY132" s="19">
        <f>AU132*'Household Income - Delta'!AP135/3</f>
        <v>-6330115.7263083868</v>
      </c>
      <c r="GZ132" s="19">
        <f>AV132*'Household Income - Delta'!AQ135/3</f>
        <v>-734435.33386489318</v>
      </c>
      <c r="HA132" s="19">
        <f>AW132*'Household Income - Delta'!AR135/3</f>
        <v>0</v>
      </c>
      <c r="HB132" s="19">
        <f>AX132*'Household Income - Delta'!AS135/3</f>
        <v>383699.47116726305</v>
      </c>
      <c r="HC132" s="19">
        <f>AY132*'Household Income - Delta'!AT135/3</f>
        <v>-135893.55062956075</v>
      </c>
      <c r="HD132" s="19">
        <f>AZ132*'Household Income - Delta'!AU135/3</f>
        <v>42142.782255616476</v>
      </c>
      <c r="HE132" s="19">
        <f>BA132*'Household Income - Delta'!AV135/3</f>
        <v>-1838096.4522191326</v>
      </c>
      <c r="HF132" s="19">
        <f>BB132*'Household Income - Delta'!AW135/3</f>
        <v>-901751.73793245631</v>
      </c>
      <c r="HG132" s="19">
        <f>BC132*'Household Income - Delta'!AX135/3</f>
        <v>-196430.19165351361</v>
      </c>
      <c r="HH132" s="19">
        <f>BD132*'Household Income - Delta'!AY135/3</f>
        <v>-911433.25807740411</v>
      </c>
      <c r="HI132" s="19">
        <f>BE132*'Household Income - Delta'!AZ135/3</f>
        <v>-18751611.037025273</v>
      </c>
      <c r="HJ132" s="19">
        <f>BF132*'Household Income - Delta'!BA135/3</f>
        <v>0</v>
      </c>
      <c r="HK132" s="19">
        <f>BG132*'Household Income - Delta'!BB135/3</f>
        <v>-1742357.8423932232</v>
      </c>
      <c r="HL132" s="19">
        <f>BH132*'Household Income - Delta'!BC135/3</f>
        <v>-2932803.4046891672</v>
      </c>
    </row>
    <row r="133" spans="1:220">
      <c r="A133" s="28">
        <v>2012</v>
      </c>
      <c r="B133" s="28" t="s">
        <v>1095</v>
      </c>
      <c r="C133" s="37" t="s">
        <v>35</v>
      </c>
      <c r="D133" s="11">
        <v>1829420</v>
      </c>
      <c r="E133" s="11">
        <v>1540361</v>
      </c>
      <c r="F133" s="11">
        <v>237937</v>
      </c>
      <c r="G133" s="104">
        <f>F133/D133</f>
        <v>0.1300614402378896</v>
      </c>
      <c r="H133" s="11">
        <f>SUM(J133:BI133)</f>
        <v>43266</v>
      </c>
      <c r="I133" s="105">
        <f>H133/D133</f>
        <v>2.3650118616829377E-2</v>
      </c>
      <c r="J133" s="25">
        <v>245</v>
      </c>
      <c r="K133" s="25">
        <v>626</v>
      </c>
      <c r="L133" s="25">
        <v>2406</v>
      </c>
      <c r="M133" s="25">
        <v>363</v>
      </c>
      <c r="N133" s="25">
        <v>3438</v>
      </c>
      <c r="O133" s="25">
        <v>2023</v>
      </c>
      <c r="P133" s="25">
        <v>0</v>
      </c>
      <c r="Q133" s="25">
        <v>0</v>
      </c>
      <c r="R133" s="25">
        <v>0</v>
      </c>
      <c r="S133" s="25">
        <v>1368</v>
      </c>
      <c r="T133" s="25">
        <v>786</v>
      </c>
      <c r="U133" s="25">
        <v>165</v>
      </c>
      <c r="V133" s="25">
        <v>315</v>
      </c>
      <c r="W133" s="25">
        <v>1193</v>
      </c>
      <c r="X133" s="25">
        <v>290</v>
      </c>
      <c r="Y133" s="25">
        <v>6815</v>
      </c>
      <c r="Z133" s="25">
        <v>3103</v>
      </c>
      <c r="AA133" s="25">
        <v>131</v>
      </c>
      <c r="AB133" s="25">
        <v>411</v>
      </c>
      <c r="AC133" s="25">
        <v>68</v>
      </c>
      <c r="AD133" s="25">
        <v>129</v>
      </c>
      <c r="AE133" s="25">
        <v>195</v>
      </c>
      <c r="AF133" s="25">
        <v>258</v>
      </c>
      <c r="AG133" s="25">
        <v>1489</v>
      </c>
      <c r="AH133" s="25">
        <v>176</v>
      </c>
      <c r="AI133" s="25">
        <v>2223</v>
      </c>
      <c r="AJ133" s="25">
        <v>108</v>
      </c>
      <c r="AK133" s="25">
        <v>0</v>
      </c>
      <c r="AL133" s="25">
        <v>233</v>
      </c>
      <c r="AM133" s="25">
        <v>0</v>
      </c>
      <c r="AN133" s="25">
        <v>524</v>
      </c>
      <c r="AO133" s="25">
        <v>158</v>
      </c>
      <c r="AP133" s="25">
        <v>318</v>
      </c>
      <c r="AQ133" s="25">
        <v>874</v>
      </c>
      <c r="AR133" s="25">
        <v>497</v>
      </c>
      <c r="AS133" s="25">
        <v>563</v>
      </c>
      <c r="AT133" s="25">
        <v>587</v>
      </c>
      <c r="AU133" s="25">
        <v>106</v>
      </c>
      <c r="AV133" s="25">
        <v>702</v>
      </c>
      <c r="AW133" s="25">
        <v>0</v>
      </c>
      <c r="AX133" s="25">
        <v>456</v>
      </c>
      <c r="AY133" s="25">
        <v>2507</v>
      </c>
      <c r="AZ133" s="25">
        <v>232</v>
      </c>
      <c r="BA133" s="25">
        <v>3130</v>
      </c>
      <c r="BB133" s="25">
        <v>229</v>
      </c>
      <c r="BC133" s="25">
        <v>79</v>
      </c>
      <c r="BD133" s="25">
        <v>1076</v>
      </c>
      <c r="BE133" s="25">
        <v>1327</v>
      </c>
      <c r="BF133" s="25">
        <v>111</v>
      </c>
      <c r="BG133" s="25">
        <v>316</v>
      </c>
      <c r="BH133" s="25">
        <v>917</v>
      </c>
      <c r="BI133" s="25">
        <v>0</v>
      </c>
      <c r="BJ133" s="12">
        <v>2101</v>
      </c>
      <c r="BK133" s="12">
        <v>9074</v>
      </c>
      <c r="BL133" s="12">
        <v>9736</v>
      </c>
      <c r="BM133" s="34">
        <v>275</v>
      </c>
      <c r="BN133" s="34">
        <v>531</v>
      </c>
      <c r="BO133" s="34">
        <v>1120</v>
      </c>
      <c r="BP133" s="34">
        <v>317</v>
      </c>
      <c r="BQ133" s="34">
        <v>1425</v>
      </c>
      <c r="BR133" s="34">
        <v>791</v>
      </c>
      <c r="BS133" s="34">
        <v>149</v>
      </c>
      <c r="BT133" s="34">
        <v>149</v>
      </c>
      <c r="BU133" s="34">
        <v>149</v>
      </c>
      <c r="BV133" s="34">
        <v>978</v>
      </c>
      <c r="BW133" s="34">
        <v>482</v>
      </c>
      <c r="BX133" s="34">
        <v>149</v>
      </c>
      <c r="BY133" s="34">
        <v>374</v>
      </c>
      <c r="BZ133" s="34">
        <v>546</v>
      </c>
      <c r="CA133" s="34">
        <v>214</v>
      </c>
      <c r="CB133" s="34">
        <v>2803</v>
      </c>
      <c r="CC133" s="34">
        <v>822</v>
      </c>
      <c r="CD133" s="34">
        <v>133</v>
      </c>
      <c r="CE133" s="34">
        <v>371</v>
      </c>
      <c r="CF133" s="34">
        <v>90</v>
      </c>
      <c r="CG133" s="34">
        <v>126</v>
      </c>
      <c r="CH133" s="34">
        <v>112</v>
      </c>
      <c r="CI133" s="34">
        <v>197</v>
      </c>
      <c r="CJ133" s="34">
        <v>1049</v>
      </c>
      <c r="CK133" s="34">
        <v>132</v>
      </c>
      <c r="CL133" s="34">
        <v>836</v>
      </c>
      <c r="CM133" s="34">
        <v>156</v>
      </c>
      <c r="CN133" s="34">
        <v>0</v>
      </c>
      <c r="CO133" s="34">
        <v>178</v>
      </c>
      <c r="CP133" s="34">
        <v>149</v>
      </c>
      <c r="CQ133" s="34">
        <v>363</v>
      </c>
      <c r="CR133" s="34">
        <v>187</v>
      </c>
      <c r="CS133" s="34">
        <v>246</v>
      </c>
      <c r="CT133" s="34">
        <v>414</v>
      </c>
      <c r="CU133" s="34">
        <v>492</v>
      </c>
      <c r="CV133" s="34">
        <v>373</v>
      </c>
      <c r="CW133" s="34">
        <v>408</v>
      </c>
      <c r="CX133" s="34">
        <v>113</v>
      </c>
      <c r="CY133" s="34">
        <v>528</v>
      </c>
      <c r="CZ133" s="34">
        <v>149</v>
      </c>
      <c r="DA133" s="34">
        <v>381</v>
      </c>
      <c r="DB133" s="34">
        <v>677</v>
      </c>
      <c r="DC133" s="34">
        <v>184</v>
      </c>
      <c r="DD133" s="34">
        <v>1218</v>
      </c>
      <c r="DE133" s="34">
        <v>230</v>
      </c>
      <c r="DF133" s="34">
        <v>131</v>
      </c>
      <c r="DG133" s="34">
        <v>758</v>
      </c>
      <c r="DH133" s="34">
        <v>673</v>
      </c>
      <c r="DI133" s="34">
        <v>152</v>
      </c>
      <c r="DJ133" s="34">
        <v>218</v>
      </c>
      <c r="DK133" s="34">
        <v>371</v>
      </c>
      <c r="DL133" s="34">
        <v>149</v>
      </c>
      <c r="DM133" s="115">
        <v>28508740.758579962</v>
      </c>
      <c r="DN133" s="116">
        <v>200676.90692348569</v>
      </c>
      <c r="DO133" s="116">
        <v>1273914.6049169148</v>
      </c>
      <c r="DP133" s="116">
        <v>2371341.8771700156</v>
      </c>
      <c r="DQ133" s="116">
        <v>175616.05768148814</v>
      </c>
      <c r="DR133" s="116">
        <v>4545500.0033258572</v>
      </c>
      <c r="DS133" s="116">
        <v>895765.45675582706</v>
      </c>
      <c r="DT133" s="116">
        <v>0</v>
      </c>
      <c r="DU133" s="116">
        <v>0</v>
      </c>
      <c r="DV133" s="116">
        <v>0</v>
      </c>
      <c r="DW133" s="116">
        <v>1365833.2314203216</v>
      </c>
      <c r="DX133" s="116">
        <v>655060.49926756893</v>
      </c>
      <c r="DY133" s="116">
        <v>623733.62175191694</v>
      </c>
      <c r="DZ133" s="116">
        <v>319173.04114130622</v>
      </c>
      <c r="EA133" s="116">
        <v>451691.67027754529</v>
      </c>
      <c r="EB133" s="116">
        <v>162621.32973097454</v>
      </c>
      <c r="EC133" s="116">
        <v>1154761.373071166</v>
      </c>
      <c r="ED133" s="116">
        <v>414878.93871161185</v>
      </c>
      <c r="EE133" s="116">
        <v>85866.512275628178</v>
      </c>
      <c r="EF133" s="116">
        <v>320698.54080993636</v>
      </c>
      <c r="EG133" s="116">
        <v>94195.51805875219</v>
      </c>
      <c r="EH133" s="116">
        <v>138909.59724570822</v>
      </c>
      <c r="EI133" s="116">
        <v>258352.74184757718</v>
      </c>
      <c r="EJ133" s="116">
        <v>165026.0114862826</v>
      </c>
      <c r="EK133" s="116">
        <v>504664.20921587647</v>
      </c>
      <c r="EL133" s="116">
        <v>121515.0069888265</v>
      </c>
      <c r="EM133" s="116">
        <v>635931.25995660492</v>
      </c>
      <c r="EN133" s="116">
        <v>92960.361799919803</v>
      </c>
      <c r="EO133" s="116">
        <v>0</v>
      </c>
      <c r="EP133" s="116">
        <v>284833.45572037756</v>
      </c>
      <c r="EQ133" s="116">
        <v>0</v>
      </c>
      <c r="ER133" s="116">
        <v>602921.07607272093</v>
      </c>
      <c r="ES133" s="116">
        <v>96800.94233400299</v>
      </c>
      <c r="ET133" s="116">
        <v>377336.65362334682</v>
      </c>
      <c r="EU133" s="116">
        <v>906350.13475794136</v>
      </c>
      <c r="EV133" s="116">
        <v>229083.79679991605</v>
      </c>
      <c r="EW133" s="116">
        <v>406994.01007289893</v>
      </c>
      <c r="EX133" s="116">
        <v>218189.12027049903</v>
      </c>
      <c r="EY133" s="116">
        <v>143865.88064797031</v>
      </c>
      <c r="EZ133" s="116">
        <v>729758.33969791618</v>
      </c>
      <c r="FA133" s="116">
        <v>0</v>
      </c>
      <c r="FB133" s="116">
        <v>445995.5528262672</v>
      </c>
      <c r="FC133" s="116">
        <v>771200.14754860196</v>
      </c>
      <c r="FD133" s="116">
        <v>145006.73882867413</v>
      </c>
      <c r="FE133" s="116">
        <v>2287952.7062385948</v>
      </c>
      <c r="FF133" s="116">
        <v>181637.58672795616</v>
      </c>
      <c r="FG133" s="116">
        <v>98488.401348518892</v>
      </c>
      <c r="FH133" s="116">
        <v>1134654.3898920652</v>
      </c>
      <c r="FI133" s="116">
        <v>1810858.319647769</v>
      </c>
      <c r="FJ133" s="116">
        <v>90929.975445238451</v>
      </c>
      <c r="FK133" s="116">
        <v>128664.59536563346</v>
      </c>
      <c r="FL133" s="116">
        <v>388530.56288195198</v>
      </c>
      <c r="FM133" s="116">
        <v>0</v>
      </c>
      <c r="FN133" s="19">
        <f>J133*'Household Income - Delta'!E136/3</f>
        <v>784516.98839749023</v>
      </c>
      <c r="FO133" s="19">
        <f>K133*'Household Income - Delta'!F136/3</f>
        <v>-1092281.9551177167</v>
      </c>
      <c r="FP133" s="19">
        <f>L133*'Household Income - Delta'!G136/3</f>
        <v>2867386.1450586114</v>
      </c>
      <c r="FQ133" s="19">
        <f>M133*'Household Income - Delta'!H136/3</f>
        <v>1318235.9551393606</v>
      </c>
      <c r="FR133" s="19">
        <f>N133*'Household Income - Delta'!I136/3</f>
        <v>-1341442.4941334242</v>
      </c>
      <c r="FS133" s="19">
        <f>O133*'Household Income - Delta'!J136/3</f>
        <v>-4338086.0353476265</v>
      </c>
      <c r="FT133" s="19">
        <f>P133*'Household Income - Delta'!K136/3</f>
        <v>0</v>
      </c>
      <c r="FU133" s="19">
        <f>Q133*'Household Income - Delta'!L136/3</f>
        <v>0</v>
      </c>
      <c r="FV133" s="19">
        <f>R133*'Household Income - Delta'!M136/3</f>
        <v>0</v>
      </c>
      <c r="FW133" s="19">
        <f>S133*'Household Income - Delta'!N136/3</f>
        <v>3233465.7468284764</v>
      </c>
      <c r="FX133" s="19">
        <f>T133*'Household Income - Delta'!O136/3</f>
        <v>1630502.7618387484</v>
      </c>
      <c r="FY133" s="19">
        <f>U133*'Household Income - Delta'!P136/3</f>
        <v>-376813.82741024724</v>
      </c>
      <c r="FZ133" s="19">
        <f>V133*'Household Income - Delta'!Q136/3</f>
        <v>497428.39441132679</v>
      </c>
      <c r="GA133" s="19">
        <f>W133*'Household Income - Delta'!R136/3</f>
        <v>619940.65836651612</v>
      </c>
      <c r="GB133" s="19">
        <f>X133*'Household Income - Delta'!S136/3</f>
        <v>749246.93903271004</v>
      </c>
      <c r="GC133" s="19">
        <f>Y133*'Household Income - Delta'!T136/3</f>
        <v>4491309.5988251911</v>
      </c>
      <c r="GD133" s="19">
        <f>Z133*'Household Income - Delta'!U136/3</f>
        <v>6256599.4756784812</v>
      </c>
      <c r="GE133" s="19">
        <f>AA133*'Household Income - Delta'!V136/3</f>
        <v>538869.57837308</v>
      </c>
      <c r="GF133" s="19">
        <f>AB133*'Household Income - Delta'!W136/3</f>
        <v>1580685.9760761547</v>
      </c>
      <c r="GG133" s="19">
        <f>AC133*'Household Income - Delta'!X136/3</f>
        <v>56747.393624950804</v>
      </c>
      <c r="GH133" s="19">
        <f>AD133*'Household Income - Delta'!Y136/3</f>
        <v>-717248.23025151982</v>
      </c>
      <c r="GI133" s="19">
        <f>AE133*'Household Income - Delta'!Z136/3</f>
        <v>-722561.64797752397</v>
      </c>
      <c r="GJ133" s="19">
        <f>AF133*'Household Income - Delta'!AA136/3</f>
        <v>285303.33532429597</v>
      </c>
      <c r="GK133" s="19">
        <f>AG133*'Household Income - Delta'!AB136/3</f>
        <v>-2791229.9285040363</v>
      </c>
      <c r="GL133" s="19">
        <f>AH133*'Household Income - Delta'!AC136/3</f>
        <v>651557.27039951168</v>
      </c>
      <c r="GM133" s="19">
        <f>AI133*'Household Income - Delta'!AD136/3</f>
        <v>4758966.3932931833</v>
      </c>
      <c r="GN133" s="19">
        <f>AJ133*'Household Income - Delta'!AE136/3</f>
        <v>429084.69172146526</v>
      </c>
      <c r="GO133" s="19">
        <f>AK133*'Household Income - Delta'!AF136/3</f>
        <v>0</v>
      </c>
      <c r="GP133" s="19">
        <f>AL133*'Household Income - Delta'!AG136/3</f>
        <v>400243.17250497988</v>
      </c>
      <c r="GQ133" s="19">
        <f>AM133*'Household Income - Delta'!AH136/3</f>
        <v>0</v>
      </c>
      <c r="GR133" s="19">
        <f>AN133*'Household Income - Delta'!AI136/3</f>
        <v>-1771465.090535285</v>
      </c>
      <c r="GS133" s="19">
        <f>AO133*'Household Income - Delta'!AJ136/3</f>
        <v>537931.43663888087</v>
      </c>
      <c r="GT133" s="19">
        <f>AP133*'Household Income - Delta'!AK136/3</f>
        <v>165332.60793318527</v>
      </c>
      <c r="GU133" s="19">
        <f>AQ133*'Household Income - Delta'!AL136/3</f>
        <v>2036468.7421011978</v>
      </c>
      <c r="GV133" s="19">
        <f>AR133*'Household Income - Delta'!AM136/3</f>
        <v>-690009.91222770198</v>
      </c>
      <c r="GW133" s="19">
        <f>AS133*'Household Income - Delta'!AN136/3</f>
        <v>1416542.3009882376</v>
      </c>
      <c r="GX133" s="19">
        <f>AT133*'Household Income - Delta'!AO136/3</f>
        <v>732081.65452451224</v>
      </c>
      <c r="GY133" s="19">
        <f>AU133*'Household Income - Delta'!AP136/3</f>
        <v>23686.912030861098</v>
      </c>
      <c r="GZ133" s="19">
        <f>AV133*'Household Income - Delta'!AQ136/3</f>
        <v>535053.07688045094</v>
      </c>
      <c r="HA133" s="19">
        <f>AW133*'Household Income - Delta'!AR136/3</f>
        <v>0</v>
      </c>
      <c r="HB133" s="19">
        <f>AX133*'Household Income - Delta'!AS136/3</f>
        <v>1841110.0072243076</v>
      </c>
      <c r="HC133" s="19">
        <f>AY133*'Household Income - Delta'!AT136/3</f>
        <v>4156051.4944820902</v>
      </c>
      <c r="HD133" s="19">
        <f>AZ133*'Household Income - Delta'!AU136/3</f>
        <v>766938.55827148689</v>
      </c>
      <c r="HE133" s="19">
        <f>BA133*'Household Income - Delta'!AV136/3</f>
        <v>3285685.3229665714</v>
      </c>
      <c r="HF133" s="19">
        <f>BB133*'Household Income - Delta'!AW136/3</f>
        <v>-251673.87160273592</v>
      </c>
      <c r="HG133" s="19">
        <f>BC133*'Household Income - Delta'!AX136/3</f>
        <v>8804.1613600467535</v>
      </c>
      <c r="HH133" s="19">
        <f>BD133*'Household Income - Delta'!AY136/3</f>
        <v>-3737225.0804766584</v>
      </c>
      <c r="HI133" s="19">
        <f>BE133*'Household Income - Delta'!AZ136/3</f>
        <v>-2058452.0306982433</v>
      </c>
      <c r="HJ133" s="19">
        <f>BF133*'Household Income - Delta'!BA136/3</f>
        <v>383875.52662195498</v>
      </c>
      <c r="HK133" s="19">
        <f>BG133*'Household Income - Delta'!BB136/3</f>
        <v>14573.789023455029</v>
      </c>
      <c r="HL133" s="19">
        <f>BH133*'Household Income - Delta'!BC136/3</f>
        <v>-706808.09944928065</v>
      </c>
    </row>
    <row r="134" spans="1:220">
      <c r="A134" s="28">
        <v>2012</v>
      </c>
      <c r="B134" s="28" t="s">
        <v>1096</v>
      </c>
      <c r="C134" s="37" t="s">
        <v>36</v>
      </c>
      <c r="D134" s="11">
        <v>2725280</v>
      </c>
      <c r="E134" s="11">
        <v>2105070</v>
      </c>
      <c r="F134" s="11">
        <v>481496</v>
      </c>
      <c r="G134" s="104">
        <f>F134/D134</f>
        <v>0.17667762578524041</v>
      </c>
      <c r="H134" s="11">
        <f>SUM(J134:BI134)</f>
        <v>124522</v>
      </c>
      <c r="I134" s="105">
        <f>H134/D134</f>
        <v>4.5691451887512474E-2</v>
      </c>
      <c r="J134" s="25">
        <v>761</v>
      </c>
      <c r="K134" s="25">
        <v>2161</v>
      </c>
      <c r="L134" s="25">
        <v>8748</v>
      </c>
      <c r="M134" s="25">
        <v>353</v>
      </c>
      <c r="N134" s="25">
        <v>49978</v>
      </c>
      <c r="O134" s="25">
        <v>6402</v>
      </c>
      <c r="P134" s="25">
        <v>143</v>
      </c>
      <c r="Q134" s="25">
        <v>373</v>
      </c>
      <c r="R134" s="25">
        <v>468</v>
      </c>
      <c r="S134" s="25">
        <v>3381</v>
      </c>
      <c r="T134" s="25">
        <v>745</v>
      </c>
      <c r="U134" s="25">
        <v>2053</v>
      </c>
      <c r="V134" s="25">
        <v>1503</v>
      </c>
      <c r="W134" s="25">
        <v>2822</v>
      </c>
      <c r="X134" s="25">
        <v>362</v>
      </c>
      <c r="Y134" s="25">
        <v>714</v>
      </c>
      <c r="Z134" s="25">
        <v>1202</v>
      </c>
      <c r="AA134" s="25">
        <v>952</v>
      </c>
      <c r="AB134" s="25">
        <v>421</v>
      </c>
      <c r="AC134" s="25">
        <v>209</v>
      </c>
      <c r="AD134" s="25">
        <v>934</v>
      </c>
      <c r="AE134" s="25">
        <v>318</v>
      </c>
      <c r="AF134" s="25">
        <v>1235</v>
      </c>
      <c r="AG134" s="25">
        <v>1157</v>
      </c>
      <c r="AH134" s="25">
        <v>783</v>
      </c>
      <c r="AI134" s="25">
        <v>694</v>
      </c>
      <c r="AJ134" s="25">
        <v>1086</v>
      </c>
      <c r="AK134" s="25">
        <v>714</v>
      </c>
      <c r="AL134" s="25">
        <v>0</v>
      </c>
      <c r="AM134" s="25">
        <v>175</v>
      </c>
      <c r="AN134" s="25">
        <v>912</v>
      </c>
      <c r="AO134" s="25">
        <v>1138</v>
      </c>
      <c r="AP134" s="25">
        <v>3521</v>
      </c>
      <c r="AQ134" s="25">
        <v>767</v>
      </c>
      <c r="AR134" s="25">
        <v>702</v>
      </c>
      <c r="AS134" s="25">
        <v>1407</v>
      </c>
      <c r="AT134" s="25">
        <v>1520</v>
      </c>
      <c r="AU134" s="25">
        <v>3101</v>
      </c>
      <c r="AV134" s="25">
        <v>1601</v>
      </c>
      <c r="AW134" s="25">
        <v>336</v>
      </c>
      <c r="AX134" s="25">
        <v>480</v>
      </c>
      <c r="AY134" s="25">
        <v>0</v>
      </c>
      <c r="AZ134" s="25">
        <v>1699</v>
      </c>
      <c r="BA134" s="25">
        <v>5484</v>
      </c>
      <c r="BB134" s="25">
        <v>4605</v>
      </c>
      <c r="BC134" s="25">
        <v>121</v>
      </c>
      <c r="BD134" s="25">
        <v>1135</v>
      </c>
      <c r="BE134" s="25">
        <v>2997</v>
      </c>
      <c r="BF134" s="25">
        <v>100</v>
      </c>
      <c r="BG134" s="25">
        <v>1046</v>
      </c>
      <c r="BH134" s="25">
        <v>766</v>
      </c>
      <c r="BI134" s="25">
        <v>237</v>
      </c>
      <c r="BJ134" s="12">
        <v>3005</v>
      </c>
      <c r="BK134" s="12">
        <v>21984</v>
      </c>
      <c r="BL134" s="12">
        <v>19389</v>
      </c>
      <c r="BM134" s="34">
        <v>724</v>
      </c>
      <c r="BN134" s="34">
        <v>1047</v>
      </c>
      <c r="BO134" s="34">
        <v>2540</v>
      </c>
      <c r="BP134" s="34">
        <v>404</v>
      </c>
      <c r="BQ134" s="34">
        <v>7637</v>
      </c>
      <c r="BR134" s="34">
        <v>2736</v>
      </c>
      <c r="BS134" s="34">
        <v>181</v>
      </c>
      <c r="BT134" s="34">
        <v>521</v>
      </c>
      <c r="BU134" s="34">
        <v>759</v>
      </c>
      <c r="BV134" s="34">
        <v>1488</v>
      </c>
      <c r="BW134" s="34">
        <v>477</v>
      </c>
      <c r="BX134" s="34">
        <v>949</v>
      </c>
      <c r="BY134" s="34">
        <v>743</v>
      </c>
      <c r="BZ134" s="34">
        <v>1412</v>
      </c>
      <c r="CA134" s="34">
        <v>341</v>
      </c>
      <c r="CB134" s="34">
        <v>592</v>
      </c>
      <c r="CC134" s="34">
        <v>1085</v>
      </c>
      <c r="CD134" s="34">
        <v>651</v>
      </c>
      <c r="CE134" s="34">
        <v>296</v>
      </c>
      <c r="CF134" s="34">
        <v>286</v>
      </c>
      <c r="CG134" s="34">
        <v>689</v>
      </c>
      <c r="CH134" s="34">
        <v>267</v>
      </c>
      <c r="CI134" s="34">
        <v>574</v>
      </c>
      <c r="CJ134" s="34">
        <v>718</v>
      </c>
      <c r="CK134" s="34">
        <v>658</v>
      </c>
      <c r="CL134" s="34">
        <v>516</v>
      </c>
      <c r="CM134" s="34">
        <v>605</v>
      </c>
      <c r="CN134" s="34">
        <v>551</v>
      </c>
      <c r="CO134" s="34">
        <v>0</v>
      </c>
      <c r="CP134" s="34">
        <v>230</v>
      </c>
      <c r="CQ134" s="34">
        <v>600</v>
      </c>
      <c r="CR134" s="34">
        <v>665</v>
      </c>
      <c r="CS134" s="34">
        <v>1460</v>
      </c>
      <c r="CT134" s="34">
        <v>589</v>
      </c>
      <c r="CU134" s="34">
        <v>661</v>
      </c>
      <c r="CV134" s="34">
        <v>791</v>
      </c>
      <c r="CW134" s="34">
        <v>1384</v>
      </c>
      <c r="CX134" s="34">
        <v>1186</v>
      </c>
      <c r="CY134" s="34">
        <v>1078</v>
      </c>
      <c r="CZ134" s="34">
        <v>548</v>
      </c>
      <c r="DA134" s="34">
        <v>403</v>
      </c>
      <c r="DB134" s="34">
        <v>200</v>
      </c>
      <c r="DC134" s="34">
        <v>822</v>
      </c>
      <c r="DD134" s="34">
        <v>1772</v>
      </c>
      <c r="DE134" s="34">
        <v>1899</v>
      </c>
      <c r="DF134" s="34">
        <v>222</v>
      </c>
      <c r="DG134" s="34">
        <v>832</v>
      </c>
      <c r="DH134" s="34">
        <v>1103</v>
      </c>
      <c r="DI134" s="34">
        <v>161</v>
      </c>
      <c r="DJ134" s="34">
        <v>666</v>
      </c>
      <c r="DK134" s="34">
        <v>706</v>
      </c>
      <c r="DL134" s="34">
        <v>356</v>
      </c>
      <c r="DM134" s="115">
        <v>104965786.59223461</v>
      </c>
      <c r="DN134" s="116">
        <v>1462651.9901404672</v>
      </c>
      <c r="DO134" s="116">
        <v>3184342.6920908932</v>
      </c>
      <c r="DP134" s="116">
        <v>5092795.5115317879</v>
      </c>
      <c r="DQ134" s="116">
        <v>544350.22149436304</v>
      </c>
      <c r="DR134" s="116">
        <v>5057111.1690921756</v>
      </c>
      <c r="DS134" s="116">
        <v>5047084.1098531485</v>
      </c>
      <c r="DT134" s="116">
        <v>350501.99398754392</v>
      </c>
      <c r="DU134" s="116">
        <v>875039.20233825594</v>
      </c>
      <c r="DV134" s="116">
        <v>1063764.5763420446</v>
      </c>
      <c r="DW134" s="116">
        <v>7055276.6964831762</v>
      </c>
      <c r="DX134" s="116">
        <v>1481252.0708132267</v>
      </c>
      <c r="DY134" s="116">
        <v>5257404.282775918</v>
      </c>
      <c r="DZ134" s="116">
        <v>538693.49933944398</v>
      </c>
      <c r="EA134" s="116">
        <v>4513524.1065452071</v>
      </c>
      <c r="EB134" s="116">
        <v>645460.94204127439</v>
      </c>
      <c r="EC134" s="116">
        <v>986247.04284250375</v>
      </c>
      <c r="ED134" s="116">
        <v>1548294.5251464702</v>
      </c>
      <c r="EE134" s="116">
        <v>1781536.5199762131</v>
      </c>
      <c r="EF134" s="116">
        <v>724532.37903936615</v>
      </c>
      <c r="EG134" s="116">
        <v>535358.13428915106</v>
      </c>
      <c r="EH134" s="116">
        <v>2147175.0614475091</v>
      </c>
      <c r="EI134" s="116">
        <v>802573.69784781872</v>
      </c>
      <c r="EJ134" s="116">
        <v>2273245.5077298814</v>
      </c>
      <c r="EK134" s="116">
        <v>1640865.580785373</v>
      </c>
      <c r="EL134" s="116">
        <v>1344671.5686261198</v>
      </c>
      <c r="EM134" s="116">
        <v>1026391.683520294</v>
      </c>
      <c r="EN134" s="116">
        <v>700552.15495938587</v>
      </c>
      <c r="EO134" s="116">
        <v>872837.28491137165</v>
      </c>
      <c r="EP134" s="116">
        <v>0</v>
      </c>
      <c r="EQ134" s="116">
        <v>435506.26088278112</v>
      </c>
      <c r="ER134" s="116">
        <v>2159634.4455529638</v>
      </c>
      <c r="ES134" s="116">
        <v>904601.38858783583</v>
      </c>
      <c r="ET134" s="116">
        <v>8397681.8667064011</v>
      </c>
      <c r="EU134" s="116">
        <v>1724070.4537557953</v>
      </c>
      <c r="EV134" s="116">
        <v>766083.71345239272</v>
      </c>
      <c r="EW134" s="116">
        <v>2736721.5647271979</v>
      </c>
      <c r="EX134" s="116">
        <v>1893046.964566669</v>
      </c>
      <c r="EY134" s="116">
        <v>1341098.0232261645</v>
      </c>
      <c r="EZ134" s="116">
        <v>3615323.7204564642</v>
      </c>
      <c r="FA134" s="116">
        <v>844619.01386162604</v>
      </c>
      <c r="FB134" s="116">
        <v>1037383.8054172895</v>
      </c>
      <c r="FC134" s="116">
        <v>0</v>
      </c>
      <c r="FD134" s="116">
        <v>3068607.0902906409</v>
      </c>
      <c r="FE134" s="116">
        <v>7615713.2139795879</v>
      </c>
      <c r="FF134" s="116">
        <v>1986503.4948210127</v>
      </c>
      <c r="FG134" s="116">
        <v>293479.06925715326</v>
      </c>
      <c r="FH134" s="116">
        <v>2582828.5998137435</v>
      </c>
      <c r="FI134" s="116">
        <v>1697252.3173987465</v>
      </c>
      <c r="FJ134" s="116">
        <v>203983.2757224243</v>
      </c>
      <c r="FK134" s="116">
        <v>1668616.4193304756</v>
      </c>
      <c r="FL134" s="116">
        <v>612742.35274286533</v>
      </c>
      <c r="FM134" s="116">
        <v>826755.3316939642</v>
      </c>
      <c r="FN134" s="19">
        <f>J134*'Household Income - Delta'!E137/3</f>
        <v>1203231.8698957551</v>
      </c>
      <c r="FO134" s="19">
        <f>K134*'Household Income - Delta'!F137/3</f>
        <v>-7273602.0691509545</v>
      </c>
      <c r="FP134" s="19">
        <f>L134*'Household Income - Delta'!G137/3</f>
        <v>-3754868.4629211277</v>
      </c>
      <c r="FQ134" s="19">
        <f>M134*'Household Income - Delta'!H137/3</f>
        <v>709711.18094228848</v>
      </c>
      <c r="FR134" s="19">
        <f>N134*'Household Income - Delta'!I137/3</f>
        <v>-100514344.77289027</v>
      </c>
      <c r="FS134" s="19">
        <f>O134*'Household Income - Delta'!J137/3</f>
        <v>-24105920.28759791</v>
      </c>
      <c r="FT134" s="19">
        <f>P134*'Household Income - Delta'!K137/3</f>
        <v>-861919.19800207217</v>
      </c>
      <c r="FU134" s="19">
        <f>Q134*'Household Income - Delta'!L137/3</f>
        <v>-911006.76075954165</v>
      </c>
      <c r="FV134" s="19">
        <f>R134*'Household Income - Delta'!M137/3</f>
        <v>-1235168.1558447697</v>
      </c>
      <c r="FW134" s="19">
        <f>S134*'Household Income - Delta'!N137/3</f>
        <v>2510912.5099261827</v>
      </c>
      <c r="FX134" s="19">
        <f>T134*'Household Income - Delta'!O137/3</f>
        <v>337812.98365527793</v>
      </c>
      <c r="FY134" s="19">
        <f>U134*'Household Income - Delta'!P137/3</f>
        <v>-8016371.5070811929</v>
      </c>
      <c r="FZ134" s="19">
        <f>V134*'Household Income - Delta'!Q137/3</f>
        <v>-62905.041193474171</v>
      </c>
      <c r="GA134" s="19">
        <f>W134*'Household Income - Delta'!R137/3</f>
        <v>-3107987.8294350114</v>
      </c>
      <c r="GB134" s="19">
        <f>X134*'Household Income - Delta'!S137/3</f>
        <v>348468.21787930367</v>
      </c>
      <c r="GC134" s="19">
        <f>Y134*'Household Income - Delta'!T137/3</f>
        <v>-686837.86323659227</v>
      </c>
      <c r="GD134" s="19">
        <f>Z134*'Household Income - Delta'!U137/3</f>
        <v>475169.69101742614</v>
      </c>
      <c r="GE134" s="19">
        <f>AA134*'Household Income - Delta'!V137/3</f>
        <v>2372876.6444509239</v>
      </c>
      <c r="GF134" s="19">
        <f>AB134*'Household Income - Delta'!W137/3</f>
        <v>936708.38388864568</v>
      </c>
      <c r="GG134" s="19">
        <f>AC134*'Household Income - Delta'!X137/3</f>
        <v>-164372.28302414954</v>
      </c>
      <c r="GH134" s="19">
        <f>AD134*'Household Income - Delta'!Y137/3</f>
        <v>-6707104.9483812051</v>
      </c>
      <c r="GI134" s="19">
        <f>AE134*'Household Income - Delta'!Z137/3</f>
        <v>-1693806.3607796405</v>
      </c>
      <c r="GJ134" s="19">
        <f>AF134*'Household Income - Delta'!AA137/3</f>
        <v>-636227.37585209042</v>
      </c>
      <c r="GK134" s="19">
        <f>AG134*'Household Income - Delta'!AB137/3</f>
        <v>-4044360.0547403288</v>
      </c>
      <c r="GL134" s="19">
        <f>AH134*'Household Income - Delta'!AC137/3</f>
        <v>1629453.6914570353</v>
      </c>
      <c r="GM134" s="19">
        <f>AI134*'Household Income - Delta'!AD137/3</f>
        <v>360737.62855981727</v>
      </c>
      <c r="GN134" s="19">
        <f>AJ134*'Household Income - Delta'!AE137/3</f>
        <v>2554289.003110765</v>
      </c>
      <c r="GO134" s="19">
        <f>AK134*'Household Income - Delta'!AF137/3</f>
        <v>-1971198.6956504381</v>
      </c>
      <c r="GP134" s="19">
        <f>AL134*'Household Income - Delta'!AG137/3</f>
        <v>0</v>
      </c>
      <c r="GQ134" s="19">
        <f>AM134*'Household Income - Delta'!AH137/3</f>
        <v>-1081908.2013866</v>
      </c>
      <c r="GR134" s="19">
        <f>AN134*'Household Income - Delta'!AI137/3</f>
        <v>-4561504.1779361647</v>
      </c>
      <c r="GS134" s="19">
        <f>AO134*'Household Income - Delta'!AJ137/3</f>
        <v>2029780.7240996014</v>
      </c>
      <c r="GT134" s="19">
        <f>AP134*'Household Income - Delta'!AK137/3</f>
        <v>-3876891.7182943705</v>
      </c>
      <c r="GU134" s="19">
        <f>AQ134*'Household Income - Delta'!AL137/3</f>
        <v>543852.87095810228</v>
      </c>
      <c r="GV134" s="19">
        <f>AR134*'Household Income - Delta'!AM137/3</f>
        <v>-2112557.1518760012</v>
      </c>
      <c r="GW134" s="19">
        <f>AS134*'Household Income - Delta'!AN137/3</f>
        <v>1259363.7393064951</v>
      </c>
      <c r="GX134" s="19">
        <f>AT134*'Household Income - Delta'!AO137/3</f>
        <v>-568226.01411681355</v>
      </c>
      <c r="GY134" s="19">
        <f>AU134*'Household Income - Delta'!AP137/3</f>
        <v>-4333738.4025131445</v>
      </c>
      <c r="GZ134" s="19">
        <f>AV134*'Household Income - Delta'!AQ137/3</f>
        <v>-1374949.8116596891</v>
      </c>
      <c r="HA134" s="19">
        <f>AW134*'Household Income - Delta'!AR137/3</f>
        <v>-190354.16338084196</v>
      </c>
      <c r="HB134" s="19">
        <f>AX134*'Household Income - Delta'!AS137/3</f>
        <v>1159934.9747897789</v>
      </c>
      <c r="HC134" s="19">
        <f>AY134*'Household Income - Delta'!AT137/3</f>
        <v>0</v>
      </c>
      <c r="HD134" s="19">
        <f>AZ134*'Household Income - Delta'!AU137/3</f>
        <v>2862439.3503070609</v>
      </c>
      <c r="HE134" s="19">
        <f>BA134*'Household Income - Delta'!AV137/3</f>
        <v>-3132740.6396962921</v>
      </c>
      <c r="HF134" s="19">
        <f>BB134*'Household Income - Delta'!AW137/3</f>
        <v>-12525615.140957132</v>
      </c>
      <c r="HG134" s="19">
        <f>BC134*'Household Income - Delta'!AX137/3</f>
        <v>-182655.02578948744</v>
      </c>
      <c r="HH134" s="19">
        <f>BD134*'Household Income - Delta'!AY137/3</f>
        <v>-5781971.7727452228</v>
      </c>
      <c r="HI134" s="19">
        <f>BE134*'Household Income - Delta'!AZ137/3</f>
        <v>-9507077.4230392259</v>
      </c>
      <c r="HJ134" s="19">
        <f>BF134*'Household Income - Delta'!BA137/3</f>
        <v>183734.73294866344</v>
      </c>
      <c r="HK134" s="19">
        <f>BG134*'Household Income - Delta'!BB137/3</f>
        <v>-1647315.2361542557</v>
      </c>
      <c r="HL134" s="19">
        <f>BH134*'Household Income - Delta'!BC137/3</f>
        <v>-1832098.764997063</v>
      </c>
    </row>
    <row r="135" spans="1:220">
      <c r="A135" s="28">
        <v>2012</v>
      </c>
      <c r="B135" s="28" t="s">
        <v>1097</v>
      </c>
      <c r="C135" s="37" t="s">
        <v>37</v>
      </c>
      <c r="D135" s="11">
        <v>1309203</v>
      </c>
      <c r="E135" s="11">
        <v>1127376</v>
      </c>
      <c r="F135" s="11">
        <v>125118</v>
      </c>
      <c r="G135" s="104">
        <f>F135/D135</f>
        <v>9.5568066984264469E-2</v>
      </c>
      <c r="H135" s="11">
        <f>SUM(J135:BI135)</f>
        <v>50559</v>
      </c>
      <c r="I135" s="105">
        <f>H135/D135</f>
        <v>3.8618151654097953E-2</v>
      </c>
      <c r="J135" s="25">
        <v>0</v>
      </c>
      <c r="K135" s="25">
        <v>437</v>
      </c>
      <c r="L135" s="25">
        <v>440</v>
      </c>
      <c r="M135" s="25">
        <v>0</v>
      </c>
      <c r="N135" s="25">
        <v>1514</v>
      </c>
      <c r="O135" s="25">
        <v>572</v>
      </c>
      <c r="P135" s="25">
        <v>1345</v>
      </c>
      <c r="Q135" s="25">
        <v>0</v>
      </c>
      <c r="R135" s="25">
        <v>101</v>
      </c>
      <c r="S135" s="25">
        <v>2746</v>
      </c>
      <c r="T135" s="25">
        <v>470</v>
      </c>
      <c r="U135" s="25">
        <v>43</v>
      </c>
      <c r="V135" s="25">
        <v>20</v>
      </c>
      <c r="W135" s="25">
        <v>673</v>
      </c>
      <c r="X135" s="25">
        <v>297</v>
      </c>
      <c r="Y135" s="25">
        <v>53</v>
      </c>
      <c r="Z135" s="25">
        <v>102</v>
      </c>
      <c r="AA135" s="25">
        <v>284</v>
      </c>
      <c r="AB135" s="25">
        <v>7</v>
      </c>
      <c r="AC135" s="25">
        <v>6118</v>
      </c>
      <c r="AD135" s="25">
        <v>33</v>
      </c>
      <c r="AE135" s="25">
        <v>18990</v>
      </c>
      <c r="AF135" s="25">
        <v>426</v>
      </c>
      <c r="AG135" s="25">
        <v>0</v>
      </c>
      <c r="AH135" s="25">
        <v>0</v>
      </c>
      <c r="AI135" s="25">
        <v>289</v>
      </c>
      <c r="AJ135" s="25">
        <v>0</v>
      </c>
      <c r="AK135" s="25">
        <v>110</v>
      </c>
      <c r="AL135" s="25">
        <v>0</v>
      </c>
      <c r="AM135" s="25">
        <v>0</v>
      </c>
      <c r="AN135" s="25">
        <v>591</v>
      </c>
      <c r="AO135" s="25">
        <v>223</v>
      </c>
      <c r="AP135" s="25">
        <v>2905</v>
      </c>
      <c r="AQ135" s="25">
        <v>1609</v>
      </c>
      <c r="AR135" s="25">
        <v>0</v>
      </c>
      <c r="AS135" s="25">
        <v>324</v>
      </c>
      <c r="AT135" s="25">
        <v>186</v>
      </c>
      <c r="AU135" s="25">
        <v>208</v>
      </c>
      <c r="AV135" s="25">
        <v>890</v>
      </c>
      <c r="AW135" s="25">
        <v>1248</v>
      </c>
      <c r="AX135" s="25">
        <v>323</v>
      </c>
      <c r="AY135" s="25">
        <v>0</v>
      </c>
      <c r="AZ135" s="25">
        <v>77</v>
      </c>
      <c r="BA135" s="25">
        <v>2150</v>
      </c>
      <c r="BB135" s="25">
        <v>557</v>
      </c>
      <c r="BC135" s="25">
        <v>2960</v>
      </c>
      <c r="BD135" s="25">
        <v>660</v>
      </c>
      <c r="BE135" s="25">
        <v>113</v>
      </c>
      <c r="BF135" s="25">
        <v>80</v>
      </c>
      <c r="BG135" s="25">
        <v>239</v>
      </c>
      <c r="BH135" s="25">
        <v>71</v>
      </c>
      <c r="BI135" s="25">
        <v>75</v>
      </c>
      <c r="BJ135" s="12">
        <v>1504</v>
      </c>
      <c r="BK135" s="12">
        <v>9730</v>
      </c>
      <c r="BL135" s="12">
        <v>9101</v>
      </c>
      <c r="BM135" s="34">
        <v>181</v>
      </c>
      <c r="BN135" s="34">
        <v>378</v>
      </c>
      <c r="BO135" s="34">
        <v>413</v>
      </c>
      <c r="BP135" s="34">
        <v>181</v>
      </c>
      <c r="BQ135" s="34">
        <v>935</v>
      </c>
      <c r="BR135" s="34">
        <v>637</v>
      </c>
      <c r="BS135" s="34">
        <v>478</v>
      </c>
      <c r="BT135" s="34">
        <v>181</v>
      </c>
      <c r="BU135" s="34">
        <v>131</v>
      </c>
      <c r="BV135" s="34">
        <v>1312</v>
      </c>
      <c r="BW135" s="34">
        <v>324</v>
      </c>
      <c r="BX135" s="34">
        <v>78</v>
      </c>
      <c r="BY135" s="34">
        <v>38</v>
      </c>
      <c r="BZ135" s="34">
        <v>608</v>
      </c>
      <c r="CA135" s="34">
        <v>365</v>
      </c>
      <c r="CB135" s="34">
        <v>89</v>
      </c>
      <c r="CC135" s="34">
        <v>161</v>
      </c>
      <c r="CD135" s="34">
        <v>250</v>
      </c>
      <c r="CE135" s="34">
        <v>13</v>
      </c>
      <c r="CF135" s="34">
        <v>1749</v>
      </c>
      <c r="CG135" s="34">
        <v>57</v>
      </c>
      <c r="CH135" s="34">
        <v>3350</v>
      </c>
      <c r="CI135" s="34">
        <v>441</v>
      </c>
      <c r="CJ135" s="34">
        <v>181</v>
      </c>
      <c r="CK135" s="34">
        <v>181</v>
      </c>
      <c r="CL135" s="34">
        <v>262</v>
      </c>
      <c r="CM135" s="34">
        <v>181</v>
      </c>
      <c r="CN135" s="34">
        <v>136</v>
      </c>
      <c r="CO135" s="34">
        <v>181</v>
      </c>
      <c r="CP135" s="34">
        <v>0</v>
      </c>
      <c r="CQ135" s="34">
        <v>330</v>
      </c>
      <c r="CR135" s="34">
        <v>279</v>
      </c>
      <c r="CS135" s="34">
        <v>1027</v>
      </c>
      <c r="CT135" s="34">
        <v>1456</v>
      </c>
      <c r="CU135" s="34">
        <v>181</v>
      </c>
      <c r="CV135" s="34">
        <v>240</v>
      </c>
      <c r="CW135" s="34">
        <v>266</v>
      </c>
      <c r="CX135" s="34">
        <v>299</v>
      </c>
      <c r="CY135" s="34">
        <v>561</v>
      </c>
      <c r="CZ135" s="34">
        <v>819</v>
      </c>
      <c r="DA135" s="34">
        <v>257</v>
      </c>
      <c r="DB135" s="34">
        <v>181</v>
      </c>
      <c r="DC135" s="34">
        <v>133</v>
      </c>
      <c r="DD135" s="34">
        <v>1715</v>
      </c>
      <c r="DE135" s="34">
        <v>762</v>
      </c>
      <c r="DF135" s="34">
        <v>1339</v>
      </c>
      <c r="DG135" s="34">
        <v>433</v>
      </c>
      <c r="DH135" s="34">
        <v>119</v>
      </c>
      <c r="DI135" s="34">
        <v>131</v>
      </c>
      <c r="DJ135" s="34">
        <v>277</v>
      </c>
      <c r="DK135" s="34">
        <v>120</v>
      </c>
      <c r="DL135" s="34">
        <v>123</v>
      </c>
      <c r="DM135" s="115">
        <v>25020910.328867804</v>
      </c>
      <c r="DN135" s="116">
        <v>0</v>
      </c>
      <c r="DO135" s="116">
        <v>1231509.1432502773</v>
      </c>
      <c r="DP135" s="116">
        <v>1000447.8100945965</v>
      </c>
      <c r="DQ135" s="116">
        <v>0</v>
      </c>
      <c r="DR135" s="116">
        <v>3920939.2114564218</v>
      </c>
      <c r="DS135" s="116">
        <v>993405.86749754264</v>
      </c>
      <c r="DT135" s="116">
        <v>155182.6938630965</v>
      </c>
      <c r="DU135" s="116">
        <v>0</v>
      </c>
      <c r="DV135" s="116">
        <v>41662.336358403627</v>
      </c>
      <c r="DW135" s="116">
        <v>3093085.7156514069</v>
      </c>
      <c r="DX135" s="116">
        <v>447518.18777694879</v>
      </c>
      <c r="DY135" s="116">
        <v>216896.18022734142</v>
      </c>
      <c r="DZ135" s="116">
        <v>44283.956890565736</v>
      </c>
      <c r="EA135" s="116">
        <v>648732.49891851144</v>
      </c>
      <c r="EB135" s="116">
        <v>235111.72880290449</v>
      </c>
      <c r="EC135" s="116">
        <v>59825.983874496909</v>
      </c>
      <c r="ED135" s="116">
        <v>130934.64886462224</v>
      </c>
      <c r="EE135" s="116">
        <v>221160.88726282347</v>
      </c>
      <c r="EF135" s="116">
        <v>9753.9318671985693</v>
      </c>
      <c r="EG135" s="116">
        <v>713630.45796829427</v>
      </c>
      <c r="EH135" s="116">
        <v>12859.753514581505</v>
      </c>
      <c r="EI135" s="116">
        <v>1205562.7131648676</v>
      </c>
      <c r="EJ135" s="116">
        <v>280389.88645466062</v>
      </c>
      <c r="EK135" s="116">
        <v>0</v>
      </c>
      <c r="EL135" s="116">
        <v>0</v>
      </c>
      <c r="EM135" s="116">
        <v>324040.32927654852</v>
      </c>
      <c r="EN135" s="116">
        <v>0</v>
      </c>
      <c r="EO135" s="116">
        <v>142759.3823324535</v>
      </c>
      <c r="EP135" s="116">
        <v>0</v>
      </c>
      <c r="EQ135" s="116">
        <v>0</v>
      </c>
      <c r="ER135" s="116">
        <v>156664.70499622641</v>
      </c>
      <c r="ES135" s="116">
        <v>422065.00307692785</v>
      </c>
      <c r="ET135" s="116">
        <v>344608.61382632138</v>
      </c>
      <c r="EU135" s="116">
        <v>1025009.414314194</v>
      </c>
      <c r="EV135" s="116">
        <v>0</v>
      </c>
      <c r="EW135" s="116">
        <v>205072.99616588373</v>
      </c>
      <c r="EX135" s="116">
        <v>275340.90216553083</v>
      </c>
      <c r="EY135" s="116">
        <v>523377.28563369269</v>
      </c>
      <c r="EZ135" s="116">
        <v>304898.35893567163</v>
      </c>
      <c r="FA135" s="116">
        <v>119550.83546857482</v>
      </c>
      <c r="FB135" s="116">
        <v>263707.83666909317</v>
      </c>
      <c r="FC135" s="116">
        <v>0</v>
      </c>
      <c r="FD135" s="116">
        <v>72610.195343638959</v>
      </c>
      <c r="FE135" s="116">
        <v>3640858.6881494839</v>
      </c>
      <c r="FF135" s="116">
        <v>1147003.1530085981</v>
      </c>
      <c r="FG135" s="116">
        <v>264548.35297848587</v>
      </c>
      <c r="FH135" s="116">
        <v>329579.90623910021</v>
      </c>
      <c r="FI135" s="116">
        <v>279379.90843700367</v>
      </c>
      <c r="FJ135" s="116">
        <v>50033.987774808877</v>
      </c>
      <c r="FK135" s="116">
        <v>214690.70097497437</v>
      </c>
      <c r="FL135" s="116">
        <v>120644.85184829775</v>
      </c>
      <c r="FM135" s="116">
        <v>131571.32749272088</v>
      </c>
      <c r="FN135" s="19">
        <f>J135*'Household Income - Delta'!E138/3</f>
        <v>0</v>
      </c>
      <c r="FO135" s="19">
        <f>K135*'Household Income - Delta'!F138/3</f>
        <v>1513178.1450456001</v>
      </c>
      <c r="FP135" s="19">
        <f>L135*'Household Income - Delta'!G138/3</f>
        <v>2815680.7297471259</v>
      </c>
      <c r="FQ135" s="19">
        <f>M135*'Household Income - Delta'!H138/3</f>
        <v>0</v>
      </c>
      <c r="FR135" s="19">
        <f>N135*'Household Income - Delta'!I138/3</f>
        <v>7293435.3608891517</v>
      </c>
      <c r="FS135" s="19">
        <f>O135*'Household Income - Delta'!J138/3</f>
        <v>1752108.6172001436</v>
      </c>
      <c r="FT135" s="19">
        <f>P135*'Household Income - Delta'!K138/3</f>
        <v>1077470.5421278509</v>
      </c>
      <c r="FU135" s="19">
        <f>Q135*'Household Income - Delta'!L138/3</f>
        <v>0</v>
      </c>
      <c r="FV135" s="19">
        <f>R135*'Household Income - Delta'!M138/3</f>
        <v>423114.46438845497</v>
      </c>
      <c r="FW135" s="19">
        <f>S135*'Household Income - Delta'!N138/3</f>
        <v>20790389.220368646</v>
      </c>
      <c r="FX135" s="19">
        <f>T135*'Household Income - Delta'!O138/3</f>
        <v>3422512.0657495758</v>
      </c>
      <c r="FY135" s="19">
        <f>U135*'Household Income - Delta'!P138/3</f>
        <v>125722.94439763366</v>
      </c>
      <c r="FZ135" s="19">
        <f>V135*'Household Income - Delta'!Q138/3</f>
        <v>135732.94661509601</v>
      </c>
      <c r="GA135" s="19">
        <f>W135*'Household Income - Delta'!R138/3</f>
        <v>3854377.380390231</v>
      </c>
      <c r="GB135" s="19">
        <f>X135*'Household Income - Delta'!S138/3</f>
        <v>2313962.5524783749</v>
      </c>
      <c r="GC135" s="19">
        <f>Y135*'Household Income - Delta'!T138/3</f>
        <v>310926.75394475827</v>
      </c>
      <c r="GD135" s="19">
        <f>Z135*'Household Income - Delta'!U138/3</f>
        <v>736829.25256498333</v>
      </c>
      <c r="GE135" s="19">
        <f>AA135*'Household Income - Delta'!V138/3</f>
        <v>2647169.0559311337</v>
      </c>
      <c r="GF135" s="19">
        <f>AB135*'Household Income - Delta'!W138/3</f>
        <v>63374.225954966409</v>
      </c>
      <c r="GG135" s="19">
        <f>AC135*'Household Income - Delta'!X138/3</f>
        <v>36965139.938914485</v>
      </c>
      <c r="GH135" s="19">
        <f>AD135*'Household Income - Delta'!Y138/3</f>
        <v>-11634.289579457691</v>
      </c>
      <c r="GI135" s="19">
        <f>AE135*'Household Income - Delta'!Z138/3</f>
        <v>28524218.567985799</v>
      </c>
      <c r="GJ135" s="19">
        <f>AF135*'Household Income - Delta'!AA138/3</f>
        <v>2689481.3284756457</v>
      </c>
      <c r="GK135" s="19">
        <f>AG135*'Household Income - Delta'!AB138/3</f>
        <v>0</v>
      </c>
      <c r="GL135" s="19">
        <f>AH135*'Household Income - Delta'!AC138/3</f>
        <v>0</v>
      </c>
      <c r="GM135" s="19">
        <f>AI135*'Household Income - Delta'!AD138/3</f>
        <v>2123657.3049218794</v>
      </c>
      <c r="GN135" s="19">
        <f>AJ135*'Household Income - Delta'!AE138/3</f>
        <v>0</v>
      </c>
      <c r="GO135" s="19">
        <f>AK135*'Household Income - Delta'!AF138/3</f>
        <v>447448.96152023127</v>
      </c>
      <c r="GP135" s="19">
        <f>AL135*'Household Income - Delta'!AG138/3</f>
        <v>0</v>
      </c>
      <c r="GQ135" s="19">
        <f>AM135*'Household Income - Delta'!AH138/3</f>
        <v>0</v>
      </c>
      <c r="GR135" s="19">
        <f>AN135*'Household Income - Delta'!AI138/3</f>
        <v>1079668.9415880546</v>
      </c>
      <c r="GS135" s="19">
        <f>AO135*'Household Income - Delta'!AJ138/3</f>
        <v>1920506.9783872033</v>
      </c>
      <c r="GT135" s="19">
        <f>AP135*'Household Income - Delta'!AK138/3</f>
        <v>16638165.070378184</v>
      </c>
      <c r="GU135" s="19">
        <f>AQ135*'Household Income - Delta'!AL138/3</f>
        <v>12127942.631598776</v>
      </c>
      <c r="GV135" s="19">
        <f>AR135*'Household Income - Delta'!AM138/3</f>
        <v>0</v>
      </c>
      <c r="GW135" s="19">
        <f>AS135*'Household Income - Delta'!AN138/3</f>
        <v>2502436.8407356208</v>
      </c>
      <c r="GX135" s="19">
        <f>AT135*'Household Income - Delta'!AO138/3</f>
        <v>1200568.139168286</v>
      </c>
      <c r="GY135" s="19">
        <f>AU135*'Household Income - Delta'!AP138/3</f>
        <v>1129641.9690342278</v>
      </c>
      <c r="GZ135" s="19">
        <f>AV135*'Household Income - Delta'!AQ138/3</f>
        <v>5313027.1624178337</v>
      </c>
      <c r="HA135" s="19">
        <f>AW135*'Household Income - Delta'!AR138/3</f>
        <v>7814938.6482962621</v>
      </c>
      <c r="HB135" s="19">
        <f>AX135*'Household Income - Delta'!AS138/3</f>
        <v>2986145.1797927376</v>
      </c>
      <c r="HC135" s="19">
        <f>AY135*'Household Income - Delta'!AT138/3</f>
        <v>0</v>
      </c>
      <c r="HD135" s="19">
        <f>AZ135*'Household Income - Delta'!AU138/3</f>
        <v>655522.49981993914</v>
      </c>
      <c r="HE135" s="19">
        <f>BA135*'Household Income - Delta'!AV138/3</f>
        <v>13453085.974610409</v>
      </c>
      <c r="HF135" s="19">
        <f>BB135*'Household Income - Delta'!AW138/3</f>
        <v>2288432.8462496796</v>
      </c>
      <c r="HG135" s="19">
        <f>BC135*'Household Income - Delta'!AX138/3</f>
        <v>15744105.76762826</v>
      </c>
      <c r="HH135" s="19">
        <f>BD135*'Household Income - Delta'!AY138/3</f>
        <v>1144606.3602482327</v>
      </c>
      <c r="HI135" s="19">
        <f>BE135*'Household Income - Delta'!AZ138/3</f>
        <v>413162.16139409173</v>
      </c>
      <c r="HJ135" s="19">
        <f>BF135*'Household Income - Delta'!BA138/3</f>
        <v>693267.81187152897</v>
      </c>
      <c r="HK135" s="19">
        <f>BG135*'Household Income - Delta'!BB138/3</f>
        <v>1255617.3683404292</v>
      </c>
      <c r="HL135" s="19">
        <f>BH135*'Household Income - Delta'!BC138/3</f>
        <v>315007.57967272931</v>
      </c>
    </row>
    <row r="136" spans="1:220">
      <c r="A136" s="28">
        <v>2012</v>
      </c>
      <c r="B136" s="28" t="s">
        <v>1098</v>
      </c>
      <c r="C136" s="37" t="s">
        <v>38</v>
      </c>
      <c r="D136" s="11">
        <v>8772744</v>
      </c>
      <c r="E136" s="11">
        <v>7929570</v>
      </c>
      <c r="F136" s="11">
        <v>655465</v>
      </c>
      <c r="G136" s="104">
        <f>F136/D136</f>
        <v>7.4716075152768624E-2</v>
      </c>
      <c r="H136" s="11">
        <f>SUM(J136:BI136)</f>
        <v>132797</v>
      </c>
      <c r="I136" s="105">
        <f>H136/D136</f>
        <v>1.5137453002162151E-2</v>
      </c>
      <c r="J136" s="25">
        <v>779</v>
      </c>
      <c r="K136" s="25">
        <v>359</v>
      </c>
      <c r="L136" s="25">
        <v>1328</v>
      </c>
      <c r="M136" s="25">
        <v>57</v>
      </c>
      <c r="N136" s="25">
        <v>4330</v>
      </c>
      <c r="O136" s="25">
        <v>380</v>
      </c>
      <c r="P136" s="25">
        <v>3466</v>
      </c>
      <c r="Q136" s="25">
        <v>1921</v>
      </c>
      <c r="R136" s="25">
        <v>840</v>
      </c>
      <c r="S136" s="25">
        <v>10649</v>
      </c>
      <c r="T136" s="25">
        <v>3002</v>
      </c>
      <c r="U136" s="25">
        <v>22</v>
      </c>
      <c r="V136" s="25">
        <v>113</v>
      </c>
      <c r="W136" s="25">
        <v>2052</v>
      </c>
      <c r="X136" s="25">
        <v>1039</v>
      </c>
      <c r="Y136" s="25">
        <v>357</v>
      </c>
      <c r="Z136" s="25">
        <v>426</v>
      </c>
      <c r="AA136" s="25">
        <v>631</v>
      </c>
      <c r="AB136" s="25">
        <v>339</v>
      </c>
      <c r="AC136" s="25">
        <v>430</v>
      </c>
      <c r="AD136" s="25">
        <v>3474</v>
      </c>
      <c r="AE136" s="25">
        <v>4907</v>
      </c>
      <c r="AF136" s="25">
        <v>324</v>
      </c>
      <c r="AG136" s="25">
        <v>570</v>
      </c>
      <c r="AH136" s="25">
        <v>106</v>
      </c>
      <c r="AI136" s="25">
        <v>384</v>
      </c>
      <c r="AJ136" s="25">
        <v>67</v>
      </c>
      <c r="AK136" s="25">
        <v>35</v>
      </c>
      <c r="AL136" s="25">
        <v>908</v>
      </c>
      <c r="AM136" s="25">
        <v>126</v>
      </c>
      <c r="AN136" s="25">
        <v>0</v>
      </c>
      <c r="AO136" s="25">
        <v>45</v>
      </c>
      <c r="AP136" s="25">
        <v>40495</v>
      </c>
      <c r="AQ136" s="25">
        <v>3236</v>
      </c>
      <c r="AR136" s="25">
        <v>55</v>
      </c>
      <c r="AS136" s="25">
        <v>1452</v>
      </c>
      <c r="AT136" s="25">
        <v>1540</v>
      </c>
      <c r="AU136" s="25">
        <v>760</v>
      </c>
      <c r="AV136" s="25">
        <v>23597</v>
      </c>
      <c r="AW136" s="25">
        <v>429</v>
      </c>
      <c r="AX136" s="25">
        <v>2372</v>
      </c>
      <c r="AY136" s="25">
        <v>581</v>
      </c>
      <c r="AZ136" s="25">
        <v>1400</v>
      </c>
      <c r="BA136" s="25">
        <v>2509</v>
      </c>
      <c r="BB136" s="25">
        <v>425</v>
      </c>
      <c r="BC136" s="25">
        <v>35</v>
      </c>
      <c r="BD136" s="25">
        <v>5024</v>
      </c>
      <c r="BE136" s="25">
        <v>1847</v>
      </c>
      <c r="BF136" s="25">
        <v>297</v>
      </c>
      <c r="BG136" s="25">
        <v>680</v>
      </c>
      <c r="BH136" s="25">
        <v>23</v>
      </c>
      <c r="BI136" s="25">
        <v>2574</v>
      </c>
      <c r="BJ136" s="12">
        <v>4541</v>
      </c>
      <c r="BK136" s="12">
        <v>23298</v>
      </c>
      <c r="BL136" s="12">
        <v>21808</v>
      </c>
      <c r="BM136" s="34">
        <v>509</v>
      </c>
      <c r="BN136" s="34">
        <v>437</v>
      </c>
      <c r="BO136" s="34">
        <v>704</v>
      </c>
      <c r="BP136" s="34">
        <v>70</v>
      </c>
      <c r="BQ136" s="34">
        <v>1070</v>
      </c>
      <c r="BR136" s="34">
        <v>264</v>
      </c>
      <c r="BS136" s="34">
        <v>1711</v>
      </c>
      <c r="BT136" s="34">
        <v>1383</v>
      </c>
      <c r="BU136" s="34">
        <v>637</v>
      </c>
      <c r="BV136" s="34">
        <v>2430</v>
      </c>
      <c r="BW136" s="34">
        <v>1032</v>
      </c>
      <c r="BX136" s="34">
        <v>41</v>
      </c>
      <c r="BY136" s="34">
        <v>134</v>
      </c>
      <c r="BZ136" s="34">
        <v>874</v>
      </c>
      <c r="CA136" s="34">
        <v>559</v>
      </c>
      <c r="CB136" s="34">
        <v>405</v>
      </c>
      <c r="CC136" s="34">
        <v>405</v>
      </c>
      <c r="CD136" s="34">
        <v>614</v>
      </c>
      <c r="CE136" s="34">
        <v>343</v>
      </c>
      <c r="CF136" s="34">
        <v>388</v>
      </c>
      <c r="CG136" s="34">
        <v>1241</v>
      </c>
      <c r="CH136" s="34">
        <v>1730</v>
      </c>
      <c r="CI136" s="34">
        <v>191</v>
      </c>
      <c r="CJ136" s="34">
        <v>429</v>
      </c>
      <c r="CK136" s="34">
        <v>165</v>
      </c>
      <c r="CL136" s="34">
        <v>363</v>
      </c>
      <c r="CM136" s="34">
        <v>112</v>
      </c>
      <c r="CN136" s="34">
        <v>58</v>
      </c>
      <c r="CO136" s="34">
        <v>526</v>
      </c>
      <c r="CP136" s="34">
        <v>219</v>
      </c>
      <c r="CQ136" s="34">
        <v>0</v>
      </c>
      <c r="CR136" s="34">
        <v>75</v>
      </c>
      <c r="CS136" s="34">
        <v>4293</v>
      </c>
      <c r="CT136" s="34">
        <v>1238</v>
      </c>
      <c r="CU136" s="34">
        <v>93</v>
      </c>
      <c r="CV136" s="34">
        <v>596</v>
      </c>
      <c r="CW136" s="34">
        <v>1537</v>
      </c>
      <c r="CX136" s="34">
        <v>587</v>
      </c>
      <c r="CY136" s="34">
        <v>2976</v>
      </c>
      <c r="CZ136" s="34">
        <v>410</v>
      </c>
      <c r="DA136" s="34">
        <v>1386</v>
      </c>
      <c r="DB136" s="34">
        <v>644</v>
      </c>
      <c r="DC136" s="34">
        <v>612</v>
      </c>
      <c r="DD136" s="34">
        <v>1335</v>
      </c>
      <c r="DE136" s="34">
        <v>341</v>
      </c>
      <c r="DF136" s="34">
        <v>57</v>
      </c>
      <c r="DG136" s="34">
        <v>1899</v>
      </c>
      <c r="DH136" s="34">
        <v>1244</v>
      </c>
      <c r="DI136" s="34">
        <v>201</v>
      </c>
      <c r="DJ136" s="34">
        <v>457</v>
      </c>
      <c r="DK136" s="34">
        <v>30</v>
      </c>
      <c r="DL136" s="34">
        <v>1462</v>
      </c>
      <c r="DM136" s="115">
        <v>71087869.504826859</v>
      </c>
      <c r="DN136" s="116">
        <v>653679.6721346149</v>
      </c>
      <c r="DO136" s="116">
        <v>1022590.4543750901</v>
      </c>
      <c r="DP136" s="116">
        <v>2788449.2528338451</v>
      </c>
      <c r="DQ136" s="116">
        <v>58696.777830285624</v>
      </c>
      <c r="DR136" s="116">
        <v>10688896.632060636</v>
      </c>
      <c r="DS136" s="116">
        <v>605433.83743111952</v>
      </c>
      <c r="DT136" s="116">
        <v>528241.262493185</v>
      </c>
      <c r="DU136" s="116">
        <v>160931.86994614359</v>
      </c>
      <c r="DV136" s="116">
        <v>126844.77837936176</v>
      </c>
      <c r="DW136" s="116">
        <v>9176318.6436225474</v>
      </c>
      <c r="DX136" s="116">
        <v>2082817.7432052935</v>
      </c>
      <c r="DY136" s="116">
        <v>108429.74699030093</v>
      </c>
      <c r="DZ136" s="116">
        <v>239681.73528234262</v>
      </c>
      <c r="EA136" s="116">
        <v>1615550.8291695798</v>
      </c>
      <c r="EB136" s="116">
        <v>626882.84415468038</v>
      </c>
      <c r="EC136" s="116">
        <v>352460.55545057403</v>
      </c>
      <c r="ED136" s="116">
        <v>474183.63916535373</v>
      </c>
      <c r="EE136" s="116">
        <v>352832.30721950659</v>
      </c>
      <c r="EF136" s="116">
        <v>387471.78178564092</v>
      </c>
      <c r="EG136" s="116">
        <v>163774.20679355526</v>
      </c>
      <c r="EH136" s="116">
        <v>437253.12987470359</v>
      </c>
      <c r="EI136" s="116">
        <v>1190018.7213491234</v>
      </c>
      <c r="EJ136" s="116">
        <v>173505.96033134873</v>
      </c>
      <c r="EK136" s="116">
        <v>561819.01488232799</v>
      </c>
      <c r="EL136" s="116">
        <v>107732.37708748018</v>
      </c>
      <c r="EM136" s="116">
        <v>359183.83853096305</v>
      </c>
      <c r="EN136" s="116">
        <v>127480.34841741281</v>
      </c>
      <c r="EO136" s="116">
        <v>40271.445920887847</v>
      </c>
      <c r="EP136" s="116">
        <v>2150162.3646514155</v>
      </c>
      <c r="EQ136" s="116">
        <v>33400.597004271622</v>
      </c>
      <c r="ER136" s="116">
        <v>0</v>
      </c>
      <c r="ES136" s="116">
        <v>77309.414392172519</v>
      </c>
      <c r="ET136" s="116">
        <v>7127280.0579503905</v>
      </c>
      <c r="EU136" s="116">
        <v>1203958.4821725939</v>
      </c>
      <c r="EV136" s="116">
        <v>75538.596710129699</v>
      </c>
      <c r="EW136" s="116">
        <v>633005.66555056581</v>
      </c>
      <c r="EX136" s="116">
        <v>1971938.6062420022</v>
      </c>
      <c r="EY136" s="116">
        <v>1855640.0460919503</v>
      </c>
      <c r="EZ136" s="116">
        <v>2642882.8907327368</v>
      </c>
      <c r="FA136" s="116">
        <v>88703.694720409127</v>
      </c>
      <c r="FB136" s="116">
        <v>1308401.981601961</v>
      </c>
      <c r="FC136" s="116">
        <v>774579.29263520276</v>
      </c>
      <c r="FD136" s="116">
        <v>993100.0497434634</v>
      </c>
      <c r="FE136" s="116">
        <v>3667464.9556969763</v>
      </c>
      <c r="FF136" s="116">
        <v>823095.24200189707</v>
      </c>
      <c r="FG136" s="116">
        <v>10527.171111503259</v>
      </c>
      <c r="FH136" s="116">
        <v>1177106.063820079</v>
      </c>
      <c r="FI136" s="116">
        <v>4457713.9073824538</v>
      </c>
      <c r="FJ136" s="116">
        <v>115760.75596706006</v>
      </c>
      <c r="FK136" s="116">
        <v>530022.57214869012</v>
      </c>
      <c r="FL136" s="116">
        <v>36080.975595890821</v>
      </c>
      <c r="FM136" s="116">
        <v>4122762.7141851336</v>
      </c>
      <c r="FN136" s="19">
        <f>J136*'Household Income - Delta'!E139/3</f>
        <v>6258639.7534491047</v>
      </c>
      <c r="FO136" s="19">
        <f>K136*'Household Income - Delta'!F139/3</f>
        <v>1108314.8027814655</v>
      </c>
      <c r="FP136" s="19">
        <f>L136*'Household Income - Delta'!G139/3</f>
        <v>7999675.4974260135</v>
      </c>
      <c r="FQ136" s="19">
        <f>M136*'Household Income - Delta'!H139/3</f>
        <v>482424.69981203723</v>
      </c>
      <c r="FR136" s="19">
        <f>N136*'Household Income - Delta'!I139/3</f>
        <v>19233453.643607892</v>
      </c>
      <c r="FS136" s="19">
        <f>O136*'Household Income - Delta'!J139/3</f>
        <v>1021327.7474499386</v>
      </c>
      <c r="FT136" s="19">
        <f>P136*'Household Income - Delta'!K139/3</f>
        <v>1475375.6349713765</v>
      </c>
      <c r="FU136" s="19">
        <f>Q136*'Household Income - Delta'!L139/3</f>
        <v>7704555.8326645978</v>
      </c>
      <c r="FV136" s="19">
        <f>R136*'Household Income - Delta'!M139/3</f>
        <v>3203617.0051732021</v>
      </c>
      <c r="FW136" s="19">
        <f>S136*'Household Income - Delta'!N139/3</f>
        <v>76627347.596360818</v>
      </c>
      <c r="FX136" s="19">
        <f>T136*'Household Income - Delta'!O139/3</f>
        <v>20733367.668911643</v>
      </c>
      <c r="FY136" s="19">
        <f>U136*'Household Income - Delta'!P139/3</f>
        <v>56064.07510003294</v>
      </c>
      <c r="FZ136" s="19">
        <f>V136*'Household Income - Delta'!Q139/3</f>
        <v>724468.42230609863</v>
      </c>
      <c r="GA136" s="19">
        <f>W136*'Household Income - Delta'!R139/3</f>
        <v>10981761.68581721</v>
      </c>
      <c r="GB136" s="19">
        <f>X136*'Household Income - Delta'!S139/3</f>
        <v>7704909.5473978296</v>
      </c>
      <c r="GC136" s="19">
        <f>Y136*'Household Income - Delta'!T139/3</f>
        <v>1960329.9016413887</v>
      </c>
      <c r="GD136" s="19">
        <f>Z136*'Household Income - Delta'!U139/3</f>
        <v>2917415.7788317334</v>
      </c>
      <c r="GE136" s="19">
        <f>AA136*'Household Income - Delta'!V139/3</f>
        <v>5644670.7276752414</v>
      </c>
      <c r="GF136" s="19">
        <f>AB136*'Household Income - Delta'!W139/3</f>
        <v>2941855.0501829349</v>
      </c>
      <c r="GG136" s="19">
        <f>AC136*'Household Income - Delta'!X139/3</f>
        <v>2436641.3155617747</v>
      </c>
      <c r="GH136" s="19">
        <f>AD136*'Household Income - Delta'!Y139/3</f>
        <v>-2528990.6537719429</v>
      </c>
      <c r="GI136" s="19">
        <f>AE136*'Household Income - Delta'!Z139/3</f>
        <v>5528436.5509281037</v>
      </c>
      <c r="GJ136" s="19">
        <f>AF136*'Household Income - Delta'!AA139/3</f>
        <v>1923884.1675012661</v>
      </c>
      <c r="GK136" s="19">
        <f>AG136*'Household Income - Delta'!AB139/3</f>
        <v>1685786.6512382794</v>
      </c>
      <c r="GL136" s="19">
        <f>AH136*'Household Income - Delta'!AC139/3</f>
        <v>904616.4191270537</v>
      </c>
      <c r="GM136" s="19">
        <f>AI136*'Household Income - Delta'!AD139/3</f>
        <v>2677583.1621678462</v>
      </c>
      <c r="GN136" s="19">
        <f>AJ136*'Household Income - Delta'!AE139/3</f>
        <v>589941.27260382345</v>
      </c>
      <c r="GO136" s="19">
        <f>AK136*'Household Income - Delta'!AF139/3</f>
        <v>129230.34170926137</v>
      </c>
      <c r="GP136" s="19">
        <f>AL136*'Household Income - Delta'!AG139/3</f>
        <v>5947281.1177108316</v>
      </c>
      <c r="GQ136" s="19">
        <f>AM136*'Household Income - Delta'!AH139/3</f>
        <v>34113.918505066191</v>
      </c>
      <c r="GR136" s="19">
        <f>AN136*'Household Income - Delta'!AI139/3</f>
        <v>0</v>
      </c>
      <c r="GS136" s="19">
        <f>AO136*'Household Income - Delta'!AJ139/3</f>
        <v>370652.2452872959</v>
      </c>
      <c r="GT136" s="19">
        <f>AP136*'Household Income - Delta'!AK139/3</f>
        <v>216729283.63535964</v>
      </c>
      <c r="GU136" s="19">
        <f>AQ136*'Household Income - Delta'!AL139/3</f>
        <v>23176694.699844155</v>
      </c>
      <c r="GV136" s="19">
        <f>AR136*'Household Income - Delta'!AM139/3</f>
        <v>189405.5510668644</v>
      </c>
      <c r="GW136" s="19">
        <f>AS136*'Household Income - Delta'!AN139/3</f>
        <v>10669511.101462299</v>
      </c>
      <c r="GX136" s="19">
        <f>AT136*'Household Income - Delta'!AO139/3</f>
        <v>9362037.3928444814</v>
      </c>
      <c r="GY136" s="19">
        <f>AU136*'Household Income - Delta'!AP139/3</f>
        <v>3842216.974286987</v>
      </c>
      <c r="GZ136" s="19">
        <f>AV136*'Household Income - Delta'!AQ139/3</f>
        <v>132008014.82399404</v>
      </c>
      <c r="HA136" s="19">
        <f>AW136*'Household Income - Delta'!AR139/3</f>
        <v>2525328.9702307419</v>
      </c>
      <c r="HB136" s="19">
        <f>AX136*'Household Income - Delta'!AS139/3</f>
        <v>21038712.931769554</v>
      </c>
      <c r="HC136" s="19">
        <f>AY136*'Household Income - Delta'!AT139/3</f>
        <v>3770612.165306136</v>
      </c>
      <c r="HD136" s="19">
        <f>AZ136*'Household Income - Delta'!AU139/3</f>
        <v>11392999.609384589</v>
      </c>
      <c r="HE136" s="19">
        <f>BA136*'Household Income - Delta'!AV139/3</f>
        <v>14757503.782227883</v>
      </c>
      <c r="HF136" s="19">
        <f>BB136*'Household Income - Delta'!AW139/3</f>
        <v>1586556.7374590645</v>
      </c>
      <c r="HG136" s="19">
        <f>BC136*'Household Income - Delta'!AX139/3</f>
        <v>173023.6303820895</v>
      </c>
      <c r="HH136" s="19">
        <f>BD136*'Household Income - Delta'!AY139/3</f>
        <v>6826760.4448909806</v>
      </c>
      <c r="HI136" s="19">
        <f>BE136*'Household Income - Delta'!AZ139/3</f>
        <v>6059785.2835848369</v>
      </c>
      <c r="HJ136" s="19">
        <f>BF136*'Household Income - Delta'!BA139/3</f>
        <v>2462256.3122584447</v>
      </c>
      <c r="HK136" s="19">
        <f>BG136*'Household Income - Delta'!BB139/3</f>
        <v>3317180.6251161997</v>
      </c>
      <c r="HL136" s="19">
        <f>BH136*'Household Income - Delta'!BC139/3</f>
        <v>93409.994752390645</v>
      </c>
    </row>
    <row r="137" spans="1:220">
      <c r="A137" s="28">
        <v>2012</v>
      </c>
      <c r="B137" s="28" t="s">
        <v>1099</v>
      </c>
      <c r="C137" s="37" t="s">
        <v>39</v>
      </c>
      <c r="D137" s="11">
        <v>2060595</v>
      </c>
      <c r="E137" s="11">
        <v>1769341</v>
      </c>
      <c r="F137" s="11">
        <v>226243</v>
      </c>
      <c r="G137" s="104">
        <f>F137/D137</f>
        <v>0.10979498639955936</v>
      </c>
      <c r="H137" s="11">
        <f>SUM(J137:BI137)</f>
        <v>55122</v>
      </c>
      <c r="I137" s="105">
        <f>H137/D137</f>
        <v>2.6750525940323063E-2</v>
      </c>
      <c r="J137" s="25">
        <v>787</v>
      </c>
      <c r="K137" s="25">
        <v>320</v>
      </c>
      <c r="L137" s="25">
        <v>6391</v>
      </c>
      <c r="M137" s="25">
        <v>410</v>
      </c>
      <c r="N137" s="25">
        <v>4536</v>
      </c>
      <c r="O137" s="25">
        <v>4780</v>
      </c>
      <c r="P137" s="25">
        <v>280</v>
      </c>
      <c r="Q137" s="25">
        <v>100</v>
      </c>
      <c r="R137" s="25">
        <v>25</v>
      </c>
      <c r="S137" s="25">
        <v>4707</v>
      </c>
      <c r="T137" s="25">
        <v>192</v>
      </c>
      <c r="U137" s="25">
        <v>168</v>
      </c>
      <c r="V137" s="25">
        <v>355</v>
      </c>
      <c r="W137" s="25">
        <v>790</v>
      </c>
      <c r="X137" s="25">
        <v>660</v>
      </c>
      <c r="Y137" s="25">
        <v>384</v>
      </c>
      <c r="Z137" s="25">
        <v>672</v>
      </c>
      <c r="AA137" s="25">
        <v>159</v>
      </c>
      <c r="AB137" s="25">
        <v>790</v>
      </c>
      <c r="AC137" s="25">
        <v>57</v>
      </c>
      <c r="AD137" s="25">
        <v>505</v>
      </c>
      <c r="AE137" s="25">
        <v>303</v>
      </c>
      <c r="AF137" s="25">
        <v>602</v>
      </c>
      <c r="AG137" s="25">
        <v>284</v>
      </c>
      <c r="AH137" s="25">
        <v>451</v>
      </c>
      <c r="AI137" s="25">
        <v>1216</v>
      </c>
      <c r="AJ137" s="25">
        <v>139</v>
      </c>
      <c r="AK137" s="25">
        <v>194</v>
      </c>
      <c r="AL137" s="25">
        <v>604</v>
      </c>
      <c r="AM137" s="25">
        <v>268</v>
      </c>
      <c r="AN137" s="25">
        <v>252</v>
      </c>
      <c r="AO137" s="25">
        <v>0</v>
      </c>
      <c r="AP137" s="25">
        <v>1111</v>
      </c>
      <c r="AQ137" s="25">
        <v>335</v>
      </c>
      <c r="AR137" s="25">
        <v>41</v>
      </c>
      <c r="AS137" s="25">
        <v>1178</v>
      </c>
      <c r="AT137" s="25">
        <v>1076</v>
      </c>
      <c r="AU137" s="25">
        <v>932</v>
      </c>
      <c r="AV137" s="25">
        <v>822</v>
      </c>
      <c r="AW137" s="25">
        <v>0</v>
      </c>
      <c r="AX137" s="25">
        <v>325</v>
      </c>
      <c r="AY137" s="25">
        <v>509</v>
      </c>
      <c r="AZ137" s="25">
        <v>338</v>
      </c>
      <c r="BA137" s="25">
        <v>11955</v>
      </c>
      <c r="BB137" s="25">
        <v>1382</v>
      </c>
      <c r="BC137" s="25">
        <v>81</v>
      </c>
      <c r="BD137" s="25">
        <v>1560</v>
      </c>
      <c r="BE137" s="25">
        <v>1251</v>
      </c>
      <c r="BF137" s="25">
        <v>0</v>
      </c>
      <c r="BG137" s="25">
        <v>321</v>
      </c>
      <c r="BH137" s="25">
        <v>95</v>
      </c>
      <c r="BI137" s="25">
        <v>429</v>
      </c>
      <c r="BJ137" s="12">
        <v>2119</v>
      </c>
      <c r="BK137" s="12">
        <v>11461</v>
      </c>
      <c r="BL137" s="12">
        <v>12069</v>
      </c>
      <c r="BM137" s="34">
        <v>509</v>
      </c>
      <c r="BN137" s="34">
        <v>264</v>
      </c>
      <c r="BO137" s="34">
        <v>1673</v>
      </c>
      <c r="BP137" s="34">
        <v>286</v>
      </c>
      <c r="BQ137" s="34">
        <v>1440</v>
      </c>
      <c r="BR137" s="34">
        <v>1546</v>
      </c>
      <c r="BS137" s="34">
        <v>250</v>
      </c>
      <c r="BT137" s="34">
        <v>136</v>
      </c>
      <c r="BU137" s="34">
        <v>51</v>
      </c>
      <c r="BV137" s="34">
        <v>2184</v>
      </c>
      <c r="BW137" s="34">
        <v>184</v>
      </c>
      <c r="BX137" s="34">
        <v>127</v>
      </c>
      <c r="BY137" s="34">
        <v>352</v>
      </c>
      <c r="BZ137" s="34">
        <v>530</v>
      </c>
      <c r="CA137" s="34">
        <v>524</v>
      </c>
      <c r="CB137" s="34">
        <v>331</v>
      </c>
      <c r="CC137" s="34">
        <v>537</v>
      </c>
      <c r="CD137" s="34">
        <v>160</v>
      </c>
      <c r="CE137" s="34">
        <v>883</v>
      </c>
      <c r="CF137" s="34">
        <v>80</v>
      </c>
      <c r="CG137" s="34">
        <v>355</v>
      </c>
      <c r="CH137" s="34">
        <v>298</v>
      </c>
      <c r="CI137" s="34">
        <v>490</v>
      </c>
      <c r="CJ137" s="34">
        <v>428</v>
      </c>
      <c r="CK137" s="34">
        <v>630</v>
      </c>
      <c r="CL137" s="34">
        <v>793</v>
      </c>
      <c r="CM137" s="34">
        <v>162</v>
      </c>
      <c r="CN137" s="34">
        <v>220</v>
      </c>
      <c r="CO137" s="34">
        <v>853</v>
      </c>
      <c r="CP137" s="34">
        <v>259</v>
      </c>
      <c r="CQ137" s="34">
        <v>271</v>
      </c>
      <c r="CR137" s="34">
        <v>0</v>
      </c>
      <c r="CS137" s="34">
        <v>618</v>
      </c>
      <c r="CT137" s="34">
        <v>373</v>
      </c>
      <c r="CU137" s="34">
        <v>82</v>
      </c>
      <c r="CV137" s="34">
        <v>1049</v>
      </c>
      <c r="CW137" s="34">
        <v>568</v>
      </c>
      <c r="CX137" s="34">
        <v>481</v>
      </c>
      <c r="CY137" s="34">
        <v>666</v>
      </c>
      <c r="CZ137" s="34">
        <v>185</v>
      </c>
      <c r="DA137" s="34">
        <v>260</v>
      </c>
      <c r="DB137" s="34">
        <v>547</v>
      </c>
      <c r="DC137" s="34">
        <v>274</v>
      </c>
      <c r="DD137" s="34">
        <v>2917</v>
      </c>
      <c r="DE137" s="34">
        <v>889</v>
      </c>
      <c r="DF137" s="34">
        <v>103</v>
      </c>
      <c r="DG137" s="34">
        <v>1330</v>
      </c>
      <c r="DH137" s="34">
        <v>575</v>
      </c>
      <c r="DI137" s="34">
        <v>185</v>
      </c>
      <c r="DJ137" s="34">
        <v>514</v>
      </c>
      <c r="DK137" s="34">
        <v>100</v>
      </c>
      <c r="DL137" s="34">
        <v>466</v>
      </c>
      <c r="DM137" s="115">
        <v>47744550.766107261</v>
      </c>
      <c r="DN137" s="116">
        <v>901378.03747731145</v>
      </c>
      <c r="DO137" s="116">
        <v>649182.46248059662</v>
      </c>
      <c r="DP137" s="116">
        <v>2441314.7987048621</v>
      </c>
      <c r="DQ137" s="116">
        <v>317068.07981757872</v>
      </c>
      <c r="DR137" s="116">
        <v>3984801.6676607742</v>
      </c>
      <c r="DS137" s="116">
        <v>1359677.0492118702</v>
      </c>
      <c r="DT137" s="116">
        <v>512181.89998792548</v>
      </c>
      <c r="DU137" s="116">
        <v>167790.88667786986</v>
      </c>
      <c r="DV137" s="116">
        <v>39959.057192275955</v>
      </c>
      <c r="DW137" s="116">
        <v>6130151.4437582456</v>
      </c>
      <c r="DX137" s="116">
        <v>235874.01101142162</v>
      </c>
      <c r="DY137" s="116">
        <v>548604.33856309589</v>
      </c>
      <c r="DZ137" s="116">
        <v>273843.41167635279</v>
      </c>
      <c r="EA137" s="116">
        <v>736922.394352476</v>
      </c>
      <c r="EB137" s="116">
        <v>735780.16893070994</v>
      </c>
      <c r="EC137" s="116">
        <v>299046.94715626934</v>
      </c>
      <c r="ED137" s="116">
        <v>409343.41187058913</v>
      </c>
      <c r="EE137" s="116">
        <v>186523.23627233118</v>
      </c>
      <c r="EF137" s="116">
        <v>732022.84023880796</v>
      </c>
      <c r="EG137" s="116">
        <v>113219.03518535996</v>
      </c>
      <c r="EH137" s="116">
        <v>821349.34868021077</v>
      </c>
      <c r="EI137" s="116">
        <v>579853.89164721977</v>
      </c>
      <c r="EJ137" s="116">
        <v>746158.71986483526</v>
      </c>
      <c r="EK137" s="116">
        <v>263767.12044718867</v>
      </c>
      <c r="EL137" s="116">
        <v>420068.51295215072</v>
      </c>
      <c r="EM137" s="116">
        <v>951960.08894444269</v>
      </c>
      <c r="EN137" s="116">
        <v>113453.07617349124</v>
      </c>
      <c r="EO137" s="116">
        <v>118856.85324554797</v>
      </c>
      <c r="EP137" s="116">
        <v>480122.35387262993</v>
      </c>
      <c r="EQ137" s="116">
        <v>507235.07096240658</v>
      </c>
      <c r="ER137" s="116">
        <v>432932.72059616615</v>
      </c>
      <c r="ES137" s="116">
        <v>0</v>
      </c>
      <c r="ET137" s="116">
        <v>1975082.8247158206</v>
      </c>
      <c r="EU137" s="116">
        <v>511138.05801704084</v>
      </c>
      <c r="EV137" s="116">
        <v>33326.47379999001</v>
      </c>
      <c r="EW137" s="116">
        <v>1510295.5866359118</v>
      </c>
      <c r="EX137" s="116">
        <v>509036.4375602621</v>
      </c>
      <c r="EY137" s="116">
        <v>1026020.3602636993</v>
      </c>
      <c r="EZ137" s="116">
        <v>1320221.7724431329</v>
      </c>
      <c r="FA137" s="116">
        <v>0</v>
      </c>
      <c r="FB137" s="116">
        <v>459091.0676490817</v>
      </c>
      <c r="FC137" s="116">
        <v>340040.74404703022</v>
      </c>
      <c r="FD137" s="116">
        <v>361891.17503464373</v>
      </c>
      <c r="FE137" s="116">
        <v>7227937.8635844933</v>
      </c>
      <c r="FF137" s="116">
        <v>658041.30369355693</v>
      </c>
      <c r="FG137" s="116">
        <v>149700.40470592506</v>
      </c>
      <c r="FH137" s="116">
        <v>2464619.5669413251</v>
      </c>
      <c r="FI137" s="116">
        <v>1467882.6723363944</v>
      </c>
      <c r="FJ137" s="116">
        <v>0</v>
      </c>
      <c r="FK137" s="116">
        <v>326714.00142755051</v>
      </c>
      <c r="FL137" s="116">
        <v>36186.4828472507</v>
      </c>
      <c r="FM137" s="116">
        <v>1156881.034791131</v>
      </c>
      <c r="FN137" s="19">
        <f>J137*'Household Income - Delta'!E140/3</f>
        <v>218861.74210170229</v>
      </c>
      <c r="FO137" s="19">
        <f>K137*'Household Income - Delta'!F140/3</f>
        <v>-1494039.4458864916</v>
      </c>
      <c r="FP137" s="19">
        <f>L137*'Household Income - Delta'!G140/3</f>
        <v>-11070803.998751992</v>
      </c>
      <c r="FQ137" s="19">
        <f>M137*'Household Income - Delta'!H140/3</f>
        <v>290070.93832527468</v>
      </c>
      <c r="FR137" s="19">
        <f>N137*'Household Income - Delta'!I140/3</f>
        <v>-15033188.420380959</v>
      </c>
      <c r="FS137" s="19">
        <f>O137*'Household Income - Delta'!J140/3</f>
        <v>-24226935.426515531</v>
      </c>
      <c r="FT137" s="19">
        <f>P137*'Household Income - Delta'!K140/3</f>
        <v>-2052520.4408853007</v>
      </c>
      <c r="FU137" s="19">
        <f>Q137*'Household Income - Delta'!L140/3</f>
        <v>-374540.05416739214</v>
      </c>
      <c r="FV137" s="19">
        <f>R137*'Household Income - Delta'!M140/3</f>
        <v>-98556.784080824218</v>
      </c>
      <c r="FW137" s="19">
        <f>S137*'Household Income - Delta'!N140/3</f>
        <v>-2637658.5935091809</v>
      </c>
      <c r="FX137" s="19">
        <f>T137*'Household Income - Delta'!O140/3</f>
        <v>-163119.92072953144</v>
      </c>
      <c r="FY137" s="19">
        <f>U137*'Household Income - Delta'!P140/3</f>
        <v>-874899.32565752754</v>
      </c>
      <c r="FZ137" s="19">
        <f>V137*'Household Income - Delta'!Q140/3</f>
        <v>-477431.03507332917</v>
      </c>
      <c r="GA137" s="19">
        <f>W137*'Household Income - Delta'!R140/3</f>
        <v>-1899448.6793987413</v>
      </c>
      <c r="GB137" s="19">
        <f>X137*'Household Income - Delta'!S140/3</f>
        <v>-224666.49518051968</v>
      </c>
      <c r="GC137" s="19">
        <f>Y137*'Household Income - Delta'!T140/3</f>
        <v>-869752.68811443821</v>
      </c>
      <c r="GD137" s="19">
        <f>Z137*'Household Income - Delta'!U140/3</f>
        <v>-609979.29503176245</v>
      </c>
      <c r="GE137" s="19">
        <f>AA137*'Household Income - Delta'!V140/3</f>
        <v>189129.59635267267</v>
      </c>
      <c r="GF137" s="19">
        <f>AB137*'Household Income - Delta'!W140/3</f>
        <v>728330.51820665272</v>
      </c>
      <c r="GG137" s="19">
        <f>AC137*'Household Income - Delta'!X140/3</f>
        <v>-119101.12497918897</v>
      </c>
      <c r="GH137" s="19">
        <f>AD137*'Household Income - Delta'!Y140/3</f>
        <v>-4284459.2463635951</v>
      </c>
      <c r="GI137" s="19">
        <f>AE137*'Household Income - Delta'!Z140/3</f>
        <v>-2008725.8539237594</v>
      </c>
      <c r="GJ137" s="19">
        <f>AF137*'Household Income - Delta'!AA140/3</f>
        <v>-1094548.5945102449</v>
      </c>
      <c r="GK137" s="19">
        <f>AG137*'Household Income - Delta'!AB140/3</f>
        <v>-1362796.9161097796</v>
      </c>
      <c r="GL137" s="19">
        <f>AH137*'Household Income - Delta'!AC140/3</f>
        <v>350885.22965613328</v>
      </c>
      <c r="GM137" s="19">
        <f>AI137*'Household Income - Delta'!AD140/3</f>
        <v>-952405.62879145972</v>
      </c>
      <c r="GN137" s="19">
        <f>AJ137*'Household Income - Delta'!AE140/3</f>
        <v>145809.95606222367</v>
      </c>
      <c r="GO137" s="19">
        <f>AK137*'Household Income - Delta'!AF140/3</f>
        <v>-788378.29685443419</v>
      </c>
      <c r="GP137" s="19">
        <f>AL137*'Household Income - Delta'!AG140/3</f>
        <v>-728564.16359223891</v>
      </c>
      <c r="GQ137" s="19">
        <f>AM137*'Household Income - Delta'!AH140/3</f>
        <v>-2006075.3400179036</v>
      </c>
      <c r="GR137" s="19">
        <f>AN137*'Household Income - Delta'!AI140/3</f>
        <v>-1588777.4661937726</v>
      </c>
      <c r="GS137" s="19">
        <f>AO137*'Household Income - Delta'!AJ140/3</f>
        <v>0</v>
      </c>
      <c r="GT137" s="19">
        <f>AP137*'Household Income - Delta'!AK140/3</f>
        <v>-2670955.1597129009</v>
      </c>
      <c r="GU137" s="19">
        <f>AQ137*'Household Income - Delta'!AL140/3</f>
        <v>-198975.97896949307</v>
      </c>
      <c r="GV137" s="19">
        <f>AR137*'Household Income - Delta'!AM140/3</f>
        <v>-176806.9174060314</v>
      </c>
      <c r="GW137" s="19">
        <f>AS137*'Household Income - Delta'!AN140/3</f>
        <v>-480568.62197655899</v>
      </c>
      <c r="GX137" s="19">
        <f>AT137*'Household Income - Delta'!AO140/3</f>
        <v>-1804297.1324042643</v>
      </c>
      <c r="GY137" s="19">
        <f>AU137*'Household Income - Delta'!AP140/3</f>
        <v>-2516914.9122162191</v>
      </c>
      <c r="GZ137" s="19">
        <f>AV137*'Household Income - Delta'!AQ140/3</f>
        <v>-1777024.2969670037</v>
      </c>
      <c r="HA137" s="19">
        <f>AW137*'Household Income - Delta'!AR140/3</f>
        <v>0</v>
      </c>
      <c r="HB137" s="19">
        <f>AX137*'Household Income - Delta'!AS140/3</f>
        <v>361890.10991095466</v>
      </c>
      <c r="HC137" s="19">
        <f>AY137*'Household Income - Delta'!AT140/3</f>
        <v>-644513.66491618159</v>
      </c>
      <c r="HD137" s="19">
        <f>AZ137*'Household Income - Delta'!AU140/3</f>
        <v>129033.43760184247</v>
      </c>
      <c r="HE137" s="19">
        <f>BA137*'Household Income - Delta'!AV140/3</f>
        <v>-22406948.005701784</v>
      </c>
      <c r="HF137" s="19">
        <f>BB137*'Household Income - Delta'!AW140/3</f>
        <v>-5559822.5607022522</v>
      </c>
      <c r="HG137" s="19">
        <f>BC137*'Household Income - Delta'!AX140/3</f>
        <v>-227818.07560787923</v>
      </c>
      <c r="HH137" s="19">
        <f>BD137*'Household Income - Delta'!AY140/3</f>
        <v>-9979743.4228576776</v>
      </c>
      <c r="HI137" s="19">
        <f>BE137*'Household Income - Delta'!AZ140/3</f>
        <v>-5598501.6870087795</v>
      </c>
      <c r="HJ137" s="19">
        <f>BF137*'Household Income - Delta'!BA140/3</f>
        <v>0</v>
      </c>
      <c r="HK137" s="19">
        <f>BG137*'Household Income - Delta'!BB140/3</f>
        <v>-923804.07981920161</v>
      </c>
      <c r="HL137" s="19">
        <f>BH137*'Household Income - Delta'!BC140/3</f>
        <v>-351005.71610457893</v>
      </c>
    </row>
    <row r="138" spans="1:220">
      <c r="A138" s="28">
        <v>2012</v>
      </c>
      <c r="B138" s="28" t="s">
        <v>1100</v>
      </c>
      <c r="C138" s="109" t="s">
        <v>40</v>
      </c>
      <c r="D138" s="110">
        <v>19352153</v>
      </c>
      <c r="E138" s="11">
        <v>17202134</v>
      </c>
      <c r="F138" s="11">
        <v>1723117</v>
      </c>
      <c r="G138" s="104">
        <f>F138/D138</f>
        <v>8.9040067014765745E-2</v>
      </c>
      <c r="H138" s="11">
        <f>SUM(J138:BI138)</f>
        <v>277374</v>
      </c>
      <c r="I138" s="105">
        <f>H138/D138</f>
        <v>1.4332978868036026E-2</v>
      </c>
      <c r="J138" s="25">
        <v>1364</v>
      </c>
      <c r="K138" s="25">
        <v>4002</v>
      </c>
      <c r="L138" s="25">
        <v>4146</v>
      </c>
      <c r="M138" s="25">
        <v>247</v>
      </c>
      <c r="N138" s="25">
        <v>24623</v>
      </c>
      <c r="O138" s="25">
        <v>3596</v>
      </c>
      <c r="P138" s="25">
        <v>14595</v>
      </c>
      <c r="Q138" s="25">
        <v>477</v>
      </c>
      <c r="R138" s="25">
        <v>3936</v>
      </c>
      <c r="S138" s="25">
        <v>27392</v>
      </c>
      <c r="T138" s="25">
        <v>7592</v>
      </c>
      <c r="U138" s="25">
        <v>1598</v>
      </c>
      <c r="V138" s="25">
        <v>607</v>
      </c>
      <c r="W138" s="25">
        <v>8017</v>
      </c>
      <c r="X138" s="25">
        <v>3040</v>
      </c>
      <c r="Y138" s="25">
        <v>955</v>
      </c>
      <c r="Z138" s="25">
        <v>1437</v>
      </c>
      <c r="AA138" s="25">
        <v>1753</v>
      </c>
      <c r="AB138" s="25">
        <v>1083</v>
      </c>
      <c r="AC138" s="25">
        <v>1345</v>
      </c>
      <c r="AD138" s="25">
        <v>7321</v>
      </c>
      <c r="AE138" s="25">
        <v>15073</v>
      </c>
      <c r="AF138" s="25">
        <v>5191</v>
      </c>
      <c r="AG138" s="25">
        <v>1059</v>
      </c>
      <c r="AH138" s="25">
        <v>773</v>
      </c>
      <c r="AI138" s="25">
        <v>3310</v>
      </c>
      <c r="AJ138" s="25">
        <v>421</v>
      </c>
      <c r="AK138" s="25">
        <v>78</v>
      </c>
      <c r="AL138" s="25">
        <v>600</v>
      </c>
      <c r="AM138" s="25">
        <v>2760</v>
      </c>
      <c r="AN138" s="25">
        <v>42574</v>
      </c>
      <c r="AO138" s="25">
        <v>646</v>
      </c>
      <c r="AP138" s="25">
        <v>0</v>
      </c>
      <c r="AQ138" s="25">
        <v>10544</v>
      </c>
      <c r="AR138" s="25">
        <v>77</v>
      </c>
      <c r="AS138" s="25">
        <v>4625</v>
      </c>
      <c r="AT138" s="25">
        <v>1327</v>
      </c>
      <c r="AU138" s="25">
        <v>1055</v>
      </c>
      <c r="AV138" s="25">
        <v>22895</v>
      </c>
      <c r="AW138" s="25">
        <v>3222</v>
      </c>
      <c r="AX138" s="25">
        <v>5952</v>
      </c>
      <c r="AY138" s="25">
        <v>0</v>
      </c>
      <c r="AZ138" s="25">
        <v>1279</v>
      </c>
      <c r="BA138" s="25">
        <v>11231</v>
      </c>
      <c r="BB138" s="25">
        <v>622</v>
      </c>
      <c r="BC138" s="25">
        <v>2764</v>
      </c>
      <c r="BD138" s="25">
        <v>7939</v>
      </c>
      <c r="BE138" s="25">
        <v>2614</v>
      </c>
      <c r="BF138" s="25">
        <v>921</v>
      </c>
      <c r="BG138" s="25">
        <v>979</v>
      </c>
      <c r="BH138" s="25">
        <v>396</v>
      </c>
      <c r="BI138" s="25">
        <v>7321</v>
      </c>
      <c r="BJ138" s="12">
        <v>6112</v>
      </c>
      <c r="BK138" s="12">
        <v>34343</v>
      </c>
      <c r="BL138" s="12">
        <v>30910</v>
      </c>
      <c r="BM138" s="34">
        <v>864</v>
      </c>
      <c r="BN138" s="34">
        <v>2016</v>
      </c>
      <c r="BO138" s="34">
        <v>2468</v>
      </c>
      <c r="BP138" s="34">
        <v>203</v>
      </c>
      <c r="BQ138" s="34">
        <v>2557</v>
      </c>
      <c r="BR138" s="34">
        <v>976</v>
      </c>
      <c r="BS138" s="34">
        <v>2921</v>
      </c>
      <c r="BT138" s="34">
        <v>284</v>
      </c>
      <c r="BU138" s="34">
        <v>1392</v>
      </c>
      <c r="BV138" s="34">
        <v>3450</v>
      </c>
      <c r="BW138" s="34">
        <v>1925</v>
      </c>
      <c r="BX138" s="34">
        <v>734</v>
      </c>
      <c r="BY138" s="34">
        <v>472</v>
      </c>
      <c r="BZ138" s="34">
        <v>2204</v>
      </c>
      <c r="CA138" s="34">
        <v>1128</v>
      </c>
      <c r="CB138" s="34">
        <v>658</v>
      </c>
      <c r="CC138" s="34">
        <v>906</v>
      </c>
      <c r="CD138" s="34">
        <v>808</v>
      </c>
      <c r="CE138" s="34">
        <v>465</v>
      </c>
      <c r="CF138" s="34">
        <v>536</v>
      </c>
      <c r="CG138" s="34">
        <v>1575</v>
      </c>
      <c r="CH138" s="34">
        <v>2292</v>
      </c>
      <c r="CI138" s="34">
        <v>1445</v>
      </c>
      <c r="CJ138" s="34">
        <v>631</v>
      </c>
      <c r="CK138" s="34">
        <v>800</v>
      </c>
      <c r="CL138" s="34">
        <v>1260</v>
      </c>
      <c r="CM138" s="34">
        <v>424</v>
      </c>
      <c r="CN138" s="34">
        <v>108</v>
      </c>
      <c r="CO138" s="34">
        <v>382</v>
      </c>
      <c r="CP138" s="34">
        <v>1059</v>
      </c>
      <c r="CQ138" s="34">
        <v>4802</v>
      </c>
      <c r="CR138" s="34">
        <v>445</v>
      </c>
      <c r="CS138" s="34">
        <v>0</v>
      </c>
      <c r="CT138" s="34">
        <v>2568</v>
      </c>
      <c r="CU138" s="34">
        <v>129</v>
      </c>
      <c r="CV138" s="34">
        <v>1103</v>
      </c>
      <c r="CW138" s="34">
        <v>652</v>
      </c>
      <c r="CX138" s="34">
        <v>716</v>
      </c>
      <c r="CY138" s="34">
        <v>3206</v>
      </c>
      <c r="CZ138" s="34">
        <v>1538</v>
      </c>
      <c r="DA138" s="34">
        <v>1542</v>
      </c>
      <c r="DB138" s="34">
        <v>185</v>
      </c>
      <c r="DC138" s="34">
        <v>624</v>
      </c>
      <c r="DD138" s="34">
        <v>2384</v>
      </c>
      <c r="DE138" s="34">
        <v>489</v>
      </c>
      <c r="DF138" s="34">
        <v>1025</v>
      </c>
      <c r="DG138" s="34">
        <v>2109</v>
      </c>
      <c r="DH138" s="34">
        <v>840</v>
      </c>
      <c r="DI138" s="34">
        <v>689</v>
      </c>
      <c r="DJ138" s="34">
        <v>507</v>
      </c>
      <c r="DK138" s="34">
        <v>370</v>
      </c>
      <c r="DL138" s="34">
        <v>1791</v>
      </c>
      <c r="DM138" s="115">
        <v>239787177.3674832</v>
      </c>
      <c r="DN138" s="116">
        <v>1344883.6595965521</v>
      </c>
      <c r="DO138" s="116">
        <v>11064781.674064428</v>
      </c>
      <c r="DP138" s="116">
        <v>8952024.3182407767</v>
      </c>
      <c r="DQ138" s="116">
        <v>280250.45691099012</v>
      </c>
      <c r="DR138" s="116">
        <v>61216477.385794245</v>
      </c>
      <c r="DS138" s="116">
        <v>5851017.0510986559</v>
      </c>
      <c r="DT138" s="116">
        <v>1205940.414083017</v>
      </c>
      <c r="DU138" s="116">
        <v>123276.38238522346</v>
      </c>
      <c r="DV138" s="116">
        <v>1222477.4374671658</v>
      </c>
      <c r="DW138" s="116">
        <v>28061928.56541701</v>
      </c>
      <c r="DX138" s="116">
        <v>6395548.0638930816</v>
      </c>
      <c r="DY138" s="116">
        <v>7899379.6503774859</v>
      </c>
      <c r="DZ138" s="116">
        <v>1285299.632377838</v>
      </c>
      <c r="EA138" s="116">
        <v>6793886.4226325285</v>
      </c>
      <c r="EB138" s="116">
        <v>2047950.4336860985</v>
      </c>
      <c r="EC138" s="116">
        <v>972314.40503956121</v>
      </c>
      <c r="ED138" s="116">
        <v>1679294.8684158695</v>
      </c>
      <c r="EE138" s="116">
        <v>1157696.9209359216</v>
      </c>
      <c r="EF138" s="116">
        <v>1385130.8936901265</v>
      </c>
      <c r="EG138" s="116">
        <v>309739.11639206007</v>
      </c>
      <c r="EH138" s="116">
        <v>2133082.1891166535</v>
      </c>
      <c r="EI138" s="116">
        <v>2094132.8314845301</v>
      </c>
      <c r="EJ138" s="116">
        <v>2844580.46933401</v>
      </c>
      <c r="EK138" s="116">
        <v>1032447.1190542128</v>
      </c>
      <c r="EL138" s="116">
        <v>886327.95387357241</v>
      </c>
      <c r="EM138" s="116">
        <v>3323573.2165078381</v>
      </c>
      <c r="EN138" s="116">
        <v>792578.71167549025</v>
      </c>
      <c r="EO138" s="116">
        <v>92554.273530254868</v>
      </c>
      <c r="EP138" s="116">
        <v>1431016.5066810113</v>
      </c>
      <c r="EQ138" s="116">
        <v>327407.83964221925</v>
      </c>
      <c r="ER138" s="116">
        <v>7493192.2752729943</v>
      </c>
      <c r="ES138" s="116">
        <v>1148427.997089487</v>
      </c>
      <c r="ET138" s="116">
        <v>0</v>
      </c>
      <c r="EU138" s="116">
        <v>5709734.101529886</v>
      </c>
      <c r="EV138" s="116">
        <v>103959.46997243144</v>
      </c>
      <c r="EW138" s="116">
        <v>2378877.5510804849</v>
      </c>
      <c r="EX138" s="116">
        <v>1807839.1463597806</v>
      </c>
      <c r="EY138" s="116">
        <v>2558655.4911163109</v>
      </c>
      <c r="EZ138" s="116">
        <v>5296166.204213772</v>
      </c>
      <c r="FA138" s="116">
        <v>427889.6562775239</v>
      </c>
      <c r="FB138" s="116">
        <v>4261633.3856938081</v>
      </c>
      <c r="FC138" s="116">
        <v>0</v>
      </c>
      <c r="FD138" s="116">
        <v>1055954.5245796272</v>
      </c>
      <c r="FE138" s="116">
        <v>17692029.668969691</v>
      </c>
      <c r="FF138" s="116">
        <v>1215821.7150375687</v>
      </c>
      <c r="FG138" s="116">
        <v>348011.99425891094</v>
      </c>
      <c r="FH138" s="116">
        <v>3199451.3643823056</v>
      </c>
      <c r="FI138" s="116">
        <v>6237564.3655185951</v>
      </c>
      <c r="FJ138" s="116">
        <v>469184.08977463457</v>
      </c>
      <c r="FK138" s="116">
        <v>774442.28926759015</v>
      </c>
      <c r="FL138" s="116">
        <v>630542.20576796774</v>
      </c>
      <c r="FM138" s="116">
        <v>12770801.007921401</v>
      </c>
      <c r="FN138" s="19">
        <f>J138*'Household Income - Delta'!E141/3</f>
        <v>2314416.1194721824</v>
      </c>
      <c r="FO138" s="19">
        <f>K138*'Household Income - Delta'!F141/3</f>
        <v>-13007234.361414799</v>
      </c>
      <c r="FP138" s="19">
        <f>L138*'Household Income - Delta'!G141/3</f>
        <v>-1300016.9834699386</v>
      </c>
      <c r="FQ138" s="19">
        <f>M138*'Household Income - Delta'!H141/3</f>
        <v>525166.42622699065</v>
      </c>
      <c r="FR138" s="19">
        <f>N138*'Household Income - Delta'!I141/3</f>
        <v>-46673024.74267184</v>
      </c>
      <c r="FS138" s="19">
        <f>O138*'Household Income - Delta'!J141/3</f>
        <v>-13124345.519578794</v>
      </c>
      <c r="FT138" s="19">
        <f>P138*'Household Income - Delta'!K141/3</f>
        <v>-86281850.791048273</v>
      </c>
      <c r="FU138" s="19">
        <f>Q138*'Household Income - Delta'!L141/3</f>
        <v>-1109841.0381882067</v>
      </c>
      <c r="FV138" s="19">
        <f>R138*'Household Income - Delta'!M141/3</f>
        <v>-9932817.151788028</v>
      </c>
      <c r="FW138" s="19">
        <f>S138*'Household Income - Delta'!N141/3</f>
        <v>23511112.571944296</v>
      </c>
      <c r="FX138" s="19">
        <f>T138*'Household Income - Delta'!O141/3</f>
        <v>4320659.2000722038</v>
      </c>
      <c r="FY138" s="19">
        <f>U138*'Household Income - Delta'!P141/3</f>
        <v>-6054892.8097832613</v>
      </c>
      <c r="FZ138" s="19">
        <f>V138*'Household Income - Delta'!Q141/3</f>
        <v>44804.864095433295</v>
      </c>
      <c r="GA138" s="19">
        <f>W138*'Household Income - Delta'!R141/3</f>
        <v>-7902161.6633582273</v>
      </c>
      <c r="GB138" s="19">
        <f>X138*'Household Income - Delta'!S141/3</f>
        <v>3277989.407211605</v>
      </c>
      <c r="GC138" s="19">
        <f>Y138*'Household Income - Delta'!T141/3</f>
        <v>-808208.08534264006</v>
      </c>
      <c r="GD138" s="19">
        <f>Z138*'Household Income - Delta'!U141/3</f>
        <v>734281.83168855065</v>
      </c>
      <c r="GE138" s="19">
        <f>AA138*'Household Income - Delta'!V141/3</f>
        <v>4572146.7035895614</v>
      </c>
      <c r="GF138" s="19">
        <f>AB138*'Household Income - Delta'!W141/3</f>
        <v>2534899.1867820197</v>
      </c>
      <c r="GG138" s="19">
        <f>AC138*'Household Income - Delta'!X141/3</f>
        <v>-902230.91045597719</v>
      </c>
      <c r="GH138" s="19">
        <f>AD138*'Household Income - Delta'!Y141/3</f>
        <v>-51725705.15105968</v>
      </c>
      <c r="GI138" s="19">
        <f>AE138*'Household Income - Delta'!Z141/3</f>
        <v>-78541913.509819239</v>
      </c>
      <c r="GJ138" s="19">
        <f>AF138*'Household Income - Delta'!AA141/3</f>
        <v>-2073790.2988737707</v>
      </c>
      <c r="GK138" s="19">
        <f>AG138*'Household Income - Delta'!AB141/3</f>
        <v>-3579304.485059958</v>
      </c>
      <c r="GL138" s="19">
        <f>AH138*'Household Income - Delta'!AC141/3</f>
        <v>1698053.5834545454</v>
      </c>
      <c r="GM138" s="19">
        <f>AI138*'Household Income - Delta'!AD141/3</f>
        <v>2103377.4214784568</v>
      </c>
      <c r="GN138" s="19">
        <f>AJ138*'Household Income - Delta'!AE141/3</f>
        <v>1038894.2312272604</v>
      </c>
      <c r="GO138" s="19">
        <f>AK138*'Household Income - Delta'!AF141/3</f>
        <v>-206319.03895963993</v>
      </c>
      <c r="GP138" s="19">
        <f>AL138*'Household Income - Delta'!AG141/3</f>
        <v>127474.62651800452</v>
      </c>
      <c r="GQ138" s="19">
        <f>AM138*'Household Income - Delta'!AH141/3</f>
        <v>-16743998.095263021</v>
      </c>
      <c r="GR138" s="19">
        <f>AN138*'Household Income - Delta'!AI141/3</f>
        <v>-208015828.11288169</v>
      </c>
      <c r="GS138" s="19">
        <f>AO138*'Household Income - Delta'!AJ141/3</f>
        <v>1226951.1594806828</v>
      </c>
      <c r="GT138" s="19">
        <f>AP138*'Household Income - Delta'!AK141/3</f>
        <v>0</v>
      </c>
      <c r="GU138" s="19">
        <f>AQ138*'Household Income - Delta'!AL141/3</f>
        <v>8695970.2393786069</v>
      </c>
      <c r="GV138" s="19">
        <f>AR138*'Household Income - Delta'!AM141/3</f>
        <v>-222812.90334230685</v>
      </c>
      <c r="GW138" s="19">
        <f>AS138*'Household Income - Delta'!AN141/3</f>
        <v>4674657.6074886443</v>
      </c>
      <c r="GX138" s="19">
        <f>AT138*'Household Income - Delta'!AO141/3</f>
        <v>-342586.6817146829</v>
      </c>
      <c r="GY138" s="19">
        <f>AU138*'Household Income - Delta'!AP141/3</f>
        <v>-1352365.1602398304</v>
      </c>
      <c r="GZ138" s="19">
        <f>AV138*'Household Income - Delta'!AQ141/3</f>
        <v>-17014196.600272093</v>
      </c>
      <c r="HA138" s="19">
        <f>AW138*'Household Income - Delta'!AR141/3</f>
        <v>-1452682.6653171852</v>
      </c>
      <c r="HB138" s="19">
        <f>AX138*'Household Income - Delta'!AS141/3</f>
        <v>15071641.307303065</v>
      </c>
      <c r="HC138" s="19">
        <f>AY138*'Household Income - Delta'!AT141/3</f>
        <v>0</v>
      </c>
      <c r="HD138" s="19">
        <f>AZ138*'Household Income - Delta'!AU141/3</f>
        <v>2302769.7974937786</v>
      </c>
      <c r="HE138" s="19">
        <f>BA138*'Household Income - Delta'!AV141/3</f>
        <v>-5116668.6837292006</v>
      </c>
      <c r="HF138" s="19">
        <f>BB138*'Household Income - Delta'!AW141/3</f>
        <v>-1619897.418151573</v>
      </c>
      <c r="HG138" s="19">
        <f>BC138*'Household Income - Delta'!AX141/3</f>
        <v>-3852681.7353125294</v>
      </c>
      <c r="HH138" s="19">
        <f>BD138*'Household Income - Delta'!AY141/3</f>
        <v>-39524959.75998085</v>
      </c>
      <c r="HI138" s="19">
        <f>BE138*'Household Income - Delta'!AZ141/3</f>
        <v>-7989773.0871230923</v>
      </c>
      <c r="HJ138" s="19">
        <f>BF138*'Household Income - Delta'!BA141/3</f>
        <v>1798725.831642831</v>
      </c>
      <c r="HK138" s="19">
        <f>BG138*'Household Income - Delta'!BB141/3</f>
        <v>-1428561.2641068024</v>
      </c>
      <c r="HL138" s="19">
        <f>BH138*'Household Income - Delta'!BC141/3</f>
        <v>-901338.46776715806</v>
      </c>
    </row>
    <row r="139" spans="1:220">
      <c r="A139" s="28">
        <v>2012</v>
      </c>
      <c r="B139" s="28" t="s">
        <v>1101</v>
      </c>
      <c r="C139" s="109" t="s">
        <v>41</v>
      </c>
      <c r="D139" s="110">
        <v>9640490</v>
      </c>
      <c r="E139" s="11">
        <v>8167830</v>
      </c>
      <c r="F139" s="11">
        <v>1149080</v>
      </c>
      <c r="G139" s="104">
        <f>F139/D139</f>
        <v>0.11919311155345838</v>
      </c>
      <c r="H139" s="11">
        <f>SUM(J139:BI139)</f>
        <v>275174</v>
      </c>
      <c r="I139" s="105">
        <f>H139/D139</f>
        <v>2.8543569880784068E-2</v>
      </c>
      <c r="J139" s="25">
        <v>4329</v>
      </c>
      <c r="K139" s="25">
        <v>1458</v>
      </c>
      <c r="L139" s="25">
        <v>3493</v>
      </c>
      <c r="M139" s="25">
        <v>861</v>
      </c>
      <c r="N139" s="25">
        <v>13883</v>
      </c>
      <c r="O139" s="25">
        <v>4790</v>
      </c>
      <c r="P139" s="25">
        <v>4914</v>
      </c>
      <c r="Q139" s="25">
        <v>2180</v>
      </c>
      <c r="R139" s="25">
        <v>1801</v>
      </c>
      <c r="S139" s="25">
        <v>26365</v>
      </c>
      <c r="T139" s="25">
        <v>16823</v>
      </c>
      <c r="U139" s="25">
        <v>1566</v>
      </c>
      <c r="V139" s="25">
        <v>334</v>
      </c>
      <c r="W139" s="25">
        <v>6378</v>
      </c>
      <c r="X139" s="25">
        <v>4532</v>
      </c>
      <c r="Y139" s="25">
        <v>775</v>
      </c>
      <c r="Z139" s="25">
        <v>1595</v>
      </c>
      <c r="AA139" s="25">
        <v>1531</v>
      </c>
      <c r="AB139" s="25">
        <v>919</v>
      </c>
      <c r="AC139" s="25">
        <v>1259</v>
      </c>
      <c r="AD139" s="25">
        <v>9005</v>
      </c>
      <c r="AE139" s="25">
        <v>3710</v>
      </c>
      <c r="AF139" s="25">
        <v>6161</v>
      </c>
      <c r="AG139" s="25">
        <v>1523</v>
      </c>
      <c r="AH139" s="25">
        <v>2377</v>
      </c>
      <c r="AI139" s="25">
        <v>2623</v>
      </c>
      <c r="AJ139" s="25">
        <v>244</v>
      </c>
      <c r="AK139" s="25">
        <v>628</v>
      </c>
      <c r="AL139" s="25">
        <v>1627</v>
      </c>
      <c r="AM139" s="25">
        <v>754</v>
      </c>
      <c r="AN139" s="25">
        <v>11468</v>
      </c>
      <c r="AO139" s="25">
        <v>1138</v>
      </c>
      <c r="AP139" s="25">
        <v>19891</v>
      </c>
      <c r="AQ139" s="25">
        <v>0</v>
      </c>
      <c r="AR139" s="25">
        <v>206</v>
      </c>
      <c r="AS139" s="25">
        <v>9337</v>
      </c>
      <c r="AT139" s="25">
        <v>1263</v>
      </c>
      <c r="AU139" s="25">
        <v>1333</v>
      </c>
      <c r="AV139" s="25">
        <v>12179</v>
      </c>
      <c r="AW139" s="25">
        <v>290</v>
      </c>
      <c r="AX139" s="25">
        <v>25532</v>
      </c>
      <c r="AY139" s="25">
        <v>351</v>
      </c>
      <c r="AZ139" s="25">
        <v>9230</v>
      </c>
      <c r="BA139" s="25">
        <v>12638</v>
      </c>
      <c r="BB139" s="25">
        <v>1189</v>
      </c>
      <c r="BC139" s="25">
        <v>445</v>
      </c>
      <c r="BD139" s="25">
        <v>26759</v>
      </c>
      <c r="BE139" s="25">
        <v>5915</v>
      </c>
      <c r="BF139" s="25">
        <v>2677</v>
      </c>
      <c r="BG139" s="25">
        <v>2266</v>
      </c>
      <c r="BH139" s="25">
        <v>604</v>
      </c>
      <c r="BI139" s="25">
        <v>2025</v>
      </c>
      <c r="BJ139" s="12">
        <v>5097</v>
      </c>
      <c r="BK139" s="12">
        <v>27074</v>
      </c>
      <c r="BL139" s="12">
        <v>24801</v>
      </c>
      <c r="BM139" s="34">
        <v>1544</v>
      </c>
      <c r="BN139" s="34">
        <v>925</v>
      </c>
      <c r="BO139" s="34">
        <v>1189</v>
      </c>
      <c r="BP139" s="34">
        <v>649</v>
      </c>
      <c r="BQ139" s="34">
        <v>2813</v>
      </c>
      <c r="BR139" s="34">
        <v>2047</v>
      </c>
      <c r="BS139" s="34">
        <v>1990</v>
      </c>
      <c r="BT139" s="34">
        <v>1732</v>
      </c>
      <c r="BU139" s="34">
        <v>687</v>
      </c>
      <c r="BV139" s="34">
        <v>3750</v>
      </c>
      <c r="BW139" s="34">
        <v>2851</v>
      </c>
      <c r="BX139" s="34">
        <v>921</v>
      </c>
      <c r="BY139" s="34">
        <v>256</v>
      </c>
      <c r="BZ139" s="34">
        <v>2177</v>
      </c>
      <c r="CA139" s="34">
        <v>2259</v>
      </c>
      <c r="CB139" s="34">
        <v>524</v>
      </c>
      <c r="CC139" s="34">
        <v>748</v>
      </c>
      <c r="CD139" s="34">
        <v>794</v>
      </c>
      <c r="CE139" s="34">
        <v>758</v>
      </c>
      <c r="CF139" s="34">
        <v>972</v>
      </c>
      <c r="CG139" s="34">
        <v>2221</v>
      </c>
      <c r="CH139" s="34">
        <v>1158</v>
      </c>
      <c r="CI139" s="34">
        <v>2547</v>
      </c>
      <c r="CJ139" s="34">
        <v>838</v>
      </c>
      <c r="CK139" s="34">
        <v>1092</v>
      </c>
      <c r="CL139" s="34">
        <v>1742</v>
      </c>
      <c r="CM139" s="34">
        <v>306</v>
      </c>
      <c r="CN139" s="34">
        <v>628</v>
      </c>
      <c r="CO139" s="34">
        <v>807</v>
      </c>
      <c r="CP139" s="34">
        <v>525</v>
      </c>
      <c r="CQ139" s="34">
        <v>4262</v>
      </c>
      <c r="CR139" s="34">
        <v>705</v>
      </c>
      <c r="CS139" s="34">
        <v>3951</v>
      </c>
      <c r="CT139" s="34">
        <v>0</v>
      </c>
      <c r="CU139" s="34">
        <v>232</v>
      </c>
      <c r="CV139" s="34">
        <v>2484</v>
      </c>
      <c r="CW139" s="34">
        <v>753</v>
      </c>
      <c r="CX139" s="34">
        <v>772</v>
      </c>
      <c r="CY139" s="34">
        <v>2356</v>
      </c>
      <c r="CZ139" s="34">
        <v>198</v>
      </c>
      <c r="DA139" s="34">
        <v>4732</v>
      </c>
      <c r="DB139" s="34">
        <v>186</v>
      </c>
      <c r="DC139" s="34">
        <v>2122</v>
      </c>
      <c r="DD139" s="34">
        <v>2381</v>
      </c>
      <c r="DE139" s="34">
        <v>1040</v>
      </c>
      <c r="DF139" s="34">
        <v>291</v>
      </c>
      <c r="DG139" s="34">
        <v>4229</v>
      </c>
      <c r="DH139" s="34">
        <v>2630</v>
      </c>
      <c r="DI139" s="34">
        <v>985</v>
      </c>
      <c r="DJ139" s="34">
        <v>980</v>
      </c>
      <c r="DK139" s="34">
        <v>687</v>
      </c>
      <c r="DL139" s="34">
        <v>1218</v>
      </c>
      <c r="DM139" s="115">
        <v>193208397.99538922</v>
      </c>
      <c r="DN139" s="116">
        <v>2152293.428560602</v>
      </c>
      <c r="DO139" s="116">
        <v>4280956.3472732399</v>
      </c>
      <c r="DP139" s="116">
        <v>6632345.9925242905</v>
      </c>
      <c r="DQ139" s="116">
        <v>664449.54626583366</v>
      </c>
      <c r="DR139" s="116">
        <v>32559850.090189744</v>
      </c>
      <c r="DS139" s="116">
        <v>6990883.6499620406</v>
      </c>
      <c r="DT139" s="116">
        <v>2570612.7735621124</v>
      </c>
      <c r="DU139" s="116">
        <v>629967.84355037101</v>
      </c>
      <c r="DV139" s="116">
        <v>418947.14964913344</v>
      </c>
      <c r="DW139" s="116">
        <v>12988347.024817338</v>
      </c>
      <c r="DX139" s="116">
        <v>5976657.961182734</v>
      </c>
      <c r="DY139" s="116">
        <v>7495694.4945322657</v>
      </c>
      <c r="DZ139" s="116">
        <v>684423.87890898692</v>
      </c>
      <c r="EA139" s="116">
        <v>4215919.0970785255</v>
      </c>
      <c r="EB139" s="116">
        <v>2236311.4948568847</v>
      </c>
      <c r="EC139" s="116">
        <v>697439.81416002568</v>
      </c>
      <c r="ED139" s="116">
        <v>1530748.8525652615</v>
      </c>
      <c r="EE139" s="116">
        <v>585137.7832193349</v>
      </c>
      <c r="EF139" s="116">
        <v>747601.87752128241</v>
      </c>
      <c r="EG139" s="116">
        <v>947201.86664958007</v>
      </c>
      <c r="EH139" s="116">
        <v>2252624.3968714918</v>
      </c>
      <c r="EI139" s="116">
        <v>2260414.2493068702</v>
      </c>
      <c r="EJ139" s="116">
        <v>3538768.3419637955</v>
      </c>
      <c r="EK139" s="116">
        <v>1503058.5260607393</v>
      </c>
      <c r="EL139" s="116">
        <v>1670045.7001895101</v>
      </c>
      <c r="EM139" s="116">
        <v>2016719.4899537</v>
      </c>
      <c r="EN139" s="116">
        <v>456653.840067157</v>
      </c>
      <c r="EO139" s="116">
        <v>651244.71925398987</v>
      </c>
      <c r="EP139" s="116">
        <v>3657187.2597922804</v>
      </c>
      <c r="EQ139" s="116">
        <v>480333.80882094614</v>
      </c>
      <c r="ER139" s="116">
        <v>4266685.9930640636</v>
      </c>
      <c r="ES139" s="116">
        <v>1736343.6120101267</v>
      </c>
      <c r="ET139" s="116">
        <v>10771274.75469755</v>
      </c>
      <c r="EU139" s="116">
        <v>0</v>
      </c>
      <c r="EV139" s="116">
        <v>282421.47512519412</v>
      </c>
      <c r="EW139" s="116">
        <v>3490433.7220376446</v>
      </c>
      <c r="EX139" s="116">
        <v>1337215.2504515469</v>
      </c>
      <c r="EY139" s="116">
        <v>3185232.743591635</v>
      </c>
      <c r="EZ139" s="116">
        <v>3941629.9740136955</v>
      </c>
      <c r="FA139" s="116">
        <v>165365.45324158296</v>
      </c>
      <c r="FB139" s="116">
        <v>4692627.8998313705</v>
      </c>
      <c r="FC139" s="116">
        <v>451493.12508444209</v>
      </c>
      <c r="FD139" s="116">
        <v>4204640.0005476139</v>
      </c>
      <c r="FE139" s="116">
        <v>14760608.464666327</v>
      </c>
      <c r="FF139" s="116">
        <v>2169341.7039899449</v>
      </c>
      <c r="FG139" s="116">
        <v>296947.40883599408</v>
      </c>
      <c r="FH139" s="116">
        <v>3707509.7794465651</v>
      </c>
      <c r="FI139" s="116">
        <v>14107538.613823611</v>
      </c>
      <c r="FJ139" s="116">
        <v>648452.75362021616</v>
      </c>
      <c r="FK139" s="116">
        <v>1726609.8719517079</v>
      </c>
      <c r="FL139" s="116">
        <v>880446.82199175365</v>
      </c>
      <c r="FM139" s="116">
        <v>2892737.2740565473</v>
      </c>
      <c r="FN139" s="19">
        <f>J139*'Household Income - Delta'!E142/3</f>
        <v>-1495697.6177916406</v>
      </c>
      <c r="FO139" s="19">
        <f>K139*'Household Income - Delta'!F142/3</f>
        <v>-7716430.0155291185</v>
      </c>
      <c r="FP139" s="19">
        <f>L139*'Household Income - Delta'!G142/3</f>
        <v>-8228990.4661894767</v>
      </c>
      <c r="FQ139" s="19">
        <f>M139*'Household Income - Delta'!H142/3</f>
        <v>72227.014125210801</v>
      </c>
      <c r="FR139" s="19">
        <f>N139*'Household Income - Delta'!I142/3</f>
        <v>-54668445.674663477</v>
      </c>
      <c r="FS139" s="19">
        <f>O139*'Household Income - Delta'!J142/3</f>
        <v>-27264676.500965122</v>
      </c>
      <c r="FT139" s="19">
        <f>P139*'Household Income - Delta'!K142/3</f>
        <v>-39086117.58601851</v>
      </c>
      <c r="FU139" s="19">
        <f>Q139*'Household Income - Delta'!L142/3</f>
        <v>-9524427.1470049527</v>
      </c>
      <c r="FV139" s="19">
        <f>R139*'Household Income - Delta'!M142/3</f>
        <v>-8223139.2541030375</v>
      </c>
      <c r="FW139" s="19">
        <f>S139*'Household Income - Delta'!N142/3</f>
        <v>-31215424.420866359</v>
      </c>
      <c r="FX139" s="19">
        <f>T139*'Household Income - Delta'!O142/3</f>
        <v>-24783402.311664864</v>
      </c>
      <c r="FY139" s="19">
        <f>U139*'Household Income - Delta'!P142/3</f>
        <v>-9131873.4570874795</v>
      </c>
      <c r="FZ139" s="19">
        <f>V139*'Household Income - Delta'!Q142/3</f>
        <v>-657471.94989622198</v>
      </c>
      <c r="GA139" s="19">
        <f>W139*'Household Income - Delta'!R142/3</f>
        <v>-19312380.884484518</v>
      </c>
      <c r="GB139" s="19">
        <f>X139*'Household Income - Delta'!S142/3</f>
        <v>-4368877.5366087304</v>
      </c>
      <c r="GC139" s="19">
        <f>Y139*'Household Income - Delta'!T142/3</f>
        <v>-2238652.363935052</v>
      </c>
      <c r="GD139" s="19">
        <f>Z139*'Household Income - Delta'!U142/3</f>
        <v>-2442439.4835622669</v>
      </c>
      <c r="GE139" s="19">
        <f>AA139*'Household Income - Delta'!V142/3</f>
        <v>866380.00884949462</v>
      </c>
      <c r="GF139" s="19">
        <f>AB139*'Household Income - Delta'!W142/3</f>
        <v>274169.52317779366</v>
      </c>
      <c r="GG139" s="19">
        <f>AC139*'Household Income - Delta'!X142/3</f>
        <v>-3415788.0622374113</v>
      </c>
      <c r="GH139" s="19">
        <f>AD139*'Household Income - Delta'!Y142/3</f>
        <v>-82014662.473323435</v>
      </c>
      <c r="GI139" s="19">
        <f>AE139*'Household Income - Delta'!Z142/3</f>
        <v>-26908856.312016387</v>
      </c>
      <c r="GJ139" s="19">
        <f>AF139*'Household Income - Delta'!AA142/3</f>
        <v>-15043866.778138412</v>
      </c>
      <c r="GK139" s="19">
        <f>AG139*'Household Income - Delta'!AB142/3</f>
        <v>-8257985.3597719772</v>
      </c>
      <c r="GL139" s="19">
        <f>AH139*'Household Income - Delta'!AC142/3</f>
        <v>367040.39867554425</v>
      </c>
      <c r="GM139" s="19">
        <f>AI139*'Household Income - Delta'!AD142/3</f>
        <v>-3690117.8439390827</v>
      </c>
      <c r="GN139" s="19">
        <f>AJ139*'Household Income - Delta'!AE142/3</f>
        <v>103795.09970456653</v>
      </c>
      <c r="GO139" s="19">
        <f>AK139*'Household Income - Delta'!AF142/3</f>
        <v>-2943692.4693329441</v>
      </c>
      <c r="GP139" s="19">
        <f>AL139*'Household Income - Delta'!AG142/3</f>
        <v>-2977141.2125978242</v>
      </c>
      <c r="GQ139" s="19">
        <f>AM139*'Household Income - Delta'!AH142/3</f>
        <v>-6114154.6962605519</v>
      </c>
      <c r="GR139" s="19">
        <f>AN139*'Household Income - Delta'!AI142/3</f>
        <v>-79453460.242050096</v>
      </c>
      <c r="GS139" s="19">
        <f>AO139*'Household Income - Delta'!AJ142/3</f>
        <v>-162719.55437037838</v>
      </c>
      <c r="GT139" s="19">
        <f>AP139*'Household Income - Delta'!AK142/3</f>
        <v>-60224036.206147857</v>
      </c>
      <c r="GU139" s="19">
        <f>AQ139*'Household Income - Delta'!AL142/3</f>
        <v>0</v>
      </c>
      <c r="GV139" s="19">
        <f>AR139*'Household Income - Delta'!AM142/3</f>
        <v>-1016809.1146436842</v>
      </c>
      <c r="GW139" s="19">
        <f>AS139*'Household Income - Delta'!AN142/3</f>
        <v>-9631635.8189099692</v>
      </c>
      <c r="GX139" s="19">
        <f>AT139*'Household Income - Delta'!AO142/3</f>
        <v>-2905479.4742215909</v>
      </c>
      <c r="GY139" s="19">
        <f>AU139*'Household Income - Delta'!AP142/3</f>
        <v>-4431098.9051773148</v>
      </c>
      <c r="GZ139" s="19">
        <f>AV139*'Household Income - Delta'!AQ142/3</f>
        <v>-33923785.848820493</v>
      </c>
      <c r="HA139" s="19">
        <f>AW139*'Household Income - Delta'!AR142/3</f>
        <v>-723015.28405373951</v>
      </c>
      <c r="HB139" s="19">
        <f>AX139*'Household Income - Delta'!AS142/3</f>
        <v>12508261.959425693</v>
      </c>
      <c r="HC139" s="19">
        <f>AY139*'Household Income - Delta'!AT142/3</f>
        <v>-663333.08002739109</v>
      </c>
      <c r="HD139" s="19">
        <f>AZ139*'Household Income - Delta'!AU142/3</f>
        <v>-2232247.8489403361</v>
      </c>
      <c r="HE139" s="19">
        <f>BA139*'Household Income - Delta'!AV142/3</f>
        <v>-31568168.668425605</v>
      </c>
      <c r="HF139" s="19">
        <f>BB139*'Household Income - Delta'!AW142/3</f>
        <v>-5524842.108920305</v>
      </c>
      <c r="HG139" s="19">
        <f>BC139*'Household Income - Delta'!AX142/3</f>
        <v>-1529096.3492880827</v>
      </c>
      <c r="HH139" s="19">
        <f>BD139*'Household Income - Delta'!AY142/3</f>
        <v>-187871571.69232786</v>
      </c>
      <c r="HI139" s="19">
        <f>BE139*'Household Income - Delta'!AZ142/3</f>
        <v>-30159543.424323443</v>
      </c>
      <c r="HJ139" s="19">
        <f>BF139*'Household Income - Delta'!BA142/3</f>
        <v>-238998.74330886264</v>
      </c>
      <c r="HK139" s="19">
        <f>BG139*'Household Income - Delta'!BB142/3</f>
        <v>-7934392.3525157683</v>
      </c>
      <c r="HL139" s="19">
        <f>BH139*'Household Income - Delta'!BC142/3</f>
        <v>-2608313.4480311018</v>
      </c>
    </row>
    <row r="140" spans="1:220">
      <c r="A140" s="28">
        <v>2012</v>
      </c>
      <c r="B140" s="28" t="s">
        <v>1102</v>
      </c>
      <c r="C140" s="37" t="s">
        <v>42</v>
      </c>
      <c r="D140" s="11">
        <v>689838</v>
      </c>
      <c r="E140" s="11">
        <v>563978</v>
      </c>
      <c r="F140" s="11">
        <v>84294</v>
      </c>
      <c r="G140" s="104">
        <f>F140/D140</f>
        <v>0.12219390639541458</v>
      </c>
      <c r="H140" s="11">
        <f>SUM(J140:BI140)</f>
        <v>38213</v>
      </c>
      <c r="I140" s="105">
        <f>H140/D140</f>
        <v>5.5394165006856684E-2</v>
      </c>
      <c r="J140" s="25">
        <v>83</v>
      </c>
      <c r="K140" s="25">
        <v>70</v>
      </c>
      <c r="L140" s="25">
        <v>1571</v>
      </c>
      <c r="M140" s="25">
        <v>0</v>
      </c>
      <c r="N140" s="25">
        <v>999</v>
      </c>
      <c r="O140" s="25">
        <v>546</v>
      </c>
      <c r="P140" s="25">
        <v>65</v>
      </c>
      <c r="Q140" s="25">
        <v>0</v>
      </c>
      <c r="R140" s="25">
        <v>70</v>
      </c>
      <c r="S140" s="25">
        <v>950</v>
      </c>
      <c r="T140" s="25">
        <v>98</v>
      </c>
      <c r="U140" s="25">
        <v>160</v>
      </c>
      <c r="V140" s="25">
        <v>540</v>
      </c>
      <c r="W140" s="25">
        <v>799</v>
      </c>
      <c r="X140" s="25">
        <v>55</v>
      </c>
      <c r="Y140" s="25">
        <v>458</v>
      </c>
      <c r="Z140" s="25">
        <v>161</v>
      </c>
      <c r="AA140" s="25">
        <v>22</v>
      </c>
      <c r="AB140" s="25">
        <v>18</v>
      </c>
      <c r="AC140" s="25">
        <v>98</v>
      </c>
      <c r="AD140" s="25">
        <v>232</v>
      </c>
      <c r="AE140" s="25">
        <v>187</v>
      </c>
      <c r="AF140" s="25">
        <v>757</v>
      </c>
      <c r="AG140" s="25">
        <v>15257</v>
      </c>
      <c r="AH140" s="25">
        <v>72</v>
      </c>
      <c r="AI140" s="25">
        <v>1490</v>
      </c>
      <c r="AJ140" s="25">
        <v>1776</v>
      </c>
      <c r="AK140" s="25">
        <v>950</v>
      </c>
      <c r="AL140" s="25">
        <v>854</v>
      </c>
      <c r="AM140" s="25">
        <v>0</v>
      </c>
      <c r="AN140" s="25">
        <v>140</v>
      </c>
      <c r="AO140" s="25">
        <v>161</v>
      </c>
      <c r="AP140" s="25">
        <v>331</v>
      </c>
      <c r="AQ140" s="25">
        <v>231</v>
      </c>
      <c r="AR140" s="25">
        <v>0</v>
      </c>
      <c r="AS140" s="25">
        <v>6</v>
      </c>
      <c r="AT140" s="25">
        <v>280</v>
      </c>
      <c r="AU140" s="25">
        <v>724</v>
      </c>
      <c r="AV140" s="25">
        <v>114</v>
      </c>
      <c r="AW140" s="25">
        <v>244</v>
      </c>
      <c r="AX140" s="25">
        <v>14</v>
      </c>
      <c r="AY140" s="25">
        <v>1754</v>
      </c>
      <c r="AZ140" s="25">
        <v>746</v>
      </c>
      <c r="BA140" s="25">
        <v>1414</v>
      </c>
      <c r="BB140" s="25">
        <v>43</v>
      </c>
      <c r="BC140" s="25">
        <v>758</v>
      </c>
      <c r="BD140" s="25">
        <v>403</v>
      </c>
      <c r="BE140" s="25">
        <v>1604</v>
      </c>
      <c r="BF140" s="25">
        <v>0</v>
      </c>
      <c r="BG140" s="25">
        <v>543</v>
      </c>
      <c r="BH140" s="25">
        <v>365</v>
      </c>
      <c r="BI140" s="25">
        <v>0</v>
      </c>
      <c r="BJ140" s="12">
        <v>1379</v>
      </c>
      <c r="BK140" s="12">
        <v>6361</v>
      </c>
      <c r="BL140" s="12">
        <v>5380</v>
      </c>
      <c r="BM140" s="34">
        <v>142</v>
      </c>
      <c r="BN140" s="34">
        <v>105</v>
      </c>
      <c r="BO140" s="34">
        <v>788</v>
      </c>
      <c r="BP140" s="34">
        <v>141</v>
      </c>
      <c r="BQ140" s="34">
        <v>460</v>
      </c>
      <c r="BR140" s="34">
        <v>293</v>
      </c>
      <c r="BS140" s="34">
        <v>100</v>
      </c>
      <c r="BT140" s="34">
        <v>141</v>
      </c>
      <c r="BU140" s="34">
        <v>112</v>
      </c>
      <c r="BV140" s="34">
        <v>860</v>
      </c>
      <c r="BW140" s="34">
        <v>154</v>
      </c>
      <c r="BX140" s="34">
        <v>148</v>
      </c>
      <c r="BY140" s="34">
        <v>521</v>
      </c>
      <c r="BZ140" s="34">
        <v>523</v>
      </c>
      <c r="CA140" s="34">
        <v>77</v>
      </c>
      <c r="CB140" s="34">
        <v>316</v>
      </c>
      <c r="CC140" s="34">
        <v>122</v>
      </c>
      <c r="CD140" s="34">
        <v>44</v>
      </c>
      <c r="CE140" s="34">
        <v>27</v>
      </c>
      <c r="CF140" s="34">
        <v>176</v>
      </c>
      <c r="CG140" s="34">
        <v>311</v>
      </c>
      <c r="CH140" s="34">
        <v>281</v>
      </c>
      <c r="CI140" s="34">
        <v>571</v>
      </c>
      <c r="CJ140" s="34">
        <v>2266</v>
      </c>
      <c r="CK140" s="34">
        <v>109</v>
      </c>
      <c r="CL140" s="34">
        <v>1346</v>
      </c>
      <c r="CM140" s="34">
        <v>709</v>
      </c>
      <c r="CN140" s="34">
        <v>764</v>
      </c>
      <c r="CO140" s="34">
        <v>572</v>
      </c>
      <c r="CP140" s="34">
        <v>141</v>
      </c>
      <c r="CQ140" s="34">
        <v>231</v>
      </c>
      <c r="CR140" s="34">
        <v>228</v>
      </c>
      <c r="CS140" s="34">
        <v>331</v>
      </c>
      <c r="CT140" s="34">
        <v>243</v>
      </c>
      <c r="CU140" s="34">
        <v>0</v>
      </c>
      <c r="CV140" s="34">
        <v>14</v>
      </c>
      <c r="CW140" s="34">
        <v>260</v>
      </c>
      <c r="CX140" s="34">
        <v>529</v>
      </c>
      <c r="CY140" s="34">
        <v>157</v>
      </c>
      <c r="CZ140" s="34">
        <v>255</v>
      </c>
      <c r="DA140" s="34">
        <v>28</v>
      </c>
      <c r="DB140" s="34">
        <v>822</v>
      </c>
      <c r="DC140" s="34">
        <v>694</v>
      </c>
      <c r="DD140" s="34">
        <v>756</v>
      </c>
      <c r="DE140" s="34">
        <v>60</v>
      </c>
      <c r="DF140" s="34">
        <v>1014</v>
      </c>
      <c r="DG140" s="34">
        <v>309</v>
      </c>
      <c r="DH140" s="34">
        <v>796</v>
      </c>
      <c r="DI140" s="34">
        <v>141</v>
      </c>
      <c r="DJ140" s="34">
        <v>327</v>
      </c>
      <c r="DK140" s="34">
        <v>269</v>
      </c>
      <c r="DL140" s="34">
        <v>141</v>
      </c>
      <c r="DM140" s="115">
        <v>26995445.113505751</v>
      </c>
      <c r="DN140" s="116">
        <v>104223.67881810089</v>
      </c>
      <c r="DO140" s="116">
        <v>111773.01992072252</v>
      </c>
      <c r="DP140" s="116">
        <v>1722644.7535101501</v>
      </c>
      <c r="DQ140" s="116">
        <v>0</v>
      </c>
      <c r="DR140" s="116">
        <v>1189234.538070627</v>
      </c>
      <c r="DS140" s="116">
        <v>290469.21729305602</v>
      </c>
      <c r="DT140" s="116">
        <v>92613.815542174198</v>
      </c>
      <c r="DU140" s="116">
        <v>0</v>
      </c>
      <c r="DV140" s="116">
        <v>92073.795638740994</v>
      </c>
      <c r="DW140" s="116">
        <v>1361491.342036932</v>
      </c>
      <c r="DX140" s="116">
        <v>121924.97031409448</v>
      </c>
      <c r="DY140" s="116">
        <v>578231.90898111928</v>
      </c>
      <c r="DZ140" s="116">
        <v>421612.2099732965</v>
      </c>
      <c r="EA140" s="116">
        <v>590310.52322687861</v>
      </c>
      <c r="EB140" s="116">
        <v>48388.623485625729</v>
      </c>
      <c r="EC140" s="116">
        <v>231450.81977959702</v>
      </c>
      <c r="ED140" s="116">
        <v>95736.297374222151</v>
      </c>
      <c r="EE140" s="116">
        <v>22041.350565272722</v>
      </c>
      <c r="EF140" s="116">
        <v>22341.90294783115</v>
      </c>
      <c r="EG140" s="116">
        <v>146975.41027551619</v>
      </c>
      <c r="EH140" s="116">
        <v>309999.95792783372</v>
      </c>
      <c r="EI140" s="116">
        <v>277736.91774874867</v>
      </c>
      <c r="EJ140" s="116">
        <v>637714.13263134414</v>
      </c>
      <c r="EK140" s="116">
        <v>5969677.8397827717</v>
      </c>
      <c r="EL140" s="116">
        <v>82656.600792833575</v>
      </c>
      <c r="EM140" s="116">
        <v>1066866.4922631916</v>
      </c>
      <c r="EN140" s="116">
        <v>945698.02303097176</v>
      </c>
      <c r="EO140" s="116">
        <v>437886.53311855183</v>
      </c>
      <c r="EP140" s="116">
        <v>931959.38929963438</v>
      </c>
      <c r="EQ140" s="116">
        <v>0</v>
      </c>
      <c r="ER140" s="116">
        <v>192280.06435305742</v>
      </c>
      <c r="ES140" s="116">
        <v>130867.37272679005</v>
      </c>
      <c r="ET140" s="116">
        <v>446890.7085827897</v>
      </c>
      <c r="EU140" s="116">
        <v>316695.92598990211</v>
      </c>
      <c r="EV140" s="116">
        <v>0</v>
      </c>
      <c r="EW140" s="116">
        <v>6041.5448770993498</v>
      </c>
      <c r="EX140" s="116">
        <v>224288.28765915282</v>
      </c>
      <c r="EY140" s="116">
        <v>778491.91966347641</v>
      </c>
      <c r="EZ140" s="116">
        <v>145178.64644763293</v>
      </c>
      <c r="FA140" s="116">
        <v>361789.8794978995</v>
      </c>
      <c r="FB140" s="116">
        <v>19002.753552012513</v>
      </c>
      <c r="FC140" s="116">
        <v>297510.85257689754</v>
      </c>
      <c r="FD140" s="116">
        <v>767756.27763920848</v>
      </c>
      <c r="FE140" s="116">
        <v>1631973.9973159775</v>
      </c>
      <c r="FF140" s="116">
        <v>29793.253251819999</v>
      </c>
      <c r="FG140" s="116">
        <v>1037577.4322950821</v>
      </c>
      <c r="FH140" s="116">
        <v>543551.1108801451</v>
      </c>
      <c r="FI140" s="116">
        <v>1668369.7840750157</v>
      </c>
      <c r="FJ140" s="116">
        <v>0</v>
      </c>
      <c r="FK140" s="116">
        <v>332975.91229272552</v>
      </c>
      <c r="FL140" s="116">
        <v>160675.32547922415</v>
      </c>
      <c r="FM140" s="116">
        <v>0</v>
      </c>
      <c r="FN140" s="19">
        <f>J140*'Household Income - Delta'!E143/3</f>
        <v>364536.38329339196</v>
      </c>
      <c r="FO140" s="19">
        <f>K140*'Household Income - Delta'!F143/3</f>
        <v>-38847.54243684758</v>
      </c>
      <c r="FP140" s="19">
        <f>L140*'Household Income - Delta'!G143/3</f>
        <v>3741586.7231274755</v>
      </c>
      <c r="FQ140" s="19">
        <f>M140*'Household Income - Delta'!H143/3</f>
        <v>0</v>
      </c>
      <c r="FR140" s="19">
        <f>N140*'Household Income - Delta'!I143/3</f>
        <v>798913.68500378833</v>
      </c>
      <c r="FS140" s="19">
        <f>O140*'Household Income - Delta'!J143/3</f>
        <v>-521150.53334171843</v>
      </c>
      <c r="FT140" s="19">
        <f>P140*'Household Income - Delta'!K143/3</f>
        <v>-209073.91502260964</v>
      </c>
      <c r="FU140" s="19">
        <f>Q140*'Household Income - Delta'!L143/3</f>
        <v>0</v>
      </c>
      <c r="FV140" s="19">
        <f>R140*'Household Income - Delta'!M143/3</f>
        <v>12014.590924514656</v>
      </c>
      <c r="FW140" s="19">
        <f>S140*'Household Income - Delta'!N143/3</f>
        <v>3375862.0623912555</v>
      </c>
      <c r="FX140" s="19">
        <f>T140*'Household Income - Delta'!O143/3</f>
        <v>319903.8946854531</v>
      </c>
      <c r="FY140" s="19">
        <f>U140*'Household Income - Delta'!P143/3</f>
        <v>-175012.11277671778</v>
      </c>
      <c r="FZ140" s="19">
        <f>V140*'Household Income - Delta'!Q143/3</f>
        <v>1495277.3995042585</v>
      </c>
      <c r="GA140" s="19">
        <f>W140*'Household Income - Delta'!R143/3</f>
        <v>1365924.8246244316</v>
      </c>
      <c r="GB140" s="19">
        <f>X140*'Household Income - Delta'!S143/3</f>
        <v>207542.75277250769</v>
      </c>
      <c r="GC140" s="19">
        <f>Y140*'Household Income - Delta'!T143/3</f>
        <v>846808.75735650898</v>
      </c>
      <c r="GD140" s="19">
        <f>Z140*'Household Income - Delta'!U143/3</f>
        <v>516198.37583886523</v>
      </c>
      <c r="GE140" s="19">
        <f>AA140*'Household Income - Delta'!V143/3</f>
        <v>116674.85924872353</v>
      </c>
      <c r="GF140" s="19">
        <f>AB140*'Household Income - Delta'!W143/3</f>
        <v>90645.223342659636</v>
      </c>
      <c r="GG140" s="19">
        <f>AC140*'Household Income - Delta'!X143/3</f>
        <v>198392.66566377389</v>
      </c>
      <c r="GH140" s="19">
        <f>AD140*'Household Income - Delta'!Y143/3</f>
        <v>-1013879.2866784277</v>
      </c>
      <c r="GI140" s="19">
        <f>AE140*'Household Income - Delta'!Z143/3</f>
        <v>-470407.82893154444</v>
      </c>
      <c r="GJ140" s="19">
        <f>AF140*'Household Income - Delta'!AA143/3</f>
        <v>1737861.0561742012</v>
      </c>
      <c r="GK140" s="19">
        <f>AG140*'Household Income - Delta'!AB143/3</f>
        <v>-10446045.496026458</v>
      </c>
      <c r="GL140" s="19">
        <f>AH140*'Household Income - Delta'!AC143/3</f>
        <v>352218.55728383968</v>
      </c>
      <c r="GM140" s="19">
        <f>AI140*'Household Income - Delta'!AD143/3</f>
        <v>4962713.2943012798</v>
      </c>
      <c r="GN140" s="19">
        <f>AJ140*'Household Income - Delta'!AE143/3</f>
        <v>9169311.9381875731</v>
      </c>
      <c r="GO140" s="19">
        <f>AK140*'Household Income - Delta'!AF143/3</f>
        <v>47597.586423910252</v>
      </c>
      <c r="GP140" s="19">
        <f>AL140*'Household Income - Delta'!AG143/3</f>
        <v>2483155.5751559082</v>
      </c>
      <c r="GQ140" s="19">
        <f>AM140*'Household Income - Delta'!AH143/3</f>
        <v>0</v>
      </c>
      <c r="GR140" s="19">
        <f>AN140*'Household Income - Delta'!AI143/3</f>
        <v>-306706.97518378421</v>
      </c>
      <c r="GS140" s="19">
        <f>AO140*'Household Income - Delta'!AJ143/3</f>
        <v>739718.33294051199</v>
      </c>
      <c r="GT140" s="19">
        <f>AP140*'Household Income - Delta'!AK143/3</f>
        <v>565946.55481149396</v>
      </c>
      <c r="GU140" s="19">
        <f>AQ140*'Household Income - Delta'!AL143/3</f>
        <v>813108.50319069054</v>
      </c>
      <c r="GV140" s="19">
        <f>AR140*'Household Income - Delta'!AM143/3</f>
        <v>0</v>
      </c>
      <c r="GW140" s="19">
        <f>AS140*'Household Income - Delta'!AN143/3</f>
        <v>22235.732319881863</v>
      </c>
      <c r="GX140" s="19">
        <f>AT140*'Household Income - Delta'!AO143/3</f>
        <v>682374.64552113938</v>
      </c>
      <c r="GY140" s="19">
        <f>AU140*'Household Income - Delta'!AP143/3</f>
        <v>1023269.6683576609</v>
      </c>
      <c r="GZ140" s="19">
        <f>AV140*'Household Income - Delta'!AQ143/3</f>
        <v>222536.92978738586</v>
      </c>
      <c r="HA140" s="19">
        <f>AW140*'Household Income - Delta'!AR143/3</f>
        <v>547622.6105571005</v>
      </c>
      <c r="HB140" s="19">
        <f>AX140*'Household Income - Delta'!AS143/3</f>
        <v>73183.829697097928</v>
      </c>
      <c r="HC140" s="19">
        <f>AY140*'Household Income - Delta'!AT143/3</f>
        <v>4994818.930266534</v>
      </c>
      <c r="HD140" s="19">
        <f>AZ140*'Household Income - Delta'!AU143/3</f>
        <v>3353765.4253066522</v>
      </c>
      <c r="HE140" s="19">
        <f>BA140*'Household Income - Delta'!AV143/3</f>
        <v>3166842.7320271134</v>
      </c>
      <c r="HF140" s="19">
        <f>BB140*'Household Income - Delta'!AW143/3</f>
        <v>3907.9226252862986</v>
      </c>
      <c r="HG140" s="19">
        <f>BC140*'Household Income - Delta'!AX143/3</f>
        <v>986415.37266556022</v>
      </c>
      <c r="HH140" s="19">
        <f>BD140*'Household Income - Delta'!AY143/3</f>
        <v>-920195.30853278423</v>
      </c>
      <c r="HI140" s="19">
        <f>BE140*'Household Income - Delta'!AZ143/3</f>
        <v>-579545.72515062254</v>
      </c>
      <c r="HJ140" s="19">
        <f>BF140*'Household Income - Delta'!BA143/3</f>
        <v>0</v>
      </c>
      <c r="HK140" s="19">
        <f>BG140*'Household Income - Delta'!BB143/3</f>
        <v>671155.62740451947</v>
      </c>
      <c r="HL140" s="19">
        <f>BH140*'Household Income - Delta'!BC143/3</f>
        <v>152975.64815680878</v>
      </c>
    </row>
    <row r="141" spans="1:220">
      <c r="A141" s="28">
        <v>2012</v>
      </c>
      <c r="B141" s="28" t="s">
        <v>1103</v>
      </c>
      <c r="C141" s="109" t="s">
        <v>43</v>
      </c>
      <c r="D141" s="110">
        <v>11414635</v>
      </c>
      <c r="E141" s="11">
        <v>9735390</v>
      </c>
      <c r="F141" s="11">
        <v>1440815</v>
      </c>
      <c r="G141" s="104">
        <f>F141/D141</f>
        <v>0.1262252362865742</v>
      </c>
      <c r="H141" s="11">
        <f>SUM(J141:BI141)</f>
        <v>197794</v>
      </c>
      <c r="I141" s="105">
        <f>H141/D141</f>
        <v>1.732810554170151E-2</v>
      </c>
      <c r="J141" s="25">
        <v>3705</v>
      </c>
      <c r="K141" s="25">
        <v>2207</v>
      </c>
      <c r="L141" s="25">
        <v>4929</v>
      </c>
      <c r="M141" s="25">
        <v>884</v>
      </c>
      <c r="N141" s="25">
        <v>8995</v>
      </c>
      <c r="O141" s="25">
        <v>3180</v>
      </c>
      <c r="P141" s="25">
        <v>1355</v>
      </c>
      <c r="Q141" s="25">
        <v>1079</v>
      </c>
      <c r="R141" s="25">
        <v>985</v>
      </c>
      <c r="S141" s="25">
        <v>16366</v>
      </c>
      <c r="T141" s="25">
        <v>8052</v>
      </c>
      <c r="U141" s="25">
        <v>1198</v>
      </c>
      <c r="V141" s="25">
        <v>412</v>
      </c>
      <c r="W141" s="25">
        <v>9510</v>
      </c>
      <c r="X141" s="25">
        <v>13534</v>
      </c>
      <c r="Y141" s="25">
        <v>1039</v>
      </c>
      <c r="Z141" s="25">
        <v>1166</v>
      </c>
      <c r="AA141" s="25">
        <v>13227</v>
      </c>
      <c r="AB141" s="25">
        <v>2214</v>
      </c>
      <c r="AC141" s="25">
        <v>1189</v>
      </c>
      <c r="AD141" s="25">
        <v>5026</v>
      </c>
      <c r="AE141" s="25">
        <v>2189</v>
      </c>
      <c r="AF141" s="25">
        <v>16336</v>
      </c>
      <c r="AG141" s="25">
        <v>1122</v>
      </c>
      <c r="AH141" s="25">
        <v>1017</v>
      </c>
      <c r="AI141" s="25">
        <v>3026</v>
      </c>
      <c r="AJ141" s="25">
        <v>276</v>
      </c>
      <c r="AK141" s="25">
        <v>1052</v>
      </c>
      <c r="AL141" s="25">
        <v>907</v>
      </c>
      <c r="AM141" s="25">
        <v>189</v>
      </c>
      <c r="AN141" s="25">
        <v>4703</v>
      </c>
      <c r="AO141" s="25">
        <v>1361</v>
      </c>
      <c r="AP141" s="25">
        <v>8732</v>
      </c>
      <c r="AQ141" s="25">
        <v>5498</v>
      </c>
      <c r="AR141" s="25">
        <v>453</v>
      </c>
      <c r="AS141" s="25">
        <v>0</v>
      </c>
      <c r="AT141" s="25">
        <v>858</v>
      </c>
      <c r="AU141" s="25">
        <v>432</v>
      </c>
      <c r="AV141" s="25">
        <v>14147</v>
      </c>
      <c r="AW141" s="25">
        <v>435</v>
      </c>
      <c r="AX141" s="25">
        <v>2445</v>
      </c>
      <c r="AY141" s="25">
        <v>47</v>
      </c>
      <c r="AZ141" s="25">
        <v>3542</v>
      </c>
      <c r="BA141" s="25">
        <v>11760</v>
      </c>
      <c r="BB141" s="25">
        <v>197</v>
      </c>
      <c r="BC141" s="25">
        <v>364</v>
      </c>
      <c r="BD141" s="25">
        <v>3193</v>
      </c>
      <c r="BE141" s="25">
        <v>2862</v>
      </c>
      <c r="BF141" s="25">
        <v>7820</v>
      </c>
      <c r="BG141" s="25">
        <v>974</v>
      </c>
      <c r="BH141" s="25">
        <v>202</v>
      </c>
      <c r="BI141" s="25">
        <v>1403</v>
      </c>
      <c r="BJ141" s="12">
        <v>5725</v>
      </c>
      <c r="BK141" s="12">
        <v>29715</v>
      </c>
      <c r="BL141" s="12">
        <v>28423</v>
      </c>
      <c r="BM141" s="34">
        <v>2297</v>
      </c>
      <c r="BN141" s="34">
        <v>1757</v>
      </c>
      <c r="BO141" s="34">
        <v>1912</v>
      </c>
      <c r="BP141" s="34">
        <v>604</v>
      </c>
      <c r="BQ141" s="34">
        <v>1803</v>
      </c>
      <c r="BR141" s="34">
        <v>1230</v>
      </c>
      <c r="BS141" s="34">
        <v>887</v>
      </c>
      <c r="BT141" s="34">
        <v>696</v>
      </c>
      <c r="BU141" s="34">
        <v>722</v>
      </c>
      <c r="BV141" s="34">
        <v>2560</v>
      </c>
      <c r="BW141" s="34">
        <v>2973</v>
      </c>
      <c r="BX141" s="34">
        <v>591</v>
      </c>
      <c r="BY141" s="34">
        <v>295</v>
      </c>
      <c r="BZ141" s="34">
        <v>2157</v>
      </c>
      <c r="CA141" s="34">
        <v>2157</v>
      </c>
      <c r="CB141" s="34">
        <v>765</v>
      </c>
      <c r="CC141" s="34">
        <v>617</v>
      </c>
      <c r="CD141" s="34">
        <v>2976</v>
      </c>
      <c r="CE141" s="34">
        <v>1011</v>
      </c>
      <c r="CF141" s="34">
        <v>889</v>
      </c>
      <c r="CG141" s="34">
        <v>2570</v>
      </c>
      <c r="CH141" s="34">
        <v>808</v>
      </c>
      <c r="CI141" s="34">
        <v>2656</v>
      </c>
      <c r="CJ141" s="34">
        <v>597</v>
      </c>
      <c r="CK141" s="34">
        <v>865</v>
      </c>
      <c r="CL141" s="34">
        <v>1068</v>
      </c>
      <c r="CM141" s="34">
        <v>292</v>
      </c>
      <c r="CN141" s="34">
        <v>656</v>
      </c>
      <c r="CO141" s="34">
        <v>525</v>
      </c>
      <c r="CP141" s="34">
        <v>156</v>
      </c>
      <c r="CQ141" s="34">
        <v>2119</v>
      </c>
      <c r="CR141" s="34">
        <v>817</v>
      </c>
      <c r="CS141" s="34">
        <v>1741</v>
      </c>
      <c r="CT141" s="34">
        <v>1525</v>
      </c>
      <c r="CU141" s="34">
        <v>346</v>
      </c>
      <c r="CV141" s="34">
        <v>0</v>
      </c>
      <c r="CW141" s="34">
        <v>417</v>
      </c>
      <c r="CX141" s="34">
        <v>307</v>
      </c>
      <c r="CY141" s="34">
        <v>2612</v>
      </c>
      <c r="CZ141" s="34">
        <v>384</v>
      </c>
      <c r="DA141" s="34">
        <v>1029</v>
      </c>
      <c r="DB141" s="34">
        <v>76</v>
      </c>
      <c r="DC141" s="34">
        <v>1429</v>
      </c>
      <c r="DD141" s="34">
        <v>2739</v>
      </c>
      <c r="DE141" s="34">
        <v>211</v>
      </c>
      <c r="DF141" s="34">
        <v>350</v>
      </c>
      <c r="DG141" s="34">
        <v>1055</v>
      </c>
      <c r="DH141" s="34">
        <v>2150</v>
      </c>
      <c r="DI141" s="34">
        <v>2219</v>
      </c>
      <c r="DJ141" s="34">
        <v>725</v>
      </c>
      <c r="DK141" s="34">
        <v>210</v>
      </c>
      <c r="DL141" s="34">
        <v>910</v>
      </c>
      <c r="DM141" s="115">
        <v>128472492.76479226</v>
      </c>
      <c r="DN141" s="116">
        <v>2056631.8041707913</v>
      </c>
      <c r="DO141" s="116">
        <v>5655600.4501126697</v>
      </c>
      <c r="DP141" s="116">
        <v>8201360.0041493382</v>
      </c>
      <c r="DQ141" s="116">
        <v>550888.10962108942</v>
      </c>
      <c r="DR141" s="116">
        <v>18394136.3052609</v>
      </c>
      <c r="DS141" s="116">
        <v>3700093.7682344285</v>
      </c>
      <c r="DT141" s="116">
        <v>750025.44184036739</v>
      </c>
      <c r="DU141" s="116">
        <v>433853.80286051985</v>
      </c>
      <c r="DV141" s="116">
        <v>323027.25123765477</v>
      </c>
      <c r="DW141" s="116">
        <v>10831840.118241686</v>
      </c>
      <c r="DX141" s="116">
        <v>3511603.4116631192</v>
      </c>
      <c r="DY141" s="116">
        <v>5394451.3113977993</v>
      </c>
      <c r="DZ141" s="116">
        <v>707316.52278490551</v>
      </c>
      <c r="EA141" s="116">
        <v>3349302.1596235088</v>
      </c>
      <c r="EB141" s="116">
        <v>2266030.5954012908</v>
      </c>
      <c r="EC141" s="116">
        <v>588254.13563141401</v>
      </c>
      <c r="ED141" s="116">
        <v>790210.36794640822</v>
      </c>
      <c r="EE141" s="116">
        <v>2092339.6487357581</v>
      </c>
      <c r="EF141" s="116">
        <v>1777685.6890681551</v>
      </c>
      <c r="EG141" s="116">
        <v>880284.80301757948</v>
      </c>
      <c r="EH141" s="116">
        <v>1778784.6052963687</v>
      </c>
      <c r="EI141" s="116">
        <v>1406443.816061808</v>
      </c>
      <c r="EJ141" s="116">
        <v>3390806.4144477756</v>
      </c>
      <c r="EK141" s="116">
        <v>693650.16567912803</v>
      </c>
      <c r="EL141" s="116">
        <v>674680.13722011494</v>
      </c>
      <c r="EM141" s="116">
        <v>1512296.2527025081</v>
      </c>
      <c r="EN141" s="116">
        <v>419512.38255414891</v>
      </c>
      <c r="EO141" s="116">
        <v>760493.2479514915</v>
      </c>
      <c r="EP141" s="116">
        <v>1764183.6952434746</v>
      </c>
      <c r="EQ141" s="116">
        <v>119625.91443009884</v>
      </c>
      <c r="ER141" s="116">
        <v>2050293.1439974592</v>
      </c>
      <c r="ES141" s="116">
        <v>1744917.0572253615</v>
      </c>
      <c r="ET141" s="116">
        <v>4491320.8164399555</v>
      </c>
      <c r="EU141" s="116">
        <v>2055307.3368065727</v>
      </c>
      <c r="EV141" s="116">
        <v>456136.63822100096</v>
      </c>
      <c r="EW141" s="116">
        <v>0</v>
      </c>
      <c r="EX141" s="116">
        <v>729891.48743352422</v>
      </c>
      <c r="EY141" s="116">
        <v>885086.35392955446</v>
      </c>
      <c r="EZ141" s="116">
        <v>4584059.5692961477</v>
      </c>
      <c r="FA141" s="116">
        <v>269006.97179906309</v>
      </c>
      <c r="FB141" s="116">
        <v>1041419.1278265007</v>
      </c>
      <c r="FC141" s="116">
        <v>44037.648869354001</v>
      </c>
      <c r="FD141" s="116">
        <v>1179311.0580775682</v>
      </c>
      <c r="FE141" s="116">
        <v>12541486.469702147</v>
      </c>
      <c r="FF141" s="116">
        <v>298433.28938853607</v>
      </c>
      <c r="FG141" s="116">
        <v>222314.22771934356</v>
      </c>
      <c r="FH141" s="116">
        <v>1096746.3069746806</v>
      </c>
      <c r="FI141" s="116">
        <v>5822698.3974246345</v>
      </c>
      <c r="FJ141" s="116">
        <v>1041601.0118699543</v>
      </c>
      <c r="FK141" s="116">
        <v>383632.79767243686</v>
      </c>
      <c r="FL141" s="116">
        <v>231365.73736361045</v>
      </c>
      <c r="FM141" s="116">
        <v>2528014.984168584</v>
      </c>
      <c r="FN141" s="19">
        <f>J141*'Household Income - Delta'!E144/3</f>
        <v>2204742.181267288</v>
      </c>
      <c r="FO141" s="19">
        <f>K141*'Household Income - Delta'!F144/3</f>
        <v>-9604637.5535133053</v>
      </c>
      <c r="FP141" s="19">
        <f>L141*'Household Income - Delta'!G144/3</f>
        <v>-6975881.740575402</v>
      </c>
      <c r="FQ141" s="19">
        <f>M141*'Household Income - Delta'!H144/3</f>
        <v>905627.91361364757</v>
      </c>
      <c r="FR141" s="19">
        <f>N141*'Household Income - Delta'!I144/3</f>
        <v>-26959985.857463568</v>
      </c>
      <c r="FS141" s="19">
        <f>O141*'Household Income - Delta'!J144/3</f>
        <v>-15109517.700688334</v>
      </c>
      <c r="FT141" s="19">
        <f>P141*'Household Income - Delta'!K144/3</f>
        <v>-9503230.5410923753</v>
      </c>
      <c r="FU141" s="19">
        <f>Q141*'Household Income - Delta'!L144/3</f>
        <v>-3699270.2184162908</v>
      </c>
      <c r="FV141" s="19">
        <f>R141*'Household Income - Delta'!M144/3</f>
        <v>-3570916.0587167065</v>
      </c>
      <c r="FW141" s="19">
        <f>S141*'Household Income - Delta'!N144/3</f>
        <v>-3983377.8777463692</v>
      </c>
      <c r="FX141" s="19">
        <f>T141*'Household Income - Delta'!O144/3</f>
        <v>-4288551.9530427763</v>
      </c>
      <c r="FY141" s="19">
        <f>U141*'Household Income - Delta'!P144/3</f>
        <v>-5859128.3345554573</v>
      </c>
      <c r="FZ141" s="19">
        <f>V141*'Household Income - Delta'!Q144/3</f>
        <v>-423494.91659028153</v>
      </c>
      <c r="GA141" s="19">
        <f>W141*'Household Income - Delta'!R144/3</f>
        <v>-19851074.571147032</v>
      </c>
      <c r="GB141" s="19">
        <f>X141*'Household Income - Delta'!S144/3</f>
        <v>-317073.31264461105</v>
      </c>
      <c r="GC141" s="19">
        <f>Y141*'Household Income - Delta'!T144/3</f>
        <v>-2023977.2848541029</v>
      </c>
      <c r="GD141" s="19">
        <f>Z141*'Household Income - Delta'!U144/3</f>
        <v>-688792.8265359283</v>
      </c>
      <c r="GE141" s="19">
        <f>AA141*'Household Income - Delta'!V144/3</f>
        <v>19926081.187700629</v>
      </c>
      <c r="GF141" s="19">
        <f>AB141*'Household Income - Delta'!W144/3</f>
        <v>2742953.9066484054</v>
      </c>
      <c r="GG141" s="19">
        <f>AC141*'Household Income - Delta'!X144/3</f>
        <v>-2107523.3652110966</v>
      </c>
      <c r="GH141" s="19">
        <f>AD141*'Household Income - Delta'!Y144/3</f>
        <v>-41047853.865036242</v>
      </c>
      <c r="GI141" s="19">
        <f>AE141*'Household Income - Delta'!Z144/3</f>
        <v>-13818023.95526661</v>
      </c>
      <c r="GJ141" s="19">
        <f>AF141*'Household Income - Delta'!AA144/3</f>
        <v>-24523785.541127663</v>
      </c>
      <c r="GK141" s="19">
        <f>AG141*'Household Income - Delta'!AB144/3</f>
        <v>-5028360.6062194146</v>
      </c>
      <c r="GL141" s="19">
        <f>AH141*'Household Income - Delta'!AC144/3</f>
        <v>1113606.7647709977</v>
      </c>
      <c r="GM141" s="19">
        <f>AI141*'Household Income - Delta'!AD144/3</f>
        <v>-1410879.8864685812</v>
      </c>
      <c r="GN141" s="19">
        <f>AJ141*'Household Income - Delta'!AE144/3</f>
        <v>377007.26785853988</v>
      </c>
      <c r="GO141" s="19">
        <f>AK141*'Household Income - Delta'!AF144/3</f>
        <v>-3941664.9303892367</v>
      </c>
      <c r="GP141" s="19">
        <f>AL141*'Household Income - Delta'!AG144/3</f>
        <v>-806555.36140721908</v>
      </c>
      <c r="GQ141" s="19">
        <f>AM141*'Household Income - Delta'!AH144/3</f>
        <v>-1354823.7962210488</v>
      </c>
      <c r="GR141" s="19">
        <f>AN141*'Household Income - Delta'!AI144/3</f>
        <v>-28160137.169743989</v>
      </c>
      <c r="GS141" s="19">
        <f>AO141*'Household Income - Delta'!AJ144/3</f>
        <v>1085521.7631021214</v>
      </c>
      <c r="GT141" s="19">
        <f>AP141*'Household Income - Delta'!AK144/3</f>
        <v>-18224768.353704717</v>
      </c>
      <c r="GU141" s="19">
        <f>AQ141*'Household Income - Delta'!AL144/3</f>
        <v>-1522848.5426035952</v>
      </c>
      <c r="GV141" s="19">
        <f>AR141*'Household Income - Delta'!AM144/3</f>
        <v>-1809910.7490607298</v>
      </c>
      <c r="GW141" s="19">
        <f>AS141*'Household Income - Delta'!AN144/3</f>
        <v>0</v>
      </c>
      <c r="GX141" s="19">
        <f>AT141*'Household Income - Delta'!AO144/3</f>
        <v>-1166777.2106198741</v>
      </c>
      <c r="GY141" s="19">
        <f>AU141*'Household Income - Delta'!AP144/3</f>
        <v>-1029705.0949880661</v>
      </c>
      <c r="GZ141" s="19">
        <f>AV141*'Household Income - Delta'!AQ144/3</f>
        <v>-26099151.982912913</v>
      </c>
      <c r="HA141" s="19">
        <f>AW141*'Household Income - Delta'!AR144/3</f>
        <v>-675371.23120095907</v>
      </c>
      <c r="HB141" s="19">
        <f>AX141*'Household Income - Delta'!AS144/3</f>
        <v>3497533.1419676691</v>
      </c>
      <c r="HC141" s="19">
        <f>AY141*'Household Income - Delta'!AT144/3</f>
        <v>-44615.183618105395</v>
      </c>
      <c r="HD141" s="19">
        <f>AZ141*'Household Income - Delta'!AU144/3</f>
        <v>2474907.3438468622</v>
      </c>
      <c r="HE141" s="19">
        <f>BA141*'Household Income - Delta'!AV144/3</f>
        <v>-18313828.281119552</v>
      </c>
      <c r="HF141" s="19">
        <f>BB141*'Household Income - Delta'!AW144/3</f>
        <v>-730091.96480608732</v>
      </c>
      <c r="HG141" s="19">
        <f>BC141*'Household Income - Delta'!AX144/3</f>
        <v>-908395.83835551713</v>
      </c>
      <c r="HH141" s="19">
        <f>BD141*'Household Income - Delta'!AY144/3</f>
        <v>-19414383.699958686</v>
      </c>
      <c r="HI141" s="19">
        <f>BE141*'Household Income - Delta'!AZ144/3</f>
        <v>-11900898.050085006</v>
      </c>
      <c r="HJ141" s="19">
        <f>BF141*'Household Income - Delta'!BA144/3</f>
        <v>6657166.2709879586</v>
      </c>
      <c r="HK141" s="19">
        <f>BG141*'Household Income - Delta'!BB144/3</f>
        <v>-2494334.5776096904</v>
      </c>
      <c r="HL141" s="19">
        <f>BH141*'Household Income - Delta'!BC144/3</f>
        <v>-682319.8701743799</v>
      </c>
    </row>
    <row r="142" spans="1:220">
      <c r="A142" s="28">
        <v>2012</v>
      </c>
      <c r="B142" s="28" t="s">
        <v>1104</v>
      </c>
      <c r="C142" s="37" t="s">
        <v>44</v>
      </c>
      <c r="D142" s="11">
        <v>3762311</v>
      </c>
      <c r="E142" s="11">
        <v>3107367</v>
      </c>
      <c r="F142" s="11">
        <v>531347</v>
      </c>
      <c r="G142" s="104">
        <f>F142/D142</f>
        <v>0.14122888830827648</v>
      </c>
      <c r="H142" s="11">
        <f>SUM(J142:BI142)</f>
        <v>108972</v>
      </c>
      <c r="I142" s="105">
        <f>H142/D142</f>
        <v>2.8964112748786585E-2</v>
      </c>
      <c r="J142" s="25">
        <v>1030</v>
      </c>
      <c r="K142" s="25">
        <v>1279</v>
      </c>
      <c r="L142" s="25">
        <v>2974</v>
      </c>
      <c r="M142" s="25">
        <v>5777</v>
      </c>
      <c r="N142" s="25">
        <v>8950</v>
      </c>
      <c r="O142" s="25">
        <v>4717</v>
      </c>
      <c r="P142" s="25">
        <v>0</v>
      </c>
      <c r="Q142" s="25">
        <v>380</v>
      </c>
      <c r="R142" s="25">
        <v>151</v>
      </c>
      <c r="S142" s="25">
        <v>5011</v>
      </c>
      <c r="T142" s="25">
        <v>2581</v>
      </c>
      <c r="U142" s="25">
        <v>189</v>
      </c>
      <c r="V142" s="25">
        <v>905</v>
      </c>
      <c r="W142" s="25">
        <v>1100</v>
      </c>
      <c r="X142" s="25">
        <v>1490</v>
      </c>
      <c r="Y142" s="25">
        <v>1088</v>
      </c>
      <c r="Z142" s="25">
        <v>7065</v>
      </c>
      <c r="AA142" s="25">
        <v>1354</v>
      </c>
      <c r="AB142" s="25">
        <v>2562</v>
      </c>
      <c r="AC142" s="25">
        <v>167</v>
      </c>
      <c r="AD142" s="25">
        <v>750</v>
      </c>
      <c r="AE142" s="25">
        <v>1233</v>
      </c>
      <c r="AF142" s="25">
        <v>1347</v>
      </c>
      <c r="AG142" s="25">
        <v>906</v>
      </c>
      <c r="AH142" s="25">
        <v>1850</v>
      </c>
      <c r="AI142" s="25">
        <v>5210</v>
      </c>
      <c r="AJ142" s="25">
        <v>798</v>
      </c>
      <c r="AK142" s="25">
        <v>300</v>
      </c>
      <c r="AL142" s="25">
        <v>1101</v>
      </c>
      <c r="AM142" s="25">
        <v>549</v>
      </c>
      <c r="AN142" s="25">
        <v>1523</v>
      </c>
      <c r="AO142" s="25">
        <v>1244</v>
      </c>
      <c r="AP142" s="25">
        <v>1981</v>
      </c>
      <c r="AQ142" s="25">
        <v>1961</v>
      </c>
      <c r="AR142" s="25">
        <v>308</v>
      </c>
      <c r="AS142" s="25">
        <v>1148</v>
      </c>
      <c r="AT142" s="25">
        <v>0</v>
      </c>
      <c r="AU142" s="25">
        <v>1261</v>
      </c>
      <c r="AV142" s="25">
        <v>494</v>
      </c>
      <c r="AW142" s="25">
        <v>0</v>
      </c>
      <c r="AX142" s="25">
        <v>569</v>
      </c>
      <c r="AY142" s="25">
        <v>108</v>
      </c>
      <c r="AZ142" s="25">
        <v>2471</v>
      </c>
      <c r="BA142" s="25">
        <v>25508</v>
      </c>
      <c r="BB142" s="25">
        <v>2588</v>
      </c>
      <c r="BC142" s="25">
        <v>197</v>
      </c>
      <c r="BD142" s="25">
        <v>1749</v>
      </c>
      <c r="BE142" s="25">
        <v>1574</v>
      </c>
      <c r="BF142" s="25">
        <v>368</v>
      </c>
      <c r="BG142" s="25">
        <v>1061</v>
      </c>
      <c r="BH142" s="25">
        <v>45</v>
      </c>
      <c r="BI142" s="25">
        <v>0</v>
      </c>
      <c r="BJ142" s="12">
        <v>2764</v>
      </c>
      <c r="BK142" s="12">
        <v>14635</v>
      </c>
      <c r="BL142" s="12">
        <v>12812</v>
      </c>
      <c r="BM142" s="34">
        <v>467</v>
      </c>
      <c r="BN142" s="34">
        <v>600</v>
      </c>
      <c r="BO142" s="34">
        <v>1435</v>
      </c>
      <c r="BP142" s="34">
        <v>1187</v>
      </c>
      <c r="BQ142" s="34">
        <v>2184</v>
      </c>
      <c r="BR142" s="34">
        <v>1556</v>
      </c>
      <c r="BS142" s="34">
        <v>149</v>
      </c>
      <c r="BT142" s="34">
        <v>288</v>
      </c>
      <c r="BU142" s="34">
        <v>148</v>
      </c>
      <c r="BV142" s="34">
        <v>1525</v>
      </c>
      <c r="BW142" s="34">
        <v>935</v>
      </c>
      <c r="BX142" s="34">
        <v>295</v>
      </c>
      <c r="BY142" s="34">
        <v>600</v>
      </c>
      <c r="BZ142" s="34">
        <v>487</v>
      </c>
      <c r="CA142" s="34">
        <v>936</v>
      </c>
      <c r="CB142" s="34">
        <v>689</v>
      </c>
      <c r="CC142" s="34">
        <v>1535</v>
      </c>
      <c r="CD142" s="34">
        <v>898</v>
      </c>
      <c r="CE142" s="34">
        <v>1354</v>
      </c>
      <c r="CF142" s="34">
        <v>260</v>
      </c>
      <c r="CG142" s="34">
        <v>685</v>
      </c>
      <c r="CH142" s="34">
        <v>906</v>
      </c>
      <c r="CI142" s="34">
        <v>671</v>
      </c>
      <c r="CJ142" s="34">
        <v>469</v>
      </c>
      <c r="CK142" s="34">
        <v>752</v>
      </c>
      <c r="CL142" s="34">
        <v>1349</v>
      </c>
      <c r="CM142" s="34">
        <v>710</v>
      </c>
      <c r="CN142" s="34">
        <v>208</v>
      </c>
      <c r="CO142" s="34">
        <v>799</v>
      </c>
      <c r="CP142" s="34">
        <v>383</v>
      </c>
      <c r="CQ142" s="34">
        <v>748</v>
      </c>
      <c r="CR142" s="34">
        <v>712</v>
      </c>
      <c r="CS142" s="34">
        <v>936</v>
      </c>
      <c r="CT142" s="34">
        <v>912</v>
      </c>
      <c r="CU142" s="34">
        <v>340</v>
      </c>
      <c r="CV142" s="34">
        <v>533</v>
      </c>
      <c r="CW142" s="34">
        <v>0</v>
      </c>
      <c r="CX142" s="34">
        <v>771</v>
      </c>
      <c r="CY142" s="34">
        <v>285</v>
      </c>
      <c r="CZ142" s="34">
        <v>149</v>
      </c>
      <c r="DA142" s="34">
        <v>346</v>
      </c>
      <c r="DB142" s="34">
        <v>154</v>
      </c>
      <c r="DC142" s="34">
        <v>1035</v>
      </c>
      <c r="DD142" s="34">
        <v>2960</v>
      </c>
      <c r="DE142" s="34">
        <v>1465</v>
      </c>
      <c r="DF142" s="34">
        <v>316</v>
      </c>
      <c r="DG142" s="34">
        <v>829</v>
      </c>
      <c r="DH142" s="34">
        <v>575</v>
      </c>
      <c r="DI142" s="34">
        <v>298</v>
      </c>
      <c r="DJ142" s="34">
        <v>758</v>
      </c>
      <c r="DK142" s="34">
        <v>68</v>
      </c>
      <c r="DL142" s="34">
        <v>149</v>
      </c>
      <c r="DM142" s="115">
        <v>77961217.04216902</v>
      </c>
      <c r="DN142" s="116">
        <v>697633.68110269296</v>
      </c>
      <c r="DO142" s="116">
        <v>2940892.6542440671</v>
      </c>
      <c r="DP142" s="116">
        <v>2498505.481651545</v>
      </c>
      <c r="DQ142" s="116">
        <v>1736872.4949113224</v>
      </c>
      <c r="DR142" s="116">
        <v>11954325.328900348</v>
      </c>
      <c r="DS142" s="116">
        <v>2377014.4388249586</v>
      </c>
      <c r="DT142" s="116">
        <v>0</v>
      </c>
      <c r="DU142" s="116">
        <v>468154.85512057046</v>
      </c>
      <c r="DV142" s="116">
        <v>173752.77671454116</v>
      </c>
      <c r="DW142" s="116">
        <v>4217747.5110585494</v>
      </c>
      <c r="DX142" s="116">
        <v>1949875.2890519898</v>
      </c>
      <c r="DY142" s="116">
        <v>706514.46354655852</v>
      </c>
      <c r="DZ142" s="116">
        <v>1030784.8987800046</v>
      </c>
      <c r="EA142" s="116">
        <v>576697.94025617081</v>
      </c>
      <c r="EB142" s="116">
        <v>1026177.5250305333</v>
      </c>
      <c r="EC142" s="116">
        <v>513890.8254143314</v>
      </c>
      <c r="ED142" s="116">
        <v>1888137.9123170832</v>
      </c>
      <c r="EE142" s="116">
        <v>979372.77159999369</v>
      </c>
      <c r="EF142" s="116">
        <v>1294525.2518655267</v>
      </c>
      <c r="EG142" s="116">
        <v>264353.23582493805</v>
      </c>
      <c r="EH142" s="116">
        <v>884468.65439208853</v>
      </c>
      <c r="EI142" s="116">
        <v>1840824.4629396808</v>
      </c>
      <c r="EJ142" s="116">
        <v>1152737.8710499255</v>
      </c>
      <c r="EK142" s="116">
        <v>629310.12264303374</v>
      </c>
      <c r="EL142" s="116">
        <v>877805.37733396923</v>
      </c>
      <c r="EM142" s="116">
        <v>1898725.2643625627</v>
      </c>
      <c r="EN142" s="116">
        <v>857300.51828567975</v>
      </c>
      <c r="EO142" s="116">
        <v>111510.6236476145</v>
      </c>
      <c r="EP142" s="116">
        <v>1371213.6236762516</v>
      </c>
      <c r="EQ142" s="116">
        <v>812699.75961761514</v>
      </c>
      <c r="ER142" s="116">
        <v>1950170.4527964736</v>
      </c>
      <c r="ES142" s="116">
        <v>588514.24565517297</v>
      </c>
      <c r="ET142" s="116">
        <v>2698816.3895544275</v>
      </c>
      <c r="EU142" s="116">
        <v>2076230.4878349036</v>
      </c>
      <c r="EV142" s="116">
        <v>246717.11642506809</v>
      </c>
      <c r="EW142" s="116">
        <v>976591.40742853819</v>
      </c>
      <c r="EX142" s="116">
        <v>0</v>
      </c>
      <c r="EY142" s="116">
        <v>1877138.4123651818</v>
      </c>
      <c r="EZ142" s="116">
        <v>578096.41038728424</v>
      </c>
      <c r="FA142" s="116">
        <v>0</v>
      </c>
      <c r="FB142" s="116">
        <v>534799.67873262975</v>
      </c>
      <c r="FC142" s="116">
        <v>68325.117067170751</v>
      </c>
      <c r="FD142" s="116">
        <v>1491090.9147138086</v>
      </c>
      <c r="FE142" s="116">
        <v>9178479.251001548</v>
      </c>
      <c r="FF142" s="116">
        <v>2227875.8102094508</v>
      </c>
      <c r="FG142" s="116">
        <v>285248.60111483972</v>
      </c>
      <c r="FH142" s="116">
        <v>1963260.650660574</v>
      </c>
      <c r="FI142" s="116">
        <v>2409566.6440935694</v>
      </c>
      <c r="FJ142" s="116">
        <v>330610.29138615401</v>
      </c>
      <c r="FK142" s="116">
        <v>722830.37979745597</v>
      </c>
      <c r="FL142" s="116">
        <v>25029.166780627409</v>
      </c>
      <c r="FM142" s="116">
        <v>0</v>
      </c>
      <c r="FN142" s="19">
        <f>J142*'Household Income - Delta'!E145/3</f>
        <v>1997157.2530554682</v>
      </c>
      <c r="FO142" s="19">
        <f>K142*'Household Income - Delta'!F145/3</f>
        <v>-3847208.8317104648</v>
      </c>
      <c r="FP142" s="19">
        <f>L142*'Household Income - Delta'!G145/3</f>
        <v>-212217.85133547461</v>
      </c>
      <c r="FQ142" s="19">
        <f>M142*'Household Income - Delta'!H145/3</f>
        <v>13682139.788294075</v>
      </c>
      <c r="FR142" s="19">
        <f>N142*'Household Income - Delta'!I145/3</f>
        <v>-14797067.177619839</v>
      </c>
      <c r="FS142" s="19">
        <f>O142*'Household Income - Delta'!J145/3</f>
        <v>-16073201.792410806</v>
      </c>
      <c r="FT142" s="19">
        <f>P142*'Household Income - Delta'!K145/3</f>
        <v>0</v>
      </c>
      <c r="FU142" s="19">
        <f>Q142*'Household Income - Delta'!L145/3</f>
        <v>-792113.48038221942</v>
      </c>
      <c r="FV142" s="19">
        <f>R142*'Household Income - Delta'!M145/3</f>
        <v>-344488.37704940338</v>
      </c>
      <c r="FW142" s="19">
        <f>S142*'Household Income - Delta'!N145/3</f>
        <v>5514715.8390953885</v>
      </c>
      <c r="FX142" s="19">
        <f>T142*'Household Income - Delta'!O145/3</f>
        <v>2093987.1412144552</v>
      </c>
      <c r="FY142" s="19">
        <f>U142*'Household Income - Delta'!P145/3</f>
        <v>-670353.27002055652</v>
      </c>
      <c r="FZ142" s="19">
        <f>V142*'Household Income - Delta'!Q145/3</f>
        <v>285993.78101167071</v>
      </c>
      <c r="GA142" s="19">
        <f>W142*'Household Income - Delta'!R145/3</f>
        <v>-817821.43760579685</v>
      </c>
      <c r="GB142" s="19">
        <f>X142*'Household Income - Delta'!S145/3</f>
        <v>1967526.5272732303</v>
      </c>
      <c r="GC142" s="19">
        <f>Y142*'Household Income - Delta'!T145/3</f>
        <v>-657249.45853351022</v>
      </c>
      <c r="GD142" s="19">
        <f>Z142*'Household Income - Delta'!U145/3</f>
        <v>5321245.6559017068</v>
      </c>
      <c r="GE142" s="19">
        <f>AA142*'Household Income - Delta'!V145/3</f>
        <v>3859422.2370645334</v>
      </c>
      <c r="GF142" s="19">
        <f>AB142*'Household Income - Delta'!W145/3</f>
        <v>6617207.251330425</v>
      </c>
      <c r="GG142" s="19">
        <f>AC142*'Household Income - Delta'!X145/3</f>
        <v>-71576.540331668424</v>
      </c>
      <c r="GH142" s="19">
        <f>AD142*'Household Income - Delta'!Y145/3</f>
        <v>-5117389.749598599</v>
      </c>
      <c r="GI142" s="19">
        <f>AE142*'Household Income - Delta'!Z145/3</f>
        <v>-6126242.9642747752</v>
      </c>
      <c r="GJ142" s="19">
        <f>AF142*'Household Income - Delta'!AA145/3</f>
        <v>-211877.24229683043</v>
      </c>
      <c r="GK142" s="19">
        <f>AG142*'Household Income - Delta'!AB145/3</f>
        <v>-2842746.5128251687</v>
      </c>
      <c r="GL142" s="19">
        <f>AH142*'Household Income - Delta'!AC145/3</f>
        <v>4511978.7141480837</v>
      </c>
      <c r="GM142" s="19">
        <f>AI142*'Household Income - Delta'!AD145/3</f>
        <v>4572624.5927330805</v>
      </c>
      <c r="GN142" s="19">
        <f>AJ142*'Household Income - Delta'!AE145/3</f>
        <v>2162487.3301988444</v>
      </c>
      <c r="GO142" s="19">
        <f>AK142*'Household Income - Delta'!AF145/3</f>
        <v>-720874.28133464779</v>
      </c>
      <c r="GP142" s="19">
        <f>AL142*'Household Income - Delta'!AG145/3</f>
        <v>500579.91555422143</v>
      </c>
      <c r="GQ142" s="19">
        <f>AM142*'Household Income - Delta'!AH145/3</f>
        <v>-3197630.9355956023</v>
      </c>
      <c r="GR142" s="19">
        <f>AN142*'Household Income - Delta'!AI145/3</f>
        <v>-7072478.6185326874</v>
      </c>
      <c r="GS142" s="19">
        <f>AO142*'Household Income - Delta'!AJ145/3</f>
        <v>2664034.4758906844</v>
      </c>
      <c r="GT142" s="19">
        <f>AP142*'Household Income - Delta'!AK145/3</f>
        <v>-1472296.3771987846</v>
      </c>
      <c r="GU142" s="19">
        <f>AQ142*'Household Income - Delta'!AL145/3</f>
        <v>2092256.0769642706</v>
      </c>
      <c r="GV142" s="19">
        <f>AR142*'Household Income - Delta'!AM145/3</f>
        <v>-816653.5165706313</v>
      </c>
      <c r="GW142" s="19">
        <f>AS142*'Household Income - Delta'!AN145/3</f>
        <v>1438373.2751410399</v>
      </c>
      <c r="GX142" s="19">
        <f>AT142*'Household Income - Delta'!AO145/3</f>
        <v>0</v>
      </c>
      <c r="GY142" s="19">
        <f>AU142*'Household Income - Delta'!AP145/3</f>
        <v>-1311012.6447612816</v>
      </c>
      <c r="GZ142" s="19">
        <f>AV142*'Household Income - Delta'!AQ145/3</f>
        <v>-247463.69912614801</v>
      </c>
      <c r="HA142" s="19">
        <f>AW142*'Household Income - Delta'!AR145/3</f>
        <v>0</v>
      </c>
      <c r="HB142" s="19">
        <f>AX142*'Household Income - Delta'!AS145/3</f>
        <v>1578633.266149827</v>
      </c>
      <c r="HC142" s="19">
        <f>AY142*'Household Income - Delta'!AT145/3</f>
        <v>42622.878748268442</v>
      </c>
      <c r="HD142" s="19">
        <f>AZ142*'Household Income - Delta'!AU145/3</f>
        <v>5047381.0219635619</v>
      </c>
      <c r="HE142" s="19">
        <f>BA142*'Household Income - Delta'!AV145/3</f>
        <v>-5442968.7838295251</v>
      </c>
      <c r="HF142" s="19">
        <f>BB142*'Household Income - Delta'!AW145/3</f>
        <v>-6113205.5667208126</v>
      </c>
      <c r="HG142" s="19">
        <f>BC142*'Household Income - Delta'!AX145/3</f>
        <v>-226880.45802269087</v>
      </c>
      <c r="HH142" s="19">
        <f>BD142*'Household Income - Delta'!AY145/3</f>
        <v>-8283928.6936948569</v>
      </c>
      <c r="HI142" s="19">
        <f>BE142*'Household Income - Delta'!AZ145/3</f>
        <v>-4429755.0892955875</v>
      </c>
      <c r="HJ142" s="19">
        <f>BF142*'Household Income - Delta'!BA145/3</f>
        <v>807839.32066175819</v>
      </c>
      <c r="HK142" s="19">
        <f>BG142*'Household Income - Delta'!BB145/3</f>
        <v>-1291240.1266412609</v>
      </c>
      <c r="HL142" s="19">
        <f>BH142*'Household Income - Delta'!BC145/3</f>
        <v>-91525.753298421114</v>
      </c>
    </row>
    <row r="143" spans="1:220">
      <c r="A143" s="28">
        <v>2012</v>
      </c>
      <c r="B143" s="28" t="s">
        <v>1105</v>
      </c>
      <c r="C143" s="37" t="s">
        <v>45</v>
      </c>
      <c r="D143" s="11">
        <v>3857465</v>
      </c>
      <c r="E143" s="11">
        <v>3158450</v>
      </c>
      <c r="F143" s="11">
        <v>560673</v>
      </c>
      <c r="G143" s="104">
        <f>F143/D143</f>
        <v>0.14534752745650317</v>
      </c>
      <c r="H143" s="11">
        <f>SUM(J143:BI143)</f>
        <v>119077</v>
      </c>
      <c r="I143" s="105">
        <f>H143/D143</f>
        <v>3.0869236661901014E-2</v>
      </c>
      <c r="J143" s="25">
        <v>373</v>
      </c>
      <c r="K143" s="25">
        <v>2513</v>
      </c>
      <c r="L143" s="25">
        <v>7954</v>
      </c>
      <c r="M143" s="25">
        <v>165</v>
      </c>
      <c r="N143" s="25">
        <v>31862</v>
      </c>
      <c r="O143" s="25">
        <v>4472</v>
      </c>
      <c r="P143" s="25">
        <v>381</v>
      </c>
      <c r="Q143" s="25">
        <v>0</v>
      </c>
      <c r="R143" s="25">
        <v>696</v>
      </c>
      <c r="S143" s="25">
        <v>1660</v>
      </c>
      <c r="T143" s="25">
        <v>1032</v>
      </c>
      <c r="U143" s="25">
        <v>2501</v>
      </c>
      <c r="V143" s="25">
        <v>5093</v>
      </c>
      <c r="W143" s="25">
        <v>1676</v>
      </c>
      <c r="X143" s="25">
        <v>1380</v>
      </c>
      <c r="Y143" s="25">
        <v>834</v>
      </c>
      <c r="Z143" s="25">
        <v>556</v>
      </c>
      <c r="AA143" s="25">
        <v>202</v>
      </c>
      <c r="AB143" s="25">
        <v>227</v>
      </c>
      <c r="AC143" s="25">
        <v>446</v>
      </c>
      <c r="AD143" s="25">
        <v>457</v>
      </c>
      <c r="AE143" s="25">
        <v>760</v>
      </c>
      <c r="AF143" s="25">
        <v>570</v>
      </c>
      <c r="AG143" s="25">
        <v>1792</v>
      </c>
      <c r="AH143" s="25">
        <v>186</v>
      </c>
      <c r="AI143" s="25">
        <v>403</v>
      </c>
      <c r="AJ143" s="25">
        <v>2192</v>
      </c>
      <c r="AK143" s="25">
        <v>570</v>
      </c>
      <c r="AL143" s="25">
        <v>5935</v>
      </c>
      <c r="AM143" s="25">
        <v>39</v>
      </c>
      <c r="AN143" s="25">
        <v>385</v>
      </c>
      <c r="AO143" s="25">
        <v>920</v>
      </c>
      <c r="AP143" s="25">
        <v>2379</v>
      </c>
      <c r="AQ143" s="25">
        <v>1482</v>
      </c>
      <c r="AR143" s="25">
        <v>42</v>
      </c>
      <c r="AS143" s="25">
        <v>1411</v>
      </c>
      <c r="AT143" s="25">
        <v>725</v>
      </c>
      <c r="AU143" s="25">
        <v>0</v>
      </c>
      <c r="AV143" s="25">
        <v>904</v>
      </c>
      <c r="AW143" s="25">
        <v>177</v>
      </c>
      <c r="AX143" s="25">
        <v>461</v>
      </c>
      <c r="AY143" s="25">
        <v>119</v>
      </c>
      <c r="AZ143" s="25">
        <v>802</v>
      </c>
      <c r="BA143" s="25">
        <v>3347</v>
      </c>
      <c r="BB143" s="25">
        <v>4793</v>
      </c>
      <c r="BC143" s="25">
        <v>367</v>
      </c>
      <c r="BD143" s="25">
        <v>676</v>
      </c>
      <c r="BE143" s="25">
        <v>21224</v>
      </c>
      <c r="BF143" s="25">
        <v>593</v>
      </c>
      <c r="BG143" s="25">
        <v>426</v>
      </c>
      <c r="BH143" s="25">
        <v>765</v>
      </c>
      <c r="BI143" s="25">
        <v>152</v>
      </c>
      <c r="BJ143" s="12">
        <v>2984</v>
      </c>
      <c r="BK143" s="12">
        <v>19251</v>
      </c>
      <c r="BL143" s="12">
        <v>17729</v>
      </c>
      <c r="BM143" s="34">
        <v>425</v>
      </c>
      <c r="BN143" s="34">
        <v>953</v>
      </c>
      <c r="BO143" s="34">
        <v>2060</v>
      </c>
      <c r="BP143" s="34">
        <v>158</v>
      </c>
      <c r="BQ143" s="34">
        <v>3767</v>
      </c>
      <c r="BR143" s="34">
        <v>2133</v>
      </c>
      <c r="BS143" s="34">
        <v>457</v>
      </c>
      <c r="BT143" s="34">
        <v>193</v>
      </c>
      <c r="BU143" s="34">
        <v>919</v>
      </c>
      <c r="BV143" s="34">
        <v>620</v>
      </c>
      <c r="BW143" s="34">
        <v>523</v>
      </c>
      <c r="BX143" s="34">
        <v>813</v>
      </c>
      <c r="BY143" s="34">
        <v>1880</v>
      </c>
      <c r="BZ143" s="34">
        <v>1192</v>
      </c>
      <c r="CA143" s="34">
        <v>1000</v>
      </c>
      <c r="CB143" s="34">
        <v>781</v>
      </c>
      <c r="CC143" s="34">
        <v>534</v>
      </c>
      <c r="CD143" s="34">
        <v>261</v>
      </c>
      <c r="CE143" s="34">
        <v>229</v>
      </c>
      <c r="CF143" s="34">
        <v>353</v>
      </c>
      <c r="CG143" s="34">
        <v>422</v>
      </c>
      <c r="CH143" s="34">
        <v>604</v>
      </c>
      <c r="CI143" s="34">
        <v>338</v>
      </c>
      <c r="CJ143" s="34">
        <v>799</v>
      </c>
      <c r="CK143" s="34">
        <v>237</v>
      </c>
      <c r="CL143" s="34">
        <v>269</v>
      </c>
      <c r="CM143" s="34">
        <v>968</v>
      </c>
      <c r="CN143" s="34">
        <v>448</v>
      </c>
      <c r="CO143" s="34">
        <v>2774</v>
      </c>
      <c r="CP143" s="34">
        <v>65</v>
      </c>
      <c r="CQ143" s="34">
        <v>327</v>
      </c>
      <c r="CR143" s="34">
        <v>676</v>
      </c>
      <c r="CS143" s="34">
        <v>1032</v>
      </c>
      <c r="CT143" s="34">
        <v>1046</v>
      </c>
      <c r="CU143" s="34">
        <v>85</v>
      </c>
      <c r="CV143" s="34">
        <v>789</v>
      </c>
      <c r="CW143" s="34">
        <v>546</v>
      </c>
      <c r="CX143" s="34">
        <v>0</v>
      </c>
      <c r="CY143" s="34">
        <v>535</v>
      </c>
      <c r="CZ143" s="34">
        <v>214</v>
      </c>
      <c r="DA143" s="34">
        <v>364</v>
      </c>
      <c r="DB143" s="34">
        <v>143</v>
      </c>
      <c r="DC143" s="34">
        <v>583</v>
      </c>
      <c r="DD143" s="34">
        <v>1277</v>
      </c>
      <c r="DE143" s="34">
        <v>2328</v>
      </c>
      <c r="DF143" s="34">
        <v>435</v>
      </c>
      <c r="DG143" s="34">
        <v>510</v>
      </c>
      <c r="DH143" s="34">
        <v>3153</v>
      </c>
      <c r="DI143" s="34">
        <v>502</v>
      </c>
      <c r="DJ143" s="34">
        <v>284</v>
      </c>
      <c r="DK143" s="34">
        <v>664</v>
      </c>
      <c r="DL143" s="34">
        <v>177</v>
      </c>
      <c r="DM143" s="115">
        <v>107301751.6799323</v>
      </c>
      <c r="DN143" s="116">
        <v>798513.57233877503</v>
      </c>
      <c r="DO143" s="116">
        <v>2616259.7780676694</v>
      </c>
      <c r="DP143" s="116">
        <v>7837078.5947119649</v>
      </c>
      <c r="DQ143" s="116">
        <v>291052.4882601042</v>
      </c>
      <c r="DR143" s="116">
        <v>14218421.006870171</v>
      </c>
      <c r="DS143" s="116">
        <v>4412491.2397663584</v>
      </c>
      <c r="DT143" s="116">
        <v>952281.45441543905</v>
      </c>
      <c r="DU143" s="116">
        <v>0</v>
      </c>
      <c r="DV143" s="116">
        <v>1649927.0880421291</v>
      </c>
      <c r="DW143" s="116">
        <v>3844069.4356428729</v>
      </c>
      <c r="DX143" s="116">
        <v>2250625.4856270701</v>
      </c>
      <c r="DY143" s="116">
        <v>6402405.240051439</v>
      </c>
      <c r="DZ143" s="116">
        <v>1787512.8114216977</v>
      </c>
      <c r="EA143" s="116">
        <v>2897274.9576818114</v>
      </c>
      <c r="EB143" s="116">
        <v>2622612.2404836239</v>
      </c>
      <c r="EC143" s="116">
        <v>1242856.3355559837</v>
      </c>
      <c r="ED143" s="116">
        <v>809231.3024705092</v>
      </c>
      <c r="EE143" s="116">
        <v>405513.89004261204</v>
      </c>
      <c r="EF143" s="116">
        <v>451803.02185105102</v>
      </c>
      <c r="EG143" s="116">
        <v>1146834.7291848848</v>
      </c>
      <c r="EH143" s="116">
        <v>1093885.0251273906</v>
      </c>
      <c r="EI143" s="116">
        <v>1945968.8377323174</v>
      </c>
      <c r="EJ143" s="116">
        <v>1086690.4582487589</v>
      </c>
      <c r="EK143" s="116">
        <v>2609945.5290544741</v>
      </c>
      <c r="EL143" s="116">
        <v>364405.52216302784</v>
      </c>
      <c r="EM143" s="116">
        <v>660689.73664596188</v>
      </c>
      <c r="EN143" s="116">
        <v>1190319.7607109246</v>
      </c>
      <c r="EO143" s="116">
        <v>773618.41480512335</v>
      </c>
      <c r="EP143" s="116">
        <v>2566725.820008799</v>
      </c>
      <c r="EQ143" s="116">
        <v>98133.241056317376</v>
      </c>
      <c r="ER143" s="116">
        <v>940028.18124394852</v>
      </c>
      <c r="ES143" s="116">
        <v>1012809.7976851967</v>
      </c>
      <c r="ET143" s="116">
        <v>5769707.5008205725</v>
      </c>
      <c r="EU143" s="116">
        <v>3541271.5123801972</v>
      </c>
      <c r="EV143" s="116">
        <v>45161.133461140897</v>
      </c>
      <c r="EW143" s="116">
        <v>2890872.3273023181</v>
      </c>
      <c r="EX143" s="116">
        <v>1079242.941288467</v>
      </c>
      <c r="EY143" s="116">
        <v>0</v>
      </c>
      <c r="EZ143" s="116">
        <v>2113530.2308067214</v>
      </c>
      <c r="FA143" s="116">
        <v>452732.49799611169</v>
      </c>
      <c r="FB143" s="116">
        <v>1076227.5343427947</v>
      </c>
      <c r="FC143" s="116">
        <v>132389.62274143222</v>
      </c>
      <c r="FD143" s="116">
        <v>1587297.8205627913</v>
      </c>
      <c r="FE143" s="116">
        <v>5703806.7307444233</v>
      </c>
      <c r="FF143" s="116">
        <v>3037265.0329381097</v>
      </c>
      <c r="FG143" s="116">
        <v>896367.7584247808</v>
      </c>
      <c r="FH143" s="116">
        <v>1616601.6774900411</v>
      </c>
      <c r="FI143" s="116">
        <v>3092225.418051593</v>
      </c>
      <c r="FJ143" s="116">
        <v>1281627.5185818083</v>
      </c>
      <c r="FK143" s="116">
        <v>709565.41960692755</v>
      </c>
      <c r="FL143" s="116">
        <v>730318.80394724198</v>
      </c>
      <c r="FM143" s="116">
        <v>565555.20147642586</v>
      </c>
      <c r="FN143" s="19">
        <f>J143*'Household Income - Delta'!E146/3</f>
        <v>1142071.9951068291</v>
      </c>
      <c r="FO143" s="19">
        <f>K143*'Household Income - Delta'!F146/3</f>
        <v>-4737292.2237974498</v>
      </c>
      <c r="FP143" s="19">
        <f>L143*'Household Income - Delta'!G146/3</f>
        <v>8363709.5307109458</v>
      </c>
      <c r="FQ143" s="19">
        <f>M143*'Household Income - Delta'!H146/3</f>
        <v>576056.09600344463</v>
      </c>
      <c r="FR143" s="19">
        <f>N143*'Household Income - Delta'!I146/3</f>
        <v>-16900751.985793635</v>
      </c>
      <c r="FS143" s="19">
        <f>O143*'Household Income - Delta'!J146/3</f>
        <v>-10216899.166229658</v>
      </c>
      <c r="FT143" s="19">
        <f>P143*'Household Income - Delta'!K146/3</f>
        <v>-1732281.7168397212</v>
      </c>
      <c r="FU143" s="19">
        <f>Q143*'Household Income - Delta'!L146/3</f>
        <v>0</v>
      </c>
      <c r="FV143" s="19">
        <f>R143*'Household Income - Delta'!M146/3</f>
        <v>-806324.62345510686</v>
      </c>
      <c r="FW143" s="19">
        <f>S143*'Household Income - Delta'!N146/3</f>
        <v>3690826.7522918531</v>
      </c>
      <c r="FX143" s="19">
        <f>T143*'Household Income - Delta'!O146/3</f>
        <v>1996069.6864327926</v>
      </c>
      <c r="FY143" s="19">
        <f>U143*'Household Income - Delta'!P146/3</f>
        <v>-6062361.7453169422</v>
      </c>
      <c r="FZ143" s="19">
        <f>V143*'Household Income - Delta'!Q146/3</f>
        <v>7328230.1924566114</v>
      </c>
      <c r="GA143" s="19">
        <f>W143*'Household Income - Delta'!R146/3</f>
        <v>635863.60027639382</v>
      </c>
      <c r="GB143" s="19">
        <f>X143*'Household Income - Delta'!S146/3</f>
        <v>3371830.1658359114</v>
      </c>
      <c r="GC143" s="19">
        <f>Y143*'Household Income - Delta'!T146/3</f>
        <v>432660.86415964825</v>
      </c>
      <c r="GD143" s="19">
        <f>Z143*'Household Income - Delta'!U146/3</f>
        <v>1043084.739049421</v>
      </c>
      <c r="GE143" s="19">
        <f>AA143*'Household Income - Delta'!V146/3</f>
        <v>802597.16455873742</v>
      </c>
      <c r="GF143" s="19">
        <f>AB143*'Household Income - Delta'!W146/3</f>
        <v>841193.06873276702</v>
      </c>
      <c r="GG143" s="19">
        <f>AC143*'Household Income - Delta'!X146/3</f>
        <v>309642.43642558693</v>
      </c>
      <c r="GH143" s="19">
        <f>AD143*'Household Income - Delta'!Y146/3</f>
        <v>-2605045.6652586167</v>
      </c>
      <c r="GI143" s="19">
        <f>AE143*'Household Income - Delta'!Z146/3</f>
        <v>-2922731.460828275</v>
      </c>
      <c r="GJ143" s="19">
        <f>AF143*'Household Income - Delta'!AA146/3</f>
        <v>550376.00531042099</v>
      </c>
      <c r="GK143" s="19">
        <f>AG143*'Household Income - Delta'!AB146/3</f>
        <v>-3610560.5174305043</v>
      </c>
      <c r="GL143" s="19">
        <f>AH143*'Household Income - Delta'!AC146/3</f>
        <v>662490.1506493144</v>
      </c>
      <c r="GM143" s="19">
        <f>AI143*'Household Income - Delta'!AD146/3</f>
        <v>806213.8560043379</v>
      </c>
      <c r="GN143" s="19">
        <f>AJ143*'Household Income - Delta'!AE146/3</f>
        <v>8401391.2066056672</v>
      </c>
      <c r="GO143" s="19">
        <f>AK143*'Household Income - Delta'!AF146/3</f>
        <v>-729626.60798621655</v>
      </c>
      <c r="GP143" s="19">
        <f>AL143*'Household Income - Delta'!AG146/3</f>
        <v>9362622.2362738531</v>
      </c>
      <c r="GQ143" s="19">
        <f>AM143*'Household Income - Delta'!AH146/3</f>
        <v>-183362.27415184374</v>
      </c>
      <c r="GR143" s="19">
        <f>AN143*'Household Income - Delta'!AI146/3</f>
        <v>-1355551.7019985938</v>
      </c>
      <c r="GS143" s="19">
        <f>AO143*'Household Income - Delta'!AJ146/3</f>
        <v>3003224.451546479</v>
      </c>
      <c r="GT143" s="19">
        <f>AP143*'Household Income - Delta'!AK146/3</f>
        <v>903208.56940551673</v>
      </c>
      <c r="GU143" s="19">
        <f>AQ143*'Household Income - Delta'!AL146/3</f>
        <v>3245284.8256639023</v>
      </c>
      <c r="GV143" s="19">
        <f>AR143*'Household Income - Delta'!AM146/3</f>
        <v>-64201.404370329808</v>
      </c>
      <c r="GW143" s="19">
        <f>AS143*'Household Income - Delta'!AN146/3</f>
        <v>3352262.242602685</v>
      </c>
      <c r="GX143" s="19">
        <f>AT143*'Household Income - Delta'!AO146/3</f>
        <v>802504.60409759765</v>
      </c>
      <c r="GY143" s="19">
        <f>AU143*'Household Income - Delta'!AP146/3</f>
        <v>0</v>
      </c>
      <c r="GZ143" s="19">
        <f>AV143*'Household Income - Delta'!AQ146/3</f>
        <v>562223.7511282725</v>
      </c>
      <c r="HA143" s="19">
        <f>AW143*'Household Income - Delta'!AR146/3</f>
        <v>161814.38377848463</v>
      </c>
      <c r="HB143" s="19">
        <f>AX143*'Household Income - Delta'!AS146/3</f>
        <v>1796640.0887087004</v>
      </c>
      <c r="HC143" s="19">
        <f>AY143*'Household Income - Delta'!AT146/3</f>
        <v>180585.34114214897</v>
      </c>
      <c r="HD143" s="19">
        <f>AZ143*'Household Income - Delta'!AU146/3</f>
        <v>2538742.7940203967</v>
      </c>
      <c r="HE143" s="19">
        <f>BA143*'Household Income - Delta'!AV146/3</f>
        <v>3044045.551419748</v>
      </c>
      <c r="HF143" s="19">
        <f>BB143*'Household Income - Delta'!AW146/3</f>
        <v>-5939809.0398397269</v>
      </c>
      <c r="HG143" s="19">
        <f>BC143*'Household Income - Delta'!AX146/3</f>
        <v>-10573.219153585764</v>
      </c>
      <c r="HH143" s="19">
        <f>BD143*'Household Income - Delta'!AY146/3</f>
        <v>-2442734.4173475131</v>
      </c>
      <c r="HI143" s="19">
        <f>BE143*'Household Income - Delta'!AZ146/3</f>
        <v>-35899593.721288636</v>
      </c>
      <c r="HJ143" s="19">
        <f>BF143*'Household Income - Delta'!BA146/3</f>
        <v>1967623.299478661</v>
      </c>
      <c r="HK143" s="19">
        <f>BG143*'Household Income - Delta'!BB146/3</f>
        <v>-40101.661844960967</v>
      </c>
      <c r="HL143" s="19">
        <f>BH143*'Household Income - Delta'!BC146/3</f>
        <v>-696944.09938815038</v>
      </c>
    </row>
    <row r="144" spans="1:220">
      <c r="A144" s="28">
        <v>2012</v>
      </c>
      <c r="B144" s="28" t="s">
        <v>1106</v>
      </c>
      <c r="C144" s="109" t="s">
        <v>46</v>
      </c>
      <c r="D144" s="110">
        <v>12630082</v>
      </c>
      <c r="E144" s="11">
        <v>11107110</v>
      </c>
      <c r="F144" s="11">
        <v>1252378</v>
      </c>
      <c r="G144" s="104">
        <f>F144/D144</f>
        <v>9.9158342756602846E-2</v>
      </c>
      <c r="H144" s="11">
        <f>SUM(J144:BI144)</f>
        <v>223347</v>
      </c>
      <c r="I144" s="105">
        <f>H144/D144</f>
        <v>1.7683733169745058E-2</v>
      </c>
      <c r="J144" s="25">
        <v>1926</v>
      </c>
      <c r="K144" s="25">
        <v>1658</v>
      </c>
      <c r="L144" s="25">
        <v>3529</v>
      </c>
      <c r="M144" s="25">
        <v>573</v>
      </c>
      <c r="N144" s="25">
        <v>7772</v>
      </c>
      <c r="O144" s="25">
        <v>2574</v>
      </c>
      <c r="P144" s="25">
        <v>3311</v>
      </c>
      <c r="Q144" s="25">
        <v>4814</v>
      </c>
      <c r="R144" s="25">
        <v>2921</v>
      </c>
      <c r="S144" s="25">
        <v>14631</v>
      </c>
      <c r="T144" s="25">
        <v>4337</v>
      </c>
      <c r="U144" s="25">
        <v>245</v>
      </c>
      <c r="V144" s="25">
        <v>359</v>
      </c>
      <c r="W144" s="25">
        <v>3749</v>
      </c>
      <c r="X144" s="25">
        <v>1599</v>
      </c>
      <c r="Y144" s="25">
        <v>125</v>
      </c>
      <c r="Z144" s="25">
        <v>967</v>
      </c>
      <c r="AA144" s="25">
        <v>1233</v>
      </c>
      <c r="AB144" s="25">
        <v>694</v>
      </c>
      <c r="AC144" s="25">
        <v>988</v>
      </c>
      <c r="AD144" s="25">
        <v>17529</v>
      </c>
      <c r="AE144" s="25">
        <v>5900</v>
      </c>
      <c r="AF144" s="25">
        <v>2642</v>
      </c>
      <c r="AG144" s="25">
        <v>1169</v>
      </c>
      <c r="AH144" s="25">
        <v>55</v>
      </c>
      <c r="AI144" s="25">
        <v>1171</v>
      </c>
      <c r="AJ144" s="25">
        <v>135</v>
      </c>
      <c r="AK144" s="25">
        <v>214</v>
      </c>
      <c r="AL144" s="25">
        <v>1600</v>
      </c>
      <c r="AM144" s="25">
        <v>1138</v>
      </c>
      <c r="AN144" s="25">
        <v>33791</v>
      </c>
      <c r="AO144" s="25">
        <v>1001</v>
      </c>
      <c r="AP144" s="25">
        <v>32898</v>
      </c>
      <c r="AQ144" s="25">
        <v>6380</v>
      </c>
      <c r="AR144" s="25">
        <v>166</v>
      </c>
      <c r="AS144" s="25">
        <v>14319</v>
      </c>
      <c r="AT144" s="25">
        <v>378</v>
      </c>
      <c r="AU144" s="25">
        <v>234</v>
      </c>
      <c r="AV144" s="25">
        <v>0</v>
      </c>
      <c r="AW144" s="25">
        <v>771</v>
      </c>
      <c r="AX144" s="25">
        <v>3023</v>
      </c>
      <c r="AY144" s="25">
        <v>159</v>
      </c>
      <c r="AZ144" s="25">
        <v>1273</v>
      </c>
      <c r="BA144" s="25">
        <v>6768</v>
      </c>
      <c r="BB144" s="25">
        <v>1276</v>
      </c>
      <c r="BC144" s="25">
        <v>1012</v>
      </c>
      <c r="BD144" s="25">
        <v>11960</v>
      </c>
      <c r="BE144" s="25">
        <v>1787</v>
      </c>
      <c r="BF144" s="25">
        <v>6762</v>
      </c>
      <c r="BG144" s="25">
        <v>1550</v>
      </c>
      <c r="BH144" s="25">
        <v>434</v>
      </c>
      <c r="BI144" s="25">
        <v>7847</v>
      </c>
      <c r="BJ144" s="12">
        <v>4558</v>
      </c>
      <c r="BK144" s="12">
        <v>28998</v>
      </c>
      <c r="BL144" s="12">
        <v>26347</v>
      </c>
      <c r="BM144" s="34">
        <v>1318</v>
      </c>
      <c r="BN144" s="34">
        <v>857</v>
      </c>
      <c r="BO144" s="34">
        <v>1256</v>
      </c>
      <c r="BP144" s="34">
        <v>315</v>
      </c>
      <c r="BQ144" s="34">
        <v>1558</v>
      </c>
      <c r="BR144" s="34">
        <v>1488</v>
      </c>
      <c r="BS144" s="34">
        <v>905</v>
      </c>
      <c r="BT144" s="34">
        <v>1468</v>
      </c>
      <c r="BU144" s="34">
        <v>830</v>
      </c>
      <c r="BV144" s="34">
        <v>2565</v>
      </c>
      <c r="BW144" s="34">
        <v>1703</v>
      </c>
      <c r="BX144" s="34">
        <v>180</v>
      </c>
      <c r="BY144" s="34">
        <v>350</v>
      </c>
      <c r="BZ144" s="34">
        <v>1137</v>
      </c>
      <c r="CA144" s="34">
        <v>680</v>
      </c>
      <c r="CB144" s="34">
        <v>177</v>
      </c>
      <c r="CC144" s="34">
        <v>860</v>
      </c>
      <c r="CD144" s="34">
        <v>604</v>
      </c>
      <c r="CE144" s="34">
        <v>431</v>
      </c>
      <c r="CF144" s="34">
        <v>675</v>
      </c>
      <c r="CG144" s="34">
        <v>3084</v>
      </c>
      <c r="CH144" s="34">
        <v>1368</v>
      </c>
      <c r="CI144" s="34">
        <v>1235</v>
      </c>
      <c r="CJ144" s="34">
        <v>588</v>
      </c>
      <c r="CK144" s="34">
        <v>49</v>
      </c>
      <c r="CL144" s="34">
        <v>575</v>
      </c>
      <c r="CM144" s="34">
        <v>169</v>
      </c>
      <c r="CN144" s="34">
        <v>187</v>
      </c>
      <c r="CO144" s="34">
        <v>999</v>
      </c>
      <c r="CP144" s="34">
        <v>609</v>
      </c>
      <c r="CQ144" s="34">
        <v>4576</v>
      </c>
      <c r="CR144" s="34">
        <v>740</v>
      </c>
      <c r="CS144" s="34">
        <v>4482</v>
      </c>
      <c r="CT144" s="34">
        <v>1734</v>
      </c>
      <c r="CU144" s="34">
        <v>195</v>
      </c>
      <c r="CV144" s="34">
        <v>2479</v>
      </c>
      <c r="CW144" s="34">
        <v>253</v>
      </c>
      <c r="CX144" s="34">
        <v>220</v>
      </c>
      <c r="CY144" s="34">
        <v>0</v>
      </c>
      <c r="CZ144" s="34">
        <v>472</v>
      </c>
      <c r="DA144" s="34">
        <v>869</v>
      </c>
      <c r="DB144" s="34">
        <v>206</v>
      </c>
      <c r="DC144" s="34">
        <v>533</v>
      </c>
      <c r="DD144" s="34">
        <v>1688</v>
      </c>
      <c r="DE144" s="34">
        <v>804</v>
      </c>
      <c r="DF144" s="34">
        <v>873</v>
      </c>
      <c r="DG144" s="34">
        <v>2213</v>
      </c>
      <c r="DH144" s="34">
        <v>1202</v>
      </c>
      <c r="DI144" s="34">
        <v>2075</v>
      </c>
      <c r="DJ144" s="34">
        <v>722</v>
      </c>
      <c r="DK144" s="34">
        <v>439</v>
      </c>
      <c r="DL144" s="34">
        <v>2646</v>
      </c>
      <c r="DM144" s="115">
        <v>129316204.18215524</v>
      </c>
      <c r="DN144" s="116">
        <v>1454085.2791739095</v>
      </c>
      <c r="DO144" s="116">
        <v>4591442.3220619597</v>
      </c>
      <c r="DP144" s="116">
        <v>7015297.7990960972</v>
      </c>
      <c r="DQ144" s="116">
        <v>529434.39439976681</v>
      </c>
      <c r="DR144" s="116">
        <v>18331027.124671042</v>
      </c>
      <c r="DS144" s="116">
        <v>3814726.3177970853</v>
      </c>
      <c r="DT144" s="116">
        <v>803623.59800246207</v>
      </c>
      <c r="DU144" s="116">
        <v>504938.7953165021</v>
      </c>
      <c r="DV144" s="116">
        <v>276514.35043204844</v>
      </c>
      <c r="DW144" s="116">
        <v>11641278.16365641</v>
      </c>
      <c r="DX144" s="116">
        <v>2650537.420888626</v>
      </c>
      <c r="DY144" s="116">
        <v>1180522.5611187501</v>
      </c>
      <c r="DZ144" s="116">
        <v>723325.60550492036</v>
      </c>
      <c r="EA144" s="116">
        <v>2531739.6045184187</v>
      </c>
      <c r="EB144" s="116">
        <v>785741.1523948753</v>
      </c>
      <c r="EC144" s="116">
        <v>109625.63021600536</v>
      </c>
      <c r="ED144" s="116">
        <v>968073.36810211779</v>
      </c>
      <c r="EE144" s="116">
        <v>556023.40515412518</v>
      </c>
      <c r="EF144" s="116">
        <v>729451.00824349886</v>
      </c>
      <c r="EG144" s="116">
        <v>453056.89092230052</v>
      </c>
      <c r="EH144" s="116">
        <v>1596623.599966435</v>
      </c>
      <c r="EI144" s="116">
        <v>1977829.5569346796</v>
      </c>
      <c r="EJ144" s="116">
        <v>1141117.2442435974</v>
      </c>
      <c r="EK144" s="116">
        <v>1033144.9974247315</v>
      </c>
      <c r="EL144" s="116">
        <v>50649.511855658959</v>
      </c>
      <c r="EM144" s="116">
        <v>964449.6694066549</v>
      </c>
      <c r="EN144" s="116">
        <v>243085.91521270576</v>
      </c>
      <c r="EO144" s="116">
        <v>222461.94401047585</v>
      </c>
      <c r="EP144" s="116">
        <v>3613065.5544849113</v>
      </c>
      <c r="EQ144" s="116">
        <v>389858.8005267352</v>
      </c>
      <c r="ER144" s="116">
        <v>3784619.0516061326</v>
      </c>
      <c r="ES144" s="116">
        <v>1607715.3214301411</v>
      </c>
      <c r="ET144" s="116">
        <v>7610101.584897344</v>
      </c>
      <c r="EU144" s="116">
        <v>2064832.8462277178</v>
      </c>
      <c r="EV144" s="116">
        <v>211400.48517813216</v>
      </c>
      <c r="EW144" s="116">
        <v>4639792.8163392618</v>
      </c>
      <c r="EX144" s="116">
        <v>442349.07515464257</v>
      </c>
      <c r="EY144" s="116">
        <v>547086.36505395221</v>
      </c>
      <c r="EZ144" s="116">
        <v>0</v>
      </c>
      <c r="FA144" s="116">
        <v>234997.22850987694</v>
      </c>
      <c r="FB144" s="116">
        <v>1479736.4648220981</v>
      </c>
      <c r="FC144" s="116">
        <v>195187.39758014024</v>
      </c>
      <c r="FD144" s="116">
        <v>772181.97133042198</v>
      </c>
      <c r="FE144" s="116">
        <v>9199911.8377871383</v>
      </c>
      <c r="FF144" s="116">
        <v>2331178.9883715585</v>
      </c>
      <c r="FG144" s="116">
        <v>357520.40877862734</v>
      </c>
      <c r="FH144" s="116">
        <v>2274831.4543657005</v>
      </c>
      <c r="FI144" s="116">
        <v>4132905.6115966751</v>
      </c>
      <c r="FJ144" s="116">
        <v>1936980.2456809145</v>
      </c>
      <c r="FK144" s="116">
        <v>1043619.2826757799</v>
      </c>
      <c r="FL144" s="116">
        <v>633017.0318235571</v>
      </c>
      <c r="FM144" s="116">
        <v>12933487.127207929</v>
      </c>
      <c r="FN144" s="19">
        <f>J144*'Household Income - Delta'!E147/3</f>
        <v>5979703.5158542134</v>
      </c>
      <c r="FO144" s="19">
        <f>K144*'Household Income - Delta'!F147/3</f>
        <v>-3054438.6721628201</v>
      </c>
      <c r="FP144" s="19">
        <f>L144*'Household Income - Delta'!G147/3</f>
        <v>3862071.6150802928</v>
      </c>
      <c r="FQ144" s="19">
        <f>M144*'Household Income - Delta'!H147/3</f>
        <v>2025051.0440186944</v>
      </c>
      <c r="FR144" s="19">
        <f>N144*'Household Income - Delta'!I147/3</f>
        <v>-3789351.8834656794</v>
      </c>
      <c r="FS144" s="19">
        <f>O144*'Household Income - Delta'!J147/3</f>
        <v>-5770306.0200369619</v>
      </c>
      <c r="FT144" s="19">
        <f>P144*'Household Income - Delta'!K147/3</f>
        <v>-14912080.951806517</v>
      </c>
      <c r="FU144" s="19">
        <f>Q144*'Household Income - Delta'!L147/3</f>
        <v>-4422959.4514594981</v>
      </c>
      <c r="FV144" s="19">
        <f>R144*'Household Income - Delta'!M147/3</f>
        <v>-3258787.2471967433</v>
      </c>
      <c r="FW144" s="19">
        <f>S144*'Household Income - Delta'!N147/3</f>
        <v>33157665.258630857</v>
      </c>
      <c r="FX144" s="19">
        <f>T144*'Household Income - Delta'!O147/3</f>
        <v>8574454.9282501489</v>
      </c>
      <c r="FY144" s="19">
        <f>U144*'Household Income - Delta'!P147/3</f>
        <v>-583370.40137985849</v>
      </c>
      <c r="FZ144" s="19">
        <f>V144*'Household Income - Delta'!Q147/3</f>
        <v>531949.7746935368</v>
      </c>
      <c r="GA144" s="19">
        <f>W144*'Household Income - Delta'!R147/3</f>
        <v>1583071.4296381883</v>
      </c>
      <c r="GB144" s="19">
        <f>X144*'Household Income - Delta'!S147/3</f>
        <v>3975476.3679652619</v>
      </c>
      <c r="GC144" s="19">
        <f>Y144*'Household Income - Delta'!T147/3</f>
        <v>70206.180445249323</v>
      </c>
      <c r="GD144" s="19">
        <f>Z144*'Household Income - Delta'!U147/3</f>
        <v>1855598.6550285316</v>
      </c>
      <c r="GE144" s="19">
        <f>AA144*'Household Income - Delta'!V147/3</f>
        <v>4951881.778375119</v>
      </c>
      <c r="GF144" s="19">
        <f>AB144*'Household Income - Delta'!W147/3</f>
        <v>2601506.0303062531</v>
      </c>
      <c r="GG144" s="19">
        <f>AC144*'Household Income - Delta'!X147/3</f>
        <v>728291.33772774832</v>
      </c>
      <c r="GH144" s="19">
        <f>AD144*'Household Income - Delta'!Y147/3</f>
        <v>-99169393.956205249</v>
      </c>
      <c r="GI144" s="19">
        <f>AE144*'Household Income - Delta'!Z147/3</f>
        <v>-22436684.38333049</v>
      </c>
      <c r="GJ144" s="19">
        <f>AF144*'Household Income - Delta'!AA147/3</f>
        <v>2664307.3785814154</v>
      </c>
      <c r="GK144" s="19">
        <f>AG144*'Household Income - Delta'!AB147/3</f>
        <v>-2305209.8870625035</v>
      </c>
      <c r="GL144" s="19">
        <f>AH144*'Household Income - Delta'!AC147/3</f>
        <v>198255.55378601604</v>
      </c>
      <c r="GM144" s="19">
        <f>AI144*'Household Income - Delta'!AD147/3</f>
        <v>2392823.8462687354</v>
      </c>
      <c r="GN144" s="19">
        <f>AJ144*'Household Income - Delta'!AE147/3</f>
        <v>523209.09039969998</v>
      </c>
      <c r="GO144" s="19">
        <f>AK144*'Household Income - Delta'!AF147/3</f>
        <v>-264755.50386283541</v>
      </c>
      <c r="GP144" s="19">
        <f>AL144*'Household Income - Delta'!AG147/3</f>
        <v>2592637.3492252738</v>
      </c>
      <c r="GQ144" s="19">
        <f>AM144*'Household Income - Delta'!AH147/3</f>
        <v>-5301629.4416337302</v>
      </c>
      <c r="GR144" s="19">
        <f>AN144*'Household Income - Delta'!AI147/3</f>
        <v>-117526520.01660283</v>
      </c>
      <c r="GS144" s="19">
        <f>AO144*'Household Income - Delta'!AJ147/3</f>
        <v>3310553.078669786</v>
      </c>
      <c r="GT144" s="19">
        <f>AP144*'Household Income - Delta'!AK147/3</f>
        <v>13900403.403188298</v>
      </c>
      <c r="GU144" s="19">
        <f>AQ144*'Household Income - Delta'!AL147/3</f>
        <v>14244448.993380504</v>
      </c>
      <c r="GV144" s="19">
        <f>AR144*'Household Income - Delta'!AM147/3</f>
        <v>-246631.75053837337</v>
      </c>
      <c r="GW144" s="19">
        <f>AS144*'Household Income - Delta'!AN147/3</f>
        <v>34633041.868155606</v>
      </c>
      <c r="GX144" s="19">
        <f>AT144*'Household Income - Delta'!AO147/3</f>
        <v>434614.69718818081</v>
      </c>
      <c r="GY144" s="19">
        <f>AU144*'Household Income - Delta'!AP147/3</f>
        <v>29502.233578269064</v>
      </c>
      <c r="GZ144" s="19">
        <f>AV144*'Household Income - Delta'!AQ147/3</f>
        <v>0</v>
      </c>
      <c r="HA144" s="19">
        <f>AW144*'Household Income - Delta'!AR147/3</f>
        <v>737906.35701756633</v>
      </c>
      <c r="HB144" s="19">
        <f>AX144*'Household Income - Delta'!AS147/3</f>
        <v>11911038.482017605</v>
      </c>
      <c r="HC144" s="19">
        <f>AY144*'Household Income - Delta'!AT147/3</f>
        <v>248102.85335606415</v>
      </c>
      <c r="HD144" s="19">
        <f>AZ144*'Household Income - Delta'!AU147/3</f>
        <v>4084275.5495280605</v>
      </c>
      <c r="HE144" s="19">
        <f>BA144*'Household Income - Delta'!AV147/3</f>
        <v>6445546.8077501403</v>
      </c>
      <c r="HF144" s="19">
        <f>BB144*'Household Income - Delta'!AW147/3</f>
        <v>-1526601.3632818095</v>
      </c>
      <c r="HG144" s="19">
        <f>BC144*'Household Income - Delta'!AX147/3</f>
        <v>14230.306338506498</v>
      </c>
      <c r="HH144" s="19">
        <f>BD144*'Household Income - Delta'!AY147/3</f>
        <v>-42704866.631676473</v>
      </c>
      <c r="HI144" s="19">
        <f>BE144*'Household Income - Delta'!AZ147/3</f>
        <v>-2946031.706839798</v>
      </c>
      <c r="HJ144" s="19">
        <f>BF144*'Household Income - Delta'!BA147/3</f>
        <v>22726774.766477849</v>
      </c>
      <c r="HK144" s="19">
        <f>BG144*'Household Income - Delta'!BB147/3</f>
        <v>-79459.087565309033</v>
      </c>
      <c r="HL144" s="19">
        <f>BH144*'Household Income - Delta'!BC147/3</f>
        <v>-376784.30849427014</v>
      </c>
    </row>
    <row r="145" spans="1:220">
      <c r="A145" s="28">
        <v>2012</v>
      </c>
      <c r="B145" s="28" t="s">
        <v>1107</v>
      </c>
      <c r="C145" s="37" t="s">
        <v>47</v>
      </c>
      <c r="D145" s="11">
        <v>1040527</v>
      </c>
      <c r="E145" s="11">
        <v>899551</v>
      </c>
      <c r="F145" s="11">
        <v>101165</v>
      </c>
      <c r="G145" s="104">
        <f>F145/D145</f>
        <v>9.722477167819768E-2</v>
      </c>
      <c r="H145" s="11">
        <f>SUM(J145:BI145)</f>
        <v>33562</v>
      </c>
      <c r="I145" s="105">
        <f>H145/D145</f>
        <v>3.2254809341804684E-2</v>
      </c>
      <c r="J145" s="25">
        <v>20</v>
      </c>
      <c r="K145" s="25">
        <v>0</v>
      </c>
      <c r="L145" s="25">
        <v>93</v>
      </c>
      <c r="M145" s="25">
        <v>0</v>
      </c>
      <c r="N145" s="25">
        <v>2146</v>
      </c>
      <c r="O145" s="25">
        <v>332</v>
      </c>
      <c r="P145" s="25">
        <v>4170</v>
      </c>
      <c r="Q145" s="25">
        <v>0</v>
      </c>
      <c r="R145" s="25">
        <v>313</v>
      </c>
      <c r="S145" s="25">
        <v>2752</v>
      </c>
      <c r="T145" s="25">
        <v>168</v>
      </c>
      <c r="U145" s="25">
        <v>120</v>
      </c>
      <c r="V145" s="25">
        <v>0</v>
      </c>
      <c r="W145" s="25">
        <v>385</v>
      </c>
      <c r="X145" s="25">
        <v>0</v>
      </c>
      <c r="Y145" s="25">
        <v>0</v>
      </c>
      <c r="Z145" s="25">
        <v>27</v>
      </c>
      <c r="AA145" s="25">
        <v>286</v>
      </c>
      <c r="AB145" s="25">
        <v>24</v>
      </c>
      <c r="AC145" s="25">
        <v>279</v>
      </c>
      <c r="AD145" s="25">
        <v>482</v>
      </c>
      <c r="AE145" s="25">
        <v>11253</v>
      </c>
      <c r="AF145" s="25">
        <v>230</v>
      </c>
      <c r="AG145" s="25">
        <v>131</v>
      </c>
      <c r="AH145" s="25">
        <v>0</v>
      </c>
      <c r="AI145" s="25">
        <v>210</v>
      </c>
      <c r="AJ145" s="25">
        <v>0</v>
      </c>
      <c r="AK145" s="25">
        <v>188</v>
      </c>
      <c r="AL145" s="25">
        <v>25</v>
      </c>
      <c r="AM145" s="25">
        <v>611</v>
      </c>
      <c r="AN145" s="25">
        <v>1219</v>
      </c>
      <c r="AO145" s="25">
        <v>36</v>
      </c>
      <c r="AP145" s="25">
        <v>3603</v>
      </c>
      <c r="AQ145" s="25">
        <v>478</v>
      </c>
      <c r="AR145" s="25">
        <v>0</v>
      </c>
      <c r="AS145" s="25">
        <v>63</v>
      </c>
      <c r="AT145" s="25">
        <v>0</v>
      </c>
      <c r="AU145" s="25">
        <v>139</v>
      </c>
      <c r="AV145" s="25">
        <v>735</v>
      </c>
      <c r="AW145" s="25">
        <v>0</v>
      </c>
      <c r="AX145" s="25">
        <v>481</v>
      </c>
      <c r="AY145" s="25">
        <v>0</v>
      </c>
      <c r="AZ145" s="25">
        <v>120</v>
      </c>
      <c r="BA145" s="25">
        <v>823</v>
      </c>
      <c r="BB145" s="25">
        <v>0</v>
      </c>
      <c r="BC145" s="25">
        <v>53</v>
      </c>
      <c r="BD145" s="25">
        <v>1008</v>
      </c>
      <c r="BE145" s="25">
        <v>287</v>
      </c>
      <c r="BF145" s="25">
        <v>0</v>
      </c>
      <c r="BG145" s="25">
        <v>135</v>
      </c>
      <c r="BH145" s="25">
        <v>21</v>
      </c>
      <c r="BI145" s="25">
        <v>116</v>
      </c>
      <c r="BJ145" s="12">
        <v>1533</v>
      </c>
      <c r="BK145" s="12">
        <v>9890</v>
      </c>
      <c r="BL145" s="12">
        <v>8498</v>
      </c>
      <c r="BM145" s="34">
        <v>44</v>
      </c>
      <c r="BN145" s="34">
        <v>200</v>
      </c>
      <c r="BO145" s="34">
        <v>151</v>
      </c>
      <c r="BP145" s="34">
        <v>200</v>
      </c>
      <c r="BQ145" s="34">
        <v>811</v>
      </c>
      <c r="BR145" s="34">
        <v>315</v>
      </c>
      <c r="BS145" s="34">
        <v>1101</v>
      </c>
      <c r="BT145" s="34">
        <v>200</v>
      </c>
      <c r="BU145" s="34">
        <v>381</v>
      </c>
      <c r="BV145" s="34">
        <v>1143</v>
      </c>
      <c r="BW145" s="34">
        <v>211</v>
      </c>
      <c r="BX145" s="34">
        <v>145</v>
      </c>
      <c r="BY145" s="34">
        <v>200</v>
      </c>
      <c r="BZ145" s="34">
        <v>382</v>
      </c>
      <c r="CA145" s="34">
        <v>200</v>
      </c>
      <c r="CB145" s="34">
        <v>200</v>
      </c>
      <c r="CC145" s="34">
        <v>47</v>
      </c>
      <c r="CD145" s="34">
        <v>405</v>
      </c>
      <c r="CE145" s="34">
        <v>45</v>
      </c>
      <c r="CF145" s="34">
        <v>249</v>
      </c>
      <c r="CG145" s="34">
        <v>325</v>
      </c>
      <c r="CH145" s="34">
        <v>1937</v>
      </c>
      <c r="CI145" s="34">
        <v>169</v>
      </c>
      <c r="CJ145" s="34">
        <v>131</v>
      </c>
      <c r="CK145" s="34">
        <v>200</v>
      </c>
      <c r="CL145" s="34">
        <v>158</v>
      </c>
      <c r="CM145" s="34">
        <v>200</v>
      </c>
      <c r="CN145" s="34">
        <v>250</v>
      </c>
      <c r="CO145" s="34">
        <v>48</v>
      </c>
      <c r="CP145" s="34">
        <v>385</v>
      </c>
      <c r="CQ145" s="34">
        <v>641</v>
      </c>
      <c r="CR145" s="34">
        <v>58</v>
      </c>
      <c r="CS145" s="34">
        <v>1335</v>
      </c>
      <c r="CT145" s="34">
        <v>508</v>
      </c>
      <c r="CU145" s="34">
        <v>200</v>
      </c>
      <c r="CV145" s="34">
        <v>80</v>
      </c>
      <c r="CW145" s="34">
        <v>200</v>
      </c>
      <c r="CX145" s="34">
        <v>235</v>
      </c>
      <c r="CY145" s="34">
        <v>552</v>
      </c>
      <c r="CZ145" s="34">
        <v>0</v>
      </c>
      <c r="DA145" s="34">
        <v>609</v>
      </c>
      <c r="DB145" s="34">
        <v>200</v>
      </c>
      <c r="DC145" s="34">
        <v>199</v>
      </c>
      <c r="DD145" s="34">
        <v>433</v>
      </c>
      <c r="DE145" s="34">
        <v>200</v>
      </c>
      <c r="DF145" s="34">
        <v>76</v>
      </c>
      <c r="DG145" s="34">
        <v>569</v>
      </c>
      <c r="DH145" s="34">
        <v>320</v>
      </c>
      <c r="DI145" s="34">
        <v>200</v>
      </c>
      <c r="DJ145" s="34">
        <v>124</v>
      </c>
      <c r="DK145" s="34">
        <v>32</v>
      </c>
      <c r="DL145" s="34">
        <v>186</v>
      </c>
      <c r="DM145" s="115">
        <v>17780423.032590058</v>
      </c>
      <c r="DN145" s="116">
        <v>20913.259931396155</v>
      </c>
      <c r="DO145" s="116">
        <v>0</v>
      </c>
      <c r="DP145" s="116">
        <v>211690.6073472084</v>
      </c>
      <c r="DQ145" s="116">
        <v>0</v>
      </c>
      <c r="DR145" s="116">
        <v>5611380.7710746294</v>
      </c>
      <c r="DS145" s="116">
        <v>581516.65917102632</v>
      </c>
      <c r="DT145" s="116">
        <v>271665.67744125577</v>
      </c>
      <c r="DU145" s="116">
        <v>0</v>
      </c>
      <c r="DV145" s="116">
        <v>111945.14969772175</v>
      </c>
      <c r="DW145" s="116">
        <v>2924439.883021892</v>
      </c>
      <c r="DX145" s="116">
        <v>151246.30263430401</v>
      </c>
      <c r="DY145" s="116">
        <v>608763.84203448961</v>
      </c>
      <c r="DZ145" s="116">
        <v>0</v>
      </c>
      <c r="EA145" s="116">
        <v>370266.80888596206</v>
      </c>
      <c r="EB145" s="116">
        <v>0</v>
      </c>
      <c r="EC145" s="116">
        <v>0</v>
      </c>
      <c r="ED145" s="116">
        <v>34714.06363070431</v>
      </c>
      <c r="EE145" s="116">
        <v>215790.5120430298</v>
      </c>
      <c r="EF145" s="116">
        <v>32390.218811520677</v>
      </c>
      <c r="EG145" s="116">
        <v>53311.121819014174</v>
      </c>
      <c r="EH145" s="116">
        <v>159879.253054695</v>
      </c>
      <c r="EI145" s="116">
        <v>463574.7710510983</v>
      </c>
      <c r="EJ145" s="116">
        <v>155018.76201991475</v>
      </c>
      <c r="EK145" s="116">
        <v>144933.86315804289</v>
      </c>
      <c r="EL145" s="116">
        <v>0</v>
      </c>
      <c r="EM145" s="116">
        <v>234294.64672098783</v>
      </c>
      <c r="EN145" s="116">
        <v>0</v>
      </c>
      <c r="EO145" s="116">
        <v>246240.40062715797</v>
      </c>
      <c r="EP145" s="116">
        <v>62843.676626609078</v>
      </c>
      <c r="EQ145" s="116">
        <v>58530.096531489755</v>
      </c>
      <c r="ER145" s="116">
        <v>252050.82485822545</v>
      </c>
      <c r="ES145" s="116">
        <v>68196.027667083166</v>
      </c>
      <c r="ET145" s="116">
        <v>478487.40892859048</v>
      </c>
      <c r="EU145" s="116">
        <v>272567.88499819534</v>
      </c>
      <c r="EV145" s="116">
        <v>0</v>
      </c>
      <c r="EW145" s="116">
        <v>38959.630398484995</v>
      </c>
      <c r="EX145" s="116">
        <v>0</v>
      </c>
      <c r="EY145" s="116">
        <v>355535.69051672047</v>
      </c>
      <c r="EZ145" s="116">
        <v>224024.59527206168</v>
      </c>
      <c r="FA145" s="116">
        <v>0</v>
      </c>
      <c r="FB145" s="116">
        <v>362080.16766658204</v>
      </c>
      <c r="FC145" s="116">
        <v>0</v>
      </c>
      <c r="FD145" s="116">
        <v>109349.42169534659</v>
      </c>
      <c r="FE145" s="116">
        <v>1369504.2780543242</v>
      </c>
      <c r="FF145" s="116">
        <v>0</v>
      </c>
      <c r="FG145" s="116">
        <v>9450.3889536146507</v>
      </c>
      <c r="FH145" s="116">
        <v>439291.90256091557</v>
      </c>
      <c r="FI145" s="116">
        <v>722957.79244532704</v>
      </c>
      <c r="FJ145" s="116">
        <v>0</v>
      </c>
      <c r="FK145" s="116">
        <v>124024.08513995635</v>
      </c>
      <c r="FL145" s="116">
        <v>36101.932304673588</v>
      </c>
      <c r="FM145" s="116">
        <v>192490.65379580302</v>
      </c>
      <c r="FN145" s="19">
        <f>J145*'Household Income - Delta'!E148/3</f>
        <v>89836.137909250101</v>
      </c>
      <c r="FO145" s="19">
        <f>K145*'Household Income - Delta'!F148/3</f>
        <v>0</v>
      </c>
      <c r="FP145" s="19">
        <f>L145*'Household Income - Delta'!G148/3</f>
        <v>230775.92450415649</v>
      </c>
      <c r="FQ145" s="19">
        <f>M145*'Household Income - Delta'!H148/3</f>
        <v>0</v>
      </c>
      <c r="FR145" s="19">
        <f>N145*'Household Income - Delta'!I148/3</f>
        <v>1930360.640421357</v>
      </c>
      <c r="FS145" s="19">
        <f>O145*'Household Income - Delta'!J148/3</f>
        <v>-283755.71177278279</v>
      </c>
      <c r="FT145" s="19">
        <f>P145*'Household Income - Delta'!K148/3</f>
        <v>-12996720.282093609</v>
      </c>
      <c r="FU145" s="19">
        <f>Q145*'Household Income - Delta'!L148/3</f>
        <v>0</v>
      </c>
      <c r="FV145" s="19">
        <f>R145*'Household Income - Delta'!M148/3</f>
        <v>84960.497981958193</v>
      </c>
      <c r="FW145" s="19">
        <f>S145*'Household Income - Delta'!N148/3</f>
        <v>10053995.231492484</v>
      </c>
      <c r="FX145" s="19">
        <f>T145*'Household Income - Delta'!O148/3</f>
        <v>565173.45921856549</v>
      </c>
      <c r="FY145" s="19">
        <f>U145*'Household Income - Delta'!P148/3</f>
        <v>-119282.81128615869</v>
      </c>
      <c r="FZ145" s="19">
        <f>V145*'Household Income - Delta'!Q148/3</f>
        <v>0</v>
      </c>
      <c r="GA145" s="19">
        <f>W145*'Household Income - Delta'!R148/3</f>
        <v>696597.91622564208</v>
      </c>
      <c r="GB145" s="19">
        <f>X145*'Household Income - Delta'!S148/3</f>
        <v>0</v>
      </c>
      <c r="GC145" s="19">
        <f>Y145*'Household Income - Delta'!T148/3</f>
        <v>0</v>
      </c>
      <c r="GD145" s="19">
        <f>Z145*'Household Income - Delta'!U148/3</f>
        <v>89262.090980190784</v>
      </c>
      <c r="GE145" s="19">
        <f>AA145*'Household Income - Delta'!V148/3</f>
        <v>1545316.6215897773</v>
      </c>
      <c r="GF145" s="19">
        <f>AB145*'Household Income - Delta'!W148/3</f>
        <v>123255.55244948878</v>
      </c>
      <c r="GG145" s="19">
        <f>AC145*'Household Income - Delta'!X148/3</f>
        <v>592656.60806911252</v>
      </c>
      <c r="GH145" s="19">
        <f>AD145*'Household Income - Delta'!Y148/3</f>
        <v>-2058316.9237207577</v>
      </c>
      <c r="GI145" s="19">
        <f>AE145*'Household Income - Delta'!Z148/3</f>
        <v>-27184407.853806701</v>
      </c>
      <c r="GJ145" s="19">
        <f>AF145*'Household Income - Delta'!AA148/3</f>
        <v>550970.43256319477</v>
      </c>
      <c r="GK145" s="19">
        <f>AG145*'Household Income - Delta'!AB148/3</f>
        <v>-76617.974796858645</v>
      </c>
      <c r="GL145" s="19">
        <f>AH145*'Household Income - Delta'!AC148/3</f>
        <v>0</v>
      </c>
      <c r="GM145" s="19">
        <f>AI145*'Household Income - Delta'!AD148/3</f>
        <v>720401.29155944881</v>
      </c>
      <c r="GN145" s="19">
        <f>AJ145*'Household Income - Delta'!AE148/3</f>
        <v>0</v>
      </c>
      <c r="GO145" s="19">
        <f>AK145*'Household Income - Delta'!AF148/3</f>
        <v>28182.140004007215</v>
      </c>
      <c r="GP145" s="19">
        <f>AL145*'Household Income - Delta'!AG148/3</f>
        <v>75186.964874565092</v>
      </c>
      <c r="GQ145" s="19">
        <f>AM145*'Household Income - Delta'!AH148/3</f>
        <v>-1998975.1514718644</v>
      </c>
      <c r="GR145" s="19">
        <f>AN145*'Household Income - Delta'!AI148/3</f>
        <v>-2548882.4719716548</v>
      </c>
      <c r="GS145" s="19">
        <f>AO145*'Household Income - Delta'!AJ148/3</f>
        <v>168995.73904393523</v>
      </c>
      <c r="GT145" s="19">
        <f>AP145*'Household Income - Delta'!AK148/3</f>
        <v>6520026.9923878862</v>
      </c>
      <c r="GU145" s="19">
        <f>AQ145*'Household Income - Delta'!AL148/3</f>
        <v>1730241.6986961637</v>
      </c>
      <c r="GV145" s="19">
        <f>AR145*'Household Income - Delta'!AM148/3</f>
        <v>0</v>
      </c>
      <c r="GW145" s="19">
        <f>AS145*'Household Income - Delta'!AN148/3</f>
        <v>239762.73283935888</v>
      </c>
      <c r="GX145" s="19">
        <f>AT145*'Household Income - Delta'!AO148/3</f>
        <v>0</v>
      </c>
      <c r="GY145" s="19">
        <f>AU145*'Household Income - Delta'!AP148/3</f>
        <v>210328.98604581316</v>
      </c>
      <c r="GZ145" s="19">
        <f>AV145*'Household Income - Delta'!AQ148/3</f>
        <v>1508132.2475695238</v>
      </c>
      <c r="HA145" s="19">
        <f>AW145*'Household Income - Delta'!AR148/3</f>
        <v>0</v>
      </c>
      <c r="HB145" s="19">
        <f>AX145*'Household Income - Delta'!AS148/3</f>
        <v>2562392.1871989956</v>
      </c>
      <c r="HC145" s="19">
        <f>AY145*'Household Income - Delta'!AT148/3</f>
        <v>0</v>
      </c>
      <c r="HD145" s="19">
        <f>AZ145*'Household Income - Delta'!AU148/3</f>
        <v>551455.96637519775</v>
      </c>
      <c r="HE145" s="19">
        <f>BA145*'Household Income - Delta'!AV148/3</f>
        <v>1925356.205374866</v>
      </c>
      <c r="HF145" s="19">
        <f>BB145*'Household Income - Delta'!AW148/3</f>
        <v>0</v>
      </c>
      <c r="HG145" s="19">
        <f>BC145*'Household Income - Delta'!AX148/3</f>
        <v>74260.516419983716</v>
      </c>
      <c r="HH145" s="19">
        <f>BD145*'Household Income - Delta'!AY148/3</f>
        <v>-2201029.2571666059</v>
      </c>
      <c r="HI145" s="19">
        <f>BE145*'Household Income - Delta'!AZ148/3</f>
        <v>-75053.518883757584</v>
      </c>
      <c r="HJ145" s="19">
        <f>BF145*'Household Income - Delta'!BA148/3</f>
        <v>0</v>
      </c>
      <c r="HK145" s="19">
        <f>BG145*'Household Income - Delta'!BB148/3</f>
        <v>180335.2037744679</v>
      </c>
      <c r="HL145" s="19">
        <f>BH145*'Household Income - Delta'!BC148/3</f>
        <v>10897.186487943109</v>
      </c>
    </row>
    <row r="146" spans="1:220">
      <c r="A146" s="28">
        <v>2012</v>
      </c>
      <c r="B146" s="28" t="s">
        <v>1108</v>
      </c>
      <c r="C146" s="37" t="s">
        <v>48</v>
      </c>
      <c r="D146" s="11">
        <v>4668886</v>
      </c>
      <c r="E146" s="11">
        <v>3929626</v>
      </c>
      <c r="F146" s="11">
        <v>564350</v>
      </c>
      <c r="G146" s="104">
        <f>F146/D146</f>
        <v>0.12087465832320601</v>
      </c>
      <c r="H146" s="11">
        <f>SUM(J146:BI146)</f>
        <v>157775</v>
      </c>
      <c r="I146" s="105">
        <f>H146/D146</f>
        <v>3.3792857653838625E-2</v>
      </c>
      <c r="J146" s="25">
        <v>1665</v>
      </c>
      <c r="K146" s="25">
        <v>1244</v>
      </c>
      <c r="L146" s="25">
        <v>2222</v>
      </c>
      <c r="M146" s="25">
        <v>839</v>
      </c>
      <c r="N146" s="25">
        <v>5979</v>
      </c>
      <c r="O146" s="25">
        <v>1915</v>
      </c>
      <c r="P146" s="25">
        <v>1590</v>
      </c>
      <c r="Q146" s="25">
        <v>697</v>
      </c>
      <c r="R146" s="25">
        <v>435</v>
      </c>
      <c r="S146" s="25">
        <v>11552</v>
      </c>
      <c r="T146" s="25">
        <v>18570</v>
      </c>
      <c r="U146" s="25">
        <v>638</v>
      </c>
      <c r="V146" s="25">
        <v>198</v>
      </c>
      <c r="W146" s="25">
        <v>2125</v>
      </c>
      <c r="X146" s="25">
        <v>3802</v>
      </c>
      <c r="Y146" s="25">
        <v>643</v>
      </c>
      <c r="Z146" s="25">
        <v>1064</v>
      </c>
      <c r="AA146" s="25">
        <v>1924</v>
      </c>
      <c r="AB146" s="25">
        <v>2709</v>
      </c>
      <c r="AC146" s="25">
        <v>2077</v>
      </c>
      <c r="AD146" s="25">
        <v>3565</v>
      </c>
      <c r="AE146" s="25">
        <v>2313</v>
      </c>
      <c r="AF146" s="25">
        <v>2966</v>
      </c>
      <c r="AG146" s="25">
        <v>757</v>
      </c>
      <c r="AH146" s="25">
        <v>1407</v>
      </c>
      <c r="AI146" s="25">
        <v>1884</v>
      </c>
      <c r="AJ146" s="25">
        <v>93</v>
      </c>
      <c r="AK146" s="25">
        <v>158</v>
      </c>
      <c r="AL146" s="25">
        <v>1025</v>
      </c>
      <c r="AM146" s="25">
        <v>917</v>
      </c>
      <c r="AN146" s="25">
        <v>6517</v>
      </c>
      <c r="AO146" s="25">
        <v>1052</v>
      </c>
      <c r="AP146" s="25">
        <v>10746</v>
      </c>
      <c r="AQ146" s="25">
        <v>24764</v>
      </c>
      <c r="AR146" s="25">
        <v>656</v>
      </c>
      <c r="AS146" s="25">
        <v>4388</v>
      </c>
      <c r="AT146" s="25">
        <v>555</v>
      </c>
      <c r="AU146" s="25">
        <v>255</v>
      </c>
      <c r="AV146" s="25">
        <v>6497</v>
      </c>
      <c r="AW146" s="25">
        <v>538</v>
      </c>
      <c r="AX146" s="25">
        <v>0</v>
      </c>
      <c r="AY146" s="25">
        <v>816</v>
      </c>
      <c r="AZ146" s="25">
        <v>3550</v>
      </c>
      <c r="BA146" s="25">
        <v>5351</v>
      </c>
      <c r="BB146" s="25">
        <v>566</v>
      </c>
      <c r="BC146" s="25">
        <v>298</v>
      </c>
      <c r="BD146" s="25">
        <v>9377</v>
      </c>
      <c r="BE146" s="25">
        <v>1629</v>
      </c>
      <c r="BF146" s="25">
        <v>1345</v>
      </c>
      <c r="BG146" s="25">
        <v>832</v>
      </c>
      <c r="BH146" s="25">
        <v>0</v>
      </c>
      <c r="BI146" s="25">
        <v>1070</v>
      </c>
      <c r="BJ146" s="12">
        <v>3434</v>
      </c>
      <c r="BK146" s="12">
        <v>20572</v>
      </c>
      <c r="BL146" s="12">
        <v>20053</v>
      </c>
      <c r="BM146" s="34">
        <v>635</v>
      </c>
      <c r="BN146" s="34">
        <v>1016</v>
      </c>
      <c r="BO146" s="34">
        <v>1160</v>
      </c>
      <c r="BP146" s="34">
        <v>526</v>
      </c>
      <c r="BQ146" s="34">
        <v>1473</v>
      </c>
      <c r="BR146" s="34">
        <v>1059</v>
      </c>
      <c r="BS146" s="34">
        <v>729</v>
      </c>
      <c r="BT146" s="34">
        <v>492</v>
      </c>
      <c r="BU146" s="34">
        <v>352</v>
      </c>
      <c r="BV146" s="34">
        <v>2367</v>
      </c>
      <c r="BW146" s="34">
        <v>3616</v>
      </c>
      <c r="BX146" s="34">
        <v>493</v>
      </c>
      <c r="BY146" s="34">
        <v>321</v>
      </c>
      <c r="BZ146" s="34">
        <v>1128</v>
      </c>
      <c r="CA146" s="34">
        <v>1911</v>
      </c>
      <c r="CB146" s="34">
        <v>437</v>
      </c>
      <c r="CC146" s="34">
        <v>855</v>
      </c>
      <c r="CD146" s="34">
        <v>991</v>
      </c>
      <c r="CE146" s="34">
        <v>2265</v>
      </c>
      <c r="CF146" s="34">
        <v>942</v>
      </c>
      <c r="CG146" s="34">
        <v>1205</v>
      </c>
      <c r="CH146" s="34">
        <v>826</v>
      </c>
      <c r="CI146" s="34">
        <v>1289</v>
      </c>
      <c r="CJ146" s="34">
        <v>582</v>
      </c>
      <c r="CK146" s="34">
        <v>802</v>
      </c>
      <c r="CL146" s="34">
        <v>724</v>
      </c>
      <c r="CM146" s="34">
        <v>127</v>
      </c>
      <c r="CN146" s="34">
        <v>165</v>
      </c>
      <c r="CO146" s="34">
        <v>834</v>
      </c>
      <c r="CP146" s="34">
        <v>696</v>
      </c>
      <c r="CQ146" s="34">
        <v>2181</v>
      </c>
      <c r="CR146" s="34">
        <v>1085</v>
      </c>
      <c r="CS146" s="34">
        <v>3642</v>
      </c>
      <c r="CT146" s="34">
        <v>3907</v>
      </c>
      <c r="CU146" s="34">
        <v>650</v>
      </c>
      <c r="CV146" s="34">
        <v>1326</v>
      </c>
      <c r="CW146" s="34">
        <v>354</v>
      </c>
      <c r="CX146" s="34">
        <v>202</v>
      </c>
      <c r="CY146" s="34">
        <v>2067</v>
      </c>
      <c r="CZ146" s="34">
        <v>332</v>
      </c>
      <c r="DA146" s="34">
        <v>0</v>
      </c>
      <c r="DB146" s="34">
        <v>1252</v>
      </c>
      <c r="DC146" s="34">
        <v>1136</v>
      </c>
      <c r="DD146" s="34">
        <v>1482</v>
      </c>
      <c r="DE146" s="34">
        <v>425</v>
      </c>
      <c r="DF146" s="34">
        <v>244</v>
      </c>
      <c r="DG146" s="34">
        <v>3040</v>
      </c>
      <c r="DH146" s="34">
        <v>1165</v>
      </c>
      <c r="DI146" s="34">
        <v>720</v>
      </c>
      <c r="DJ146" s="34">
        <v>570</v>
      </c>
      <c r="DK146" s="34">
        <v>197</v>
      </c>
      <c r="DL146" s="34">
        <v>890</v>
      </c>
      <c r="DM146" s="115">
        <v>100431313.26383457</v>
      </c>
      <c r="DN146" s="116">
        <v>539045.75193721603</v>
      </c>
      <c r="DO146" s="116">
        <v>3664315.9842526163</v>
      </c>
      <c r="DP146" s="116">
        <v>3948042.2362173656</v>
      </c>
      <c r="DQ146" s="116">
        <v>538760.58223970875</v>
      </c>
      <c r="DR146" s="116">
        <v>13490896.719987739</v>
      </c>
      <c r="DS146" s="116">
        <v>2637093.4357577772</v>
      </c>
      <c r="DT146" s="116">
        <v>1118903.8308847072</v>
      </c>
      <c r="DU146" s="116">
        <v>327455.29695181386</v>
      </c>
      <c r="DV146" s="116">
        <v>176426.51590754636</v>
      </c>
      <c r="DW146" s="116">
        <v>3583039.6094200122</v>
      </c>
      <c r="DX146" s="116">
        <v>3578636.4983513216</v>
      </c>
      <c r="DY146" s="116">
        <v>2984581.8237983668</v>
      </c>
      <c r="DZ146" s="116">
        <v>393664.56608015863</v>
      </c>
      <c r="EA146" s="116">
        <v>1319859.6927852323</v>
      </c>
      <c r="EB146" s="116">
        <v>1855759.1852062494</v>
      </c>
      <c r="EC146" s="116">
        <v>554446.97383653664</v>
      </c>
      <c r="ED146" s="116">
        <v>939032.52643314376</v>
      </c>
      <c r="EE146" s="116">
        <v>693228.73043090757</v>
      </c>
      <c r="EF146" s="116">
        <v>1737295.6218957417</v>
      </c>
      <c r="EG146" s="116">
        <v>1936728.9066726996</v>
      </c>
      <c r="EH146" s="116">
        <v>1521829.5807302</v>
      </c>
      <c r="EI146" s="116">
        <v>1830361.718687006</v>
      </c>
      <c r="EJ146" s="116">
        <v>1875903.0316901922</v>
      </c>
      <c r="EK146" s="116">
        <v>749558.731531773</v>
      </c>
      <c r="EL146" s="116">
        <v>761409.33393308951</v>
      </c>
      <c r="EM146" s="116">
        <v>1310098.7975204315</v>
      </c>
      <c r="EN146" s="116">
        <v>170479.82289366162</v>
      </c>
      <c r="EO146" s="116">
        <v>154533.54681261012</v>
      </c>
      <c r="EP146" s="116">
        <v>2215246.66781817</v>
      </c>
      <c r="EQ146" s="116">
        <v>748668.9976023481</v>
      </c>
      <c r="ER146" s="116">
        <v>3594795.8322512563</v>
      </c>
      <c r="ES146" s="116">
        <v>1486042.471282566</v>
      </c>
      <c r="ET146" s="116">
        <v>7694138.5017919457</v>
      </c>
      <c r="EU146" s="116">
        <v>4551474.1231170315</v>
      </c>
      <c r="EV146" s="116">
        <v>890414.73786572926</v>
      </c>
      <c r="EW146" s="116">
        <v>1869017.2322710368</v>
      </c>
      <c r="EX146" s="116">
        <v>521641.1629114403</v>
      </c>
      <c r="EY146" s="116">
        <v>595310.24133928982</v>
      </c>
      <c r="EZ146" s="116">
        <v>3180234.1422259915</v>
      </c>
      <c r="FA146" s="116">
        <v>404987.79668320401</v>
      </c>
      <c r="FB146" s="116">
        <v>0</v>
      </c>
      <c r="FC146" s="116">
        <v>1022306.6911620849</v>
      </c>
      <c r="FD146" s="116">
        <v>1267517.4045561063</v>
      </c>
      <c r="FE146" s="116">
        <v>5399742.6149638472</v>
      </c>
      <c r="FF146" s="116">
        <v>988616.13483279245</v>
      </c>
      <c r="FG146" s="116">
        <v>250563.04578453241</v>
      </c>
      <c r="FH146" s="116">
        <v>2977926.3519898672</v>
      </c>
      <c r="FI146" s="116">
        <v>3814575.968494562</v>
      </c>
      <c r="FJ146" s="116">
        <v>406849.54000593297</v>
      </c>
      <c r="FK146" s="116">
        <v>641768.3552923603</v>
      </c>
      <c r="FL146" s="116">
        <v>0</v>
      </c>
      <c r="FM146" s="116">
        <v>1518086.1967466234</v>
      </c>
      <c r="FN146" s="19">
        <f>J146*'Household Income - Delta'!E149/3</f>
        <v>1005198.3729554125</v>
      </c>
      <c r="FO146" s="19">
        <f>K146*'Household Income - Delta'!F149/3</f>
        <v>-5402998.9737042738</v>
      </c>
      <c r="FP146" s="19">
        <f>L146*'Household Income - Delta'!G149/3</f>
        <v>-3125515.4063890893</v>
      </c>
      <c r="FQ146" s="19">
        <f>M146*'Household Income - Delta'!H149/3</f>
        <v>866784.82609425858</v>
      </c>
      <c r="FR146" s="19">
        <f>N146*'Household Income - Delta'!I149/3</f>
        <v>-17868650.900489818</v>
      </c>
      <c r="FS146" s="19">
        <f>O146*'Household Income - Delta'!J149/3</f>
        <v>-9082404.603191847</v>
      </c>
      <c r="FT146" s="19">
        <f>P146*'Household Income - Delta'!K149/3</f>
        <v>-11137637.789271912</v>
      </c>
      <c r="FU146" s="19">
        <f>Q146*'Household Income - Delta'!L149/3</f>
        <v>-2383582.5035844357</v>
      </c>
      <c r="FV146" s="19">
        <f>R146*'Household Income - Delta'!M149/3</f>
        <v>-1573240.5133455165</v>
      </c>
      <c r="FW146" s="19">
        <f>S146*'Household Income - Delta'!N149/3</f>
        <v>-2711749.5005773599</v>
      </c>
      <c r="FX146" s="19">
        <f>T146*'Household Income - Delta'!O149/3</f>
        <v>-9729870.6358144991</v>
      </c>
      <c r="FY146" s="19">
        <f>U146*'Household Income - Delta'!P149/3</f>
        <v>-3114784.6336968769</v>
      </c>
      <c r="FZ146" s="19">
        <f>V146*'Household Income - Delta'!Q149/3</f>
        <v>-201811.43073340753</v>
      </c>
      <c r="GA146" s="19">
        <f>W146*'Household Income - Delta'!R149/3</f>
        <v>-4417320.1879851641</v>
      </c>
      <c r="GB146" s="19">
        <f>X146*'Household Income - Delta'!S149/3</f>
        <v>-56183.201865917654</v>
      </c>
      <c r="GC146" s="19">
        <f>Y146*'Household Income - Delta'!T149/3</f>
        <v>-1247004.9137059108</v>
      </c>
      <c r="GD146" s="19">
        <f>Z146*'Household Income - Delta'!U149/3</f>
        <v>-619333.94918162923</v>
      </c>
      <c r="GE146" s="19">
        <f>AA146*'Household Income - Delta'!V149/3</f>
        <v>2915092.460856311</v>
      </c>
      <c r="GF146" s="19">
        <f>AB146*'Household Income - Delta'!W149/3</f>
        <v>3379650.5232501696</v>
      </c>
      <c r="GG146" s="19">
        <f>AC146*'Household Income - Delta'!X149/3</f>
        <v>-3663551.5839506737</v>
      </c>
      <c r="GH146" s="19">
        <f>AD146*'Household Income - Delta'!Y149/3</f>
        <v>-29084878.565803479</v>
      </c>
      <c r="GI146" s="19">
        <f>AE146*'Household Income - Delta'!Z149/3</f>
        <v>-14580762.858121445</v>
      </c>
      <c r="GJ146" s="19">
        <f>AF146*'Household Income - Delta'!AA149/3</f>
        <v>-4426934.5293187881</v>
      </c>
      <c r="GK146" s="19">
        <f>AG146*'Household Income - Delta'!AB149/3</f>
        <v>-3386026.3184689041</v>
      </c>
      <c r="GL146" s="19">
        <f>AH146*'Household Income - Delta'!AC149/3</f>
        <v>1552825.0470926529</v>
      </c>
      <c r="GM146" s="19">
        <f>AI146*'Household Income - Delta'!AD149/3</f>
        <v>-862121.80661763472</v>
      </c>
      <c r="GN146" s="19">
        <f>AJ146*'Household Income - Delta'!AE149/3</f>
        <v>127839.56650000402</v>
      </c>
      <c r="GO146" s="19">
        <f>AK146*'Household Income - Delta'!AF149/3</f>
        <v>-590632.30552958476</v>
      </c>
      <c r="GP146" s="19">
        <f>AL146*'Household Income - Delta'!AG149/3</f>
        <v>-902620.69280913752</v>
      </c>
      <c r="GQ146" s="19">
        <f>AM146*'Household Income - Delta'!AH149/3</f>
        <v>-6565471.7143345</v>
      </c>
      <c r="GR146" s="19">
        <f>AN146*'Household Income - Delta'!AI149/3</f>
        <v>-38965442.651194096</v>
      </c>
      <c r="GS146" s="19">
        <f>AO146*'Household Income - Delta'!AJ149/3</f>
        <v>848166.51626279159</v>
      </c>
      <c r="GT146" s="19">
        <f>AP146*'Household Income - Delta'!AK149/3</f>
        <v>-22335276.75518528</v>
      </c>
      <c r="GU146" s="19">
        <f>AQ146*'Household Income - Delta'!AL149/3</f>
        <v>-6644964.7629288388</v>
      </c>
      <c r="GV146" s="19">
        <f>AR146*'Household Income - Delta'!AM149/3</f>
        <v>-2615299.6912378785</v>
      </c>
      <c r="GW146" s="19">
        <f>AS146*'Household Income - Delta'!AN149/3</f>
        <v>-361248.61541618168</v>
      </c>
      <c r="GX146" s="19">
        <f>AT146*'Household Income - Delta'!AO149/3</f>
        <v>-749932.40915234818</v>
      </c>
      <c r="GY146" s="19">
        <f>AU146*'Household Income - Delta'!AP149/3</f>
        <v>-605606.12386757543</v>
      </c>
      <c r="GZ146" s="19">
        <f>AV146*'Household Income - Delta'!AQ149/3</f>
        <v>-11929814.399409952</v>
      </c>
      <c r="HA146" s="19">
        <f>AW146*'Household Income - Delta'!AR149/3</f>
        <v>-830632.67767324357</v>
      </c>
      <c r="HB146" s="19">
        <f>AX146*'Household Income - Delta'!AS149/3</f>
        <v>0</v>
      </c>
      <c r="HC146" s="19">
        <f>AY146*'Household Income - Delta'!AT149/3</f>
        <v>-767536.61196938856</v>
      </c>
      <c r="HD146" s="19">
        <f>AZ146*'Household Income - Delta'!AU149/3</f>
        <v>2511206.9431862137</v>
      </c>
      <c r="HE146" s="19">
        <f>BA146*'Household Income - Delta'!AV149/3</f>
        <v>-8286813.7913681576</v>
      </c>
      <c r="HF146" s="19">
        <f>BB146*'Household Income - Delta'!AW149/3</f>
        <v>-2092728.3716743158</v>
      </c>
      <c r="HG146" s="19">
        <f>BC146*'Household Income - Delta'!AX149/3</f>
        <v>-741108.81424993312</v>
      </c>
      <c r="HH146" s="19">
        <f>BD146*'Household Income - Delta'!AY149/3</f>
        <v>-56933814.414290078</v>
      </c>
      <c r="HI146" s="19">
        <f>BE146*'Household Income - Delta'!AZ149/3</f>
        <v>-6759689.7136857025</v>
      </c>
      <c r="HJ146" s="19">
        <f>BF146*'Household Income - Delta'!BA149/3</f>
        <v>1156633.6477479392</v>
      </c>
      <c r="HK146" s="19">
        <f>BG146*'Household Income - Delta'!BB149/3</f>
        <v>-2123486.8301399336</v>
      </c>
      <c r="HL146" s="19">
        <f>BH146*'Household Income - Delta'!BC149/3</f>
        <v>0</v>
      </c>
    </row>
    <row r="147" spans="1:220">
      <c r="A147" s="28">
        <v>2012</v>
      </c>
      <c r="B147" s="28" t="s">
        <v>1109</v>
      </c>
      <c r="C147" s="37" t="s">
        <v>49</v>
      </c>
      <c r="D147" s="11">
        <v>821669</v>
      </c>
      <c r="E147" s="11">
        <v>676014</v>
      </c>
      <c r="F147" s="11">
        <v>115606</v>
      </c>
      <c r="G147" s="104">
        <f>F147/D147</f>
        <v>0.14069655785967342</v>
      </c>
      <c r="H147" s="11">
        <f>SUM(J147:BI147)</f>
        <v>26185</v>
      </c>
      <c r="I147" s="105">
        <f>H147/D147</f>
        <v>3.1868063660671145E-2</v>
      </c>
      <c r="J147" s="25">
        <v>0</v>
      </c>
      <c r="K147" s="25">
        <v>855</v>
      </c>
      <c r="L147" s="25">
        <v>435</v>
      </c>
      <c r="M147" s="25">
        <v>227</v>
      </c>
      <c r="N147" s="25">
        <v>1494</v>
      </c>
      <c r="O147" s="25">
        <v>1744</v>
      </c>
      <c r="P147" s="25">
        <v>2</v>
      </c>
      <c r="Q147" s="25">
        <v>0</v>
      </c>
      <c r="R147" s="25">
        <v>0</v>
      </c>
      <c r="S147" s="25">
        <v>970</v>
      </c>
      <c r="T147" s="25">
        <v>122</v>
      </c>
      <c r="U147" s="25">
        <v>8</v>
      </c>
      <c r="V147" s="25">
        <v>78</v>
      </c>
      <c r="W147" s="25">
        <v>74</v>
      </c>
      <c r="X147" s="25">
        <v>210</v>
      </c>
      <c r="Y147" s="25">
        <v>2441</v>
      </c>
      <c r="Z147" s="25">
        <v>403</v>
      </c>
      <c r="AA147" s="25">
        <v>0</v>
      </c>
      <c r="AB147" s="25">
        <v>0</v>
      </c>
      <c r="AC147" s="25">
        <v>0</v>
      </c>
      <c r="AD147" s="25">
        <v>60</v>
      </c>
      <c r="AE147" s="25">
        <v>61</v>
      </c>
      <c r="AF147" s="25">
        <v>892</v>
      </c>
      <c r="AG147" s="25">
        <v>3568</v>
      </c>
      <c r="AH147" s="25">
        <v>34</v>
      </c>
      <c r="AI147" s="25">
        <v>474</v>
      </c>
      <c r="AJ147" s="25">
        <v>248</v>
      </c>
      <c r="AK147" s="25">
        <v>2175</v>
      </c>
      <c r="AL147" s="25">
        <v>135</v>
      </c>
      <c r="AM147" s="25">
        <v>0</v>
      </c>
      <c r="AN147" s="25">
        <v>0</v>
      </c>
      <c r="AO147" s="25">
        <v>175</v>
      </c>
      <c r="AP147" s="25">
        <v>371</v>
      </c>
      <c r="AQ147" s="25">
        <v>240</v>
      </c>
      <c r="AR147" s="25">
        <v>1725</v>
      </c>
      <c r="AS147" s="25">
        <v>64</v>
      </c>
      <c r="AT147" s="25">
        <v>21</v>
      </c>
      <c r="AU147" s="25">
        <v>667</v>
      </c>
      <c r="AV147" s="25">
        <v>515</v>
      </c>
      <c r="AW147" s="25">
        <v>0</v>
      </c>
      <c r="AX147" s="25">
        <v>158</v>
      </c>
      <c r="AY147" s="25">
        <v>0</v>
      </c>
      <c r="AZ147" s="25">
        <v>507</v>
      </c>
      <c r="BA147" s="25">
        <v>1715</v>
      </c>
      <c r="BB147" s="25">
        <v>388</v>
      </c>
      <c r="BC147" s="25">
        <v>5</v>
      </c>
      <c r="BD147" s="25">
        <v>340</v>
      </c>
      <c r="BE147" s="25">
        <v>1026</v>
      </c>
      <c r="BF147" s="25">
        <v>131</v>
      </c>
      <c r="BG147" s="25">
        <v>314</v>
      </c>
      <c r="BH147" s="25">
        <v>979</v>
      </c>
      <c r="BI147" s="25">
        <v>134</v>
      </c>
      <c r="BJ147" s="12">
        <v>1036</v>
      </c>
      <c r="BK147" s="12">
        <v>7752</v>
      </c>
      <c r="BL147" s="12">
        <v>7423</v>
      </c>
      <c r="BM147" s="34">
        <v>147</v>
      </c>
      <c r="BN147" s="34">
        <v>1127</v>
      </c>
      <c r="BO147" s="34">
        <v>333</v>
      </c>
      <c r="BP147" s="34">
        <v>354</v>
      </c>
      <c r="BQ147" s="34">
        <v>663</v>
      </c>
      <c r="BR147" s="34">
        <v>839</v>
      </c>
      <c r="BS147" s="34">
        <v>4</v>
      </c>
      <c r="BT147" s="34">
        <v>147</v>
      </c>
      <c r="BU147" s="34">
        <v>147</v>
      </c>
      <c r="BV147" s="34">
        <v>638</v>
      </c>
      <c r="BW147" s="34">
        <v>130</v>
      </c>
      <c r="BX147" s="34">
        <v>13</v>
      </c>
      <c r="BY147" s="34">
        <v>104</v>
      </c>
      <c r="BZ147" s="34">
        <v>102</v>
      </c>
      <c r="CA147" s="34">
        <v>289</v>
      </c>
      <c r="CB147" s="34">
        <v>932</v>
      </c>
      <c r="CC147" s="34">
        <v>295</v>
      </c>
      <c r="CD147" s="34">
        <v>147</v>
      </c>
      <c r="CE147" s="34">
        <v>147</v>
      </c>
      <c r="CF147" s="34">
        <v>147</v>
      </c>
      <c r="CG147" s="34">
        <v>65</v>
      </c>
      <c r="CH147" s="34">
        <v>101</v>
      </c>
      <c r="CI147" s="34">
        <v>747</v>
      </c>
      <c r="CJ147" s="34">
        <v>1023</v>
      </c>
      <c r="CK147" s="34">
        <v>48</v>
      </c>
      <c r="CL147" s="34">
        <v>274</v>
      </c>
      <c r="CM147" s="34">
        <v>208</v>
      </c>
      <c r="CN147" s="34">
        <v>801</v>
      </c>
      <c r="CO147" s="34">
        <v>171</v>
      </c>
      <c r="CP147" s="34">
        <v>147</v>
      </c>
      <c r="CQ147" s="34">
        <v>147</v>
      </c>
      <c r="CR147" s="34">
        <v>187</v>
      </c>
      <c r="CS147" s="34">
        <v>317</v>
      </c>
      <c r="CT147" s="34">
        <v>220</v>
      </c>
      <c r="CU147" s="34">
        <v>823</v>
      </c>
      <c r="CV147" s="34">
        <v>77</v>
      </c>
      <c r="CW147" s="34">
        <v>36</v>
      </c>
      <c r="CX147" s="34">
        <v>583</v>
      </c>
      <c r="CY147" s="34">
        <v>633</v>
      </c>
      <c r="CZ147" s="34">
        <v>147</v>
      </c>
      <c r="DA147" s="34">
        <v>159</v>
      </c>
      <c r="DB147" s="34">
        <v>0</v>
      </c>
      <c r="DC147" s="34">
        <v>346</v>
      </c>
      <c r="DD147" s="34">
        <v>1067</v>
      </c>
      <c r="DE147" s="34">
        <v>372</v>
      </c>
      <c r="DF147" s="34">
        <v>9</v>
      </c>
      <c r="DG147" s="34">
        <v>300</v>
      </c>
      <c r="DH147" s="34">
        <v>681</v>
      </c>
      <c r="DI147" s="34">
        <v>216</v>
      </c>
      <c r="DJ147" s="34">
        <v>413</v>
      </c>
      <c r="DK147" s="34">
        <v>735</v>
      </c>
      <c r="DL147" s="34">
        <v>235</v>
      </c>
      <c r="DM147" s="115">
        <v>18582378.475660745</v>
      </c>
      <c r="DN147" s="116">
        <v>0</v>
      </c>
      <c r="DO147" s="116">
        <v>1478080.9796558328</v>
      </c>
      <c r="DP147" s="116">
        <v>426809.14412086573</v>
      </c>
      <c r="DQ147" s="116">
        <v>179523.40815538968</v>
      </c>
      <c r="DR147" s="116">
        <v>1734877.7013981405</v>
      </c>
      <c r="DS147" s="116">
        <v>695176.34715980384</v>
      </c>
      <c r="DT147" s="116">
        <v>2803.6059253699227</v>
      </c>
      <c r="DU147" s="116">
        <v>0</v>
      </c>
      <c r="DV147" s="116">
        <v>0</v>
      </c>
      <c r="DW147" s="116">
        <v>1261635.0647270551</v>
      </c>
      <c r="DX147" s="116">
        <v>137133.98865724806</v>
      </c>
      <c r="DY147" s="116">
        <v>28896.773554674204</v>
      </c>
      <c r="DZ147" s="116">
        <v>61474.212496841843</v>
      </c>
      <c r="EA147" s="116">
        <v>46806.770486584195</v>
      </c>
      <c r="EB147" s="116">
        <v>166604.61683547101</v>
      </c>
      <c r="EC147" s="116">
        <v>953610.00974953489</v>
      </c>
      <c r="ED147" s="116">
        <v>177132.62953122339</v>
      </c>
      <c r="EE147" s="116">
        <v>0</v>
      </c>
      <c r="EF147" s="116">
        <v>0</v>
      </c>
      <c r="EG147" s="116">
        <v>0</v>
      </c>
      <c r="EH147" s="116">
        <v>76877.400020371628</v>
      </c>
      <c r="EI147" s="116">
        <v>89677.671687906797</v>
      </c>
      <c r="EJ147" s="116">
        <v>711711.47654023336</v>
      </c>
      <c r="EK147" s="116">
        <v>1280021.0571322176</v>
      </c>
      <c r="EL147" s="116">
        <v>33928.264148012517</v>
      </c>
      <c r="EM147" s="116">
        <v>275767.90092110395</v>
      </c>
      <c r="EN147" s="116">
        <v>145143.16531242034</v>
      </c>
      <c r="EO147" s="116">
        <v>669070.73032238102</v>
      </c>
      <c r="EP147" s="116">
        <v>143123.61983384719</v>
      </c>
      <c r="EQ147" s="116">
        <v>0</v>
      </c>
      <c r="ER147" s="116">
        <v>0</v>
      </c>
      <c r="ES147" s="116">
        <v>116909.8825309043</v>
      </c>
      <c r="ET147" s="116">
        <v>494200.47749890329</v>
      </c>
      <c r="EU147" s="116">
        <v>308713.24792098603</v>
      </c>
      <c r="EV147" s="116">
        <v>292591.91601775837</v>
      </c>
      <c r="EW147" s="116">
        <v>59966.160162524597</v>
      </c>
      <c r="EX147" s="116">
        <v>13285.439429727645</v>
      </c>
      <c r="EY147" s="116">
        <v>742049.39805491839</v>
      </c>
      <c r="EZ147" s="116">
        <v>632210.75316837872</v>
      </c>
      <c r="FA147" s="116">
        <v>0</v>
      </c>
      <c r="FB147" s="116">
        <v>197946.63872991351</v>
      </c>
      <c r="FC147" s="116">
        <v>0</v>
      </c>
      <c r="FD147" s="116">
        <v>461703.3288129014</v>
      </c>
      <c r="FE147" s="116">
        <v>1688680.8131997131</v>
      </c>
      <c r="FF147" s="116">
        <v>247233.30637870391</v>
      </c>
      <c r="FG147" s="116">
        <v>6832.3850324228406</v>
      </c>
      <c r="FH147" s="116">
        <v>435256.482915106</v>
      </c>
      <c r="FI147" s="116">
        <v>1127831.5877301546</v>
      </c>
      <c r="FJ147" s="116">
        <v>137893.71942008918</v>
      </c>
      <c r="FK147" s="116">
        <v>174051.43561857959</v>
      </c>
      <c r="FL147" s="116">
        <v>311652.59245963197</v>
      </c>
      <c r="FM147" s="116">
        <v>357482.37220690056</v>
      </c>
      <c r="FN147" s="19">
        <f>J147*'Household Income - Delta'!E150/3</f>
        <v>0</v>
      </c>
      <c r="FO147" s="19">
        <f>K147*'Household Income - Delta'!F150/3</f>
        <v>-2284561.1003166684</v>
      </c>
      <c r="FP147" s="19">
        <f>L147*'Household Income - Delta'!G150/3</f>
        <v>115110.95339733733</v>
      </c>
      <c r="FQ147" s="19">
        <f>M147*'Household Income - Delta'!H150/3</f>
        <v>613890.19101398729</v>
      </c>
      <c r="FR147" s="19">
        <f>N147*'Household Income - Delta'!I150/3</f>
        <v>-1968080.5568650085</v>
      </c>
      <c r="FS147" s="19">
        <f>O147*'Household Income - Delta'!J150/3</f>
        <v>-5356738.8174124872</v>
      </c>
      <c r="FT147" s="19">
        <f>P147*'Household Income - Delta'!K150/3</f>
        <v>-10667.116329087448</v>
      </c>
      <c r="FU147" s="19">
        <f>Q147*'Household Income - Delta'!L150/3</f>
        <v>0</v>
      </c>
      <c r="FV147" s="19">
        <f>R147*'Household Income - Delta'!M150/3</f>
        <v>0</v>
      </c>
      <c r="FW147" s="19">
        <f>S147*'Household Income - Delta'!N150/3</f>
        <v>1393407.5395359627</v>
      </c>
      <c r="FX147" s="19">
        <f>T147*'Household Income - Delta'!O150/3</f>
        <v>139969.2654430854</v>
      </c>
      <c r="FY147" s="19">
        <f>U147*'Household Income - Delta'!P150/3</f>
        <v>-25686.896798556805</v>
      </c>
      <c r="FZ147" s="19">
        <f>V147*'Household Income - Delta'!Q150/3</f>
        <v>50855.674454447289</v>
      </c>
      <c r="GA147" s="19">
        <f>W147*'Household Income - Delta'!R150/3</f>
        <v>-30154.514225906682</v>
      </c>
      <c r="GB147" s="19">
        <f>X147*'Household Income - Delta'!S150/3</f>
        <v>347858.32218871888</v>
      </c>
      <c r="GC147" s="19">
        <f>Y147*'Household Income - Delta'!T150/3</f>
        <v>-654454.01323814539</v>
      </c>
      <c r="GD147" s="19">
        <f>Z147*'Household Income - Delta'!U150/3</f>
        <v>438933.3729723054</v>
      </c>
      <c r="GE147" s="19">
        <f>AA147*'Household Income - Delta'!V150/3</f>
        <v>0</v>
      </c>
      <c r="GF147" s="19">
        <f>AB147*'Household Income - Delta'!W150/3</f>
        <v>0</v>
      </c>
      <c r="GG147" s="19">
        <f>AC147*'Household Income - Delta'!X150/3</f>
        <v>0</v>
      </c>
      <c r="GH147" s="19">
        <f>AD147*'Household Income - Delta'!Y150/3</f>
        <v>-389232.34404577612</v>
      </c>
      <c r="GI147" s="19">
        <f>AE147*'Household Income - Delta'!Z150/3</f>
        <v>-282587.76322027418</v>
      </c>
      <c r="GJ147" s="19">
        <f>AF147*'Household Income - Delta'!AA150/3</f>
        <v>159386.9730852888</v>
      </c>
      <c r="GK147" s="19">
        <f>AG147*'Household Income - Delta'!AB150/3</f>
        <v>-9996496.6738982014</v>
      </c>
      <c r="GL147" s="19">
        <f>AH147*'Household Income - Delta'!AC150/3</f>
        <v>94346.192399665946</v>
      </c>
      <c r="GM147" s="19">
        <f>AI147*'Household Income - Delta'!AD150/3</f>
        <v>575267.09878573474</v>
      </c>
      <c r="GN147" s="19">
        <f>AJ147*'Household Income - Delta'!AE150/3</f>
        <v>755374.38884061005</v>
      </c>
      <c r="GO147" s="19">
        <f>AK147*'Household Income - Delta'!AF150/3</f>
        <v>-4495580.7374996459</v>
      </c>
      <c r="GP147" s="19">
        <f>AL147*'Household Income - Delta'!AG150/3</f>
        <v>106736.38954393391</v>
      </c>
      <c r="GQ147" s="19">
        <f>AM147*'Household Income - Delta'!AH150/3</f>
        <v>0</v>
      </c>
      <c r="GR147" s="19">
        <f>AN147*'Household Income - Delta'!AI150/3</f>
        <v>0</v>
      </c>
      <c r="GS147" s="19">
        <f>AO147*'Household Income - Delta'!AJ150/3</f>
        <v>433560.29712079203</v>
      </c>
      <c r="GT147" s="19">
        <f>AP147*'Household Income - Delta'!AK150/3</f>
        <v>-151081.61481283014</v>
      </c>
      <c r="GU147" s="19">
        <f>AQ147*'Household Income - Delta'!AL150/3</f>
        <v>336699.32047142764</v>
      </c>
      <c r="GV147" s="19">
        <f>AR147*'Household Income - Delta'!AM150/3</f>
        <v>-3994223.4545261017</v>
      </c>
      <c r="GW147" s="19">
        <f>AS147*'Household Income - Delta'!AN150/3</f>
        <v>101690.8154676392</v>
      </c>
      <c r="GX147" s="19">
        <f>AT147*'Household Income - Delta'!AO150/3</f>
        <v>6720.3341198180424</v>
      </c>
      <c r="GY147" s="19">
        <f>AU147*'Household Income - Delta'!AP150/3</f>
        <v>-469354.89312880352</v>
      </c>
      <c r="GZ147" s="19">
        <f>AV147*'Household Income - Delta'!AQ150/3</f>
        <v>-84953.402700861057</v>
      </c>
      <c r="HA147" s="19">
        <f>AW147*'Household Income - Delta'!AR150/3</f>
        <v>0</v>
      </c>
      <c r="HB147" s="19">
        <f>AX147*'Household Income - Delta'!AS150/3</f>
        <v>491440.04189133132</v>
      </c>
      <c r="HC147" s="19">
        <f>AY147*'Household Income - Delta'!AT150/3</f>
        <v>0</v>
      </c>
      <c r="HD147" s="19">
        <f>AZ147*'Household Income - Delta'!AU150/3</f>
        <v>1205964.2510106934</v>
      </c>
      <c r="HE147" s="19">
        <f>BA147*'Household Income - Delta'!AV150/3</f>
        <v>210255.20316276312</v>
      </c>
      <c r="HF147" s="19">
        <f>BB147*'Household Income - Delta'!AW150/3</f>
        <v>-786147.93569736939</v>
      </c>
      <c r="HG147" s="19">
        <f>BC147*'Household Income - Delta'!AX150/3</f>
        <v>-4078.4842659498463</v>
      </c>
      <c r="HH147" s="19">
        <f>BD147*'Household Income - Delta'!AY150/3</f>
        <v>-1496135.810767411</v>
      </c>
      <c r="HI147" s="19">
        <f>BE147*'Household Income - Delta'!AZ150/3</f>
        <v>-2542786.2701647179</v>
      </c>
      <c r="HJ147" s="19">
        <f>BF147*'Household Income - Delta'!BA150/3</f>
        <v>331586.69486116775</v>
      </c>
      <c r="HK147" s="19">
        <f>BG147*'Household Income - Delta'!BB150/3</f>
        <v>-276641.01732840302</v>
      </c>
      <c r="HL147" s="19">
        <f>BH147*'Household Income - Delta'!BC150/3</f>
        <v>-1662268.6045187491</v>
      </c>
    </row>
    <row r="148" spans="1:220">
      <c r="A148" s="28">
        <v>2012</v>
      </c>
      <c r="B148" s="28" t="s">
        <v>1110</v>
      </c>
      <c r="C148" s="37" t="s">
        <v>50</v>
      </c>
      <c r="D148" s="11">
        <v>6378278</v>
      </c>
      <c r="E148" s="11">
        <v>5396833</v>
      </c>
      <c r="F148" s="11">
        <v>783077</v>
      </c>
      <c r="G148" s="104">
        <f>F148/D148</f>
        <v>0.12277247871604216</v>
      </c>
      <c r="H148" s="11">
        <f>SUM(J148:BI148)</f>
        <v>177815</v>
      </c>
      <c r="I148" s="105">
        <f>H148/D148</f>
        <v>2.7878214151217617E-2</v>
      </c>
      <c r="J148" s="25">
        <v>12116</v>
      </c>
      <c r="K148" s="25">
        <v>1281</v>
      </c>
      <c r="L148" s="25">
        <v>2250</v>
      </c>
      <c r="M148" s="25">
        <v>3306</v>
      </c>
      <c r="N148" s="25">
        <v>8396</v>
      </c>
      <c r="O148" s="25">
        <v>2473</v>
      </c>
      <c r="P148" s="25">
        <v>936</v>
      </c>
      <c r="Q148" s="25">
        <v>176</v>
      </c>
      <c r="R148" s="25">
        <v>180</v>
      </c>
      <c r="S148" s="25">
        <v>15641</v>
      </c>
      <c r="T148" s="25">
        <v>16012</v>
      </c>
      <c r="U148" s="25">
        <v>1058</v>
      </c>
      <c r="V148" s="25">
        <v>787</v>
      </c>
      <c r="W148" s="25">
        <v>7094</v>
      </c>
      <c r="X148" s="25">
        <v>5591</v>
      </c>
      <c r="Y148" s="25">
        <v>617</v>
      </c>
      <c r="Z148" s="25">
        <v>2630</v>
      </c>
      <c r="AA148" s="25">
        <v>13202</v>
      </c>
      <c r="AB148" s="25">
        <v>2452</v>
      </c>
      <c r="AC148" s="25">
        <v>1040</v>
      </c>
      <c r="AD148" s="25">
        <v>1743</v>
      </c>
      <c r="AE148" s="25">
        <v>1525</v>
      </c>
      <c r="AF148" s="25">
        <v>4507</v>
      </c>
      <c r="AG148" s="25">
        <v>1178</v>
      </c>
      <c r="AH148" s="25">
        <v>10568</v>
      </c>
      <c r="AI148" s="25">
        <v>2694</v>
      </c>
      <c r="AJ148" s="25">
        <v>308</v>
      </c>
      <c r="AK148" s="25">
        <v>432</v>
      </c>
      <c r="AL148" s="25">
        <v>735</v>
      </c>
      <c r="AM148" s="25">
        <v>271</v>
      </c>
      <c r="AN148" s="25">
        <v>783</v>
      </c>
      <c r="AO148" s="25">
        <v>751</v>
      </c>
      <c r="AP148" s="25">
        <v>6279</v>
      </c>
      <c r="AQ148" s="25">
        <v>5904</v>
      </c>
      <c r="AR148" s="25">
        <v>7</v>
      </c>
      <c r="AS148" s="25">
        <v>6200</v>
      </c>
      <c r="AT148" s="25">
        <v>2495</v>
      </c>
      <c r="AU148" s="25">
        <v>1080</v>
      </c>
      <c r="AV148" s="25">
        <v>3329</v>
      </c>
      <c r="AW148" s="25">
        <v>26</v>
      </c>
      <c r="AX148" s="25">
        <v>4300</v>
      </c>
      <c r="AY148" s="25">
        <v>0</v>
      </c>
      <c r="AZ148" s="25">
        <v>0</v>
      </c>
      <c r="BA148" s="25">
        <v>8716</v>
      </c>
      <c r="BB148" s="25">
        <v>784</v>
      </c>
      <c r="BC148" s="25">
        <v>133</v>
      </c>
      <c r="BD148" s="25">
        <v>8008</v>
      </c>
      <c r="BE148" s="25">
        <v>1876</v>
      </c>
      <c r="BF148" s="25">
        <v>3248</v>
      </c>
      <c r="BG148" s="25">
        <v>1622</v>
      </c>
      <c r="BH148" s="25">
        <v>358</v>
      </c>
      <c r="BI148" s="25">
        <v>717</v>
      </c>
      <c r="BJ148" s="12">
        <v>4412</v>
      </c>
      <c r="BK148" s="12">
        <v>24470</v>
      </c>
      <c r="BL148" s="12">
        <v>21860</v>
      </c>
      <c r="BM148" s="34">
        <v>3309</v>
      </c>
      <c r="BN148" s="34">
        <v>847</v>
      </c>
      <c r="BO148" s="34">
        <v>907</v>
      </c>
      <c r="BP148" s="34">
        <v>1731</v>
      </c>
      <c r="BQ148" s="34">
        <v>2447</v>
      </c>
      <c r="BR148" s="34">
        <v>1156</v>
      </c>
      <c r="BS148" s="34">
        <v>900</v>
      </c>
      <c r="BT148" s="34">
        <v>222</v>
      </c>
      <c r="BU148" s="34">
        <v>203</v>
      </c>
      <c r="BV148" s="34">
        <v>3639</v>
      </c>
      <c r="BW148" s="34">
        <v>3114</v>
      </c>
      <c r="BX148" s="34">
        <v>1052</v>
      </c>
      <c r="BY148" s="34">
        <v>817</v>
      </c>
      <c r="BZ148" s="34">
        <v>1891</v>
      </c>
      <c r="CA148" s="34">
        <v>2209</v>
      </c>
      <c r="CB148" s="34">
        <v>556</v>
      </c>
      <c r="CC148" s="34">
        <v>1972</v>
      </c>
      <c r="CD148" s="34">
        <v>2695</v>
      </c>
      <c r="CE148" s="34">
        <v>1206</v>
      </c>
      <c r="CF148" s="34">
        <v>589</v>
      </c>
      <c r="CG148" s="34">
        <v>867</v>
      </c>
      <c r="CH148" s="34">
        <v>706</v>
      </c>
      <c r="CI148" s="34">
        <v>1434</v>
      </c>
      <c r="CJ148" s="34">
        <v>896</v>
      </c>
      <c r="CK148" s="34">
        <v>2321</v>
      </c>
      <c r="CL148" s="34">
        <v>1254</v>
      </c>
      <c r="CM148" s="34">
        <v>278</v>
      </c>
      <c r="CN148" s="34">
        <v>389</v>
      </c>
      <c r="CO148" s="34">
        <v>443</v>
      </c>
      <c r="CP148" s="34">
        <v>287</v>
      </c>
      <c r="CQ148" s="34">
        <v>507</v>
      </c>
      <c r="CR148" s="34">
        <v>640</v>
      </c>
      <c r="CS148" s="34">
        <v>2008</v>
      </c>
      <c r="CT148" s="34">
        <v>1834</v>
      </c>
      <c r="CU148" s="34">
        <v>16</v>
      </c>
      <c r="CV148" s="34">
        <v>1742</v>
      </c>
      <c r="CW148" s="34">
        <v>1410</v>
      </c>
      <c r="CX148" s="34">
        <v>589</v>
      </c>
      <c r="CY148" s="34">
        <v>999</v>
      </c>
      <c r="CZ148" s="34">
        <v>55</v>
      </c>
      <c r="DA148" s="34">
        <v>1280</v>
      </c>
      <c r="DB148" s="34">
        <v>193</v>
      </c>
      <c r="DC148" s="34">
        <v>0</v>
      </c>
      <c r="DD148" s="34">
        <v>2938</v>
      </c>
      <c r="DE148" s="34">
        <v>1131</v>
      </c>
      <c r="DF148" s="34">
        <v>133</v>
      </c>
      <c r="DG148" s="34">
        <v>2159</v>
      </c>
      <c r="DH148" s="34">
        <v>852</v>
      </c>
      <c r="DI148" s="34">
        <v>1760</v>
      </c>
      <c r="DJ148" s="34">
        <v>727</v>
      </c>
      <c r="DK148" s="34">
        <v>382</v>
      </c>
      <c r="DL148" s="34">
        <v>499</v>
      </c>
      <c r="DM148" s="115">
        <v>105871352.50099392</v>
      </c>
      <c r="DN148" s="116">
        <v>3187997.1026310287</v>
      </c>
      <c r="DO148" s="116">
        <v>3363482.4296304239</v>
      </c>
      <c r="DP148" s="116">
        <v>3247340.1856665299</v>
      </c>
      <c r="DQ148" s="116">
        <v>1072582.0342456885</v>
      </c>
      <c r="DR148" s="116">
        <v>15969073.21515467</v>
      </c>
      <c r="DS148" s="116">
        <v>2523867.4837574116</v>
      </c>
      <c r="DT148" s="116">
        <v>794835.25188036298</v>
      </c>
      <c r="DU148" s="116">
        <v>114179.71338213081</v>
      </c>
      <c r="DV148" s="116">
        <v>102027.42914964793</v>
      </c>
      <c r="DW148" s="116">
        <v>6587812.3779398231</v>
      </c>
      <c r="DX148" s="116">
        <v>3442165.8355357395</v>
      </c>
      <c r="DY148" s="116">
        <v>4585126.1260081287</v>
      </c>
      <c r="DZ148" s="116">
        <v>1284373.0563388625</v>
      </c>
      <c r="EA148" s="116">
        <v>2096551.9122171116</v>
      </c>
      <c r="EB148" s="116">
        <v>1403465.4303678251</v>
      </c>
      <c r="EC148" s="116">
        <v>323698.18383607559</v>
      </c>
      <c r="ED148" s="116">
        <v>1382340.110849238</v>
      </c>
      <c r="EE148" s="116">
        <v>2307647.0405855123</v>
      </c>
      <c r="EF148" s="116">
        <v>1153011.8608342379</v>
      </c>
      <c r="EG148" s="116">
        <v>1097904.3663899864</v>
      </c>
      <c r="EH148" s="116">
        <v>1037961.7609727895</v>
      </c>
      <c r="EI148" s="116">
        <v>1435835.9930131226</v>
      </c>
      <c r="EJ148" s="116">
        <v>2112834.6482902742</v>
      </c>
      <c r="EK148" s="116">
        <v>813465.32300282689</v>
      </c>
      <c r="EL148" s="116">
        <v>3492214.4427210409</v>
      </c>
      <c r="EM148" s="116">
        <v>915820.03345300036</v>
      </c>
      <c r="EN148" s="116">
        <v>457186.31678234675</v>
      </c>
      <c r="EO148" s="116">
        <v>270012.54816373804</v>
      </c>
      <c r="EP148" s="116">
        <v>1327502.1844400358</v>
      </c>
      <c r="EQ148" s="116">
        <v>255550.16802761241</v>
      </c>
      <c r="ER148" s="116">
        <v>555426.6706779513</v>
      </c>
      <c r="ES148" s="116">
        <v>804083.64630478539</v>
      </c>
      <c r="ET148" s="116">
        <v>5184001.9232490072</v>
      </c>
      <c r="EU148" s="116">
        <v>2689511.8703394486</v>
      </c>
      <c r="EV148" s="116">
        <v>7204.1473773116068</v>
      </c>
      <c r="EW148" s="116">
        <v>2064293.7775496675</v>
      </c>
      <c r="EX148" s="116">
        <v>1505573.3841404098</v>
      </c>
      <c r="EY148" s="116">
        <v>2137508.2870421628</v>
      </c>
      <c r="EZ148" s="116">
        <v>2019319.5463935386</v>
      </c>
      <c r="FA148" s="116">
        <v>23692.374700658427</v>
      </c>
      <c r="FB148" s="116">
        <v>1535302.7717158471</v>
      </c>
      <c r="FC148" s="116">
        <v>0</v>
      </c>
      <c r="FD148" s="116">
        <v>0</v>
      </c>
      <c r="FE148" s="116">
        <v>6561447.9276835518</v>
      </c>
      <c r="FF148" s="116">
        <v>1089649.3309385772</v>
      </c>
      <c r="FG148" s="116">
        <v>124056.04884846667</v>
      </c>
      <c r="FH148" s="116">
        <v>4204527.6243060632</v>
      </c>
      <c r="FI148" s="116">
        <v>3732552.9210010734</v>
      </c>
      <c r="FJ148" s="116">
        <v>1040228.2703309702</v>
      </c>
      <c r="FK148" s="116">
        <v>805844.28449886385</v>
      </c>
      <c r="FL148" s="116">
        <v>368739.56991921813</v>
      </c>
      <c r="FM148" s="116">
        <v>1260523.5587091085</v>
      </c>
      <c r="FN148" s="19">
        <f>J148*'Household Income - Delta'!E151/3</f>
        <v>1636272.8778333652</v>
      </c>
      <c r="FO148" s="19">
        <f>K148*'Household Income - Delta'!F151/3</f>
        <v>-6164068.1439180225</v>
      </c>
      <c r="FP148" s="19">
        <f>L148*'Household Income - Delta'!G151/3</f>
        <v>-4219413.2043343289</v>
      </c>
      <c r="FQ148" s="19">
        <f>M148*'Household Income - Delta'!H151/3</f>
        <v>1866053.3057346086</v>
      </c>
      <c r="FR148" s="19">
        <f>N148*'Household Income - Delta'!I151/3</f>
        <v>-29026992.37496984</v>
      </c>
      <c r="FS148" s="19">
        <f>O148*'Household Income - Delta'!J151/3</f>
        <v>-12887896.536176013</v>
      </c>
      <c r="FT148" s="19">
        <f>P148*'Household Income - Delta'!K151/3</f>
        <v>-6995173.351981312</v>
      </c>
      <c r="FU148" s="19">
        <f>Q148*'Household Income - Delta'!L151/3</f>
        <v>-684366.53103347367</v>
      </c>
      <c r="FV148" s="19">
        <f>R148*'Household Income - Delta'!M151/3</f>
        <v>-735357.0637103176</v>
      </c>
      <c r="FW148" s="19">
        <f>S148*'Household Income - Delta'!N151/3</f>
        <v>-11002114.339969944</v>
      </c>
      <c r="FX148" s="19">
        <f>T148*'Household Income - Delta'!O151/3</f>
        <v>-15893968.788473615</v>
      </c>
      <c r="FY148" s="19">
        <f>U148*'Household Income - Delta'!P151/3</f>
        <v>-5661124.9635178475</v>
      </c>
      <c r="FZ148" s="19">
        <f>V148*'Household Income - Delta'!Q151/3</f>
        <v>-1170994.4664501278</v>
      </c>
      <c r="GA148" s="19">
        <f>W148*'Household Income - Delta'!R151/3</f>
        <v>-18071334.161370363</v>
      </c>
      <c r="GB148" s="19">
        <f>X148*'Household Income - Delta'!S151/3</f>
        <v>-2702965.8076145221</v>
      </c>
      <c r="GC148" s="19">
        <f>Y148*'Household Income - Delta'!T151/3</f>
        <v>-1485752.422078945</v>
      </c>
      <c r="GD148" s="19">
        <f>Z148*'Household Income - Delta'!U151/3</f>
        <v>-2763480.2365483441</v>
      </c>
      <c r="GE148" s="19">
        <f>AA148*'Household Income - Delta'!V151/3</f>
        <v>13815215.200125718</v>
      </c>
      <c r="GF148" s="19">
        <f>AB148*'Household Income - Delta'!W151/3</f>
        <v>1909842.4666395474</v>
      </c>
      <c r="GG148" s="19">
        <f>AC148*'Household Income - Delta'!X151/3</f>
        <v>-2321840.6411901298</v>
      </c>
      <c r="GH148" s="19">
        <f>AD148*'Household Income - Delta'!Y151/3</f>
        <v>-15037076.03905426</v>
      </c>
      <c r="GI148" s="19">
        <f>AE148*'Household Income - Delta'!Z151/3</f>
        <v>-10328068.479760902</v>
      </c>
      <c r="GJ148" s="19">
        <f>AF148*'Household Income - Delta'!AA151/3</f>
        <v>-8839275.7403655145</v>
      </c>
      <c r="GK148" s="19">
        <f>AG148*'Household Income - Delta'!AB151/3</f>
        <v>-5821235.8378347987</v>
      </c>
      <c r="GL148" s="19">
        <f>AH148*'Household Income - Delta'!AC151/3</f>
        <v>6710366.900804746</v>
      </c>
      <c r="GM148" s="19">
        <f>AI148*'Household Income - Delta'!AD151/3</f>
        <v>-2495382.0766099165</v>
      </c>
      <c r="GN148" s="19">
        <f>AJ148*'Household Income - Delta'!AE151/3</f>
        <v>279031.62434112461</v>
      </c>
      <c r="GO148" s="19">
        <f>AK148*'Household Income - Delta'!AF151/3</f>
        <v>-1817359.7664680972</v>
      </c>
      <c r="GP148" s="19">
        <f>AL148*'Household Income - Delta'!AG151/3</f>
        <v>-991719.12148597918</v>
      </c>
      <c r="GQ148" s="19">
        <f>AM148*'Household Income - Delta'!AH151/3</f>
        <v>-2067296.7804068651</v>
      </c>
      <c r="GR148" s="19">
        <f>AN148*'Household Income - Delta'!AI151/3</f>
        <v>-5048563.3054019744</v>
      </c>
      <c r="GS148" s="19">
        <f>AO148*'Household Income - Delta'!AJ151/3</f>
        <v>253514.89972103733</v>
      </c>
      <c r="GT148" s="19">
        <f>AP148*'Household Income - Delta'!AK151/3</f>
        <v>-15993527.920165757</v>
      </c>
      <c r="GU148" s="19">
        <f>AQ148*'Household Income - Delta'!AL151/3</f>
        <v>-4351270.4562034681</v>
      </c>
      <c r="GV148" s="19">
        <f>AR148*'Household Income - Delta'!AM151/3</f>
        <v>-31187.866475859828</v>
      </c>
      <c r="GW148" s="19">
        <f>AS148*'Household Income - Delta'!AN151/3</f>
        <v>-3416191.6124741533</v>
      </c>
      <c r="GX148" s="19">
        <f>AT148*'Household Income - Delta'!AO151/3</f>
        <v>-4540654.8123270301</v>
      </c>
      <c r="GY148" s="19">
        <f>AU148*'Household Income - Delta'!AP151/3</f>
        <v>-3071085.9893624843</v>
      </c>
      <c r="GZ148" s="19">
        <f>AV148*'Household Income - Delta'!AQ151/3</f>
        <v>-7672931.2131295772</v>
      </c>
      <c r="HA148" s="19">
        <f>AW148*'Household Income - Delta'!AR151/3</f>
        <v>-52327.575885536527</v>
      </c>
      <c r="HB148" s="19">
        <f>AX148*'Household Income - Delta'!AS151/3</f>
        <v>4172988.204395954</v>
      </c>
      <c r="HC148" s="19">
        <f>AY148*'Household Income - Delta'!AT151/3</f>
        <v>0</v>
      </c>
      <c r="HD148" s="19">
        <f>AZ148*'Household Income - Delta'!AU151/3</f>
        <v>0</v>
      </c>
      <c r="HE148" s="19">
        <f>BA148*'Household Income - Delta'!AV151/3</f>
        <v>-17582959.836607147</v>
      </c>
      <c r="HF148" s="19">
        <f>BB148*'Household Income - Delta'!AW151/3</f>
        <v>-3266200.5360447224</v>
      </c>
      <c r="HG148" s="19">
        <f>BC148*'Household Income - Delta'!AX151/3</f>
        <v>-393096.72744199593</v>
      </c>
      <c r="HH148" s="19">
        <f>BD148*'Household Income - Delta'!AY151/3</f>
        <v>-52374859.194967709</v>
      </c>
      <c r="HI148" s="19">
        <f>BE148*'Household Income - Delta'!AZ151/3</f>
        <v>-8663868.5731715392</v>
      </c>
      <c r="HJ148" s="19">
        <f>BF148*'Household Income - Delta'!BA151/3</f>
        <v>1270872.5846403695</v>
      </c>
      <c r="HK148" s="19">
        <f>BG148*'Household Income - Delta'!BB151/3</f>
        <v>-4899964.6589703495</v>
      </c>
      <c r="HL148" s="19">
        <f>BH148*'Household Income - Delta'!BC151/3</f>
        <v>-1373947.675504525</v>
      </c>
    </row>
    <row r="149" spans="1:220">
      <c r="A149" s="28">
        <v>2012</v>
      </c>
      <c r="B149" s="28" t="s">
        <v>1111</v>
      </c>
      <c r="C149" s="109" t="s">
        <v>51</v>
      </c>
      <c r="D149" s="110">
        <v>25711791</v>
      </c>
      <c r="E149" s="11">
        <v>21354247</v>
      </c>
      <c r="F149" s="11">
        <v>3656070</v>
      </c>
      <c r="G149" s="104">
        <f>F149/D149</f>
        <v>0.14219429521654092</v>
      </c>
      <c r="H149" s="11">
        <f>SUM(J149:BI149)</f>
        <v>512187</v>
      </c>
      <c r="I149" s="105">
        <f>H149/D149</f>
        <v>1.9920315935984388E-2</v>
      </c>
      <c r="J149" s="25">
        <v>9993</v>
      </c>
      <c r="K149" s="25">
        <v>6759</v>
      </c>
      <c r="L149" s="25">
        <v>18908</v>
      </c>
      <c r="M149" s="25">
        <v>13781</v>
      </c>
      <c r="N149" s="25">
        <v>62702</v>
      </c>
      <c r="O149" s="25">
        <v>16616</v>
      </c>
      <c r="P149" s="25">
        <v>2769</v>
      </c>
      <c r="Q149" s="25">
        <v>181</v>
      </c>
      <c r="R149" s="25">
        <v>1189</v>
      </c>
      <c r="S149" s="25">
        <v>31259</v>
      </c>
      <c r="T149" s="25">
        <v>20362</v>
      </c>
      <c r="U149" s="25">
        <v>5040</v>
      </c>
      <c r="V149" s="25">
        <v>2387</v>
      </c>
      <c r="W149" s="25">
        <v>19672</v>
      </c>
      <c r="X149" s="25">
        <v>8264</v>
      </c>
      <c r="Y149" s="25">
        <v>4934</v>
      </c>
      <c r="Z149" s="25">
        <v>12699</v>
      </c>
      <c r="AA149" s="25">
        <v>6040</v>
      </c>
      <c r="AB149" s="25">
        <v>29348</v>
      </c>
      <c r="AC149" s="25">
        <v>1293</v>
      </c>
      <c r="AD149" s="25">
        <v>4969</v>
      </c>
      <c r="AE149" s="25">
        <v>4813</v>
      </c>
      <c r="AF149" s="25">
        <v>9501</v>
      </c>
      <c r="AG149" s="25">
        <v>2803</v>
      </c>
      <c r="AH149" s="25">
        <v>6402</v>
      </c>
      <c r="AI149" s="25">
        <v>12319</v>
      </c>
      <c r="AJ149" s="25">
        <v>1813</v>
      </c>
      <c r="AK149" s="25">
        <v>4794</v>
      </c>
      <c r="AL149" s="25">
        <v>8266</v>
      </c>
      <c r="AM149" s="25">
        <v>761</v>
      </c>
      <c r="AN149" s="25">
        <v>6797</v>
      </c>
      <c r="AO149" s="25">
        <v>16762</v>
      </c>
      <c r="AP149" s="25">
        <v>20274</v>
      </c>
      <c r="AQ149" s="25">
        <v>22660</v>
      </c>
      <c r="AR149" s="25">
        <v>989</v>
      </c>
      <c r="AS149" s="25">
        <v>8728</v>
      </c>
      <c r="AT149" s="25">
        <v>26284</v>
      </c>
      <c r="AU149" s="25">
        <v>3827</v>
      </c>
      <c r="AV149" s="25">
        <v>10449</v>
      </c>
      <c r="AW149" s="25">
        <v>1763</v>
      </c>
      <c r="AX149" s="25">
        <v>4470</v>
      </c>
      <c r="AY149" s="25">
        <v>1264</v>
      </c>
      <c r="AZ149" s="25">
        <v>10368</v>
      </c>
      <c r="BA149" s="25">
        <v>0</v>
      </c>
      <c r="BB149" s="25">
        <v>4610</v>
      </c>
      <c r="BC149" s="25">
        <v>113</v>
      </c>
      <c r="BD149" s="25">
        <v>17734</v>
      </c>
      <c r="BE149" s="25">
        <v>11630</v>
      </c>
      <c r="BF149" s="25">
        <v>1729</v>
      </c>
      <c r="BG149" s="25">
        <v>4192</v>
      </c>
      <c r="BH149" s="25">
        <v>2472</v>
      </c>
      <c r="BI149" s="25">
        <v>4435</v>
      </c>
      <c r="BJ149" s="12">
        <v>10124</v>
      </c>
      <c r="BK149" s="12">
        <v>60947</v>
      </c>
      <c r="BL149" s="12">
        <v>53747</v>
      </c>
      <c r="BM149" s="34">
        <v>3132</v>
      </c>
      <c r="BN149" s="34">
        <v>2614</v>
      </c>
      <c r="BO149" s="34">
        <v>3870</v>
      </c>
      <c r="BP149" s="34">
        <v>3771</v>
      </c>
      <c r="BQ149" s="34">
        <v>8792</v>
      </c>
      <c r="BR149" s="34">
        <v>3638</v>
      </c>
      <c r="BS149" s="34">
        <v>1124</v>
      </c>
      <c r="BT149" s="34">
        <v>168</v>
      </c>
      <c r="BU149" s="34">
        <v>610</v>
      </c>
      <c r="BV149" s="34">
        <v>6252</v>
      </c>
      <c r="BW149" s="34">
        <v>3365</v>
      </c>
      <c r="BX149" s="34">
        <v>2386</v>
      </c>
      <c r="BY149" s="34">
        <v>1190</v>
      </c>
      <c r="BZ149" s="34">
        <v>3645</v>
      </c>
      <c r="CA149" s="34">
        <v>2734</v>
      </c>
      <c r="CB149" s="34">
        <v>2063</v>
      </c>
      <c r="CC149" s="34">
        <v>3202</v>
      </c>
      <c r="CD149" s="34">
        <v>2224</v>
      </c>
      <c r="CE149" s="34">
        <v>5712</v>
      </c>
      <c r="CF149" s="34">
        <v>1284</v>
      </c>
      <c r="CG149" s="34">
        <v>2026</v>
      </c>
      <c r="CH149" s="34">
        <v>1584</v>
      </c>
      <c r="CI149" s="34">
        <v>2273</v>
      </c>
      <c r="CJ149" s="34">
        <v>948</v>
      </c>
      <c r="CK149" s="34">
        <v>2032</v>
      </c>
      <c r="CL149" s="34">
        <v>2205</v>
      </c>
      <c r="CM149" s="34">
        <v>986</v>
      </c>
      <c r="CN149" s="34">
        <v>2045</v>
      </c>
      <c r="CO149" s="34">
        <v>4162</v>
      </c>
      <c r="CP149" s="34">
        <v>749</v>
      </c>
      <c r="CQ149" s="34">
        <v>2141</v>
      </c>
      <c r="CR149" s="34">
        <v>3127</v>
      </c>
      <c r="CS149" s="34">
        <v>4211</v>
      </c>
      <c r="CT149" s="34">
        <v>6953</v>
      </c>
      <c r="CU149" s="34">
        <v>542</v>
      </c>
      <c r="CV149" s="34">
        <v>1739</v>
      </c>
      <c r="CW149" s="34">
        <v>4418</v>
      </c>
      <c r="CX149" s="34">
        <v>1684</v>
      </c>
      <c r="CY149" s="34">
        <v>2158</v>
      </c>
      <c r="CZ149" s="34">
        <v>1605</v>
      </c>
      <c r="DA149" s="34">
        <v>1665</v>
      </c>
      <c r="DB149" s="34">
        <v>757</v>
      </c>
      <c r="DC149" s="34">
        <v>2623</v>
      </c>
      <c r="DD149" s="34">
        <v>0</v>
      </c>
      <c r="DE149" s="34">
        <v>2045</v>
      </c>
      <c r="DF149" s="34">
        <v>135</v>
      </c>
      <c r="DG149" s="34">
        <v>4904</v>
      </c>
      <c r="DH149" s="34">
        <v>2741</v>
      </c>
      <c r="DI149" s="34">
        <v>938</v>
      </c>
      <c r="DJ149" s="34">
        <v>1322</v>
      </c>
      <c r="DK149" s="34">
        <v>1676</v>
      </c>
      <c r="DL149" s="34">
        <v>1611</v>
      </c>
      <c r="DM149" s="115">
        <v>536093015.74999398</v>
      </c>
      <c r="DN149" s="116">
        <v>6901000.4176417347</v>
      </c>
      <c r="DO149" s="116">
        <v>17533089.936556973</v>
      </c>
      <c r="DP149" s="116">
        <v>16422547.091291208</v>
      </c>
      <c r="DQ149" s="116">
        <v>6120630.0089285756</v>
      </c>
      <c r="DR149" s="116">
        <v>91844402.980822787</v>
      </c>
      <c r="DS149" s="116">
        <v>12824126.838133739</v>
      </c>
      <c r="DT149" s="116">
        <v>4435402.7750627594</v>
      </c>
      <c r="DU149" s="116">
        <v>253105.63798886503</v>
      </c>
      <c r="DV149" s="116">
        <v>1565870.6568654296</v>
      </c>
      <c r="DW149" s="116">
        <v>25078500.102955896</v>
      </c>
      <c r="DX149" s="116">
        <v>16649940.920595637</v>
      </c>
      <c r="DY149" s="116">
        <v>18896321.884110268</v>
      </c>
      <c r="DZ149" s="116">
        <v>3265754.1779826079</v>
      </c>
      <c r="EA149" s="116">
        <v>15768909.49259791</v>
      </c>
      <c r="EB149" s="116">
        <v>7655786.1092342269</v>
      </c>
      <c r="EC149" s="116">
        <v>4023136.5639346978</v>
      </c>
      <c r="ED149" s="116">
        <v>7848375.3035645476</v>
      </c>
      <c r="EE149" s="116">
        <v>5526806.1971528707</v>
      </c>
      <c r="EF149" s="116">
        <v>11475518.780948628</v>
      </c>
      <c r="EG149" s="116">
        <v>2333011.2942952467</v>
      </c>
      <c r="EH149" s="116">
        <v>6685288.8103401773</v>
      </c>
      <c r="EI149" s="116">
        <v>8153394.0688887872</v>
      </c>
      <c r="EJ149" s="116">
        <v>10715534.172125427</v>
      </c>
      <c r="EK149" s="116">
        <v>2929188.4856154979</v>
      </c>
      <c r="EL149" s="116">
        <v>2995872.3994790157</v>
      </c>
      <c r="EM149" s="116">
        <v>8076482.2537320815</v>
      </c>
      <c r="EN149" s="116">
        <v>2470092.096755018</v>
      </c>
      <c r="EO149" s="116">
        <v>3504295.614603139</v>
      </c>
      <c r="EP149" s="116">
        <v>11479118.422092501</v>
      </c>
      <c r="EQ149" s="116">
        <v>1288694.6333403522</v>
      </c>
      <c r="ER149" s="116">
        <v>9935336.5101125333</v>
      </c>
      <c r="ES149" s="116">
        <v>10134227.893718384</v>
      </c>
      <c r="ET149" s="116">
        <v>31937335.0110134</v>
      </c>
      <c r="EU149" s="116">
        <v>26465848.062141083</v>
      </c>
      <c r="EV149" s="116">
        <v>1141458.4747846546</v>
      </c>
      <c r="EW149" s="116">
        <v>9308001.182615675</v>
      </c>
      <c r="EX149" s="116">
        <v>9457705.3721704837</v>
      </c>
      <c r="EY149" s="116">
        <v>6521801.1229635226</v>
      </c>
      <c r="EZ149" s="116">
        <v>14203587.292115515</v>
      </c>
      <c r="FA149" s="116">
        <v>2933701.1448478419</v>
      </c>
      <c r="FB149" s="116">
        <v>4510717.5273572039</v>
      </c>
      <c r="FC149" s="116">
        <v>1244602.0687372813</v>
      </c>
      <c r="FD149" s="116">
        <v>7805081.7019530823</v>
      </c>
      <c r="FE149" s="116">
        <v>0</v>
      </c>
      <c r="FF149" s="116">
        <v>4949802.0116778463</v>
      </c>
      <c r="FG149" s="116">
        <v>189501.11672236893</v>
      </c>
      <c r="FH149" s="116">
        <v>22433590.72106256</v>
      </c>
      <c r="FI149" s="116">
        <v>20588699.660293307</v>
      </c>
      <c r="FJ149" s="116">
        <v>1855341.9253013036</v>
      </c>
      <c r="FK149" s="116">
        <v>4181036.2916039862</v>
      </c>
      <c r="FL149" s="116">
        <v>2097952.0252241977</v>
      </c>
      <c r="FM149" s="116">
        <v>9477490.5059411749</v>
      </c>
      <c r="FN149" s="19">
        <f>J149*'Household Income - Delta'!E152/3</f>
        <v>31099041.389696848</v>
      </c>
      <c r="FO149" s="19">
        <f>K149*'Household Income - Delta'!F152/3</f>
        <v>-12402000.64604982</v>
      </c>
      <c r="FP149" s="19">
        <f>L149*'Household Income - Delta'!G152/3</f>
        <v>20831648.020055998</v>
      </c>
      <c r="FQ149" s="19">
        <f>M149*'Household Income - Delta'!H152/3</f>
        <v>48805086.939691275</v>
      </c>
      <c r="FR149" s="19">
        <f>N149*'Household Income - Delta'!I152/3</f>
        <v>-30110041.066996723</v>
      </c>
      <c r="FS149" s="19">
        <f>O149*'Household Income - Delta'!J152/3</f>
        <v>-37126959.509485431</v>
      </c>
      <c r="FT149" s="19">
        <f>P149*'Household Income - Delta'!K152/3</f>
        <v>-12450652.856680477</v>
      </c>
      <c r="FU149" s="19">
        <f>Q149*'Household Income - Delta'!L152/3</f>
        <v>-164965.96774542987</v>
      </c>
      <c r="FV149" s="19">
        <f>R149*'Household Income - Delta'!M152/3</f>
        <v>-1317750.8745094871</v>
      </c>
      <c r="FW149" s="19">
        <f>S149*'Household Income - Delta'!N152/3</f>
        <v>71070993.547869921</v>
      </c>
      <c r="FX149" s="19">
        <f>T149*'Household Income - Delta'!O152/3</f>
        <v>40406422.738761745</v>
      </c>
      <c r="FY149" s="19">
        <f>U149*'Household Income - Delta'!P152/3</f>
        <v>-11963688.539341012</v>
      </c>
      <c r="FZ149" s="19">
        <f>V149*'Household Income - Delta'!Q152/3</f>
        <v>3554506.0476361788</v>
      </c>
      <c r="GA149" s="19">
        <f>W149*'Household Income - Delta'!R152/3</f>
        <v>8451503.0977389235</v>
      </c>
      <c r="GB149" s="19">
        <f>X149*'Household Income - Delta'!S152/3</f>
        <v>20606966.396978151</v>
      </c>
      <c r="GC149" s="19">
        <f>Y149*'Household Income - Delta'!T152/3</f>
        <v>2807472.6268428173</v>
      </c>
      <c r="GD149" s="19">
        <f>Z149*'Household Income - Delta'!U152/3</f>
        <v>24461817.92214169</v>
      </c>
      <c r="GE149" s="19">
        <f>AA149*'Household Income - Delta'!V152/3</f>
        <v>24301823.258388091</v>
      </c>
      <c r="GF149" s="19">
        <f>AB149*'Household Income - Delta'!W152/3</f>
        <v>110228849.33613394</v>
      </c>
      <c r="GG149" s="19">
        <f>AC149*'Household Income - Delta'!X152/3</f>
        <v>962629.3643699903</v>
      </c>
      <c r="GH149" s="19">
        <f>AD149*'Household Income - Delta'!Y152/3</f>
        <v>-28075303.969511535</v>
      </c>
      <c r="GI149" s="19">
        <f>AE149*'Household Income - Delta'!Z152/3</f>
        <v>-18267606.29580158</v>
      </c>
      <c r="GJ149" s="19">
        <f>AF149*'Household Income - Delta'!AA152/3</f>
        <v>9651109.350387793</v>
      </c>
      <c r="GK149" s="19">
        <f>AG149*'Household Income - Delta'!AB152/3</f>
        <v>-5506757.9218243472</v>
      </c>
      <c r="GL149" s="19">
        <f>AH149*'Household Income - Delta'!AC152/3</f>
        <v>23124039.272065472</v>
      </c>
      <c r="GM149" s="19">
        <f>AI149*'Household Income - Delta'!AD152/3</f>
        <v>25263288.320435394</v>
      </c>
      <c r="GN149" s="19">
        <f>AJ149*'Household Income - Delta'!AE152/3</f>
        <v>7039840.6457880503</v>
      </c>
      <c r="GO149" s="19">
        <f>AK149*'Household Income - Delta'!AF152/3</f>
        <v>-5895753.7177460976</v>
      </c>
      <c r="GP149" s="19">
        <f>AL149*'Household Income - Delta'!AG152/3</f>
        <v>13455017.01327808</v>
      </c>
      <c r="GQ149" s="19">
        <f>AM149*'Household Income - Delta'!AH152/3</f>
        <v>-3539692.1066273884</v>
      </c>
      <c r="GR149" s="19">
        <f>AN149*'Household Income - Delta'!AI152/3</f>
        <v>-23590253.623304728</v>
      </c>
      <c r="GS149" s="19">
        <f>AO149*'Household Income - Delta'!AJ152/3</f>
        <v>55559355.134898551</v>
      </c>
      <c r="GT149" s="19">
        <f>AP149*'Household Income - Delta'!AK152/3</f>
        <v>8715514.87636967</v>
      </c>
      <c r="GU149" s="19">
        <f>AQ149*'Household Income - Delta'!AL152/3</f>
        <v>50759039.217242748</v>
      </c>
      <c r="GV149" s="19">
        <f>AR149*'Household Income - Delta'!AM152/3</f>
        <v>-1462115.3316131141</v>
      </c>
      <c r="GW149" s="19">
        <f>AS149*'Household Income - Delta'!AN152/3</f>
        <v>21174419.213575494</v>
      </c>
      <c r="GX149" s="19">
        <f>AT149*'Household Income - Delta'!AO152/3</f>
        <v>30414012.390633028</v>
      </c>
      <c r="GY149" s="19">
        <f>AU149*'Household Income - Delta'!AP152/3</f>
        <v>510651.43700883322</v>
      </c>
      <c r="GZ149" s="19">
        <f>AV149*'Household Income - Delta'!AQ152/3</f>
        <v>7023361.285938696</v>
      </c>
      <c r="HA149" s="19">
        <f>AW149*'Household Income - Delta'!AR152/3</f>
        <v>1700295.273386345</v>
      </c>
      <c r="HB149" s="19">
        <f>AX149*'Household Income - Delta'!AS152/3</f>
        <v>17645299.904214565</v>
      </c>
      <c r="HC149" s="19">
        <f>AY149*'Household Income - Delta'!AT152/3</f>
        <v>1981637.5890602607</v>
      </c>
      <c r="HD149" s="19">
        <f>AZ149*'Household Income - Delta'!AU152/3</f>
        <v>33340813.966153968</v>
      </c>
      <c r="HE149" s="19">
        <f>BA149*'Household Income - Delta'!AV152/3</f>
        <v>0</v>
      </c>
      <c r="HF149" s="19">
        <f>BB149*'Household Income - Delta'!AW152/3</f>
        <v>-5481474.8595568519</v>
      </c>
      <c r="HG149" s="19">
        <f>BC149*'Household Income - Delta'!AX152/3</f>
        <v>2420.179824399449</v>
      </c>
      <c r="HH149" s="19">
        <f>BD149*'Household Income - Delta'!AY152/3</f>
        <v>-63191297.425593145</v>
      </c>
      <c r="HI149" s="19">
        <f>BE149*'Household Income - Delta'!AZ152/3</f>
        <v>-19087560.926755168</v>
      </c>
      <c r="HJ149" s="19">
        <f>BF149*'Household Income - Delta'!BA152/3</f>
        <v>5823808.8851694437</v>
      </c>
      <c r="HK149" s="19">
        <f>BG149*'Household Income - Delta'!BB152/3</f>
        <v>-184062.22876759851</v>
      </c>
      <c r="HL149" s="19">
        <f>BH149*'Household Income - Delta'!BC152/3</f>
        <v>-2127923.942601182</v>
      </c>
    </row>
    <row r="150" spans="1:220">
      <c r="A150" s="28">
        <v>2012</v>
      </c>
      <c r="B150" s="28" t="s">
        <v>1112</v>
      </c>
      <c r="C150" s="37" t="s">
        <v>52</v>
      </c>
      <c r="D150" s="11">
        <v>2805440</v>
      </c>
      <c r="E150" s="11">
        <v>2324019</v>
      </c>
      <c r="F150" s="11">
        <v>373980</v>
      </c>
      <c r="G150" s="104">
        <f>F150/D150</f>
        <v>0.13330529257442683</v>
      </c>
      <c r="H150" s="11">
        <f>SUM(J150:BI150)</f>
        <v>88109</v>
      </c>
      <c r="I150" s="105">
        <f>H150/D150</f>
        <v>3.1406481692711305E-2</v>
      </c>
      <c r="J150" s="25">
        <v>126</v>
      </c>
      <c r="K150" s="25">
        <v>2819</v>
      </c>
      <c r="L150" s="25">
        <v>7966</v>
      </c>
      <c r="M150" s="25">
        <v>361</v>
      </c>
      <c r="N150" s="25">
        <v>15286</v>
      </c>
      <c r="O150" s="25">
        <v>5350</v>
      </c>
      <c r="P150" s="25">
        <v>142</v>
      </c>
      <c r="Q150" s="25">
        <v>0</v>
      </c>
      <c r="R150" s="25">
        <v>0</v>
      </c>
      <c r="S150" s="25">
        <v>2428</v>
      </c>
      <c r="T150" s="25">
        <v>1142</v>
      </c>
      <c r="U150" s="25">
        <v>1436</v>
      </c>
      <c r="V150" s="25">
        <v>5129</v>
      </c>
      <c r="W150" s="25">
        <v>1588</v>
      </c>
      <c r="X150" s="25">
        <v>475</v>
      </c>
      <c r="Y150" s="25">
        <v>2791</v>
      </c>
      <c r="Z150" s="25">
        <v>398</v>
      </c>
      <c r="AA150" s="25">
        <v>217</v>
      </c>
      <c r="AB150" s="25">
        <v>345</v>
      </c>
      <c r="AC150" s="25">
        <v>380</v>
      </c>
      <c r="AD150" s="25">
        <v>613</v>
      </c>
      <c r="AE150" s="25">
        <v>1503</v>
      </c>
      <c r="AF150" s="25">
        <v>1670</v>
      </c>
      <c r="AG150" s="25">
        <v>385</v>
      </c>
      <c r="AH150" s="25">
        <v>284</v>
      </c>
      <c r="AI150" s="25">
        <v>1553</v>
      </c>
      <c r="AJ150" s="25">
        <v>1057</v>
      </c>
      <c r="AK150" s="25">
        <v>489</v>
      </c>
      <c r="AL150" s="25">
        <v>5391</v>
      </c>
      <c r="AM150" s="25">
        <v>507</v>
      </c>
      <c r="AN150" s="25">
        <v>437</v>
      </c>
      <c r="AO150" s="25">
        <v>686</v>
      </c>
      <c r="AP150" s="25">
        <v>2129</v>
      </c>
      <c r="AQ150" s="25">
        <v>842</v>
      </c>
      <c r="AR150" s="25">
        <v>175</v>
      </c>
      <c r="AS150" s="25">
        <v>1875</v>
      </c>
      <c r="AT150" s="25">
        <v>1338</v>
      </c>
      <c r="AU150" s="25">
        <v>4089</v>
      </c>
      <c r="AV150" s="25">
        <v>944</v>
      </c>
      <c r="AW150" s="25">
        <v>351</v>
      </c>
      <c r="AX150" s="25">
        <v>60</v>
      </c>
      <c r="AY150" s="25">
        <v>47</v>
      </c>
      <c r="AZ150" s="25">
        <v>863</v>
      </c>
      <c r="BA150" s="25">
        <v>3605</v>
      </c>
      <c r="BB150" s="25">
        <v>0</v>
      </c>
      <c r="BC150" s="25">
        <v>39</v>
      </c>
      <c r="BD150" s="25">
        <v>1369</v>
      </c>
      <c r="BE150" s="25">
        <v>3529</v>
      </c>
      <c r="BF150" s="25">
        <v>0</v>
      </c>
      <c r="BG150" s="25">
        <v>1445</v>
      </c>
      <c r="BH150" s="25">
        <v>2216</v>
      </c>
      <c r="BI150" s="25">
        <v>239</v>
      </c>
      <c r="BJ150" s="12">
        <v>2571</v>
      </c>
      <c r="BK150" s="12">
        <v>16852</v>
      </c>
      <c r="BL150" s="12">
        <v>16586</v>
      </c>
      <c r="BM150" s="34">
        <v>171</v>
      </c>
      <c r="BN150" s="34">
        <v>1292</v>
      </c>
      <c r="BO150" s="34">
        <v>2419</v>
      </c>
      <c r="BP150" s="34">
        <v>402</v>
      </c>
      <c r="BQ150" s="34">
        <v>2837</v>
      </c>
      <c r="BR150" s="34">
        <v>1845</v>
      </c>
      <c r="BS150" s="34">
        <v>168</v>
      </c>
      <c r="BT150" s="34">
        <v>181</v>
      </c>
      <c r="BU150" s="34">
        <v>181</v>
      </c>
      <c r="BV150" s="34">
        <v>1105</v>
      </c>
      <c r="BW150" s="34">
        <v>622</v>
      </c>
      <c r="BX150" s="34">
        <v>876</v>
      </c>
      <c r="BY150" s="34">
        <v>1135</v>
      </c>
      <c r="BZ150" s="34">
        <v>802</v>
      </c>
      <c r="CA150" s="34">
        <v>296</v>
      </c>
      <c r="CB150" s="34">
        <v>2779</v>
      </c>
      <c r="CC150" s="34">
        <v>333</v>
      </c>
      <c r="CD150" s="34">
        <v>221</v>
      </c>
      <c r="CE150" s="34">
        <v>313</v>
      </c>
      <c r="CF150" s="34">
        <v>339</v>
      </c>
      <c r="CG150" s="34">
        <v>361</v>
      </c>
      <c r="CH150" s="34">
        <v>1343</v>
      </c>
      <c r="CI150" s="34">
        <v>1210</v>
      </c>
      <c r="CJ150" s="34">
        <v>300</v>
      </c>
      <c r="CK150" s="34">
        <v>229</v>
      </c>
      <c r="CL150" s="34">
        <v>769</v>
      </c>
      <c r="CM150" s="34">
        <v>729</v>
      </c>
      <c r="CN150" s="34">
        <v>384</v>
      </c>
      <c r="CO150" s="34">
        <v>1743</v>
      </c>
      <c r="CP150" s="34">
        <v>442</v>
      </c>
      <c r="CQ150" s="34">
        <v>322</v>
      </c>
      <c r="CR150" s="34">
        <v>505</v>
      </c>
      <c r="CS150" s="34">
        <v>924</v>
      </c>
      <c r="CT150" s="34">
        <v>611</v>
      </c>
      <c r="CU150" s="34">
        <v>218</v>
      </c>
      <c r="CV150" s="34">
        <v>881</v>
      </c>
      <c r="CW150" s="34">
        <v>691</v>
      </c>
      <c r="CX150" s="34">
        <v>2693</v>
      </c>
      <c r="CY150" s="34">
        <v>450</v>
      </c>
      <c r="CZ150" s="34">
        <v>571</v>
      </c>
      <c r="DA150" s="34">
        <v>100</v>
      </c>
      <c r="DB150" s="34">
        <v>74</v>
      </c>
      <c r="DC150" s="34">
        <v>529</v>
      </c>
      <c r="DD150" s="34">
        <v>1278</v>
      </c>
      <c r="DE150" s="34">
        <v>0</v>
      </c>
      <c r="DF150" s="34">
        <v>63</v>
      </c>
      <c r="DG150" s="34">
        <v>668</v>
      </c>
      <c r="DH150" s="34">
        <v>1319</v>
      </c>
      <c r="DI150" s="34">
        <v>181</v>
      </c>
      <c r="DJ150" s="34">
        <v>1512</v>
      </c>
      <c r="DK150" s="34">
        <v>715</v>
      </c>
      <c r="DL150" s="34">
        <v>190</v>
      </c>
      <c r="DM150" s="115">
        <v>81049420.1773929</v>
      </c>
      <c r="DN150" s="116">
        <v>192320.85216158986</v>
      </c>
      <c r="DO150" s="116">
        <v>4403472.0274243383</v>
      </c>
      <c r="DP150" s="116">
        <v>4024994.5179018932</v>
      </c>
      <c r="DQ150" s="116">
        <v>413716.96840438986</v>
      </c>
      <c r="DR150" s="116">
        <v>8134532.9983181171</v>
      </c>
      <c r="DS150" s="116">
        <v>1981189.0834282918</v>
      </c>
      <c r="DT150" s="116">
        <v>286859.02417511528</v>
      </c>
      <c r="DU150" s="116">
        <v>0</v>
      </c>
      <c r="DV150" s="116">
        <v>0</v>
      </c>
      <c r="DW150" s="116">
        <v>4121557.4132743836</v>
      </c>
      <c r="DX150" s="116">
        <v>1804743.2499484797</v>
      </c>
      <c r="DY150" s="116">
        <v>4296823.5472312747</v>
      </c>
      <c r="DZ150" s="116">
        <v>1515001.0732334699</v>
      </c>
      <c r="EA150" s="116">
        <v>1859985.4926082147</v>
      </c>
      <c r="EB150" s="116">
        <v>643108.51370855595</v>
      </c>
      <c r="EC150" s="116">
        <v>2652197.1466411133</v>
      </c>
      <c r="ED150" s="116">
        <v>344815.58051439037</v>
      </c>
      <c r="EE150" s="116">
        <v>313686.46072939923</v>
      </c>
      <c r="EF150" s="116">
        <v>468780.11344555923</v>
      </c>
      <c r="EG150" s="116">
        <v>811021.88279716065</v>
      </c>
      <c r="EH150" s="116">
        <v>1145409.4273467318</v>
      </c>
      <c r="EI150" s="116">
        <v>3146625.7664853297</v>
      </c>
      <c r="EJ150" s="116">
        <v>2354021.8731145561</v>
      </c>
      <c r="EK150" s="116">
        <v>382053.92488721176</v>
      </c>
      <c r="EL150" s="116">
        <v>379025.43919344421</v>
      </c>
      <c r="EM150" s="116">
        <v>1641212.5786785716</v>
      </c>
      <c r="EN150" s="116">
        <v>425857.74649442226</v>
      </c>
      <c r="EO150" s="116">
        <v>387863.66772912908</v>
      </c>
      <c r="EP150" s="116">
        <v>2325567.9349793876</v>
      </c>
      <c r="EQ150" s="116">
        <v>1044040.5719485803</v>
      </c>
      <c r="ER150" s="116">
        <v>846335.57824665657</v>
      </c>
      <c r="ES150" s="116">
        <v>326639.89459752536</v>
      </c>
      <c r="ET150" s="116">
        <v>4161550.5326607455</v>
      </c>
      <c r="EU150" s="116">
        <v>1536236.9341964119</v>
      </c>
      <c r="EV150" s="116">
        <v>121251.61207136046</v>
      </c>
      <c r="EW150" s="116">
        <v>2840418.3634695695</v>
      </c>
      <c r="EX150" s="116">
        <v>1151815.2372721194</v>
      </c>
      <c r="EY150" s="116">
        <v>2591148.9087594263</v>
      </c>
      <c r="EZ150" s="116">
        <v>1724633.985127548</v>
      </c>
      <c r="FA150" s="116">
        <v>731130.66868114169</v>
      </c>
      <c r="FB150" s="116">
        <v>104800.29697874126</v>
      </c>
      <c r="FC150" s="116">
        <v>29948.364432471866</v>
      </c>
      <c r="FD150" s="116">
        <v>1199448.1793367246</v>
      </c>
      <c r="FE150" s="116">
        <v>3870723.6989367972</v>
      </c>
      <c r="FF150" s="116">
        <v>0</v>
      </c>
      <c r="FG150" s="116">
        <v>77904.4058666536</v>
      </c>
      <c r="FH150" s="116">
        <v>2529295.0947781121</v>
      </c>
      <c r="FI150" s="116">
        <v>2462167.574449677</v>
      </c>
      <c r="FJ150" s="116">
        <v>0</v>
      </c>
      <c r="FK150" s="116">
        <v>1682444.9730164832</v>
      </c>
      <c r="FL150" s="116">
        <v>819043.58120569598</v>
      </c>
      <c r="FM150" s="116">
        <v>741997.41650597937</v>
      </c>
      <c r="FN150" s="19">
        <f>J150*'Household Income - Delta'!E153/3</f>
        <v>661547.09674534074</v>
      </c>
      <c r="FO150" s="19">
        <f>K150*'Household Income - Delta'!F153/3</f>
        <v>855296.64768867951</v>
      </c>
      <c r="FP150" s="19">
        <f>L150*'Household Income - Delta'!G153/3</f>
        <v>25810066.569281161</v>
      </c>
      <c r="FQ150" s="19">
        <f>M150*'Household Income - Delta'!H153/3</f>
        <v>2050396.1164577755</v>
      </c>
      <c r="FR150" s="19">
        <f>N150*'Household Income - Delta'!I153/3</f>
        <v>25345450.074873824</v>
      </c>
      <c r="FS150" s="19">
        <f>O150*'Household Income - Delta'!J153/3</f>
        <v>-514236.59972608933</v>
      </c>
      <c r="FT150" s="19">
        <f>P150*'Household Income - Delta'!K153/3</f>
        <v>-334857.66975069075</v>
      </c>
      <c r="FU150" s="19">
        <f>Q150*'Household Income - Delta'!L153/3</f>
        <v>0</v>
      </c>
      <c r="FV150" s="19">
        <f>R150*'Household Income - Delta'!M153/3</f>
        <v>0</v>
      </c>
      <c r="FW150" s="19">
        <f>S150*'Household Income - Delta'!N153/3</f>
        <v>10712113.05799027</v>
      </c>
      <c r="FX150" s="19">
        <f>T150*'Household Income - Delta'!O153/3</f>
        <v>4708117.257952299</v>
      </c>
      <c r="FY150" s="19">
        <f>U150*'Household Income - Delta'!P153/3</f>
        <v>-338115.59022511524</v>
      </c>
      <c r="FZ150" s="19">
        <f>V150*'Household Income - Delta'!Q153/3</f>
        <v>18604941.713947047</v>
      </c>
      <c r="GA150" s="19">
        <f>W150*'Household Income - Delta'!R153/3</f>
        <v>4077844.4547864678</v>
      </c>
      <c r="GB150" s="19">
        <f>X150*'Household Income - Delta'!S153/3</f>
        <v>2200140.0367430341</v>
      </c>
      <c r="GC150" s="19">
        <f>Y150*'Household Income - Delta'!T153/3</f>
        <v>7556064.7645749524</v>
      </c>
      <c r="GD150" s="19">
        <f>Z150*'Household Income - Delta'!U153/3</f>
        <v>1617698.9626312137</v>
      </c>
      <c r="GE150" s="19">
        <f>AA150*'Household Income - Delta'!V153/3</f>
        <v>1337104.4933648738</v>
      </c>
      <c r="GF150" s="19">
        <f>AB150*'Household Income - Delta'!W153/3</f>
        <v>2033504.1429009845</v>
      </c>
      <c r="GG150" s="19">
        <f>AC150*'Household Income - Delta'!X153/3</f>
        <v>1095457.9661522545</v>
      </c>
      <c r="GH150" s="19">
        <f>AD150*'Household Income - Delta'!Y153/3</f>
        <v>-2152733.5063129873</v>
      </c>
      <c r="GI150" s="19">
        <f>AE150*'Household Income - Delta'!Z153/3</f>
        <v>-2490742.624615836</v>
      </c>
      <c r="GJ150" s="19">
        <f>AF150*'Household Income - Delta'!AA153/3</f>
        <v>5267331.1484779911</v>
      </c>
      <c r="GK150" s="19">
        <f>AG150*'Household Income - Delta'!AB153/3</f>
        <v>66873.287871172157</v>
      </c>
      <c r="GL150" s="19">
        <f>AH150*'Household Income - Delta'!AC153/3</f>
        <v>1633083.3745674223</v>
      </c>
      <c r="GM150" s="19">
        <f>AI150*'Household Income - Delta'!AD153/3</f>
        <v>6505593.4526214013</v>
      </c>
      <c r="GN150" s="19">
        <f>AJ150*'Household Income - Delta'!AE153/3</f>
        <v>6364482.4236095482</v>
      </c>
      <c r="GO150" s="19">
        <f>AK150*'Household Income - Delta'!AF153/3</f>
        <v>444242.75335522345</v>
      </c>
      <c r="GP150" s="19">
        <f>AL150*'Household Income - Delta'!AG153/3</f>
        <v>20302751.200002789</v>
      </c>
      <c r="GQ150" s="19">
        <f>AM150*'Household Income - Delta'!AH153/3</f>
        <v>-1274130.6495266797</v>
      </c>
      <c r="GR150" s="19">
        <f>AN150*'Household Income - Delta'!AI153/3</f>
        <v>-582256.58998397668</v>
      </c>
      <c r="GS150" s="19">
        <f>AO150*'Household Income - Delta'!AJ153/3</f>
        <v>3740684.5793301202</v>
      </c>
      <c r="GT150" s="19">
        <f>AP150*'Household Income - Delta'!AK153/3</f>
        <v>5467649.8727904884</v>
      </c>
      <c r="GU150" s="19">
        <f>AQ150*'Household Income - Delta'!AL153/3</f>
        <v>3686544.9314010446</v>
      </c>
      <c r="GV150" s="19">
        <f>AR150*'Household Income - Delta'!AM153/3</f>
        <v>115484.89801963279</v>
      </c>
      <c r="GW150" s="19">
        <f>AS150*'Household Income - Delta'!AN153/3</f>
        <v>8558108.5356515311</v>
      </c>
      <c r="GX150" s="19">
        <f>AT150*'Household Income - Delta'!AO153/3</f>
        <v>4409273.9283761503</v>
      </c>
      <c r="GY150" s="19">
        <f>AU150*'Household Income - Delta'!AP153/3</f>
        <v>9289083.775337318</v>
      </c>
      <c r="GZ150" s="19">
        <f>AV150*'Household Income - Delta'!AQ153/3</f>
        <v>2653062.43732735</v>
      </c>
      <c r="HA150" s="19">
        <f>AW150*'Household Income - Delta'!AR153/3</f>
        <v>1089056.1685770345</v>
      </c>
      <c r="HB150" s="19">
        <f>AX150*'Household Income - Delta'!AS153/3</f>
        <v>365147.13435816433</v>
      </c>
      <c r="HC150" s="19">
        <f>AY150*'Household Income - Delta'!AT153/3</f>
        <v>174183.99487146261</v>
      </c>
      <c r="HD150" s="19">
        <f>AZ150*'Household Income - Delta'!AU153/3</f>
        <v>4620530.7160580372</v>
      </c>
      <c r="HE150" s="19">
        <f>BA150*'Household Income - Delta'!AV153/3</f>
        <v>11168302.065092718</v>
      </c>
      <c r="HF150" s="19">
        <f>BB150*'Household Income - Delta'!AW153/3</f>
        <v>0</v>
      </c>
      <c r="HG150" s="19">
        <f>BC150*'Household Income - Delta'!AX153/3</f>
        <v>84228.639591550411</v>
      </c>
      <c r="HH150" s="19">
        <f>BD150*'Household Income - Delta'!AY153/3</f>
        <v>-1950816.6255093112</v>
      </c>
      <c r="HI150" s="19">
        <f>BE150*'Household Income - Delta'!AZ153/3</f>
        <v>1754111.927866471</v>
      </c>
      <c r="HJ150" s="19">
        <f>BF150*'Household Income - Delta'!BA153/3</f>
        <v>0</v>
      </c>
      <c r="HK150" s="19">
        <f>BG150*'Household Income - Delta'!BB153/3</f>
        <v>3026383.7420422602</v>
      </c>
      <c r="HL150" s="19">
        <f>BH150*'Household Income - Delta'!BC153/3</f>
        <v>2830896.8556183167</v>
      </c>
    </row>
    <row r="151" spans="1:220">
      <c r="A151" s="28">
        <v>2012</v>
      </c>
      <c r="B151" s="28" t="s">
        <v>1113</v>
      </c>
      <c r="C151" s="37" t="s">
        <v>53</v>
      </c>
      <c r="D151" s="11">
        <v>620224</v>
      </c>
      <c r="E151" s="11">
        <v>532237</v>
      </c>
      <c r="F151" s="11">
        <v>61242</v>
      </c>
      <c r="G151" s="104">
        <f>F151/D151</f>
        <v>9.8741744917965127E-2</v>
      </c>
      <c r="H151" s="11">
        <f>SUM(J151:BI151)</f>
        <v>24431</v>
      </c>
      <c r="I151" s="105">
        <f>H151/D151</f>
        <v>3.9390607264472188E-2</v>
      </c>
      <c r="J151" s="25">
        <v>16</v>
      </c>
      <c r="K151" s="25">
        <v>93</v>
      </c>
      <c r="L151" s="25">
        <v>127</v>
      </c>
      <c r="M151" s="25">
        <v>0</v>
      </c>
      <c r="N151" s="25">
        <v>1112</v>
      </c>
      <c r="O151" s="25">
        <v>382</v>
      </c>
      <c r="P151" s="25">
        <v>1626</v>
      </c>
      <c r="Q151" s="25">
        <v>0</v>
      </c>
      <c r="R151" s="25">
        <v>116</v>
      </c>
      <c r="S151" s="25">
        <v>966</v>
      </c>
      <c r="T151" s="25">
        <v>56</v>
      </c>
      <c r="U151" s="25">
        <v>6</v>
      </c>
      <c r="V151" s="25">
        <v>0</v>
      </c>
      <c r="W151" s="25">
        <v>230</v>
      </c>
      <c r="X151" s="25">
        <v>68</v>
      </c>
      <c r="Y151" s="25">
        <v>30</v>
      </c>
      <c r="Z151" s="25">
        <v>0</v>
      </c>
      <c r="AA151" s="25">
        <v>1243</v>
      </c>
      <c r="AB151" s="25">
        <v>73</v>
      </c>
      <c r="AC151" s="25">
        <v>883</v>
      </c>
      <c r="AD151" s="25">
        <v>862</v>
      </c>
      <c r="AE151" s="25">
        <v>3318</v>
      </c>
      <c r="AF151" s="25">
        <v>284</v>
      </c>
      <c r="AG151" s="25">
        <v>315</v>
      </c>
      <c r="AH151" s="25">
        <v>0</v>
      </c>
      <c r="AI151" s="25">
        <v>23</v>
      </c>
      <c r="AJ151" s="25">
        <v>147</v>
      </c>
      <c r="AK151" s="25">
        <v>0</v>
      </c>
      <c r="AL151" s="25">
        <v>17</v>
      </c>
      <c r="AM151" s="25">
        <v>2893</v>
      </c>
      <c r="AN151" s="25">
        <v>833</v>
      </c>
      <c r="AO151" s="25">
        <v>74</v>
      </c>
      <c r="AP151" s="25">
        <v>4780</v>
      </c>
      <c r="AQ151" s="25">
        <v>328</v>
      </c>
      <c r="AR151" s="25">
        <v>0</v>
      </c>
      <c r="AS151" s="25">
        <v>214</v>
      </c>
      <c r="AT151" s="25">
        <v>11</v>
      </c>
      <c r="AU151" s="25">
        <v>26</v>
      </c>
      <c r="AV151" s="25">
        <v>935</v>
      </c>
      <c r="AW151" s="25">
        <v>341</v>
      </c>
      <c r="AX151" s="25">
        <v>124</v>
      </c>
      <c r="AY151" s="25">
        <v>39</v>
      </c>
      <c r="AZ151" s="25">
        <v>193</v>
      </c>
      <c r="BA151" s="25">
        <v>493</v>
      </c>
      <c r="BB151" s="25">
        <v>81</v>
      </c>
      <c r="BC151" s="25">
        <v>0</v>
      </c>
      <c r="BD151" s="25">
        <v>728</v>
      </c>
      <c r="BE151" s="25">
        <v>98</v>
      </c>
      <c r="BF151" s="25">
        <v>0</v>
      </c>
      <c r="BG151" s="25">
        <v>151</v>
      </c>
      <c r="BH151" s="25">
        <v>96</v>
      </c>
      <c r="BI151" s="25">
        <v>0</v>
      </c>
      <c r="BJ151" s="12">
        <v>821</v>
      </c>
      <c r="BK151" s="12">
        <v>5326</v>
      </c>
      <c r="BL151" s="12">
        <v>5294</v>
      </c>
      <c r="BM151" s="34">
        <v>23</v>
      </c>
      <c r="BN151" s="34">
        <v>153</v>
      </c>
      <c r="BO151" s="34">
        <v>165</v>
      </c>
      <c r="BP151" s="34">
        <v>143</v>
      </c>
      <c r="BQ151" s="34">
        <v>537</v>
      </c>
      <c r="BR151" s="34">
        <v>296</v>
      </c>
      <c r="BS151" s="34">
        <v>540</v>
      </c>
      <c r="BT151" s="34">
        <v>143</v>
      </c>
      <c r="BU151" s="34">
        <v>134</v>
      </c>
      <c r="BV151" s="34">
        <v>519</v>
      </c>
      <c r="BW151" s="34">
        <v>81</v>
      </c>
      <c r="BX151" s="34">
        <v>10</v>
      </c>
      <c r="BY151" s="34">
        <v>143</v>
      </c>
      <c r="BZ151" s="34">
        <v>221</v>
      </c>
      <c r="CA151" s="34">
        <v>81</v>
      </c>
      <c r="CB151" s="34">
        <v>43</v>
      </c>
      <c r="CC151" s="34">
        <v>143</v>
      </c>
      <c r="CD151" s="34">
        <v>1690</v>
      </c>
      <c r="CE151" s="34">
        <v>105</v>
      </c>
      <c r="CF151" s="34">
        <v>546</v>
      </c>
      <c r="CG151" s="34">
        <v>396</v>
      </c>
      <c r="CH151" s="34">
        <v>657</v>
      </c>
      <c r="CI151" s="34">
        <v>246</v>
      </c>
      <c r="CJ151" s="34">
        <v>349</v>
      </c>
      <c r="CK151" s="34">
        <v>143</v>
      </c>
      <c r="CL151" s="34">
        <v>26</v>
      </c>
      <c r="CM151" s="34">
        <v>189</v>
      </c>
      <c r="CN151" s="34">
        <v>143</v>
      </c>
      <c r="CO151" s="34">
        <v>37</v>
      </c>
      <c r="CP151" s="34">
        <v>812</v>
      </c>
      <c r="CQ151" s="34">
        <v>364</v>
      </c>
      <c r="CR151" s="34">
        <v>89</v>
      </c>
      <c r="CS151" s="34">
        <v>921</v>
      </c>
      <c r="CT151" s="34">
        <v>248</v>
      </c>
      <c r="CU151" s="34">
        <v>143</v>
      </c>
      <c r="CV151" s="34">
        <v>247</v>
      </c>
      <c r="CW151" s="34">
        <v>13</v>
      </c>
      <c r="CX151" s="34">
        <v>38</v>
      </c>
      <c r="CY151" s="34">
        <v>525</v>
      </c>
      <c r="CZ151" s="34">
        <v>220</v>
      </c>
      <c r="DA151" s="34">
        <v>208</v>
      </c>
      <c r="DB151" s="34">
        <v>66</v>
      </c>
      <c r="DC151" s="34">
        <v>185</v>
      </c>
      <c r="DD151" s="34">
        <v>334</v>
      </c>
      <c r="DE151" s="34">
        <v>96</v>
      </c>
      <c r="DF151" s="34">
        <v>0</v>
      </c>
      <c r="DG151" s="34">
        <v>427</v>
      </c>
      <c r="DH151" s="34">
        <v>109</v>
      </c>
      <c r="DI151" s="34">
        <v>143</v>
      </c>
      <c r="DJ151" s="34">
        <v>115</v>
      </c>
      <c r="DK151" s="34">
        <v>102</v>
      </c>
      <c r="DL151" s="34">
        <v>143</v>
      </c>
      <c r="DM151" s="115">
        <v>12999111.940867333</v>
      </c>
      <c r="DN151" s="116">
        <v>17676.70475170084</v>
      </c>
      <c r="DO151" s="116">
        <v>253916.26387441682</v>
      </c>
      <c r="DP151" s="116">
        <v>282942.80817773944</v>
      </c>
      <c r="DQ151" s="116">
        <v>0</v>
      </c>
      <c r="DR151" s="116">
        <v>2809601.6978129637</v>
      </c>
      <c r="DS151" s="116">
        <v>642572.21992007748</v>
      </c>
      <c r="DT151" s="116">
        <v>280643.92113648617</v>
      </c>
      <c r="DU151" s="116">
        <v>0</v>
      </c>
      <c r="DV151" s="116">
        <v>50561.181463032874</v>
      </c>
      <c r="DW151" s="116">
        <v>1109475.470812849</v>
      </c>
      <c r="DX151" s="116">
        <v>53889.652256017835</v>
      </c>
      <c r="DY151" s="116">
        <v>29862.64114660475</v>
      </c>
      <c r="DZ151" s="116">
        <v>0</v>
      </c>
      <c r="EA151" s="116">
        <v>213083.93875124742</v>
      </c>
      <c r="EB151" s="116">
        <v>51790.696370290781</v>
      </c>
      <c r="EC151" s="116">
        <v>32317.499711743701</v>
      </c>
      <c r="ED151" s="116">
        <v>0</v>
      </c>
      <c r="EE151" s="116">
        <v>948587.02478467685</v>
      </c>
      <c r="EF151" s="116">
        <v>101648.71866684343</v>
      </c>
      <c r="EG151" s="116">
        <v>122330.48406249615</v>
      </c>
      <c r="EH151" s="116">
        <v>359606.62909744831</v>
      </c>
      <c r="EI151" s="116">
        <v>504284.17646961386</v>
      </c>
      <c r="EJ151" s="116">
        <v>172930.23920022848</v>
      </c>
      <c r="EK151" s="116">
        <v>317442.05564885959</v>
      </c>
      <c r="EL151" s="116">
        <v>0</v>
      </c>
      <c r="EM151" s="116">
        <v>24967.671163054882</v>
      </c>
      <c r="EN151" s="116">
        <v>279233.37862785434</v>
      </c>
      <c r="EO151" s="116">
        <v>0</v>
      </c>
      <c r="EP151" s="116">
        <v>41232.59650720335</v>
      </c>
      <c r="EQ151" s="116">
        <v>258560.26525904043</v>
      </c>
      <c r="ER151" s="116">
        <v>250546.67245377754</v>
      </c>
      <c r="ES151" s="116">
        <v>136763.33269430191</v>
      </c>
      <c r="ET151" s="116">
        <v>601844.18688769685</v>
      </c>
      <c r="EU151" s="116">
        <v>218873.59572630576</v>
      </c>
      <c r="EV151" s="116">
        <v>0</v>
      </c>
      <c r="EW151" s="116">
        <v>130701.22179104264</v>
      </c>
      <c r="EX151" s="116">
        <v>15927.586864280391</v>
      </c>
      <c r="EY151" s="116">
        <v>63502.892967423162</v>
      </c>
      <c r="EZ151" s="116">
        <v>330317.76898025355</v>
      </c>
      <c r="FA151" s="116">
        <v>60803.445909105583</v>
      </c>
      <c r="FB151" s="116">
        <v>104261.13314524168</v>
      </c>
      <c r="FC151" s="116">
        <v>53292.60325289816</v>
      </c>
      <c r="FD151" s="116">
        <v>180021.18366732381</v>
      </c>
      <c r="FE151" s="116">
        <v>826761.50924006978</v>
      </c>
      <c r="FF151" s="116">
        <v>161801.4583384344</v>
      </c>
      <c r="FG151" s="116">
        <v>0</v>
      </c>
      <c r="FH151" s="116">
        <v>384985.8245132966</v>
      </c>
      <c r="FI151" s="116">
        <v>234776.09308501647</v>
      </c>
      <c r="FJ151" s="116">
        <v>0</v>
      </c>
      <c r="FK151" s="116">
        <v>127248.17715636718</v>
      </c>
      <c r="FL151" s="116">
        <v>157525.31852200738</v>
      </c>
      <c r="FM151" s="116">
        <v>0</v>
      </c>
      <c r="FN151" s="19">
        <f>J151*'Household Income - Delta'!E154/3</f>
        <v>69290.30824985262</v>
      </c>
      <c r="FO151" s="19">
        <f>K151*'Household Income - Delta'!F154/3</f>
        <v>-57318.247722862165</v>
      </c>
      <c r="FP151" s="19">
        <f>L151*'Household Income - Delta'!G154/3</f>
        <v>294677.9633431001</v>
      </c>
      <c r="FQ151" s="19">
        <f>M151*'Household Income - Delta'!H154/3</f>
        <v>0</v>
      </c>
      <c r="FR151" s="19">
        <f>N151*'Household Income - Delta'!I154/3</f>
        <v>821048.58718013891</v>
      </c>
      <c r="FS151" s="19">
        <f>O151*'Household Income - Delta'!J154/3</f>
        <v>-388054.1303159126</v>
      </c>
      <c r="FT151" s="19">
        <f>P151*'Household Income - Delta'!K154/3</f>
        <v>-5329836.3302996354</v>
      </c>
      <c r="FU151" s="19">
        <f>Q151*'Household Income - Delta'!L154/3</f>
        <v>0</v>
      </c>
      <c r="FV151" s="19">
        <f>R151*'Household Income - Delta'!M154/3</f>
        <v>12792.092656334105</v>
      </c>
      <c r="FW151" s="19">
        <f>S151*'Household Income - Delta'!N154/3</f>
        <v>3373444.5862038787</v>
      </c>
      <c r="FX151" s="19">
        <f>T151*'Household Income - Delta'!O154/3</f>
        <v>179366.045801439</v>
      </c>
      <c r="FY151" s="19">
        <f>U151*'Household Income - Delta'!P154/3</f>
        <v>-6931.1163433882321</v>
      </c>
      <c r="FZ151" s="19">
        <f>V151*'Household Income - Delta'!Q154/3</f>
        <v>0</v>
      </c>
      <c r="GA151" s="19">
        <f>W151*'Household Income - Delta'!R154/3</f>
        <v>379081.99963369081</v>
      </c>
      <c r="GB151" s="19">
        <f>X151*'Household Income - Delta'!S154/3</f>
        <v>252425.80855710851</v>
      </c>
      <c r="GC151" s="19">
        <f>Y151*'Household Income - Delta'!T154/3</f>
        <v>53627.01196296257</v>
      </c>
      <c r="GD151" s="19">
        <f>Z151*'Household Income - Delta'!U154/3</f>
        <v>0</v>
      </c>
      <c r="GE151" s="19">
        <f>AA151*'Household Income - Delta'!V154/3</f>
        <v>6515858.6295484109</v>
      </c>
      <c r="GF151" s="19">
        <f>AB151*'Household Income - Delta'!W154/3</f>
        <v>363137.43338838476</v>
      </c>
      <c r="GG151" s="19">
        <f>AC151*'Household Income - Delta'!X154/3</f>
        <v>1733377.2147809279</v>
      </c>
      <c r="GH151" s="19">
        <f>AD151*'Household Income - Delta'!Y154/3</f>
        <v>-3819978.5940799303</v>
      </c>
      <c r="GI151" s="19">
        <f>AE151*'Household Income - Delta'!Z154/3</f>
        <v>-8550188.1753622536</v>
      </c>
      <c r="GJ151" s="19">
        <f>AF151*'Household Income - Delta'!AA154/3</f>
        <v>634558.52115808614</v>
      </c>
      <c r="GK151" s="19">
        <f>AG151*'Household Income - Delta'!AB154/3</f>
        <v>-235000.28993614673</v>
      </c>
      <c r="GL151" s="19">
        <f>AH151*'Household Income - Delta'!AC154/3</f>
        <v>0</v>
      </c>
      <c r="GM151" s="19">
        <f>AI151*'Household Income - Delta'!AD154/3</f>
        <v>75194.353350988968</v>
      </c>
      <c r="GN151" s="19">
        <f>AJ151*'Household Income - Delta'!AE154/3</f>
        <v>749926.45551679889</v>
      </c>
      <c r="GO151" s="19">
        <f>AK151*'Household Income - Delta'!AF154/3</f>
        <v>0</v>
      </c>
      <c r="GP151" s="19">
        <f>AL151*'Household Income - Delta'!AG154/3</f>
        <v>48387.371407310093</v>
      </c>
      <c r="GQ151" s="19">
        <f>AM151*'Household Income - Delta'!AH154/3</f>
        <v>-9931112.7405329719</v>
      </c>
      <c r="GR151" s="19">
        <f>AN151*'Household Income - Delta'!AI154/3</f>
        <v>-1876019.6758734621</v>
      </c>
      <c r="GS151" s="19">
        <f>AO151*'Household Income - Delta'!AJ154/3</f>
        <v>335454.09564832097</v>
      </c>
      <c r="GT151" s="19">
        <f>AP151*'Household Income - Delta'!AK154/3</f>
        <v>7879581.2981126281</v>
      </c>
      <c r="GU151" s="19">
        <f>AQ151*'Household Income - Delta'!AL154/3</f>
        <v>1134417.4799465567</v>
      </c>
      <c r="GV151" s="19">
        <f>AR151*'Household Income - Delta'!AM154/3</f>
        <v>0</v>
      </c>
      <c r="GW151" s="19">
        <f>AS151*'Household Income - Delta'!AN154/3</f>
        <v>779943.33733379946</v>
      </c>
      <c r="GX151" s="19">
        <f>AT151*'Household Income - Delta'!AO154/3</f>
        <v>26132.611483613302</v>
      </c>
      <c r="GY151" s="19">
        <f>AU151*'Household Income - Delta'!AP154/3</f>
        <v>35151.884121763374</v>
      </c>
      <c r="GZ151" s="19">
        <f>AV151*'Household Income - Delta'!AQ154/3</f>
        <v>1767821.3104504694</v>
      </c>
      <c r="HA151" s="19">
        <f>AW151*'Household Income - Delta'!AR154/3</f>
        <v>744401.16164264281</v>
      </c>
      <c r="HB151" s="19">
        <f>AX151*'Household Income - Delta'!AS154/3</f>
        <v>640590.95076527633</v>
      </c>
      <c r="HC151" s="19">
        <f>AY151*'Household Income - Delta'!AT154/3</f>
        <v>108666.20411385495</v>
      </c>
      <c r="HD151" s="19">
        <f>AZ151*'Household Income - Delta'!AU154/3</f>
        <v>855820.62502636015</v>
      </c>
      <c r="HE151" s="19">
        <f>BA151*'Household Income - Delta'!AV154/3</f>
        <v>1073888.9975436598</v>
      </c>
      <c r="HF151" s="19">
        <f>BB151*'Household Income - Delta'!AW154/3</f>
        <v>2391.2471004534164</v>
      </c>
      <c r="HG151" s="19">
        <f>BC151*'Household Income - Delta'!AX154/3</f>
        <v>0</v>
      </c>
      <c r="HH151" s="19">
        <f>BD151*'Household Income - Delta'!AY154/3</f>
        <v>-1706958.6358154025</v>
      </c>
      <c r="HI151" s="19">
        <f>BE151*'Household Income - Delta'!AZ154/3</f>
        <v>-41421.968563334442</v>
      </c>
      <c r="HJ151" s="19">
        <f>BF151*'Household Income - Delta'!BA154/3</f>
        <v>0</v>
      </c>
      <c r="HK151" s="19">
        <f>BG151*'Household Income - Delta'!BB154/3</f>
        <v>177372.7078556988</v>
      </c>
      <c r="HL151" s="19">
        <f>BH151*'Household Income - Delta'!BC154/3</f>
        <v>34344.097193883732</v>
      </c>
    </row>
    <row r="152" spans="1:220">
      <c r="A152" s="28">
        <v>2012</v>
      </c>
      <c r="B152" s="28" t="s">
        <v>1114</v>
      </c>
      <c r="C152" s="37" t="s">
        <v>54</v>
      </c>
      <c r="D152" s="11">
        <v>8085389</v>
      </c>
      <c r="E152" s="11">
        <v>6857430</v>
      </c>
      <c r="F152" s="11">
        <v>915242</v>
      </c>
      <c r="G152" s="104">
        <f>F152/D152</f>
        <v>0.11319702737864561</v>
      </c>
      <c r="H152" s="11">
        <f>SUM(J152:BI152)</f>
        <v>251169</v>
      </c>
      <c r="I152" s="105">
        <f>H152/D152</f>
        <v>3.1064553604038099E-2</v>
      </c>
      <c r="J152" s="25">
        <v>2515</v>
      </c>
      <c r="K152" s="25">
        <v>1906</v>
      </c>
      <c r="L152" s="25">
        <v>2420</v>
      </c>
      <c r="M152" s="25">
        <v>445</v>
      </c>
      <c r="N152" s="25">
        <v>14780</v>
      </c>
      <c r="O152" s="25">
        <v>5352</v>
      </c>
      <c r="P152" s="25">
        <v>2725</v>
      </c>
      <c r="Q152" s="25">
        <v>2279</v>
      </c>
      <c r="R152" s="25">
        <v>10964</v>
      </c>
      <c r="S152" s="25">
        <v>19574</v>
      </c>
      <c r="T152" s="25">
        <v>9535</v>
      </c>
      <c r="U152" s="25">
        <v>3823</v>
      </c>
      <c r="V152" s="25">
        <v>652</v>
      </c>
      <c r="W152" s="25">
        <v>7089</v>
      </c>
      <c r="X152" s="25">
        <v>2663</v>
      </c>
      <c r="Y152" s="25">
        <v>221</v>
      </c>
      <c r="Z152" s="25">
        <v>1144</v>
      </c>
      <c r="AA152" s="25">
        <v>3908</v>
      </c>
      <c r="AB152" s="25">
        <v>1638</v>
      </c>
      <c r="AC152" s="25">
        <v>1144</v>
      </c>
      <c r="AD152" s="25">
        <v>23925</v>
      </c>
      <c r="AE152" s="25">
        <v>3767</v>
      </c>
      <c r="AF152" s="25">
        <v>2982</v>
      </c>
      <c r="AG152" s="25">
        <v>2294</v>
      </c>
      <c r="AH152" s="25">
        <v>1344</v>
      </c>
      <c r="AI152" s="25">
        <v>1914</v>
      </c>
      <c r="AJ152" s="25">
        <v>658</v>
      </c>
      <c r="AK152" s="25">
        <v>357</v>
      </c>
      <c r="AL152" s="25">
        <v>973</v>
      </c>
      <c r="AM152" s="25">
        <v>535</v>
      </c>
      <c r="AN152" s="25">
        <v>9073</v>
      </c>
      <c r="AO152" s="25">
        <v>947</v>
      </c>
      <c r="AP152" s="25">
        <v>15893</v>
      </c>
      <c r="AQ152" s="25">
        <v>25575</v>
      </c>
      <c r="AR152" s="25">
        <v>852</v>
      </c>
      <c r="AS152" s="25">
        <v>5622</v>
      </c>
      <c r="AT152" s="25">
        <v>2810</v>
      </c>
      <c r="AU152" s="25">
        <v>1541</v>
      </c>
      <c r="AV152" s="25">
        <v>14190</v>
      </c>
      <c r="AW152" s="25">
        <v>1605</v>
      </c>
      <c r="AX152" s="25">
        <v>7936</v>
      </c>
      <c r="AY152" s="25">
        <v>35</v>
      </c>
      <c r="AZ152" s="25">
        <v>6189</v>
      </c>
      <c r="BA152" s="25">
        <v>12944</v>
      </c>
      <c r="BB152" s="25">
        <v>2092</v>
      </c>
      <c r="BC152" s="25">
        <v>423</v>
      </c>
      <c r="BD152" s="25">
        <v>0</v>
      </c>
      <c r="BE152" s="25">
        <v>4160</v>
      </c>
      <c r="BF152" s="25">
        <v>3839</v>
      </c>
      <c r="BG152" s="25">
        <v>1258</v>
      </c>
      <c r="BH152" s="25">
        <v>143</v>
      </c>
      <c r="BI152" s="25">
        <v>516</v>
      </c>
      <c r="BJ152" s="12">
        <v>4754</v>
      </c>
      <c r="BK152" s="12">
        <v>25550</v>
      </c>
      <c r="BL152" s="12">
        <v>24032</v>
      </c>
      <c r="BM152" s="34">
        <v>990</v>
      </c>
      <c r="BN152" s="34">
        <v>1287</v>
      </c>
      <c r="BO152" s="34">
        <v>1030</v>
      </c>
      <c r="BP152" s="34">
        <v>319</v>
      </c>
      <c r="BQ152" s="34">
        <v>2760</v>
      </c>
      <c r="BR152" s="34">
        <v>1834</v>
      </c>
      <c r="BS152" s="34">
        <v>1001</v>
      </c>
      <c r="BT152" s="34">
        <v>1465</v>
      </c>
      <c r="BU152" s="34">
        <v>4084</v>
      </c>
      <c r="BV152" s="34">
        <v>3694</v>
      </c>
      <c r="BW152" s="34">
        <v>1889</v>
      </c>
      <c r="BX152" s="34">
        <v>1460</v>
      </c>
      <c r="BY152" s="34">
        <v>411</v>
      </c>
      <c r="BZ152" s="34">
        <v>3237</v>
      </c>
      <c r="CA152" s="34">
        <v>1228</v>
      </c>
      <c r="CB152" s="34">
        <v>209</v>
      </c>
      <c r="CC152" s="34">
        <v>669</v>
      </c>
      <c r="CD152" s="34">
        <v>1422</v>
      </c>
      <c r="CE152" s="34">
        <v>936</v>
      </c>
      <c r="CF152" s="34">
        <v>689</v>
      </c>
      <c r="CG152" s="34">
        <v>4264</v>
      </c>
      <c r="CH152" s="34">
        <v>1503</v>
      </c>
      <c r="CI152" s="34">
        <v>1136</v>
      </c>
      <c r="CJ152" s="34">
        <v>1414</v>
      </c>
      <c r="CK152" s="34">
        <v>730</v>
      </c>
      <c r="CL152" s="34">
        <v>837</v>
      </c>
      <c r="CM152" s="34">
        <v>433</v>
      </c>
      <c r="CN152" s="34">
        <v>313</v>
      </c>
      <c r="CO152" s="34">
        <v>522</v>
      </c>
      <c r="CP152" s="34">
        <v>398</v>
      </c>
      <c r="CQ152" s="34">
        <v>2029</v>
      </c>
      <c r="CR152" s="34">
        <v>637</v>
      </c>
      <c r="CS152" s="34">
        <v>3260</v>
      </c>
      <c r="CT152" s="34">
        <v>4182</v>
      </c>
      <c r="CU152" s="34">
        <v>1019</v>
      </c>
      <c r="CV152" s="34">
        <v>1519</v>
      </c>
      <c r="CW152" s="34">
        <v>1873</v>
      </c>
      <c r="CX152" s="34">
        <v>1069</v>
      </c>
      <c r="CY152" s="34">
        <v>2998</v>
      </c>
      <c r="CZ152" s="34">
        <v>731</v>
      </c>
      <c r="DA152" s="34">
        <v>2435</v>
      </c>
      <c r="DB152" s="34">
        <v>57</v>
      </c>
      <c r="DC152" s="34">
        <v>1858</v>
      </c>
      <c r="DD152" s="34">
        <v>2828</v>
      </c>
      <c r="DE152" s="34">
        <v>994</v>
      </c>
      <c r="DF152" s="34">
        <v>437</v>
      </c>
      <c r="DG152" s="34">
        <v>0</v>
      </c>
      <c r="DH152" s="34">
        <v>1420</v>
      </c>
      <c r="DI152" s="34">
        <v>1234</v>
      </c>
      <c r="DJ152" s="34">
        <v>880</v>
      </c>
      <c r="DK152" s="34">
        <v>166</v>
      </c>
      <c r="DL152" s="34">
        <v>466</v>
      </c>
      <c r="DM152" s="115">
        <v>186304361.47619683</v>
      </c>
      <c r="DN152" s="116">
        <v>1547618.1724145771</v>
      </c>
      <c r="DO152" s="116">
        <v>5504399.7495117867</v>
      </c>
      <c r="DP152" s="116">
        <v>4738393.8665955141</v>
      </c>
      <c r="DQ152" s="116">
        <v>377910.43345272634</v>
      </c>
      <c r="DR152" s="116">
        <v>35096702.437243588</v>
      </c>
      <c r="DS152" s="116">
        <v>7969850.7117946791</v>
      </c>
      <c r="DT152" s="116">
        <v>1052325.9450043032</v>
      </c>
      <c r="DU152" s="116">
        <v>347013.54282988253</v>
      </c>
      <c r="DV152" s="116">
        <v>1054800.3309163183</v>
      </c>
      <c r="DW152" s="116">
        <v>12287452.588910839</v>
      </c>
      <c r="DX152" s="116">
        <v>4483163.6694747079</v>
      </c>
      <c r="DY152" s="116">
        <v>18453978.930087935</v>
      </c>
      <c r="DZ152" s="116">
        <v>1341461.1110568265</v>
      </c>
      <c r="EA152" s="116">
        <v>4794549.0638486966</v>
      </c>
      <c r="EB152" s="116">
        <v>1317068.2111910991</v>
      </c>
      <c r="EC152" s="116">
        <v>199909.76219072999</v>
      </c>
      <c r="ED152" s="116">
        <v>1135725.1357078243</v>
      </c>
      <c r="EE152" s="116">
        <v>1596365.1194234928</v>
      </c>
      <c r="EF152" s="116">
        <v>1517639.1722007534</v>
      </c>
      <c r="EG152" s="116">
        <v>703686.23286766966</v>
      </c>
      <c r="EH152" s="116">
        <v>2671220.5503356787</v>
      </c>
      <c r="EI152" s="116">
        <v>1785468.3588525772</v>
      </c>
      <c r="EJ152" s="116">
        <v>1548560.1105199796</v>
      </c>
      <c r="EK152" s="116">
        <v>2198799.9557026052</v>
      </c>
      <c r="EL152" s="116">
        <v>1084484.925498259</v>
      </c>
      <c r="EM152" s="116">
        <v>1539721.6666697827</v>
      </c>
      <c r="EN152" s="116">
        <v>1226153.0628356994</v>
      </c>
      <c r="EO152" s="116">
        <v>376460.61077273911</v>
      </c>
      <c r="EP152" s="116">
        <v>2214178.1741134557</v>
      </c>
      <c r="EQ152" s="116">
        <v>267159.46945139184</v>
      </c>
      <c r="ER152" s="116">
        <v>2125772.9532323997</v>
      </c>
      <c r="ES152" s="116">
        <v>1496150.4678804069</v>
      </c>
      <c r="ET152" s="116">
        <v>6404947.7936929064</v>
      </c>
      <c r="EU152" s="116">
        <v>3543464.3525298368</v>
      </c>
      <c r="EV152" s="116">
        <v>1149145.2766002074</v>
      </c>
      <c r="EW152" s="116">
        <v>1931070.3845323063</v>
      </c>
      <c r="EX152" s="116">
        <v>3154238.0951150446</v>
      </c>
      <c r="EY152" s="116">
        <v>3685182.2263493394</v>
      </c>
      <c r="EZ152" s="116">
        <v>2698984.8108235192</v>
      </c>
      <c r="FA152" s="116">
        <v>699467.76151812449</v>
      </c>
      <c r="FB152" s="116">
        <v>2520296.8464745213</v>
      </c>
      <c r="FC152" s="116">
        <v>44805.814417731497</v>
      </c>
      <c r="FD152" s="116">
        <v>3249478.2051486294</v>
      </c>
      <c r="FE152" s="116">
        <v>16374218.91809145</v>
      </c>
      <c r="FF152" s="116">
        <v>3865073.2931160047</v>
      </c>
      <c r="FG152" s="116">
        <v>223693.6864960501</v>
      </c>
      <c r="FH152" s="116">
        <v>0</v>
      </c>
      <c r="FI152" s="116">
        <v>9892353.9188323468</v>
      </c>
      <c r="FJ152" s="116">
        <v>905398.23703735007</v>
      </c>
      <c r="FK152" s="116">
        <v>925467.12993549916</v>
      </c>
      <c r="FL152" s="116">
        <v>211382.49578318829</v>
      </c>
      <c r="FM152" s="116">
        <v>771547.73711386672</v>
      </c>
      <c r="FN152" s="19">
        <f>J152*'Household Income - Delta'!E155/3</f>
        <v>18478228.540990029</v>
      </c>
      <c r="FO152" s="19">
        <f>K152*'Household Income - Delta'!F155/3</f>
        <v>4574854.8810883062</v>
      </c>
      <c r="FP152" s="19">
        <f>L152*'Household Income - Delta'!G155/3</f>
        <v>12915208.038284244</v>
      </c>
      <c r="FQ152" s="19">
        <f>M152*'Household Income - Delta'!H155/3</f>
        <v>3460587.8985954369</v>
      </c>
      <c r="FR152" s="19">
        <f>N152*'Household Income - Delta'!I155/3</f>
        <v>55497672.488501407</v>
      </c>
      <c r="FS152" s="19">
        <f>O152*'Household Income - Delta'!J155/3</f>
        <v>10707828.783846976</v>
      </c>
      <c r="FT152" s="19">
        <f>P152*'Household Income - Delta'!K155/3</f>
        <v>-712092.14998947165</v>
      </c>
      <c r="FU152" s="19">
        <f>Q152*'Household Income - Delta'!L155/3</f>
        <v>7574738.2445129165</v>
      </c>
      <c r="FV152" s="19">
        <f>R152*'Household Income - Delta'!M155/3</f>
        <v>34282679.928415902</v>
      </c>
      <c r="FW152" s="19">
        <f>S152*'Household Income - Delta'!N155/3</f>
        <v>127402126.91724782</v>
      </c>
      <c r="FX152" s="19">
        <f>T152*'Household Income - Delta'!O155/3</f>
        <v>59303209.066231541</v>
      </c>
      <c r="FY152" s="19">
        <f>U152*'Household Income - Delta'!P155/3</f>
        <v>7116047.4996936275</v>
      </c>
      <c r="FZ152" s="19">
        <f>V152*'Household Income - Delta'!Q155/3</f>
        <v>3732201.7224984667</v>
      </c>
      <c r="GA152" s="19">
        <f>W152*'Household Income - Delta'!R155/3</f>
        <v>33068388.001442354</v>
      </c>
      <c r="GB152" s="19">
        <f>X152*'Household Income - Delta'!S155/3</f>
        <v>17918549.790834736</v>
      </c>
      <c r="GC152" s="19">
        <f>Y152*'Household Income - Delta'!T155/3</f>
        <v>1061712.9437529589</v>
      </c>
      <c r="GD152" s="19">
        <f>Z152*'Household Income - Delta'!U155/3</f>
        <v>7048646.9099513358</v>
      </c>
      <c r="GE152" s="19">
        <f>AA152*'Household Income - Delta'!V155/3</f>
        <v>32274633.19577904</v>
      </c>
      <c r="GF152" s="19">
        <f>AB152*'Household Income - Delta'!W155/3</f>
        <v>13089338.738097569</v>
      </c>
      <c r="GG152" s="19">
        <f>AC152*'Household Income - Delta'!X155/3</f>
        <v>5696683.5698936395</v>
      </c>
      <c r="GH152" s="19">
        <f>AD152*'Household Income - Delta'!Y155/3</f>
        <v>-33853056.519342087</v>
      </c>
      <c r="GI152" s="19">
        <f>AE152*'Household Income - Delta'!Z155/3</f>
        <v>1656175.3449970658</v>
      </c>
      <c r="GJ152" s="19">
        <f>AF152*'Household Income - Delta'!AA155/3</f>
        <v>15658258.027255557</v>
      </c>
      <c r="GK152" s="19">
        <f>AG152*'Household Income - Delta'!AB155/3</f>
        <v>5208598.6538055334</v>
      </c>
      <c r="GL152" s="19">
        <f>AH152*'Household Income - Delta'!AC155/3</f>
        <v>10546539.973023912</v>
      </c>
      <c r="GM152" s="19">
        <f>AI152*'Household Income - Delta'!AD155/3</f>
        <v>12031181.234685667</v>
      </c>
      <c r="GN152" s="19">
        <f>AJ152*'Household Income - Delta'!AE155/3</f>
        <v>5341712.7053961009</v>
      </c>
      <c r="GO152" s="19">
        <f>AK152*'Household Income - Delta'!AF155/3</f>
        <v>1072894.3390863184</v>
      </c>
      <c r="GP152" s="19">
        <f>AL152*'Household Income - Delta'!AG155/3</f>
        <v>5704582.1105051422</v>
      </c>
      <c r="GQ152" s="19">
        <f>AM152*'Household Income - Delta'!AH155/3</f>
        <v>-222690.44396544201</v>
      </c>
      <c r="GR152" s="19">
        <f>AN152*'Household Income - Delta'!AI155/3</f>
        <v>6935759.0476793377</v>
      </c>
      <c r="GS152" s="19">
        <f>AO152*'Household Income - Delta'!AJ155/3</f>
        <v>7149591.8065893194</v>
      </c>
      <c r="GT152" s="19">
        <f>AP152*'Household Income - Delta'!AK155/3</f>
        <v>74141033.683163285</v>
      </c>
      <c r="GU152" s="19">
        <f>AQ152*'Household Income - Delta'!AL155/3</f>
        <v>165602057.91484842</v>
      </c>
      <c r="GV152" s="19">
        <f>AR152*'Household Income - Delta'!AM155/3</f>
        <v>2348749.3698409754</v>
      </c>
      <c r="GW152" s="19">
        <f>AS152*'Household Income - Delta'!AN155/3</f>
        <v>37449035.538450412</v>
      </c>
      <c r="GX152" s="19">
        <f>AT152*'Household Income - Delta'!AO155/3</f>
        <v>15152238.952076875</v>
      </c>
      <c r="GY152" s="19">
        <f>AU152*'Household Income - Delta'!AP155/3</f>
        <v>6731950.1046226732</v>
      </c>
      <c r="GZ152" s="19">
        <f>AV152*'Household Income - Delta'!AQ155/3</f>
        <v>69634329.889506772</v>
      </c>
      <c r="HA152" s="19">
        <f>AW152*'Household Income - Delta'!AR155/3</f>
        <v>8345291.40967122</v>
      </c>
      <c r="HB152" s="19">
        <f>AX152*'Household Income - Delta'!AS155/3</f>
        <v>64937271.973471016</v>
      </c>
      <c r="HC152" s="19">
        <f>AY152*'Household Income - Delta'!AT155/3</f>
        <v>203100.68897202538</v>
      </c>
      <c r="HD152" s="19">
        <f>AZ152*'Household Income - Delta'!AU155/3</f>
        <v>46113419.937770374</v>
      </c>
      <c r="HE152" s="19">
        <f>BA152*'Household Income - Delta'!AV155/3</f>
        <v>67241979.583136871</v>
      </c>
      <c r="HF152" s="19">
        <f>BB152*'Household Income - Delta'!AW155/3</f>
        <v>6372410.8051589355</v>
      </c>
      <c r="HG152" s="19">
        <f>BC152*'Household Income - Delta'!AX155/3</f>
        <v>1800517.7275666583</v>
      </c>
      <c r="HH152" s="19">
        <f>BD152*'Household Income - Delta'!AY155/3</f>
        <v>0</v>
      </c>
      <c r="HI152" s="19">
        <f>BE152*'Household Income - Delta'!AZ155/3</f>
        <v>10790585.533188945</v>
      </c>
      <c r="HJ152" s="19">
        <f>BF152*'Household Income - Delta'!BA155/3</f>
        <v>29189591.143146787</v>
      </c>
      <c r="HK152" s="19">
        <f>BG152*'Household Income - Delta'!BB155/3</f>
        <v>5272551.7360000694</v>
      </c>
      <c r="HL152" s="19">
        <f>BH152*'Household Income - Delta'!BC155/3</f>
        <v>482527.03273233917</v>
      </c>
    </row>
    <row r="153" spans="1:220">
      <c r="A153" s="28">
        <v>2012</v>
      </c>
      <c r="B153" s="28" t="s">
        <v>1115</v>
      </c>
      <c r="C153" s="37" t="s">
        <v>55</v>
      </c>
      <c r="D153" s="11">
        <v>6815763</v>
      </c>
      <c r="E153" s="11">
        <v>5648199</v>
      </c>
      <c r="F153" s="11">
        <v>904695</v>
      </c>
      <c r="G153" s="104">
        <f>F153/D153</f>
        <v>0.13273568931314073</v>
      </c>
      <c r="H153" s="11">
        <f>SUM(J153:BI153)</f>
        <v>216519</v>
      </c>
      <c r="I153" s="105">
        <f>H153/D153</f>
        <v>3.1767389799205167E-2</v>
      </c>
      <c r="J153" s="25">
        <v>1507</v>
      </c>
      <c r="K153" s="25">
        <v>4328</v>
      </c>
      <c r="L153" s="25">
        <v>8362</v>
      </c>
      <c r="M153" s="25">
        <v>1413</v>
      </c>
      <c r="N153" s="25">
        <v>45597</v>
      </c>
      <c r="O153" s="25">
        <v>5195</v>
      </c>
      <c r="P153" s="25">
        <v>2901</v>
      </c>
      <c r="Q153" s="25">
        <v>100</v>
      </c>
      <c r="R153" s="25">
        <v>773</v>
      </c>
      <c r="S153" s="25">
        <v>9370</v>
      </c>
      <c r="T153" s="25">
        <v>6363</v>
      </c>
      <c r="U153" s="25">
        <v>5239</v>
      </c>
      <c r="V153" s="25">
        <v>10604</v>
      </c>
      <c r="W153" s="25">
        <v>4298</v>
      </c>
      <c r="X153" s="25">
        <v>1089</v>
      </c>
      <c r="Y153" s="25">
        <v>1159</v>
      </c>
      <c r="Z153" s="25">
        <v>2544</v>
      </c>
      <c r="AA153" s="25">
        <v>1368</v>
      </c>
      <c r="AB153" s="25">
        <v>1646</v>
      </c>
      <c r="AC153" s="25">
        <v>532</v>
      </c>
      <c r="AD153" s="25">
        <v>1191</v>
      </c>
      <c r="AE153" s="25">
        <v>2911</v>
      </c>
      <c r="AF153" s="25">
        <v>3470</v>
      </c>
      <c r="AG153" s="25">
        <v>2703</v>
      </c>
      <c r="AH153" s="25">
        <v>615</v>
      </c>
      <c r="AI153" s="25">
        <v>2802</v>
      </c>
      <c r="AJ153" s="25">
        <v>2919</v>
      </c>
      <c r="AK153" s="25">
        <v>682</v>
      </c>
      <c r="AL153" s="25">
        <v>5671</v>
      </c>
      <c r="AM153" s="25">
        <v>309</v>
      </c>
      <c r="AN153" s="25">
        <v>2300</v>
      </c>
      <c r="AO153" s="25">
        <v>872</v>
      </c>
      <c r="AP153" s="25">
        <v>5562</v>
      </c>
      <c r="AQ153" s="25">
        <v>4088</v>
      </c>
      <c r="AR153" s="25">
        <v>217</v>
      </c>
      <c r="AS153" s="25">
        <v>3192</v>
      </c>
      <c r="AT153" s="25">
        <v>1223</v>
      </c>
      <c r="AU153" s="25">
        <v>25525</v>
      </c>
      <c r="AV153" s="25">
        <v>3397</v>
      </c>
      <c r="AW153" s="25">
        <v>97</v>
      </c>
      <c r="AX153" s="25">
        <v>2727</v>
      </c>
      <c r="AY153" s="25">
        <v>94</v>
      </c>
      <c r="AZ153" s="25">
        <v>3206</v>
      </c>
      <c r="BA153" s="25">
        <v>14196</v>
      </c>
      <c r="BB153" s="25">
        <v>5298</v>
      </c>
      <c r="BC153" s="25">
        <v>223</v>
      </c>
      <c r="BD153" s="25">
        <v>3839</v>
      </c>
      <c r="BE153" s="25">
        <v>0</v>
      </c>
      <c r="BF153" s="25">
        <v>215</v>
      </c>
      <c r="BG153" s="25">
        <v>1168</v>
      </c>
      <c r="BH153" s="25">
        <v>394</v>
      </c>
      <c r="BI153" s="25">
        <v>1025</v>
      </c>
      <c r="BJ153" s="12">
        <v>3864</v>
      </c>
      <c r="BK153" s="12">
        <v>25225</v>
      </c>
      <c r="BL153" s="12">
        <v>24285</v>
      </c>
      <c r="BM153" s="34">
        <v>730</v>
      </c>
      <c r="BN153" s="34">
        <v>1682</v>
      </c>
      <c r="BO153" s="34">
        <v>2641</v>
      </c>
      <c r="BP153" s="34">
        <v>1121</v>
      </c>
      <c r="BQ153" s="34">
        <v>5884</v>
      </c>
      <c r="BR153" s="34">
        <v>2150</v>
      </c>
      <c r="BS153" s="34">
        <v>1138</v>
      </c>
      <c r="BT153" s="34">
        <v>164</v>
      </c>
      <c r="BU153" s="34">
        <v>528</v>
      </c>
      <c r="BV153" s="34">
        <v>2417</v>
      </c>
      <c r="BW153" s="34">
        <v>2288</v>
      </c>
      <c r="BX153" s="34">
        <v>2393</v>
      </c>
      <c r="BY153" s="34">
        <v>2191</v>
      </c>
      <c r="BZ153" s="34">
        <v>1727</v>
      </c>
      <c r="CA153" s="34">
        <v>521</v>
      </c>
      <c r="CB153" s="34">
        <v>845</v>
      </c>
      <c r="CC153" s="34">
        <v>1029</v>
      </c>
      <c r="CD153" s="34">
        <v>911</v>
      </c>
      <c r="CE153" s="34">
        <v>915</v>
      </c>
      <c r="CF153" s="34">
        <v>655</v>
      </c>
      <c r="CG153" s="34">
        <v>923</v>
      </c>
      <c r="CH153" s="34">
        <v>1011</v>
      </c>
      <c r="CI153" s="34">
        <v>1605</v>
      </c>
      <c r="CJ153" s="34">
        <v>1971</v>
      </c>
      <c r="CK153" s="34">
        <v>444</v>
      </c>
      <c r="CL153" s="34">
        <v>1017</v>
      </c>
      <c r="CM153" s="34">
        <v>1013</v>
      </c>
      <c r="CN153" s="34">
        <v>456</v>
      </c>
      <c r="CO153" s="34">
        <v>2919</v>
      </c>
      <c r="CP153" s="34">
        <v>248</v>
      </c>
      <c r="CQ153" s="34">
        <v>1441</v>
      </c>
      <c r="CR153" s="34">
        <v>527</v>
      </c>
      <c r="CS153" s="34">
        <v>1947</v>
      </c>
      <c r="CT153" s="34">
        <v>1854</v>
      </c>
      <c r="CU153" s="34">
        <v>200</v>
      </c>
      <c r="CV153" s="34">
        <v>1400</v>
      </c>
      <c r="CW153" s="34">
        <v>768</v>
      </c>
      <c r="CX153" s="34">
        <v>4052</v>
      </c>
      <c r="CY153" s="34">
        <v>1799</v>
      </c>
      <c r="CZ153" s="34">
        <v>162</v>
      </c>
      <c r="DA153" s="34">
        <v>1542</v>
      </c>
      <c r="DB153" s="34">
        <v>155</v>
      </c>
      <c r="DC153" s="34">
        <v>1819</v>
      </c>
      <c r="DD153" s="34">
        <v>3417</v>
      </c>
      <c r="DE153" s="34">
        <v>1995</v>
      </c>
      <c r="DF153" s="34">
        <v>216</v>
      </c>
      <c r="DG153" s="34">
        <v>1320</v>
      </c>
      <c r="DH153" s="34">
        <v>0</v>
      </c>
      <c r="DI153" s="34">
        <v>271</v>
      </c>
      <c r="DJ153" s="34">
        <v>638</v>
      </c>
      <c r="DK153" s="34">
        <v>495</v>
      </c>
      <c r="DL153" s="34">
        <v>878</v>
      </c>
      <c r="DM153" s="115">
        <v>277484645.07071602</v>
      </c>
      <c r="DN153" s="116">
        <v>3264172.0138836838</v>
      </c>
      <c r="DO153" s="116">
        <v>3950175.2147716307</v>
      </c>
      <c r="DP153" s="116">
        <v>9167673.3143397644</v>
      </c>
      <c r="DQ153" s="116">
        <v>2535534.5681063039</v>
      </c>
      <c r="DR153" s="116">
        <v>26848267.077517577</v>
      </c>
      <c r="DS153" s="116">
        <v>5335786.704520762</v>
      </c>
      <c r="DT153" s="116">
        <v>7143628.0127441008</v>
      </c>
      <c r="DU153" s="116">
        <v>241223.94338471146</v>
      </c>
      <c r="DV153" s="116">
        <v>1817393.5238316529</v>
      </c>
      <c r="DW153" s="116">
        <v>21955724.118470091</v>
      </c>
      <c r="DX153" s="116">
        <v>13974361.100237498</v>
      </c>
      <c r="DY153" s="116">
        <v>13816155.943211878</v>
      </c>
      <c r="DZ153" s="116">
        <v>4267109.592342631</v>
      </c>
      <c r="EA153" s="116">
        <v>7423477.8087865766</v>
      </c>
      <c r="EB153" s="116">
        <v>2060958.838039774</v>
      </c>
      <c r="EC153" s="116">
        <v>1722207.4147544205</v>
      </c>
      <c r="ED153" s="116">
        <v>3744334.0897418698</v>
      </c>
      <c r="EE153" s="116">
        <v>2742488.5114360424</v>
      </c>
      <c r="EF153" s="116">
        <v>3350922.081456732</v>
      </c>
      <c r="EG153" s="116">
        <v>1341392.0652994739</v>
      </c>
      <c r="EH153" s="116">
        <v>2826202.2442634278</v>
      </c>
      <c r="EI153" s="116">
        <v>7333555.1923988331</v>
      </c>
      <c r="EJ153" s="116">
        <v>6527128.2371964902</v>
      </c>
      <c r="EK153" s="116">
        <v>3862636.884415071</v>
      </c>
      <c r="EL153" s="116">
        <v>1226707.8748201518</v>
      </c>
      <c r="EM153" s="116">
        <v>4623553.9048091434</v>
      </c>
      <c r="EN153" s="116">
        <v>1501897.6433456203</v>
      </c>
      <c r="EO153" s="116">
        <v>930674.73549342761</v>
      </c>
      <c r="EP153" s="116">
        <v>3211584.2148709679</v>
      </c>
      <c r="EQ153" s="116">
        <v>763968.06820384192</v>
      </c>
      <c r="ER153" s="116">
        <v>5551024.3567837812</v>
      </c>
      <c r="ES153" s="116">
        <v>1023176.4110929943</v>
      </c>
      <c r="ET153" s="116">
        <v>13272124.330916001</v>
      </c>
      <c r="EU153" s="116">
        <v>9750062.1899088621</v>
      </c>
      <c r="EV153" s="116">
        <v>225708.38101264241</v>
      </c>
      <c r="EW153" s="116">
        <v>6494078.7157859653</v>
      </c>
      <c r="EX153" s="116">
        <v>1872236.3441718142</v>
      </c>
      <c r="EY153" s="116">
        <v>3718858.5467285579</v>
      </c>
      <c r="EZ153" s="116">
        <v>7856452.357355291</v>
      </c>
      <c r="FA153" s="116">
        <v>244344.61974633005</v>
      </c>
      <c r="FB153" s="116">
        <v>6385726.6212920016</v>
      </c>
      <c r="FC153" s="116">
        <v>103329.59965558922</v>
      </c>
      <c r="FD153" s="116">
        <v>6378765.8127555661</v>
      </c>
      <c r="FE153" s="116">
        <v>25131313.875969373</v>
      </c>
      <c r="FF153" s="116">
        <v>3696390.9916220992</v>
      </c>
      <c r="FG153" s="116">
        <v>534235.39548937418</v>
      </c>
      <c r="FH153" s="116">
        <v>9129025.6476916783</v>
      </c>
      <c r="FI153" s="116">
        <v>0</v>
      </c>
      <c r="FJ153" s="116">
        <v>462640.28365826927</v>
      </c>
      <c r="FK153" s="116">
        <v>1921547.6612961821</v>
      </c>
      <c r="FL153" s="116">
        <v>386987.63911322819</v>
      </c>
      <c r="FM153" s="116">
        <v>3835720.3519762699</v>
      </c>
      <c r="FN153" s="19">
        <f>J153*'Household Income - Delta'!E156/3</f>
        <v>9844096.175240675</v>
      </c>
      <c r="FO153" s="19">
        <f>K153*'Household Income - Delta'!F156/3</f>
        <v>6861080.8225535406</v>
      </c>
      <c r="FP153" s="19">
        <f>L153*'Household Income - Delta'!G156/3</f>
        <v>37812141.368787892</v>
      </c>
      <c r="FQ153" s="19">
        <f>M153*'Household Income - Delta'!H156/3</f>
        <v>9836798.4733624514</v>
      </c>
      <c r="FR153" s="19">
        <f>N153*'Household Income - Delta'!I156/3</f>
        <v>134053162.09274745</v>
      </c>
      <c r="FS153" s="19">
        <f>O153*'Household Income - Delta'!J156/3</f>
        <v>6159993.0172096724</v>
      </c>
      <c r="FT153" s="19">
        <f>P153*'Household Income - Delta'!K156/3</f>
        <v>-3122286.6068318901</v>
      </c>
      <c r="FU153" s="19">
        <f>Q153*'Household Income - Delta'!L156/3</f>
        <v>250875.01811006491</v>
      </c>
      <c r="FV153" s="19">
        <f>R153*'Household Income - Delta'!M156/3</f>
        <v>1787082.744925658</v>
      </c>
      <c r="FW153" s="19">
        <f>S153*'Household Income - Delta'!N156/3</f>
        <v>53350731.337368824</v>
      </c>
      <c r="FX153" s="19">
        <f>T153*'Household Income - Delta'!O156/3</f>
        <v>34389264.926087461</v>
      </c>
      <c r="FY153" s="19">
        <f>U153*'Household Income - Delta'!P156/3</f>
        <v>5482176.7847124794</v>
      </c>
      <c r="FZ153" s="19">
        <f>V153*'Household Income - Delta'!Q156/3</f>
        <v>52057947.515237927</v>
      </c>
      <c r="GA153" s="19">
        <f>W153*'Household Income - Delta'!R156/3</f>
        <v>16546377.244389167</v>
      </c>
      <c r="GB153" s="19">
        <f>X153*'Household Income - Delta'!S156/3</f>
        <v>6440070.4200536497</v>
      </c>
      <c r="GC153" s="19">
        <f>Y153*'Household Income - Delta'!T156/3</f>
        <v>4623447.7566419924</v>
      </c>
      <c r="GD153" s="19">
        <f>Z153*'Household Income - Delta'!U156/3</f>
        <v>13601352.107546834</v>
      </c>
      <c r="GE153" s="19">
        <f>AA153*'Household Income - Delta'!V156/3</f>
        <v>10182906.413978606</v>
      </c>
      <c r="GF153" s="19">
        <f>AB153*'Household Income - Delta'!W156/3</f>
        <v>11811840.992178271</v>
      </c>
      <c r="GG153" s="19">
        <f>AC153*'Household Income - Delta'!X156/3</f>
        <v>2215597.6847103075</v>
      </c>
      <c r="GH153" s="19">
        <f>AD153*'Household Income - Delta'!Y156/3</f>
        <v>-2655843.0484211133</v>
      </c>
      <c r="GI153" s="19">
        <f>AE153*'Household Income - Delta'!Z156/3</f>
        <v>-1092520.2518516199</v>
      </c>
      <c r="GJ153" s="19">
        <f>AF153*'Household Income - Delta'!AA156/3</f>
        <v>15392793.999804256</v>
      </c>
      <c r="GK153" s="19">
        <f>AG153*'Household Income - Delta'!AB156/3</f>
        <v>3934405.7971641202</v>
      </c>
      <c r="GL153" s="19">
        <f>AH153*'Household Income - Delta'!AC156/3</f>
        <v>4324782.5531283608</v>
      </c>
      <c r="GM153" s="19">
        <f>AI153*'Household Income - Delta'!AD156/3</f>
        <v>15329524.591765605</v>
      </c>
      <c r="GN153" s="19">
        <f>AJ153*'Household Income - Delta'!AE156/3</f>
        <v>21317875.037085667</v>
      </c>
      <c r="GO153" s="19">
        <f>AK153*'Household Income - Delta'!AF156/3</f>
        <v>1493815.3369800702</v>
      </c>
      <c r="GP153" s="19">
        <f>AL153*'Household Income - Delta'!AG156/3</f>
        <v>28626746.742676467</v>
      </c>
      <c r="GQ153" s="19">
        <f>AM153*'Household Income - Delta'!AH156/3</f>
        <v>-380442.35228031542</v>
      </c>
      <c r="GR153" s="19">
        <f>AN153*'Household Income - Delta'!AI156/3</f>
        <v>-116200.05287911044</v>
      </c>
      <c r="GS153" s="19">
        <f>AO153*'Household Income - Delta'!AJ156/3</f>
        <v>5872716.0857806494</v>
      </c>
      <c r="GT153" s="19">
        <f>AP153*'Household Income - Delta'!AK156/3</f>
        <v>21413981.821131427</v>
      </c>
      <c r="GU153" s="19">
        <f>AQ153*'Household Income - Delta'!AL156/3</f>
        <v>23138867.25312845</v>
      </c>
      <c r="GV153" s="19">
        <f>AR153*'Household Income - Delta'!AM156/3</f>
        <v>421367.75374186691</v>
      </c>
      <c r="GW153" s="19">
        <f>AS153*'Household Income - Delta'!AN156/3</f>
        <v>18661063.163676076</v>
      </c>
      <c r="GX153" s="19">
        <f>AT153*'Household Income - Delta'!AO156/3</f>
        <v>5598031.3591109067</v>
      </c>
      <c r="GY153" s="19">
        <f>AU153*'Household Income - Delta'!AP156/3</f>
        <v>90705595.123371348</v>
      </c>
      <c r="GZ153" s="19">
        <f>AV153*'Household Income - Delta'!AQ156/3</f>
        <v>13901613.34249525</v>
      </c>
      <c r="HA153" s="19">
        <f>AW153*'Household Income - Delta'!AR156/3</f>
        <v>425305.93884048262</v>
      </c>
      <c r="HB153" s="19">
        <f>AX153*'Household Income - Delta'!AS156/3</f>
        <v>20091605.420166787</v>
      </c>
      <c r="HC153" s="19">
        <f>AY153*'Household Income - Delta'!AT156/3</f>
        <v>468864.06872249703</v>
      </c>
      <c r="HD153" s="19">
        <f>AZ153*'Household Income - Delta'!AU156/3</f>
        <v>21274716.095770027</v>
      </c>
      <c r="HE153" s="19">
        <f>BA153*'Household Income - Delta'!AV156/3</f>
        <v>62176727.182971828</v>
      </c>
      <c r="HF153" s="19">
        <f>BB153*'Household Income - Delta'!AW156/3</f>
        <v>11820496.371082732</v>
      </c>
      <c r="HG153" s="19">
        <f>BC153*'Household Income - Delta'!AX156/3</f>
        <v>767472.76104839507</v>
      </c>
      <c r="HH153" s="19">
        <f>BD153*'Household Income - Delta'!AY156/3</f>
        <v>-549440.37549318583</v>
      </c>
      <c r="HI153" s="19">
        <f>BE153*'Household Income - Delta'!AZ156/3</f>
        <v>0</v>
      </c>
      <c r="HJ153" s="19">
        <f>BF153*'Household Income - Delta'!BA156/3</f>
        <v>1459522.1003347149</v>
      </c>
      <c r="HK153" s="19">
        <f>BG153*'Household Income - Delta'!BB156/3</f>
        <v>3943467.467163852</v>
      </c>
      <c r="HL153" s="19">
        <f>BH153*'Household Income - Delta'!BC156/3</f>
        <v>1008385.362192085</v>
      </c>
    </row>
    <row r="154" spans="1:220">
      <c r="A154" s="28">
        <v>2012</v>
      </c>
      <c r="B154" s="28" t="s">
        <v>1116</v>
      </c>
      <c r="C154" s="37" t="s">
        <v>56</v>
      </c>
      <c r="D154" s="11">
        <v>1837518</v>
      </c>
      <c r="E154" s="11">
        <v>1613322</v>
      </c>
      <c r="F154" s="11">
        <v>174112</v>
      </c>
      <c r="G154" s="104">
        <f>F154/D154</f>
        <v>9.4753901730486451E-2</v>
      </c>
      <c r="H154" s="11">
        <f>SUM(J154:BI154)</f>
        <v>47204</v>
      </c>
      <c r="I154" s="105">
        <f>H154/D154</f>
        <v>2.568900005333281E-2</v>
      </c>
      <c r="J154" s="25">
        <v>477</v>
      </c>
      <c r="K154" s="25">
        <v>306</v>
      </c>
      <c r="L154" s="25">
        <v>79</v>
      </c>
      <c r="M154" s="25">
        <v>0</v>
      </c>
      <c r="N154" s="25">
        <v>1231</v>
      </c>
      <c r="O154" s="25">
        <v>104</v>
      </c>
      <c r="P154" s="25">
        <v>143</v>
      </c>
      <c r="Q154" s="25">
        <v>674</v>
      </c>
      <c r="R154" s="25">
        <v>294</v>
      </c>
      <c r="S154" s="25">
        <v>1919</v>
      </c>
      <c r="T154" s="25">
        <v>1108</v>
      </c>
      <c r="U154" s="25">
        <v>166</v>
      </c>
      <c r="V154" s="25">
        <v>181</v>
      </c>
      <c r="W154" s="25">
        <v>220</v>
      </c>
      <c r="X154" s="25">
        <v>328</v>
      </c>
      <c r="Y154" s="25">
        <v>68</v>
      </c>
      <c r="Z154" s="25">
        <v>39</v>
      </c>
      <c r="AA154" s="25">
        <v>2249</v>
      </c>
      <c r="AB154" s="25">
        <v>90</v>
      </c>
      <c r="AC154" s="25">
        <v>35</v>
      </c>
      <c r="AD154" s="25">
        <v>5352</v>
      </c>
      <c r="AE154" s="25">
        <v>164</v>
      </c>
      <c r="AF154" s="25">
        <v>778</v>
      </c>
      <c r="AG154" s="25">
        <v>20</v>
      </c>
      <c r="AH154" s="25">
        <v>0</v>
      </c>
      <c r="AI154" s="25">
        <v>59</v>
      </c>
      <c r="AJ154" s="25">
        <v>0</v>
      </c>
      <c r="AK154" s="25">
        <v>0</v>
      </c>
      <c r="AL154" s="25">
        <v>229</v>
      </c>
      <c r="AM154" s="25">
        <v>129</v>
      </c>
      <c r="AN154" s="25">
        <v>1213</v>
      </c>
      <c r="AO154" s="25">
        <v>81</v>
      </c>
      <c r="AP154" s="25">
        <v>1721</v>
      </c>
      <c r="AQ154" s="25">
        <v>4683</v>
      </c>
      <c r="AR154" s="25">
        <v>175</v>
      </c>
      <c r="AS154" s="25">
        <v>6757</v>
      </c>
      <c r="AT154" s="25">
        <v>520</v>
      </c>
      <c r="AU154" s="25">
        <v>118</v>
      </c>
      <c r="AV154" s="25">
        <v>5208</v>
      </c>
      <c r="AW154" s="25">
        <v>0</v>
      </c>
      <c r="AX154" s="25">
        <v>1098</v>
      </c>
      <c r="AY154" s="25">
        <v>36</v>
      </c>
      <c r="AZ154" s="25">
        <v>1061</v>
      </c>
      <c r="BA154" s="25">
        <v>622</v>
      </c>
      <c r="BB154" s="25">
        <v>0</v>
      </c>
      <c r="BC154" s="25">
        <v>54</v>
      </c>
      <c r="BD154" s="25">
        <v>6317</v>
      </c>
      <c r="BE154" s="25">
        <v>297</v>
      </c>
      <c r="BF154" s="25">
        <v>0</v>
      </c>
      <c r="BG154" s="25">
        <v>470</v>
      </c>
      <c r="BH154" s="25">
        <v>252</v>
      </c>
      <c r="BI154" s="25">
        <v>79</v>
      </c>
      <c r="BJ154" s="12">
        <v>2090</v>
      </c>
      <c r="BK154" s="12">
        <v>11785</v>
      </c>
      <c r="BL154" s="12">
        <v>11396</v>
      </c>
      <c r="BM154" s="34">
        <v>339</v>
      </c>
      <c r="BN154" s="34">
        <v>455</v>
      </c>
      <c r="BO154" s="34">
        <v>129</v>
      </c>
      <c r="BP154" s="34">
        <v>182</v>
      </c>
      <c r="BQ154" s="34">
        <v>516</v>
      </c>
      <c r="BR154" s="34">
        <v>114</v>
      </c>
      <c r="BS154" s="34">
        <v>177</v>
      </c>
      <c r="BT154" s="34">
        <v>525</v>
      </c>
      <c r="BU154" s="34">
        <v>194</v>
      </c>
      <c r="BV154" s="34">
        <v>666</v>
      </c>
      <c r="BW154" s="34">
        <v>483</v>
      </c>
      <c r="BX154" s="34">
        <v>277</v>
      </c>
      <c r="BY154" s="34">
        <v>250</v>
      </c>
      <c r="BZ154" s="34">
        <v>190</v>
      </c>
      <c r="CA154" s="34">
        <v>406</v>
      </c>
      <c r="CB154" s="34">
        <v>111</v>
      </c>
      <c r="CC154" s="34">
        <v>64</v>
      </c>
      <c r="CD154" s="34">
        <v>1019</v>
      </c>
      <c r="CE154" s="34">
        <v>88</v>
      </c>
      <c r="CF154" s="34">
        <v>74</v>
      </c>
      <c r="CG154" s="34">
        <v>1897</v>
      </c>
      <c r="CH154" s="34">
        <v>191</v>
      </c>
      <c r="CI154" s="34">
        <v>581</v>
      </c>
      <c r="CJ154" s="34">
        <v>37</v>
      </c>
      <c r="CK154" s="34">
        <v>182</v>
      </c>
      <c r="CL154" s="34">
        <v>76</v>
      </c>
      <c r="CM154" s="34">
        <v>182</v>
      </c>
      <c r="CN154" s="34">
        <v>182</v>
      </c>
      <c r="CO154" s="34">
        <v>268</v>
      </c>
      <c r="CP154" s="34">
        <v>147</v>
      </c>
      <c r="CQ154" s="34">
        <v>679</v>
      </c>
      <c r="CR154" s="34">
        <v>90</v>
      </c>
      <c r="CS154" s="34">
        <v>965</v>
      </c>
      <c r="CT154" s="34">
        <v>1933</v>
      </c>
      <c r="CU154" s="34">
        <v>215</v>
      </c>
      <c r="CV154" s="34">
        <v>1474</v>
      </c>
      <c r="CW154" s="34">
        <v>447</v>
      </c>
      <c r="CX154" s="34">
        <v>207</v>
      </c>
      <c r="CY154" s="34">
        <v>1699</v>
      </c>
      <c r="CZ154" s="34">
        <v>182</v>
      </c>
      <c r="DA154" s="34">
        <v>671</v>
      </c>
      <c r="DB154" s="34">
        <v>65</v>
      </c>
      <c r="DC154" s="34">
        <v>513</v>
      </c>
      <c r="DD154" s="34">
        <v>415</v>
      </c>
      <c r="DE154" s="34">
        <v>182</v>
      </c>
      <c r="DF154" s="34">
        <v>89</v>
      </c>
      <c r="DG154" s="34">
        <v>1774</v>
      </c>
      <c r="DH154" s="34">
        <v>285</v>
      </c>
      <c r="DI154" s="34">
        <v>0</v>
      </c>
      <c r="DJ154" s="34">
        <v>555</v>
      </c>
      <c r="DK154" s="34">
        <v>395</v>
      </c>
      <c r="DL154" s="34">
        <v>123</v>
      </c>
      <c r="DM154" s="115">
        <v>20254112.873113293</v>
      </c>
      <c r="DN154" s="116">
        <v>233182.49948789735</v>
      </c>
      <c r="DO154" s="116">
        <v>824401.6729476552</v>
      </c>
      <c r="DP154" s="116">
        <v>136566.91390278746</v>
      </c>
      <c r="DQ154" s="116">
        <v>0</v>
      </c>
      <c r="DR154" s="116">
        <v>2632839.6769817509</v>
      </c>
      <c r="DS154" s="116">
        <v>130343.91273006576</v>
      </c>
      <c r="DT154" s="116">
        <v>75668.592434008373</v>
      </c>
      <c r="DU154" s="116">
        <v>225168.87681001282</v>
      </c>
      <c r="DV154" s="116">
        <v>74210.042417793928</v>
      </c>
      <c r="DW154" s="116">
        <v>1087804.562302703</v>
      </c>
      <c r="DX154" s="116">
        <v>391272.87824555545</v>
      </c>
      <c r="DY154" s="116">
        <v>762206.42180272727</v>
      </c>
      <c r="DZ154" s="116">
        <v>330312.28530126344</v>
      </c>
      <c r="EA154" s="116">
        <v>96962.503298319993</v>
      </c>
      <c r="EB154" s="116">
        <v>85617.457291436833</v>
      </c>
      <c r="EC154" s="116">
        <v>45685.180572868121</v>
      </c>
      <c r="ED154" s="116">
        <v>29540.656256875682</v>
      </c>
      <c r="EE154" s="116">
        <v>395941.9189281367</v>
      </c>
      <c r="EF154" s="116">
        <v>69331.574634657009</v>
      </c>
      <c r="EG154" s="116">
        <v>25887.71712728469</v>
      </c>
      <c r="EH154" s="116">
        <v>1504494.5477725291</v>
      </c>
      <c r="EI154" s="116">
        <v>101944.6527792264</v>
      </c>
      <c r="EJ154" s="116">
        <v>263856.59866557369</v>
      </c>
      <c r="EK154" s="116">
        <v>14906.25778906905</v>
      </c>
      <c r="EL154" s="116">
        <v>0</v>
      </c>
      <c r="EM154" s="116">
        <v>33633.897708208999</v>
      </c>
      <c r="EN154" s="116">
        <v>0</v>
      </c>
      <c r="EO154" s="116">
        <v>0</v>
      </c>
      <c r="EP154" s="116">
        <v>467121.70140435162</v>
      </c>
      <c r="EQ154" s="116">
        <v>80679.805286879317</v>
      </c>
      <c r="ER154" s="116">
        <v>472787.19524593896</v>
      </c>
      <c r="ES154" s="116">
        <v>109269.63819150421</v>
      </c>
      <c r="ET154" s="116">
        <v>876727.27307507722</v>
      </c>
      <c r="EU154" s="116">
        <v>1134368.4143457124</v>
      </c>
      <c r="EV154" s="116">
        <v>197951.12492765486</v>
      </c>
      <c r="EW154" s="116">
        <v>900012.53672701807</v>
      </c>
      <c r="EX154" s="116">
        <v>467166.71608913073</v>
      </c>
      <c r="EY154" s="116">
        <v>255028.74737378309</v>
      </c>
      <c r="EZ154" s="116">
        <v>1491835.7171703938</v>
      </c>
      <c r="FA154" s="116">
        <v>0</v>
      </c>
      <c r="FB154" s="116">
        <v>332134.42001971329</v>
      </c>
      <c r="FC154" s="116">
        <v>37894.457245215352</v>
      </c>
      <c r="FD154" s="116">
        <v>339803.63141045545</v>
      </c>
      <c r="FE154" s="116">
        <v>667450.9413171839</v>
      </c>
      <c r="FF154" s="116">
        <v>0</v>
      </c>
      <c r="FG154" s="116">
        <v>33600.419788754349</v>
      </c>
      <c r="FH154" s="116">
        <v>1489815.2288004535</v>
      </c>
      <c r="FI154" s="116">
        <v>639089.13603026036</v>
      </c>
      <c r="FJ154" s="116">
        <v>0</v>
      </c>
      <c r="FK154" s="116">
        <v>244548.87493074813</v>
      </c>
      <c r="FL154" s="116">
        <v>313185.28859777417</v>
      </c>
      <c r="FM154" s="116">
        <v>131860.30694687832</v>
      </c>
      <c r="FN154" s="19">
        <f>J154*'Household Income - Delta'!E157/3</f>
        <v>153153.72202559302</v>
      </c>
      <c r="FO154" s="19">
        <f>K154*'Household Income - Delta'!F157/3</f>
        <v>-1415523.1125181259</v>
      </c>
      <c r="FP154" s="19">
        <f>L154*'Household Income - Delta'!G157/3</f>
        <v>-133452.20014578576</v>
      </c>
      <c r="FQ154" s="19">
        <f>M154*'Household Income - Delta'!H157/3</f>
        <v>0</v>
      </c>
      <c r="FR154" s="19">
        <f>N154*'Household Income - Delta'!I157/3</f>
        <v>-4026864.7223148271</v>
      </c>
      <c r="FS154" s="19">
        <f>O154*'Household Income - Delta'!J157/3</f>
        <v>-522643.24204742903</v>
      </c>
      <c r="FT154" s="19">
        <f>P154*'Household Income - Delta'!K157/3</f>
        <v>-1042105.2645135536</v>
      </c>
      <c r="FU154" s="19">
        <f>Q154*'Household Income - Delta'!L157/3</f>
        <v>-2495430.9437493319</v>
      </c>
      <c r="FV154" s="19">
        <f>R154*'Household Income - Delta'!M157/3</f>
        <v>-1146391.4421055759</v>
      </c>
      <c r="FW154" s="19">
        <f>S154*'Household Income - Delta'!N157/3</f>
        <v>-992868.7609560698</v>
      </c>
      <c r="FX154" s="19">
        <f>T154*'Household Income - Delta'!O157/3</f>
        <v>-893715.21171718801</v>
      </c>
      <c r="FY154" s="19">
        <f>U154*'Household Income - Delta'!P157/3</f>
        <v>-857349.05401978083</v>
      </c>
      <c r="FZ154" s="19">
        <f>V154*'Household Income - Delta'!Q157/3</f>
        <v>-235643.06944709015</v>
      </c>
      <c r="GA154" s="19">
        <f>W154*'Household Income - Delta'!R157/3</f>
        <v>-519504.62808952038</v>
      </c>
      <c r="GB154" s="19">
        <f>X154*'Household Income - Delta'!S157/3</f>
        <v>-97554.756054097379</v>
      </c>
      <c r="GC154" s="19">
        <f>Y154*'Household Income - Delta'!T157/3</f>
        <v>-151096.01460674687</v>
      </c>
      <c r="GD154" s="19">
        <f>Z154*'Household Income - Delta'!U157/3</f>
        <v>-33724.335077441108</v>
      </c>
      <c r="GE154" s="19">
        <f>AA154*'Household Income - Delta'!V157/3</f>
        <v>2771836.4110863688</v>
      </c>
      <c r="GF154" s="19">
        <f>AB154*'Household Income - Delta'!W157/3</f>
        <v>86842.629778031624</v>
      </c>
      <c r="GG154" s="19">
        <f>AC154*'Household Income - Delta'!X157/3</f>
        <v>-71627.943690144733</v>
      </c>
      <c r="GH154" s="19">
        <f>AD154*'Household Income - Delta'!Y157/3</f>
        <v>-45176750.992780454</v>
      </c>
      <c r="GI154" s="19">
        <f>AE154*'Household Income - Delta'!Z157/3</f>
        <v>-1080182.3132715598</v>
      </c>
      <c r="GJ154" s="19">
        <f>AF154*'Household Income - Delta'!AA157/3</f>
        <v>-1381110.4938097743</v>
      </c>
      <c r="GK154" s="19">
        <f>AG154*'Household Income - Delta'!AB157/3</f>
        <v>-95111.998934022893</v>
      </c>
      <c r="GL154" s="19">
        <f>AH154*'Household Income - Delta'!AC157/3</f>
        <v>0</v>
      </c>
      <c r="GM154" s="19">
        <f>AI154*'Household Income - Delta'!AD157/3</f>
        <v>-43674.606590152776</v>
      </c>
      <c r="GN154" s="19">
        <f>AJ154*'Household Income - Delta'!AE157/3</f>
        <v>0</v>
      </c>
      <c r="GO154" s="19">
        <f>AK154*'Household Income - Delta'!AF157/3</f>
        <v>0</v>
      </c>
      <c r="GP154" s="19">
        <f>AL154*'Household Income - Delta'!AG157/3</f>
        <v>-266384.55115819763</v>
      </c>
      <c r="GQ154" s="19">
        <f>AM154*'Household Income - Delta'!AH157/3</f>
        <v>-960066.37532368849</v>
      </c>
      <c r="GR154" s="19">
        <f>AN154*'Household Income - Delta'!AI157/3</f>
        <v>-7595432.081917516</v>
      </c>
      <c r="GS154" s="19">
        <f>AO154*'Household Income - Delta'!AJ157/3</f>
        <v>42411.2901320581</v>
      </c>
      <c r="GT154" s="19">
        <f>AP154*'Household Income - Delta'!AK157/3</f>
        <v>-4063486.3323735893</v>
      </c>
      <c r="GU154" s="19">
        <f>AQ154*'Household Income - Delta'!AL157/3</f>
        <v>-2580227.1752113397</v>
      </c>
      <c r="GV154" s="19">
        <f>AR154*'Household Income - Delta'!AM157/3</f>
        <v>-747142.04168541858</v>
      </c>
      <c r="GW154" s="19">
        <f>AS154*'Household Income - Delta'!AN157/3</f>
        <v>-2466117.4659996652</v>
      </c>
      <c r="GX154" s="19">
        <f>AT154*'Household Income - Delta'!AO157/3</f>
        <v>-849615.17013434495</v>
      </c>
      <c r="GY154" s="19">
        <f>AU154*'Household Income - Delta'!AP157/3</f>
        <v>-313593.46497690812</v>
      </c>
      <c r="GZ154" s="19">
        <f>AV154*'Household Income - Delta'!AQ157/3</f>
        <v>-11034967.1603672</v>
      </c>
      <c r="HA154" s="19">
        <f>AW154*'Household Income - Delta'!AR157/3</f>
        <v>0</v>
      </c>
      <c r="HB154" s="19">
        <f>AX154*'Household Income - Delta'!AS157/3</f>
        <v>1269824.6742049993</v>
      </c>
      <c r="HC154" s="19">
        <f>AY154*'Household Income - Delta'!AT157/3</f>
        <v>-44037.156752672628</v>
      </c>
      <c r="HD154" s="19">
        <f>AZ154*'Household Income - Delta'!AU157/3</f>
        <v>450645.40143501869</v>
      </c>
      <c r="HE154" s="19">
        <f>BA154*'Household Income - Delta'!AV157/3</f>
        <v>-1139064.5268629941</v>
      </c>
      <c r="HF154" s="19">
        <f>BB154*'Household Income - Delta'!AW157/3</f>
        <v>0</v>
      </c>
      <c r="HG154" s="19">
        <f>BC154*'Household Income - Delta'!AX157/3</f>
        <v>-149557.75690530209</v>
      </c>
      <c r="HH154" s="19">
        <f>BD154*'Household Income - Delta'!AY157/3</f>
        <v>-40140054.232398279</v>
      </c>
      <c r="HI154" s="19">
        <f>BE154*'Household Income - Delta'!AZ157/3</f>
        <v>-1316375.4073662644</v>
      </c>
      <c r="HJ154" s="19">
        <f>BF154*'Household Income - Delta'!BA157/3</f>
        <v>0</v>
      </c>
      <c r="HK154" s="19">
        <f>BG154*'Household Income - Delta'!BB157/3</f>
        <v>-1332409.3853394354</v>
      </c>
      <c r="HL154" s="19">
        <f>BH154*'Household Income - Delta'!BC157/3</f>
        <v>-920257.69948582631</v>
      </c>
    </row>
    <row r="155" spans="1:220">
      <c r="A155" s="28">
        <v>2012</v>
      </c>
      <c r="B155" s="28" t="s">
        <v>1117</v>
      </c>
      <c r="C155" s="37" t="s">
        <v>57</v>
      </c>
      <c r="D155" s="11">
        <v>5660677</v>
      </c>
      <c r="E155" s="11">
        <v>4849945</v>
      </c>
      <c r="F155" s="11">
        <v>693737</v>
      </c>
      <c r="G155" s="104">
        <f>F155/D155</f>
        <v>0.12255371574813401</v>
      </c>
      <c r="H155" s="11">
        <f>SUM(J155:BI155)</f>
        <v>100167</v>
      </c>
      <c r="I155" s="105">
        <f>H155/D155</f>
        <v>1.769523327333462E-2</v>
      </c>
      <c r="J155" s="25">
        <v>323</v>
      </c>
      <c r="K155" s="25">
        <v>236</v>
      </c>
      <c r="L155" s="25">
        <v>3257</v>
      </c>
      <c r="M155" s="25">
        <v>253</v>
      </c>
      <c r="N155" s="25">
        <v>5347</v>
      </c>
      <c r="O155" s="25">
        <v>1600</v>
      </c>
      <c r="P155" s="25">
        <v>657</v>
      </c>
      <c r="Q155" s="25">
        <v>296</v>
      </c>
      <c r="R155" s="25">
        <v>15</v>
      </c>
      <c r="S155" s="25">
        <v>4937</v>
      </c>
      <c r="T155" s="25">
        <v>970</v>
      </c>
      <c r="U155" s="25">
        <v>333</v>
      </c>
      <c r="V155" s="25">
        <v>360</v>
      </c>
      <c r="W155" s="25">
        <v>22285</v>
      </c>
      <c r="X155" s="25">
        <v>2480</v>
      </c>
      <c r="Y155" s="25">
        <v>4161</v>
      </c>
      <c r="Z155" s="25">
        <v>1160</v>
      </c>
      <c r="AA155" s="25">
        <v>635</v>
      </c>
      <c r="AB155" s="25">
        <v>598</v>
      </c>
      <c r="AC155" s="25">
        <v>233</v>
      </c>
      <c r="AD155" s="25">
        <v>1306</v>
      </c>
      <c r="AE155" s="25">
        <v>489</v>
      </c>
      <c r="AF155" s="25">
        <v>3917</v>
      </c>
      <c r="AG155" s="25">
        <v>18965</v>
      </c>
      <c r="AH155" s="25">
        <v>238</v>
      </c>
      <c r="AI155" s="25">
        <v>1263</v>
      </c>
      <c r="AJ155" s="25">
        <v>784</v>
      </c>
      <c r="AK155" s="25">
        <v>324</v>
      </c>
      <c r="AL155" s="25">
        <v>1163</v>
      </c>
      <c r="AM155" s="25">
        <v>3</v>
      </c>
      <c r="AN155" s="25">
        <v>606</v>
      </c>
      <c r="AO155" s="25">
        <v>526</v>
      </c>
      <c r="AP155" s="25">
        <v>2033</v>
      </c>
      <c r="AQ155" s="25">
        <v>2939</v>
      </c>
      <c r="AR155" s="25">
        <v>284</v>
      </c>
      <c r="AS155" s="25">
        <v>2610</v>
      </c>
      <c r="AT155" s="25">
        <v>289</v>
      </c>
      <c r="AU155" s="25">
        <v>945</v>
      </c>
      <c r="AV155" s="25">
        <v>1563</v>
      </c>
      <c r="AW155" s="25">
        <v>144</v>
      </c>
      <c r="AX155" s="25">
        <v>1053</v>
      </c>
      <c r="AY155" s="25">
        <v>329</v>
      </c>
      <c r="AZ155" s="25">
        <v>1051</v>
      </c>
      <c r="BA155" s="25">
        <v>2765</v>
      </c>
      <c r="BB155" s="25">
        <v>900</v>
      </c>
      <c r="BC155" s="25">
        <v>62</v>
      </c>
      <c r="BD155" s="25">
        <v>1267</v>
      </c>
      <c r="BE155" s="25">
        <v>1208</v>
      </c>
      <c r="BF155" s="25">
        <v>0</v>
      </c>
      <c r="BG155" s="25">
        <v>0</v>
      </c>
      <c r="BH155" s="25">
        <v>30</v>
      </c>
      <c r="BI155" s="25">
        <v>975</v>
      </c>
      <c r="BJ155" s="12">
        <v>3351</v>
      </c>
      <c r="BK155" s="12">
        <v>15530</v>
      </c>
      <c r="BL155" s="12">
        <v>15440</v>
      </c>
      <c r="BM155" s="34">
        <v>262</v>
      </c>
      <c r="BN155" s="34">
        <v>193</v>
      </c>
      <c r="BO155" s="34">
        <v>1696</v>
      </c>
      <c r="BP155" s="34">
        <v>216</v>
      </c>
      <c r="BQ155" s="34">
        <v>2126</v>
      </c>
      <c r="BR155" s="34">
        <v>604</v>
      </c>
      <c r="BS155" s="34">
        <v>432</v>
      </c>
      <c r="BT155" s="34">
        <v>475</v>
      </c>
      <c r="BU155" s="34">
        <v>25</v>
      </c>
      <c r="BV155" s="34">
        <v>1590</v>
      </c>
      <c r="BW155" s="34">
        <v>396</v>
      </c>
      <c r="BX155" s="34">
        <v>416</v>
      </c>
      <c r="BY155" s="34">
        <v>231</v>
      </c>
      <c r="BZ155" s="34">
        <v>3020</v>
      </c>
      <c r="CA155" s="34">
        <v>1136</v>
      </c>
      <c r="CB155" s="34">
        <v>1283</v>
      </c>
      <c r="CC155" s="34">
        <v>1199</v>
      </c>
      <c r="CD155" s="34">
        <v>502</v>
      </c>
      <c r="CE155" s="34">
        <v>403</v>
      </c>
      <c r="CF155" s="34">
        <v>195</v>
      </c>
      <c r="CG155" s="34">
        <v>586</v>
      </c>
      <c r="CH155" s="34">
        <v>356</v>
      </c>
      <c r="CI155" s="34">
        <v>1160</v>
      </c>
      <c r="CJ155" s="34">
        <v>2405</v>
      </c>
      <c r="CK155" s="34">
        <v>211</v>
      </c>
      <c r="CL155" s="34">
        <v>681</v>
      </c>
      <c r="CM155" s="34">
        <v>512</v>
      </c>
      <c r="CN155" s="34">
        <v>240</v>
      </c>
      <c r="CO155" s="34">
        <v>682</v>
      </c>
      <c r="CP155" s="34">
        <v>7</v>
      </c>
      <c r="CQ155" s="34">
        <v>477</v>
      </c>
      <c r="CR155" s="34">
        <v>553</v>
      </c>
      <c r="CS155" s="34">
        <v>980</v>
      </c>
      <c r="CT155" s="34">
        <v>1454</v>
      </c>
      <c r="CU155" s="34">
        <v>318</v>
      </c>
      <c r="CV155" s="34">
        <v>1053</v>
      </c>
      <c r="CW155" s="34">
        <v>204</v>
      </c>
      <c r="CX155" s="34">
        <v>601</v>
      </c>
      <c r="CY155" s="34">
        <v>750</v>
      </c>
      <c r="CZ155" s="34">
        <v>157</v>
      </c>
      <c r="DA155" s="34">
        <v>675</v>
      </c>
      <c r="DB155" s="34">
        <v>220</v>
      </c>
      <c r="DC155" s="34">
        <v>638</v>
      </c>
      <c r="DD155" s="34">
        <v>1112</v>
      </c>
      <c r="DE155" s="34">
        <v>1091</v>
      </c>
      <c r="DF155" s="34">
        <v>88</v>
      </c>
      <c r="DG155" s="34">
        <v>916</v>
      </c>
      <c r="DH155" s="34">
        <v>416</v>
      </c>
      <c r="DI155" s="34">
        <v>145</v>
      </c>
      <c r="DJ155" s="34">
        <v>0</v>
      </c>
      <c r="DK155" s="34">
        <v>46</v>
      </c>
      <c r="DL155" s="34">
        <v>943</v>
      </c>
      <c r="DM155" s="115">
        <v>61569988.953553431</v>
      </c>
      <c r="DN155" s="116">
        <v>244726.06369593434</v>
      </c>
      <c r="DO155" s="116">
        <v>514129.26770866237</v>
      </c>
      <c r="DP155" s="116">
        <v>4536008.838789531</v>
      </c>
      <c r="DQ155" s="116">
        <v>150697.58196799716</v>
      </c>
      <c r="DR155" s="116">
        <v>9069848.8607221935</v>
      </c>
      <c r="DS155" s="116">
        <v>1343134.6095565609</v>
      </c>
      <c r="DT155" s="116">
        <v>562283.9760505025</v>
      </c>
      <c r="DU155" s="116">
        <v>227762.73650205214</v>
      </c>
      <c r="DV155" s="116">
        <v>10590.995991466698</v>
      </c>
      <c r="DW155" s="116">
        <v>4527345.3250120739</v>
      </c>
      <c r="DX155" s="116">
        <v>677449.17489496444</v>
      </c>
      <c r="DY155" s="116">
        <v>1383736.8256947268</v>
      </c>
      <c r="DZ155" s="116">
        <v>483023.83946694329</v>
      </c>
      <c r="EA155" s="116">
        <v>5046677.8373861248</v>
      </c>
      <c r="EB155" s="116">
        <v>702654.25491978263</v>
      </c>
      <c r="EC155" s="116">
        <v>994677.63719671371</v>
      </c>
      <c r="ED155" s="116">
        <v>497985.53412573232</v>
      </c>
      <c r="EE155" s="116">
        <v>261312.42165398761</v>
      </c>
      <c r="EF155" s="116">
        <v>525191.2147248995</v>
      </c>
      <c r="EG155" s="116">
        <v>228593.57813632773</v>
      </c>
      <c r="EH155" s="116">
        <v>951311.66180926654</v>
      </c>
      <c r="EI155" s="116">
        <v>454763.70689491357</v>
      </c>
      <c r="EJ155" s="116">
        <v>962724.39269738877</v>
      </c>
      <c r="EK155" s="116">
        <v>4267057.5580386575</v>
      </c>
      <c r="EL155" s="116">
        <v>177475.49292122669</v>
      </c>
      <c r="EM155" s="116">
        <v>433371.97784664278</v>
      </c>
      <c r="EN155" s="116">
        <v>886870.60957536369</v>
      </c>
      <c r="EO155" s="116">
        <v>131921.92689387736</v>
      </c>
      <c r="EP155" s="116">
        <v>1855258.9824869437</v>
      </c>
      <c r="EQ155" s="116">
        <v>2694.8623553344064</v>
      </c>
      <c r="ER155" s="116">
        <v>472343.64517956797</v>
      </c>
      <c r="ES155" s="116">
        <v>535363.13006508281</v>
      </c>
      <c r="ET155" s="116">
        <v>1608213.6609611958</v>
      </c>
      <c r="EU155" s="116">
        <v>2239411.4799938523</v>
      </c>
      <c r="EV155" s="116">
        <v>174153.14749748446</v>
      </c>
      <c r="EW155" s="116">
        <v>1028009.8582392816</v>
      </c>
      <c r="EX155" s="116">
        <v>196887.82258384992</v>
      </c>
      <c r="EY155" s="116">
        <v>1574035.9660294519</v>
      </c>
      <c r="EZ155" s="116">
        <v>1052372.218594996</v>
      </c>
      <c r="FA155" s="116">
        <v>132292.35748262011</v>
      </c>
      <c r="FB155" s="116">
        <v>812238.07466689346</v>
      </c>
      <c r="FC155" s="116">
        <v>182365.99464494488</v>
      </c>
      <c r="FD155" s="116">
        <v>522159.27435777179</v>
      </c>
      <c r="FE155" s="116">
        <v>2757768.4509267705</v>
      </c>
      <c r="FF155" s="116">
        <v>1047889.6025708201</v>
      </c>
      <c r="FG155" s="116">
        <v>52247.595918508378</v>
      </c>
      <c r="FH155" s="116">
        <v>932088.11894139706</v>
      </c>
      <c r="FI155" s="116">
        <v>1987354.0880529007</v>
      </c>
      <c r="FJ155" s="116">
        <v>0</v>
      </c>
      <c r="FK155" s="116">
        <v>0</v>
      </c>
      <c r="FL155" s="116">
        <v>24039.010606417538</v>
      </c>
      <c r="FM155" s="116">
        <v>2127473.71052285</v>
      </c>
      <c r="FN155" s="19">
        <f>J155*'Household Income - Delta'!E158/3</f>
        <v>1129327.8591963523</v>
      </c>
      <c r="FO155" s="19">
        <f>K155*'Household Income - Delta'!F158/3</f>
        <v>-342341.22920727421</v>
      </c>
      <c r="FP155" s="19">
        <f>L155*'Household Income - Delta'!G158/3</f>
        <v>4839985.8333850252</v>
      </c>
      <c r="FQ155" s="19">
        <f>M155*'Household Income - Delta'!H158/3</f>
        <v>993218.52805587754</v>
      </c>
      <c r="FR155" s="19">
        <f>N155*'Household Income - Delta'!I158/3</f>
        <v>-512884.98049119808</v>
      </c>
      <c r="FS155" s="19">
        <f>O155*'Household Income - Delta'!J158/3</f>
        <v>-2960194.7091086884</v>
      </c>
      <c r="FT155" s="19">
        <f>P155*'Household Income - Delta'!K158/3</f>
        <v>-2701686.0363494935</v>
      </c>
      <c r="FU155" s="19">
        <f>Q155*'Household Income - Delta'!L158/3</f>
        <v>-156029.20782841303</v>
      </c>
      <c r="FV155" s="19">
        <f>R155*'Household Income - Delta'!M158/3</f>
        <v>-10859.947855230967</v>
      </c>
      <c r="FW155" s="19">
        <f>S155*'Household Income - Delta'!N158/3</f>
        <v>13122079.335772349</v>
      </c>
      <c r="FX155" s="19">
        <f>T155*'Household Income - Delta'!O158/3</f>
        <v>2297631.1615120568</v>
      </c>
      <c r="FY155" s="19">
        <f>U155*'Household Income - Delta'!P158/3</f>
        <v>-662489.92750071967</v>
      </c>
      <c r="FZ155" s="19">
        <f>V155*'Household Income - Delta'!Q158/3</f>
        <v>674423.52638931561</v>
      </c>
      <c r="GA155" s="19">
        <f>W155*'Household Income - Delta'!R158/3</f>
        <v>18137971.482428681</v>
      </c>
      <c r="GB155" s="19">
        <f>X155*'Household Income - Delta'!S158/3</f>
        <v>7137120.2262564115</v>
      </c>
      <c r="GC155" s="19">
        <f>Y155*'Household Income - Delta'!T158/3</f>
        <v>3966655.8385062679</v>
      </c>
      <c r="GD155" s="19">
        <f>Z155*'Household Income - Delta'!U158/3</f>
        <v>2680258.3641218399</v>
      </c>
      <c r="GE155" s="19">
        <f>AA155*'Household Income - Delta'!V158/3</f>
        <v>2798933.4142088313</v>
      </c>
      <c r="GF155" s="19">
        <f>AB155*'Household Income - Delta'!W158/3</f>
        <v>2475846.8982129325</v>
      </c>
      <c r="GG155" s="19">
        <f>AC155*'Household Income - Delta'!X158/3</f>
        <v>263006.07059516717</v>
      </c>
      <c r="GH155" s="19">
        <f>AD155*'Household Income - Delta'!Y158/3</f>
        <v>-6877138.5560828662</v>
      </c>
      <c r="GI155" s="19">
        <f>AE155*'Household Income - Delta'!Z158/3</f>
        <v>-1668068.6944454769</v>
      </c>
      <c r="GJ155" s="19">
        <f>AF155*'Household Income - Delta'!AA158/3</f>
        <v>5484143.9340680204</v>
      </c>
      <c r="GK155" s="19">
        <f>AG155*'Household Income - Delta'!AB158/3</f>
        <v>-29970500.463769108</v>
      </c>
      <c r="GL155" s="19">
        <f>AH155*'Household Income - Delta'!AC158/3</f>
        <v>951117.22701967775</v>
      </c>
      <c r="GM155" s="19">
        <f>AI155*'Household Income - Delta'!AD158/3</f>
        <v>3075463.7628432414</v>
      </c>
      <c r="GN155" s="19">
        <f>AJ155*'Household Income - Delta'!AE158/3</f>
        <v>3345537.5860984367</v>
      </c>
      <c r="GO155" s="19">
        <f>AK155*'Household Income - Delta'!AF158/3</f>
        <v>-273951.98384549003</v>
      </c>
      <c r="GP155" s="19">
        <f>AL155*'Household Income - Delta'!AG158/3</f>
        <v>2340005.7538649635</v>
      </c>
      <c r="GQ155" s="19">
        <f>AM155*'Household Income - Delta'!AH158/3</f>
        <v>-12801.242720353672</v>
      </c>
      <c r="GR155" s="19">
        <f>AN155*'Household Income - Delta'!AI158/3</f>
        <v>-1870356.9730790809</v>
      </c>
      <c r="GS155" s="19">
        <f>AO155*'Household Income - Delta'!AJ158/3</f>
        <v>1945616.2821223119</v>
      </c>
      <c r="GT155" s="19">
        <f>AP155*'Household Income - Delta'!AK158/3</f>
        <v>1655217.3395393665</v>
      </c>
      <c r="GU155" s="19">
        <f>AQ155*'Household Income - Delta'!AL158/3</f>
        <v>7712866.7618241673</v>
      </c>
      <c r="GV155" s="19">
        <f>AR155*'Household Income - Delta'!AM158/3</f>
        <v>-310721.27589224832</v>
      </c>
      <c r="GW155" s="19">
        <f>AS155*'Household Income - Delta'!AN158/3</f>
        <v>7334940.0278672324</v>
      </c>
      <c r="GX155" s="19">
        <f>AT155*'Household Income - Delta'!AO158/3</f>
        <v>445470.02410899167</v>
      </c>
      <c r="GY155" s="19">
        <f>AU155*'Household Income - Delta'!AP158/3</f>
        <v>489247.62890744256</v>
      </c>
      <c r="GZ155" s="19">
        <f>AV155*'Household Income - Delta'!AQ158/3</f>
        <v>1651223.21392679</v>
      </c>
      <c r="HA155" s="19">
        <f>AW155*'Household Income - Delta'!AR158/3</f>
        <v>194215.88511506526</v>
      </c>
      <c r="HB155" s="19">
        <f>AX155*'Household Income - Delta'!AS158/3</f>
        <v>4561367.3621585956</v>
      </c>
      <c r="HC155" s="19">
        <f>AY155*'Household Income - Delta'!AT158/3</f>
        <v>642221.07494815369</v>
      </c>
      <c r="HD155" s="19">
        <f>AZ155*'Household Income - Delta'!AU158/3</f>
        <v>3783632.1312778718</v>
      </c>
      <c r="HE155" s="19">
        <f>BA155*'Household Income - Delta'!AV158/3</f>
        <v>3716161.7811478414</v>
      </c>
      <c r="HF155" s="19">
        <f>BB155*'Household Income - Delta'!AW158/3</f>
        <v>-724276.45383401762</v>
      </c>
      <c r="HG155" s="19">
        <f>BC155*'Household Income - Delta'!AX158/3</f>
        <v>25153.772302915178</v>
      </c>
      <c r="HH155" s="19">
        <f>BD155*'Household Income - Delta'!AY158/3</f>
        <v>-4027788.6736484133</v>
      </c>
      <c r="HI155" s="19">
        <f>BE155*'Household Income - Delta'!AZ158/3</f>
        <v>-1518391.170406525</v>
      </c>
      <c r="HJ155" s="19">
        <f>BF155*'Household Income - Delta'!BA158/3</f>
        <v>0</v>
      </c>
      <c r="HK155" s="19">
        <f>BG155*'Household Income - Delta'!BB158/3</f>
        <v>0</v>
      </c>
      <c r="HL155" s="19">
        <f>BH155*'Household Income - Delta'!BC158/3</f>
        <v>-14295.66516228726</v>
      </c>
    </row>
    <row r="156" spans="1:220">
      <c r="A156" s="28">
        <v>2012</v>
      </c>
      <c r="B156" s="28" t="s">
        <v>1118</v>
      </c>
      <c r="C156" s="37" t="s">
        <v>58</v>
      </c>
      <c r="D156" s="11">
        <v>569734</v>
      </c>
      <c r="E156" s="11">
        <v>459226</v>
      </c>
      <c r="F156" s="11">
        <v>77324</v>
      </c>
      <c r="G156" s="104">
        <f>F156/D156</f>
        <v>0.13571947610639351</v>
      </c>
      <c r="H156" s="11">
        <f>SUM(J156:BI156)</f>
        <v>31165</v>
      </c>
      <c r="I156" s="105">
        <f>H156/D156</f>
        <v>5.4700965713824344E-2</v>
      </c>
      <c r="J156" s="25">
        <v>260</v>
      </c>
      <c r="K156" s="25">
        <v>590</v>
      </c>
      <c r="L156" s="25">
        <v>2014</v>
      </c>
      <c r="M156" s="25">
        <v>244</v>
      </c>
      <c r="N156" s="25">
        <v>2035</v>
      </c>
      <c r="O156" s="25">
        <v>5599</v>
      </c>
      <c r="P156" s="25">
        <v>0</v>
      </c>
      <c r="Q156" s="25">
        <v>0</v>
      </c>
      <c r="R156" s="25">
        <v>0</v>
      </c>
      <c r="S156" s="25">
        <v>733</v>
      </c>
      <c r="T156" s="25">
        <v>166</v>
      </c>
      <c r="U156" s="25">
        <v>0</v>
      </c>
      <c r="V156" s="25">
        <v>745</v>
      </c>
      <c r="W156" s="25">
        <v>905</v>
      </c>
      <c r="X156" s="25">
        <v>179</v>
      </c>
      <c r="Y156" s="25">
        <v>259</v>
      </c>
      <c r="Z156" s="25">
        <v>539</v>
      </c>
      <c r="AA156" s="25">
        <v>4</v>
      </c>
      <c r="AB156" s="25">
        <v>88</v>
      </c>
      <c r="AC156" s="25">
        <v>0</v>
      </c>
      <c r="AD156" s="25">
        <v>294</v>
      </c>
      <c r="AE156" s="25">
        <v>548</v>
      </c>
      <c r="AF156" s="25">
        <v>965</v>
      </c>
      <c r="AG156" s="25">
        <v>290</v>
      </c>
      <c r="AH156" s="25">
        <v>136</v>
      </c>
      <c r="AI156" s="25">
        <v>244</v>
      </c>
      <c r="AJ156" s="25">
        <v>1901</v>
      </c>
      <c r="AK156" s="25">
        <v>1216</v>
      </c>
      <c r="AL156" s="25">
        <v>355</v>
      </c>
      <c r="AM156" s="25">
        <v>0</v>
      </c>
      <c r="AN156" s="25">
        <v>121</v>
      </c>
      <c r="AO156" s="25">
        <v>604</v>
      </c>
      <c r="AP156" s="25">
        <v>231</v>
      </c>
      <c r="AQ156" s="25">
        <v>459</v>
      </c>
      <c r="AR156" s="25">
        <v>338</v>
      </c>
      <c r="AS156" s="25">
        <v>819</v>
      </c>
      <c r="AT156" s="25">
        <v>964</v>
      </c>
      <c r="AU156" s="25">
        <v>893</v>
      </c>
      <c r="AV156" s="25">
        <v>230</v>
      </c>
      <c r="AW156" s="25">
        <v>0</v>
      </c>
      <c r="AX156" s="25">
        <v>122</v>
      </c>
      <c r="AY156" s="25">
        <v>1175</v>
      </c>
      <c r="AZ156" s="25">
        <v>4</v>
      </c>
      <c r="BA156" s="25">
        <v>1427</v>
      </c>
      <c r="BB156" s="25">
        <v>1710</v>
      </c>
      <c r="BC156" s="25">
        <v>0</v>
      </c>
      <c r="BD156" s="25">
        <v>138</v>
      </c>
      <c r="BE156" s="25">
        <v>1323</v>
      </c>
      <c r="BF156" s="25">
        <v>0</v>
      </c>
      <c r="BG156" s="25">
        <v>282</v>
      </c>
      <c r="BH156" s="25">
        <v>0</v>
      </c>
      <c r="BI156" s="25">
        <v>16</v>
      </c>
      <c r="BJ156" s="12">
        <v>1083</v>
      </c>
      <c r="BK156" s="12">
        <v>7512</v>
      </c>
      <c r="BL156" s="12">
        <v>6960</v>
      </c>
      <c r="BM156" s="34">
        <v>284</v>
      </c>
      <c r="BN156" s="34">
        <v>661</v>
      </c>
      <c r="BO156" s="34">
        <v>1234</v>
      </c>
      <c r="BP156" s="34">
        <v>405</v>
      </c>
      <c r="BQ156" s="34">
        <v>720</v>
      </c>
      <c r="BR156" s="34">
        <v>1618</v>
      </c>
      <c r="BS156" s="34">
        <v>185</v>
      </c>
      <c r="BT156" s="34">
        <v>185</v>
      </c>
      <c r="BU156" s="34">
        <v>185</v>
      </c>
      <c r="BV156" s="34">
        <v>572</v>
      </c>
      <c r="BW156" s="34">
        <v>173</v>
      </c>
      <c r="BX156" s="34">
        <v>185</v>
      </c>
      <c r="BY156" s="34">
        <v>481</v>
      </c>
      <c r="BZ156" s="34">
        <v>823</v>
      </c>
      <c r="CA156" s="34">
        <v>179</v>
      </c>
      <c r="CB156" s="34">
        <v>273</v>
      </c>
      <c r="CC156" s="34">
        <v>412</v>
      </c>
      <c r="CD156" s="34">
        <v>10</v>
      </c>
      <c r="CE156" s="34">
        <v>100</v>
      </c>
      <c r="CF156" s="34">
        <v>185</v>
      </c>
      <c r="CG156" s="34">
        <v>304</v>
      </c>
      <c r="CH156" s="34">
        <v>638</v>
      </c>
      <c r="CI156" s="34">
        <v>730</v>
      </c>
      <c r="CJ156" s="34">
        <v>240</v>
      </c>
      <c r="CK156" s="34">
        <v>229</v>
      </c>
      <c r="CL156" s="34">
        <v>257</v>
      </c>
      <c r="CM156" s="34">
        <v>789</v>
      </c>
      <c r="CN156" s="34">
        <v>559</v>
      </c>
      <c r="CO156" s="34">
        <v>304</v>
      </c>
      <c r="CP156" s="34">
        <v>185</v>
      </c>
      <c r="CQ156" s="34">
        <v>147</v>
      </c>
      <c r="CR156" s="34">
        <v>658</v>
      </c>
      <c r="CS156" s="34">
        <v>252</v>
      </c>
      <c r="CT156" s="34">
        <v>399</v>
      </c>
      <c r="CU156" s="34">
        <v>300</v>
      </c>
      <c r="CV156" s="34">
        <v>447</v>
      </c>
      <c r="CW156" s="34">
        <v>670</v>
      </c>
      <c r="CX156" s="34">
        <v>605</v>
      </c>
      <c r="CY156" s="34">
        <v>254</v>
      </c>
      <c r="CZ156" s="34">
        <v>185</v>
      </c>
      <c r="DA156" s="34">
        <v>201</v>
      </c>
      <c r="DB156" s="34">
        <v>730</v>
      </c>
      <c r="DC156" s="34">
        <v>7</v>
      </c>
      <c r="DD156" s="34">
        <v>920</v>
      </c>
      <c r="DE156" s="34">
        <v>948</v>
      </c>
      <c r="DF156" s="34">
        <v>185</v>
      </c>
      <c r="DG156" s="34">
        <v>169</v>
      </c>
      <c r="DH156" s="34">
        <v>785</v>
      </c>
      <c r="DI156" s="34">
        <v>185</v>
      </c>
      <c r="DJ156" s="34">
        <v>210</v>
      </c>
      <c r="DK156" s="34">
        <v>0</v>
      </c>
      <c r="DL156" s="34">
        <v>27</v>
      </c>
      <c r="DM156" s="115">
        <v>21436582.332519971</v>
      </c>
      <c r="DN156" s="116">
        <v>308545.00876963028</v>
      </c>
      <c r="DO156" s="116">
        <v>1032590.3736871231</v>
      </c>
      <c r="DP156" s="116">
        <v>1336453.6859462869</v>
      </c>
      <c r="DQ156" s="116">
        <v>198235.75511768472</v>
      </c>
      <c r="DR156" s="116">
        <v>1831762.632960333</v>
      </c>
      <c r="DS156" s="116">
        <v>541929.82726951712</v>
      </c>
      <c r="DT156" s="116">
        <v>0</v>
      </c>
      <c r="DU156" s="116">
        <v>0</v>
      </c>
      <c r="DV156" s="116">
        <v>0</v>
      </c>
      <c r="DW156" s="116">
        <v>998814.91288112174</v>
      </c>
      <c r="DX156" s="116">
        <v>203774.6696781693</v>
      </c>
      <c r="DY156" s="116">
        <v>0</v>
      </c>
      <c r="DZ156" s="116">
        <v>450382.19573001802</v>
      </c>
      <c r="EA156" s="116">
        <v>725896.22793038946</v>
      </c>
      <c r="EB156" s="116">
        <v>176199.48227767655</v>
      </c>
      <c r="EC156" s="116">
        <v>150624.2973807042</v>
      </c>
      <c r="ED156" s="116">
        <v>271868.48009778652</v>
      </c>
      <c r="EE156" s="116">
        <v>4309.9605405405564</v>
      </c>
      <c r="EF156" s="116">
        <v>93312.999245776184</v>
      </c>
      <c r="EG156" s="116">
        <v>0</v>
      </c>
      <c r="EH156" s="116">
        <v>440735.99287522101</v>
      </c>
      <c r="EI156" s="116">
        <v>948699.72117272345</v>
      </c>
      <c r="EJ156" s="116">
        <v>1008565.1098141699</v>
      </c>
      <c r="EK156" s="116">
        <v>187721.49710102467</v>
      </c>
      <c r="EL156" s="116">
        <v>137726.66776767443</v>
      </c>
      <c r="EM156" s="116">
        <v>169045.64817726999</v>
      </c>
      <c r="EN156" s="116">
        <v>988253.90959613631</v>
      </c>
      <c r="EO156" s="116">
        <v>515216.10083364625</v>
      </c>
      <c r="EP156" s="116">
        <v>283973.28358187625</v>
      </c>
      <c r="EQ156" s="116">
        <v>0</v>
      </c>
      <c r="ER156" s="116">
        <v>189817.30639577346</v>
      </c>
      <c r="ES156" s="116">
        <v>230069.84883936236</v>
      </c>
      <c r="ET156" s="116">
        <v>367816.28669798118</v>
      </c>
      <c r="EU156" s="116">
        <v>669081.27697717701</v>
      </c>
      <c r="EV156" s="116">
        <v>148789.75345747333</v>
      </c>
      <c r="EW156" s="116">
        <v>938062.07376632153</v>
      </c>
      <c r="EX156" s="116">
        <v>536180.37281166273</v>
      </c>
      <c r="EY156" s="116">
        <v>852515.9371567152</v>
      </c>
      <c r="EZ156" s="116">
        <v>335469.85557469621</v>
      </c>
      <c r="FA156" s="116">
        <v>0</v>
      </c>
      <c r="FB156" s="116">
        <v>169203.78210325362</v>
      </c>
      <c r="FC156" s="116">
        <v>374046.77848832234</v>
      </c>
      <c r="FD156" s="116">
        <v>4119.9951946281353</v>
      </c>
      <c r="FE156" s="116">
        <v>1211075.0566322531</v>
      </c>
      <c r="FF156" s="116">
        <v>632023.70210367336</v>
      </c>
      <c r="FG156" s="116">
        <v>0</v>
      </c>
      <c r="FH156" s="116">
        <v>203991.49942713275</v>
      </c>
      <c r="FI156" s="116">
        <v>1299453.4176314743</v>
      </c>
      <c r="FJ156" s="116">
        <v>0</v>
      </c>
      <c r="FK156" s="116">
        <v>225966.69970032485</v>
      </c>
      <c r="FL156" s="116">
        <v>0</v>
      </c>
      <c r="FM156" s="116">
        <v>44260.24912923824</v>
      </c>
      <c r="FN156" s="19">
        <f>J156*'Household Income - Delta'!E159/3</f>
        <v>1293263.0092513978</v>
      </c>
      <c r="FO156" s="19">
        <f>K156*'Household Income - Delta'!F159/3</f>
        <v>16000.202432141354</v>
      </c>
      <c r="FP156" s="19">
        <f>L156*'Household Income - Delta'!G159/3</f>
        <v>5968978.7151093101</v>
      </c>
      <c r="FQ156" s="19">
        <f>M156*'Household Income - Delta'!H159/3</f>
        <v>1318449.6931669037</v>
      </c>
      <c r="FR156" s="19">
        <f>N156*'Household Income - Delta'!I159/3</f>
        <v>2811957.4597741137</v>
      </c>
      <c r="FS156" s="19">
        <f>O156*'Household Income - Delta'!J159/3</f>
        <v>-2085091.5479052169</v>
      </c>
      <c r="FT156" s="19">
        <f>P156*'Household Income - Delta'!K159/3</f>
        <v>0</v>
      </c>
      <c r="FU156" s="19">
        <f>Q156*'Household Income - Delta'!L159/3</f>
        <v>0</v>
      </c>
      <c r="FV156" s="19">
        <f>R156*'Household Income - Delta'!M159/3</f>
        <v>0</v>
      </c>
      <c r="FW156" s="19">
        <f>S156*'Household Income - Delta'!N159/3</f>
        <v>3031411.579961719</v>
      </c>
      <c r="FX156" s="19">
        <f>T156*'Household Income - Delta'!O159/3</f>
        <v>638503.94962694822</v>
      </c>
      <c r="FY156" s="19">
        <f>U156*'Household Income - Delta'!P159/3</f>
        <v>0</v>
      </c>
      <c r="FZ156" s="19">
        <f>V156*'Household Income - Delta'!Q159/3</f>
        <v>2496581.4948220402</v>
      </c>
      <c r="GA156" s="19">
        <f>W156*'Household Income - Delta'!R159/3</f>
        <v>2073922.288940218</v>
      </c>
      <c r="GB156" s="19">
        <f>X156*'Household Income - Delta'!S159/3</f>
        <v>779650.33702354331</v>
      </c>
      <c r="GC156" s="19">
        <f>Y156*'Household Income - Delta'!T159/3</f>
        <v>629631.92590669799</v>
      </c>
      <c r="GD156" s="19">
        <f>Z156*'Household Income - Delta'!U159/3</f>
        <v>2041885.5995279786</v>
      </c>
      <c r="GE156" s="19">
        <f>AA156*'Household Income - Delta'!V159/3</f>
        <v>23541.946289007534</v>
      </c>
      <c r="GF156" s="19">
        <f>AB156*'Household Income - Delta'!W159/3</f>
        <v>494377.80659405206</v>
      </c>
      <c r="GG156" s="19">
        <f>AC156*'Household Income - Delta'!X159/3</f>
        <v>0</v>
      </c>
      <c r="GH156" s="19">
        <f>AD156*'Household Income - Delta'!Y159/3</f>
        <v>-1113697.125240902</v>
      </c>
      <c r="GI156" s="19">
        <f>AE156*'Household Income - Delta'!Z159/3</f>
        <v>-1059539.3724970941</v>
      </c>
      <c r="GJ156" s="19">
        <f>AF156*'Household Income - Delta'!AA159/3</f>
        <v>2777082.0387457949</v>
      </c>
      <c r="GK156" s="19">
        <f>AG156*'Household Income - Delta'!AB159/3</f>
        <v>-29750.646138105851</v>
      </c>
      <c r="GL156" s="19">
        <f>AH156*'Household Income - Delta'!AC159/3</f>
        <v>744465.12687533908</v>
      </c>
      <c r="GM156" s="19">
        <f>AI156*'Household Income - Delta'!AD159/3</f>
        <v>954714.40194987878</v>
      </c>
      <c r="GN156" s="19">
        <f>AJ156*'Household Income - Delta'!AE159/3</f>
        <v>10921216.000672141</v>
      </c>
      <c r="GO156" s="19">
        <f>AK156*'Household Income - Delta'!AF159/3</f>
        <v>768738.9076423581</v>
      </c>
      <c r="GP156" s="19">
        <f>AL156*'Household Income - Delta'!AG159/3</f>
        <v>1238864.8698075053</v>
      </c>
      <c r="GQ156" s="19">
        <f>AM156*'Household Income - Delta'!AH159/3</f>
        <v>0</v>
      </c>
      <c r="GR156" s="19">
        <f>AN156*'Household Income - Delta'!AI159/3</f>
        <v>-194650.30774862936</v>
      </c>
      <c r="GS156" s="19">
        <f>AO156*'Household Income - Delta'!AJ159/3</f>
        <v>3126671.0424720552</v>
      </c>
      <c r="GT156" s="19">
        <f>AP156*'Household Income - Delta'!AK159/3</f>
        <v>529427.09862074838</v>
      </c>
      <c r="GU156" s="19">
        <f>AQ156*'Household Income - Delta'!AL159/3</f>
        <v>1882833.6562103846</v>
      </c>
      <c r="GV156" s="19">
        <f>AR156*'Household Income - Delta'!AM159/3</f>
        <v>129666.40474215569</v>
      </c>
      <c r="GW156" s="19">
        <f>AS156*'Household Income - Delta'!AN159/3</f>
        <v>3511904.1586697772</v>
      </c>
      <c r="GX156" s="19">
        <f>AT156*'Household Income - Delta'!AO159/3</f>
        <v>2910447.2819165406</v>
      </c>
      <c r="GY156" s="19">
        <f>AU156*'Household Income - Delta'!AP159/3</f>
        <v>1781927.7187621975</v>
      </c>
      <c r="GZ156" s="19">
        <f>AV156*'Household Income - Delta'!AQ159/3</f>
        <v>582857.30843716825</v>
      </c>
      <c r="HA156" s="19">
        <f>AW156*'Household Income - Delta'!AR159/3</f>
        <v>0</v>
      </c>
      <c r="HB156" s="19">
        <f>AX156*'Household Income - Delta'!AS159/3</f>
        <v>708759.03489976563</v>
      </c>
      <c r="HC156" s="19">
        <f>AY156*'Household Income - Delta'!AT159/3</f>
        <v>4029964.6600639722</v>
      </c>
      <c r="HD156" s="19">
        <f>AZ156*'Household Income - Delta'!AU159/3</f>
        <v>20310.991952472948</v>
      </c>
      <c r="HE156" s="19">
        <f>BA156*'Household Income - Delta'!AV159/3</f>
        <v>4026591.6718967487</v>
      </c>
      <c r="HF156" s="19">
        <f>BB156*'Household Income - Delta'!AW159/3</f>
        <v>1150771.5191052968</v>
      </c>
      <c r="HG156" s="19">
        <f>BC156*'Household Income - Delta'!AX159/3</f>
        <v>0</v>
      </c>
      <c r="HH156" s="19">
        <f>BD156*'Household Income - Delta'!AY159/3</f>
        <v>-234776.5253689698</v>
      </c>
      <c r="HI156" s="19">
        <f>BE156*'Household Income - Delta'!AZ159/3</f>
        <v>292080.14267606317</v>
      </c>
      <c r="HJ156" s="19">
        <f>BF156*'Household Income - Delta'!BA159/3</f>
        <v>0</v>
      </c>
      <c r="HK156" s="19">
        <f>BG156*'Household Income - Delta'!BB159/3</f>
        <v>512703.61510762776</v>
      </c>
      <c r="HL156" s="19">
        <f>BH156*'Household Income - Delta'!BC159/3</f>
        <v>0</v>
      </c>
    </row>
    <row r="157" spans="1:220">
      <c r="A157" s="28">
        <v>2012</v>
      </c>
      <c r="B157" s="28" t="s">
        <v>1119</v>
      </c>
      <c r="C157" s="37" t="s">
        <v>62</v>
      </c>
      <c r="D157" s="11">
        <v>3628402</v>
      </c>
      <c r="E157" s="11">
        <v>3366593</v>
      </c>
      <c r="F157" s="11">
        <v>238042</v>
      </c>
      <c r="G157" s="104">
        <f>F157/D157</f>
        <v>6.5605189281672763E-2</v>
      </c>
      <c r="H157" s="11">
        <f>SUM(J157:BI157)</f>
        <v>20044</v>
      </c>
      <c r="I157" s="105">
        <f>H157/D157</f>
        <v>5.524194948630279E-3</v>
      </c>
      <c r="J157" s="25">
        <v>8</v>
      </c>
      <c r="K157" s="25">
        <v>57</v>
      </c>
      <c r="L157" s="25">
        <v>54</v>
      </c>
      <c r="M157" s="25">
        <v>93</v>
      </c>
      <c r="N157" s="25">
        <v>519</v>
      </c>
      <c r="O157" s="25">
        <v>0</v>
      </c>
      <c r="P157" s="25">
        <v>370</v>
      </c>
      <c r="Q157" s="25">
        <v>0</v>
      </c>
      <c r="R157" s="25">
        <v>0</v>
      </c>
      <c r="S157" s="25">
        <v>4192</v>
      </c>
      <c r="T157" s="25">
        <v>232</v>
      </c>
      <c r="U157" s="25">
        <v>110</v>
      </c>
      <c r="V157" s="25">
        <v>0</v>
      </c>
      <c r="W157" s="25">
        <v>1021</v>
      </c>
      <c r="X157" s="25">
        <v>121</v>
      </c>
      <c r="Y157" s="25">
        <v>0</v>
      </c>
      <c r="Z157" s="25">
        <v>143</v>
      </c>
      <c r="AA157" s="25">
        <v>37</v>
      </c>
      <c r="AB157" s="25">
        <v>59</v>
      </c>
      <c r="AC157" s="25">
        <v>0</v>
      </c>
      <c r="AD157" s="25">
        <v>108</v>
      </c>
      <c r="AE157" s="25">
        <v>2258</v>
      </c>
      <c r="AF157" s="25">
        <v>435</v>
      </c>
      <c r="AG157" s="25">
        <v>0</v>
      </c>
      <c r="AH157" s="25">
        <v>0</v>
      </c>
      <c r="AI157" s="25">
        <v>0</v>
      </c>
      <c r="AJ157" s="25">
        <v>0</v>
      </c>
      <c r="AK157" s="25">
        <v>0</v>
      </c>
      <c r="AL157" s="25">
        <v>0</v>
      </c>
      <c r="AM157" s="25">
        <v>0</v>
      </c>
      <c r="AN157" s="25">
        <v>1922</v>
      </c>
      <c r="AO157" s="25">
        <v>28</v>
      </c>
      <c r="AP157" s="25">
        <v>2314</v>
      </c>
      <c r="AQ157" s="25">
        <v>638</v>
      </c>
      <c r="AR157" s="25">
        <v>0</v>
      </c>
      <c r="AS157" s="25">
        <v>328</v>
      </c>
      <c r="AT157" s="25">
        <v>0</v>
      </c>
      <c r="AU157" s="25">
        <v>0</v>
      </c>
      <c r="AV157" s="25">
        <v>2313</v>
      </c>
      <c r="AW157" s="25">
        <v>624</v>
      </c>
      <c r="AX157" s="25">
        <v>4</v>
      </c>
      <c r="AY157" s="25">
        <v>0</v>
      </c>
      <c r="AZ157" s="25">
        <v>15</v>
      </c>
      <c r="BA157" s="25">
        <v>360</v>
      </c>
      <c r="BB157" s="25">
        <v>0</v>
      </c>
      <c r="BC157" s="25">
        <v>0</v>
      </c>
      <c r="BD157" s="25">
        <v>684</v>
      </c>
      <c r="BE157" s="25">
        <v>0</v>
      </c>
      <c r="BF157" s="25">
        <v>8</v>
      </c>
      <c r="BG157" s="25">
        <v>989</v>
      </c>
      <c r="BH157" s="25">
        <v>0</v>
      </c>
      <c r="BI157" s="25">
        <v>0</v>
      </c>
      <c r="BJ157" s="12">
        <v>2934</v>
      </c>
      <c r="BK157" s="12">
        <v>12125</v>
      </c>
      <c r="BL157" s="12">
        <v>11523</v>
      </c>
      <c r="BM157" s="34">
        <v>15</v>
      </c>
      <c r="BN157" s="34">
        <v>94</v>
      </c>
      <c r="BO157" s="34">
        <v>90</v>
      </c>
      <c r="BP157" s="34">
        <v>158</v>
      </c>
      <c r="BQ157" s="34">
        <v>484</v>
      </c>
      <c r="BR157" s="34">
        <v>214</v>
      </c>
      <c r="BS157" s="34">
        <v>365</v>
      </c>
      <c r="BT157" s="34">
        <v>214</v>
      </c>
      <c r="BU157" s="34">
        <v>214</v>
      </c>
      <c r="BV157" s="34">
        <v>1203</v>
      </c>
      <c r="BW157" s="34">
        <v>300</v>
      </c>
      <c r="BX157" s="34">
        <v>172</v>
      </c>
      <c r="BY157" s="34">
        <v>214</v>
      </c>
      <c r="BZ157" s="34">
        <v>602</v>
      </c>
      <c r="CA157" s="34">
        <v>153</v>
      </c>
      <c r="CB157" s="34">
        <v>214</v>
      </c>
      <c r="CC157" s="34">
        <v>240</v>
      </c>
      <c r="CD157" s="34">
        <v>72</v>
      </c>
      <c r="CE157" s="34">
        <v>101</v>
      </c>
      <c r="CF157" s="34">
        <v>214</v>
      </c>
      <c r="CG157" s="34">
        <v>177</v>
      </c>
      <c r="CH157" s="34">
        <v>1289</v>
      </c>
      <c r="CI157" s="34">
        <v>451</v>
      </c>
      <c r="CJ157" s="34">
        <v>214</v>
      </c>
      <c r="CK157" s="34">
        <v>214</v>
      </c>
      <c r="CL157" s="34">
        <v>214</v>
      </c>
      <c r="CM157" s="34">
        <v>214</v>
      </c>
      <c r="CN157" s="34">
        <v>214</v>
      </c>
      <c r="CO157" s="34">
        <v>214</v>
      </c>
      <c r="CP157" s="34">
        <v>214</v>
      </c>
      <c r="CQ157" s="34">
        <v>1129</v>
      </c>
      <c r="CR157" s="34">
        <v>48</v>
      </c>
      <c r="CS157" s="34">
        <v>761</v>
      </c>
      <c r="CT157" s="34">
        <v>565</v>
      </c>
      <c r="CU157" s="34">
        <v>214</v>
      </c>
      <c r="CV157" s="34">
        <v>499</v>
      </c>
      <c r="CW157" s="34">
        <v>214</v>
      </c>
      <c r="CX157" s="34">
        <v>214</v>
      </c>
      <c r="CY157" s="34">
        <v>1063</v>
      </c>
      <c r="CZ157" s="34">
        <v>688</v>
      </c>
      <c r="DA157" s="34">
        <v>7</v>
      </c>
      <c r="DB157" s="34">
        <v>214</v>
      </c>
      <c r="DC157" s="34">
        <v>31</v>
      </c>
      <c r="DD157" s="34">
        <v>291</v>
      </c>
      <c r="DE157" s="34">
        <v>214</v>
      </c>
      <c r="DF157" s="34">
        <v>214</v>
      </c>
      <c r="DG157" s="34">
        <v>777</v>
      </c>
      <c r="DH157" s="34">
        <v>214</v>
      </c>
      <c r="DI157" s="34">
        <v>15</v>
      </c>
      <c r="DJ157" s="34">
        <v>654</v>
      </c>
      <c r="DK157" s="34">
        <v>214</v>
      </c>
      <c r="DL157" s="34">
        <v>0</v>
      </c>
      <c r="DM157" s="115">
        <v>35184096.863717765</v>
      </c>
      <c r="DN157" s="116">
        <v>12641.354779094607</v>
      </c>
      <c r="DO157" s="116">
        <v>248550.60399326307</v>
      </c>
      <c r="DP157" s="116">
        <v>162260.59923780599</v>
      </c>
      <c r="DQ157" s="116">
        <v>182188.42822867387</v>
      </c>
      <c r="DR157" s="116">
        <v>1855346.7349001605</v>
      </c>
      <c r="DS157" s="116">
        <v>0</v>
      </c>
      <c r="DT157" s="116">
        <v>618022.95008263632</v>
      </c>
      <c r="DU157" s="116">
        <v>0</v>
      </c>
      <c r="DV157" s="116">
        <v>0</v>
      </c>
      <c r="DW157" s="116">
        <v>5898572.1600328041</v>
      </c>
      <c r="DX157" s="116">
        <v>359000.93719247484</v>
      </c>
      <c r="DY157" s="116">
        <v>644689.80884022976</v>
      </c>
      <c r="DZ157" s="116">
        <v>0</v>
      </c>
      <c r="EA157" s="116">
        <v>2081662.8159463047</v>
      </c>
      <c r="EB157" s="116">
        <v>230106.23030497841</v>
      </c>
      <c r="EC157" s="116">
        <v>0</v>
      </c>
      <c r="ED157" s="116">
        <v>324658.29621652071</v>
      </c>
      <c r="EE157" s="116">
        <v>65719.378373878193</v>
      </c>
      <c r="EF157" s="116">
        <v>104532.13668025548</v>
      </c>
      <c r="EG157" s="116">
        <v>0</v>
      </c>
      <c r="EH157" s="116">
        <v>168397.61455548072</v>
      </c>
      <c r="EI157" s="116">
        <v>3820629.9371707998</v>
      </c>
      <c r="EJ157" s="116">
        <v>870939.27703681262</v>
      </c>
      <c r="EK157" s="116">
        <v>0</v>
      </c>
      <c r="EL157" s="116">
        <v>0</v>
      </c>
      <c r="EM157" s="116">
        <v>0</v>
      </c>
      <c r="EN157" s="116">
        <v>0</v>
      </c>
      <c r="EO157" s="116">
        <v>0</v>
      </c>
      <c r="EP157" s="116">
        <v>0</v>
      </c>
      <c r="EQ157" s="116">
        <v>0</v>
      </c>
      <c r="ER157" s="116">
        <v>3078457.6288515255</v>
      </c>
      <c r="ES157" s="116">
        <v>75507.386886134438</v>
      </c>
      <c r="ET157" s="116">
        <v>4036556.9638478518</v>
      </c>
      <c r="EU157" s="116">
        <v>911390.80535707518</v>
      </c>
      <c r="EV157" s="116">
        <v>0</v>
      </c>
      <c r="EW157" s="116">
        <v>591011.34341218497</v>
      </c>
      <c r="EX157" s="116">
        <v>0</v>
      </c>
      <c r="EY157" s="116">
        <v>0</v>
      </c>
      <c r="EZ157" s="116">
        <v>3812304.7948556063</v>
      </c>
      <c r="FA157" s="116">
        <v>1035466.9652463886</v>
      </c>
      <c r="FB157" s="116">
        <v>5675.0885859686859</v>
      </c>
      <c r="FC157" s="116">
        <v>0</v>
      </c>
      <c r="FD157" s="116">
        <v>26370.785747052476</v>
      </c>
      <c r="FE157" s="116">
        <v>769311.51795689366</v>
      </c>
      <c r="FF157" s="116">
        <v>0</v>
      </c>
      <c r="FG157" s="116">
        <v>0</v>
      </c>
      <c r="FH157" s="116">
        <v>1022749.3259416373</v>
      </c>
      <c r="FI157" s="116">
        <v>0</v>
      </c>
      <c r="FJ157" s="116">
        <v>13352.942475633246</v>
      </c>
      <c r="FK157" s="116">
        <v>2158022.0509816394</v>
      </c>
      <c r="FL157" s="116">
        <v>0</v>
      </c>
      <c r="FM157" s="116">
        <v>0</v>
      </c>
      <c r="FN157" s="19">
        <f>J157*'Household Income - Delta'!E160/3</f>
        <v>0</v>
      </c>
      <c r="FO157" s="19">
        <f>K157*'Household Income - Delta'!F160/3</f>
        <v>0</v>
      </c>
      <c r="FP157" s="19">
        <f>L157*'Household Income - Delta'!G160/3</f>
        <v>0</v>
      </c>
      <c r="FQ157" s="19">
        <f>M157*'Household Income - Delta'!H160/3</f>
        <v>0</v>
      </c>
      <c r="FR157" s="19">
        <f>N157*'Household Income - Delta'!I160/3</f>
        <v>0</v>
      </c>
      <c r="FS157" s="19">
        <f>O157*'Household Income - Delta'!J160/3</f>
        <v>0</v>
      </c>
      <c r="FT157" s="19">
        <f>P157*'Household Income - Delta'!K160/3</f>
        <v>0</v>
      </c>
      <c r="FU157" s="19">
        <f>Q157*'Household Income - Delta'!L160/3</f>
        <v>0</v>
      </c>
      <c r="FV157" s="19">
        <f>R157*'Household Income - Delta'!M160/3</f>
        <v>0</v>
      </c>
      <c r="FW157" s="19">
        <f>S157*'Household Income - Delta'!N160/3</f>
        <v>0</v>
      </c>
      <c r="FX157" s="19">
        <f>T157*'Household Income - Delta'!O160/3</f>
        <v>0</v>
      </c>
      <c r="FY157" s="19">
        <f>U157*'Household Income - Delta'!P160/3</f>
        <v>0</v>
      </c>
      <c r="FZ157" s="19">
        <f>V157*'Household Income - Delta'!Q160/3</f>
        <v>0</v>
      </c>
      <c r="GA157" s="19">
        <f>W157*'Household Income - Delta'!R160/3</f>
        <v>0</v>
      </c>
      <c r="GB157" s="19">
        <f>X157*'Household Income - Delta'!S160/3</f>
        <v>0</v>
      </c>
      <c r="GC157" s="19">
        <f>Y157*'Household Income - Delta'!T160/3</f>
        <v>0</v>
      </c>
      <c r="GD157" s="19">
        <f>Z157*'Household Income - Delta'!U160/3</f>
        <v>0</v>
      </c>
      <c r="GE157" s="19">
        <f>AA157*'Household Income - Delta'!V160/3</f>
        <v>0</v>
      </c>
      <c r="GF157" s="19">
        <f>AB157*'Household Income - Delta'!W160/3</f>
        <v>0</v>
      </c>
      <c r="GG157" s="19">
        <f>AC157*'Household Income - Delta'!X160/3</f>
        <v>0</v>
      </c>
      <c r="GH157" s="19">
        <f>AD157*'Household Income - Delta'!Y160/3</f>
        <v>0</v>
      </c>
      <c r="GI157" s="19">
        <f>AE157*'Household Income - Delta'!Z160/3</f>
        <v>0</v>
      </c>
      <c r="GJ157" s="19">
        <f>AF157*'Household Income - Delta'!AA160/3</f>
        <v>0</v>
      </c>
      <c r="GK157" s="19">
        <f>AG157*'Household Income - Delta'!AB160/3</f>
        <v>0</v>
      </c>
      <c r="GL157" s="19">
        <f>AH157*'Household Income - Delta'!AC160/3</f>
        <v>0</v>
      </c>
      <c r="GM157" s="19">
        <f>AI157*'Household Income - Delta'!AD160/3</f>
        <v>0</v>
      </c>
      <c r="GN157" s="19">
        <f>AJ157*'Household Income - Delta'!AE160/3</f>
        <v>0</v>
      </c>
      <c r="GO157" s="19">
        <f>AK157*'Household Income - Delta'!AF160/3</f>
        <v>0</v>
      </c>
      <c r="GP157" s="19">
        <f>AL157*'Household Income - Delta'!AG160/3</f>
        <v>0</v>
      </c>
      <c r="GQ157" s="19">
        <f>AM157*'Household Income - Delta'!AH160/3</f>
        <v>0</v>
      </c>
      <c r="GR157" s="19">
        <f>AN157*'Household Income - Delta'!AI160/3</f>
        <v>0</v>
      </c>
      <c r="GS157" s="19">
        <f>AO157*'Household Income - Delta'!AJ160/3</f>
        <v>0</v>
      </c>
      <c r="GT157" s="19">
        <f>AP157*'Household Income - Delta'!AK160/3</f>
        <v>0</v>
      </c>
      <c r="GU157" s="19">
        <f>AQ157*'Household Income - Delta'!AL160/3</f>
        <v>0</v>
      </c>
      <c r="GV157" s="19">
        <f>AR157*'Household Income - Delta'!AM160/3</f>
        <v>0</v>
      </c>
      <c r="GW157" s="19">
        <f>AS157*'Household Income - Delta'!AN160/3</f>
        <v>0</v>
      </c>
      <c r="GX157" s="19">
        <f>AT157*'Household Income - Delta'!AO160/3</f>
        <v>0</v>
      </c>
      <c r="GY157" s="19">
        <f>AU157*'Household Income - Delta'!AP160/3</f>
        <v>0</v>
      </c>
      <c r="GZ157" s="19">
        <f>AV157*'Household Income - Delta'!AQ160/3</f>
        <v>0</v>
      </c>
      <c r="HA157" s="19">
        <f>AW157*'Household Income - Delta'!AR160/3</f>
        <v>0</v>
      </c>
      <c r="HB157" s="19">
        <f>AX157*'Household Income - Delta'!AS160/3</f>
        <v>0</v>
      </c>
      <c r="HC157" s="19">
        <f>AY157*'Household Income - Delta'!AT160/3</f>
        <v>0</v>
      </c>
      <c r="HD157" s="19">
        <f>AZ157*'Household Income - Delta'!AU160/3</f>
        <v>0</v>
      </c>
      <c r="HE157" s="19">
        <f>BA157*'Household Income - Delta'!AV160/3</f>
        <v>0</v>
      </c>
      <c r="HF157" s="19">
        <f>BB157*'Household Income - Delta'!AW160/3</f>
        <v>0</v>
      </c>
      <c r="HG157" s="19">
        <f>BC157*'Household Income - Delta'!AX160/3</f>
        <v>0</v>
      </c>
      <c r="HH157" s="19">
        <f>BD157*'Household Income - Delta'!AY160/3</f>
        <v>0</v>
      </c>
      <c r="HI157" s="19">
        <f>BE157*'Household Income - Delta'!AZ160/3</f>
        <v>0</v>
      </c>
      <c r="HJ157" s="19">
        <f>BF157*'Household Income - Delta'!BA160/3</f>
        <v>0</v>
      </c>
      <c r="HK157" s="19">
        <f>BG157*'Household Income - Delta'!BB160/3</f>
        <v>0</v>
      </c>
      <c r="HL157" s="19">
        <f>BH157*'Household Income - Delta'!BC160/3</f>
        <v>0</v>
      </c>
    </row>
    <row r="159" spans="1:220">
      <c r="G159" s="106"/>
      <c r="I159" s="106"/>
    </row>
    <row r="160" spans="1:220">
      <c r="G160" s="106"/>
      <c r="I160" s="106"/>
    </row>
  </sheetData>
  <autoFilter ref="A1:FM160"/>
  <sortState ref="A2:DN157">
    <sortCondition ref="A2:A157"/>
    <sortCondition ref="B2:B15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dimension ref="A1:BI142"/>
  <sheetViews>
    <sheetView defaultGridColor="0" colorId="22" zoomScale="75" zoomScaleNormal="75" workbookViewId="0">
      <selection activeCell="K13" sqref="K13"/>
    </sheetView>
  </sheetViews>
  <sheetFormatPr defaultColWidth="13" defaultRowHeight="14.25"/>
  <cols>
    <col min="1" max="1" width="37.140625" style="55" customWidth="1"/>
    <col min="2" max="2" width="17" style="55" hidden="1" customWidth="1"/>
    <col min="3" max="3" width="14.42578125" style="55" customWidth="1"/>
    <col min="4" max="20" width="13.7109375" style="55" customWidth="1"/>
    <col min="21" max="27" width="13.7109375" style="58" customWidth="1"/>
    <col min="28" max="28" width="13.7109375" style="59" customWidth="1"/>
    <col min="29" max="29" width="13.7109375" style="60" customWidth="1"/>
    <col min="30" max="30" width="13.7109375" style="61" customWidth="1"/>
    <col min="31" max="60" width="13.7109375" style="58" customWidth="1"/>
    <col min="61" max="61" width="8.140625" style="58" customWidth="1"/>
    <col min="62" max="256" width="13" style="58"/>
    <col min="257" max="257" width="37.140625" style="58" customWidth="1"/>
    <col min="258" max="258" width="0" style="58" hidden="1" customWidth="1"/>
    <col min="259" max="259" width="14.42578125" style="58" customWidth="1"/>
    <col min="260" max="316" width="13.7109375" style="58" customWidth="1"/>
    <col min="317" max="317" width="8.140625" style="58" customWidth="1"/>
    <col min="318" max="512" width="13" style="58"/>
    <col min="513" max="513" width="37.140625" style="58" customWidth="1"/>
    <col min="514" max="514" width="0" style="58" hidden="1" customWidth="1"/>
    <col min="515" max="515" width="14.42578125" style="58" customWidth="1"/>
    <col min="516" max="572" width="13.7109375" style="58" customWidth="1"/>
    <col min="573" max="573" width="8.140625" style="58" customWidth="1"/>
    <col min="574" max="768" width="13" style="58"/>
    <col min="769" max="769" width="37.140625" style="58" customWidth="1"/>
    <col min="770" max="770" width="0" style="58" hidden="1" customWidth="1"/>
    <col min="771" max="771" width="14.42578125" style="58" customWidth="1"/>
    <col min="772" max="828" width="13.7109375" style="58" customWidth="1"/>
    <col min="829" max="829" width="8.140625" style="58" customWidth="1"/>
    <col min="830" max="1024" width="13" style="58"/>
    <col min="1025" max="1025" width="37.140625" style="58" customWidth="1"/>
    <col min="1026" max="1026" width="0" style="58" hidden="1" customWidth="1"/>
    <col min="1027" max="1027" width="14.42578125" style="58" customWidth="1"/>
    <col min="1028" max="1084" width="13.7109375" style="58" customWidth="1"/>
    <col min="1085" max="1085" width="8.140625" style="58" customWidth="1"/>
    <col min="1086" max="1280" width="13" style="58"/>
    <col min="1281" max="1281" width="37.140625" style="58" customWidth="1"/>
    <col min="1282" max="1282" width="0" style="58" hidden="1" customWidth="1"/>
    <col min="1283" max="1283" width="14.42578125" style="58" customWidth="1"/>
    <col min="1284" max="1340" width="13.7109375" style="58" customWidth="1"/>
    <col min="1341" max="1341" width="8.140625" style="58" customWidth="1"/>
    <col min="1342" max="1536" width="13" style="58"/>
    <col min="1537" max="1537" width="37.140625" style="58" customWidth="1"/>
    <col min="1538" max="1538" width="0" style="58" hidden="1" customWidth="1"/>
    <col min="1539" max="1539" width="14.42578125" style="58" customWidth="1"/>
    <col min="1540" max="1596" width="13.7109375" style="58" customWidth="1"/>
    <col min="1597" max="1597" width="8.140625" style="58" customWidth="1"/>
    <col min="1598" max="1792" width="13" style="58"/>
    <col min="1793" max="1793" width="37.140625" style="58" customWidth="1"/>
    <col min="1794" max="1794" width="0" style="58" hidden="1" customWidth="1"/>
    <col min="1795" max="1795" width="14.42578125" style="58" customWidth="1"/>
    <col min="1796" max="1852" width="13.7109375" style="58" customWidth="1"/>
    <col min="1853" max="1853" width="8.140625" style="58" customWidth="1"/>
    <col min="1854" max="2048" width="13" style="58"/>
    <col min="2049" max="2049" width="37.140625" style="58" customWidth="1"/>
    <col min="2050" max="2050" width="0" style="58" hidden="1" customWidth="1"/>
    <col min="2051" max="2051" width="14.42578125" style="58" customWidth="1"/>
    <col min="2052" max="2108" width="13.7109375" style="58" customWidth="1"/>
    <col min="2109" max="2109" width="8.140625" style="58" customWidth="1"/>
    <col min="2110" max="2304" width="13" style="58"/>
    <col min="2305" max="2305" width="37.140625" style="58" customWidth="1"/>
    <col min="2306" max="2306" width="0" style="58" hidden="1" customWidth="1"/>
    <col min="2307" max="2307" width="14.42578125" style="58" customWidth="1"/>
    <col min="2308" max="2364" width="13.7109375" style="58" customWidth="1"/>
    <col min="2365" max="2365" width="8.140625" style="58" customWidth="1"/>
    <col min="2366" max="2560" width="13" style="58"/>
    <col min="2561" max="2561" width="37.140625" style="58" customWidth="1"/>
    <col min="2562" max="2562" width="0" style="58" hidden="1" customWidth="1"/>
    <col min="2563" max="2563" width="14.42578125" style="58" customWidth="1"/>
    <col min="2564" max="2620" width="13.7109375" style="58" customWidth="1"/>
    <col min="2621" max="2621" width="8.140625" style="58" customWidth="1"/>
    <col min="2622" max="2816" width="13" style="58"/>
    <col min="2817" max="2817" width="37.140625" style="58" customWidth="1"/>
    <col min="2818" max="2818" width="0" style="58" hidden="1" customWidth="1"/>
    <col min="2819" max="2819" width="14.42578125" style="58" customWidth="1"/>
    <col min="2820" max="2876" width="13.7109375" style="58" customWidth="1"/>
    <col min="2877" max="2877" width="8.140625" style="58" customWidth="1"/>
    <col min="2878" max="3072" width="13" style="58"/>
    <col min="3073" max="3073" width="37.140625" style="58" customWidth="1"/>
    <col min="3074" max="3074" width="0" style="58" hidden="1" customWidth="1"/>
    <col min="3075" max="3075" width="14.42578125" style="58" customWidth="1"/>
    <col min="3076" max="3132" width="13.7109375" style="58" customWidth="1"/>
    <col min="3133" max="3133" width="8.140625" style="58" customWidth="1"/>
    <col min="3134" max="3328" width="13" style="58"/>
    <col min="3329" max="3329" width="37.140625" style="58" customWidth="1"/>
    <col min="3330" max="3330" width="0" style="58" hidden="1" customWidth="1"/>
    <col min="3331" max="3331" width="14.42578125" style="58" customWidth="1"/>
    <col min="3332" max="3388" width="13.7109375" style="58" customWidth="1"/>
    <col min="3389" max="3389" width="8.140625" style="58" customWidth="1"/>
    <col min="3390" max="3584" width="13" style="58"/>
    <col min="3585" max="3585" width="37.140625" style="58" customWidth="1"/>
    <col min="3586" max="3586" width="0" style="58" hidden="1" customWidth="1"/>
    <col min="3587" max="3587" width="14.42578125" style="58" customWidth="1"/>
    <col min="3588" max="3644" width="13.7109375" style="58" customWidth="1"/>
    <col min="3645" max="3645" width="8.140625" style="58" customWidth="1"/>
    <col min="3646" max="3840" width="13" style="58"/>
    <col min="3841" max="3841" width="37.140625" style="58" customWidth="1"/>
    <col min="3842" max="3842" width="0" style="58" hidden="1" customWidth="1"/>
    <col min="3843" max="3843" width="14.42578125" style="58" customWidth="1"/>
    <col min="3844" max="3900" width="13.7109375" style="58" customWidth="1"/>
    <col min="3901" max="3901" width="8.140625" style="58" customWidth="1"/>
    <col min="3902" max="4096" width="13" style="58"/>
    <col min="4097" max="4097" width="37.140625" style="58" customWidth="1"/>
    <col min="4098" max="4098" width="0" style="58" hidden="1" customWidth="1"/>
    <col min="4099" max="4099" width="14.42578125" style="58" customWidth="1"/>
    <col min="4100" max="4156" width="13.7109375" style="58" customWidth="1"/>
    <col min="4157" max="4157" width="8.140625" style="58" customWidth="1"/>
    <col min="4158" max="4352" width="13" style="58"/>
    <col min="4353" max="4353" width="37.140625" style="58" customWidth="1"/>
    <col min="4354" max="4354" width="0" style="58" hidden="1" customWidth="1"/>
    <col min="4355" max="4355" width="14.42578125" style="58" customWidth="1"/>
    <col min="4356" max="4412" width="13.7109375" style="58" customWidth="1"/>
    <col min="4413" max="4413" width="8.140625" style="58" customWidth="1"/>
    <col min="4414" max="4608" width="13" style="58"/>
    <col min="4609" max="4609" width="37.140625" style="58" customWidth="1"/>
    <col min="4610" max="4610" width="0" style="58" hidden="1" customWidth="1"/>
    <col min="4611" max="4611" width="14.42578125" style="58" customWidth="1"/>
    <col min="4612" max="4668" width="13.7109375" style="58" customWidth="1"/>
    <col min="4669" max="4669" width="8.140625" style="58" customWidth="1"/>
    <col min="4670" max="4864" width="13" style="58"/>
    <col min="4865" max="4865" width="37.140625" style="58" customWidth="1"/>
    <col min="4866" max="4866" width="0" style="58" hidden="1" customWidth="1"/>
    <col min="4867" max="4867" width="14.42578125" style="58" customWidth="1"/>
    <col min="4868" max="4924" width="13.7109375" style="58" customWidth="1"/>
    <col min="4925" max="4925" width="8.140625" style="58" customWidth="1"/>
    <col min="4926" max="5120" width="13" style="58"/>
    <col min="5121" max="5121" width="37.140625" style="58" customWidth="1"/>
    <col min="5122" max="5122" width="0" style="58" hidden="1" customWidth="1"/>
    <col min="5123" max="5123" width="14.42578125" style="58" customWidth="1"/>
    <col min="5124" max="5180" width="13.7109375" style="58" customWidth="1"/>
    <col min="5181" max="5181" width="8.140625" style="58" customWidth="1"/>
    <col min="5182" max="5376" width="13" style="58"/>
    <col min="5377" max="5377" width="37.140625" style="58" customWidth="1"/>
    <col min="5378" max="5378" width="0" style="58" hidden="1" customWidth="1"/>
    <col min="5379" max="5379" width="14.42578125" style="58" customWidth="1"/>
    <col min="5380" max="5436" width="13.7109375" style="58" customWidth="1"/>
    <col min="5437" max="5437" width="8.140625" style="58" customWidth="1"/>
    <col min="5438" max="5632" width="13" style="58"/>
    <col min="5633" max="5633" width="37.140625" style="58" customWidth="1"/>
    <col min="5634" max="5634" width="0" style="58" hidden="1" customWidth="1"/>
    <col min="5635" max="5635" width="14.42578125" style="58" customWidth="1"/>
    <col min="5636" max="5692" width="13.7109375" style="58" customWidth="1"/>
    <col min="5693" max="5693" width="8.140625" style="58" customWidth="1"/>
    <col min="5694" max="5888" width="13" style="58"/>
    <col min="5889" max="5889" width="37.140625" style="58" customWidth="1"/>
    <col min="5890" max="5890" width="0" style="58" hidden="1" customWidth="1"/>
    <col min="5891" max="5891" width="14.42578125" style="58" customWidth="1"/>
    <col min="5892" max="5948" width="13.7109375" style="58" customWidth="1"/>
    <col min="5949" max="5949" width="8.140625" style="58" customWidth="1"/>
    <col min="5950" max="6144" width="13" style="58"/>
    <col min="6145" max="6145" width="37.140625" style="58" customWidth="1"/>
    <col min="6146" max="6146" width="0" style="58" hidden="1" customWidth="1"/>
    <col min="6147" max="6147" width="14.42578125" style="58" customWidth="1"/>
    <col min="6148" max="6204" width="13.7109375" style="58" customWidth="1"/>
    <col min="6205" max="6205" width="8.140625" style="58" customWidth="1"/>
    <col min="6206" max="6400" width="13" style="58"/>
    <col min="6401" max="6401" width="37.140625" style="58" customWidth="1"/>
    <col min="6402" max="6402" width="0" style="58" hidden="1" customWidth="1"/>
    <col min="6403" max="6403" width="14.42578125" style="58" customWidth="1"/>
    <col min="6404" max="6460" width="13.7109375" style="58" customWidth="1"/>
    <col min="6461" max="6461" width="8.140625" style="58" customWidth="1"/>
    <col min="6462" max="6656" width="13" style="58"/>
    <col min="6657" max="6657" width="37.140625" style="58" customWidth="1"/>
    <col min="6658" max="6658" width="0" style="58" hidden="1" customWidth="1"/>
    <col min="6659" max="6659" width="14.42578125" style="58" customWidth="1"/>
    <col min="6660" max="6716" width="13.7109375" style="58" customWidth="1"/>
    <col min="6717" max="6717" width="8.140625" style="58" customWidth="1"/>
    <col min="6718" max="6912" width="13" style="58"/>
    <col min="6913" max="6913" width="37.140625" style="58" customWidth="1"/>
    <col min="6914" max="6914" width="0" style="58" hidden="1" customWidth="1"/>
    <col min="6915" max="6915" width="14.42578125" style="58" customWidth="1"/>
    <col min="6916" max="6972" width="13.7109375" style="58" customWidth="1"/>
    <col min="6973" max="6973" width="8.140625" style="58" customWidth="1"/>
    <col min="6974" max="7168" width="13" style="58"/>
    <col min="7169" max="7169" width="37.140625" style="58" customWidth="1"/>
    <col min="7170" max="7170" width="0" style="58" hidden="1" customWidth="1"/>
    <col min="7171" max="7171" width="14.42578125" style="58" customWidth="1"/>
    <col min="7172" max="7228" width="13.7109375" style="58" customWidth="1"/>
    <col min="7229" max="7229" width="8.140625" style="58" customWidth="1"/>
    <col min="7230" max="7424" width="13" style="58"/>
    <col min="7425" max="7425" width="37.140625" style="58" customWidth="1"/>
    <col min="7426" max="7426" width="0" style="58" hidden="1" customWidth="1"/>
    <col min="7427" max="7427" width="14.42578125" style="58" customWidth="1"/>
    <col min="7428" max="7484" width="13.7109375" style="58" customWidth="1"/>
    <col min="7485" max="7485" width="8.140625" style="58" customWidth="1"/>
    <col min="7486" max="7680" width="13" style="58"/>
    <col min="7681" max="7681" width="37.140625" style="58" customWidth="1"/>
    <col min="7682" max="7682" width="0" style="58" hidden="1" customWidth="1"/>
    <col min="7683" max="7683" width="14.42578125" style="58" customWidth="1"/>
    <col min="7684" max="7740" width="13.7109375" style="58" customWidth="1"/>
    <col min="7741" max="7741" width="8.140625" style="58" customWidth="1"/>
    <col min="7742" max="7936" width="13" style="58"/>
    <col min="7937" max="7937" width="37.140625" style="58" customWidth="1"/>
    <col min="7938" max="7938" width="0" style="58" hidden="1" customWidth="1"/>
    <col min="7939" max="7939" width="14.42578125" style="58" customWidth="1"/>
    <col min="7940" max="7996" width="13.7109375" style="58" customWidth="1"/>
    <col min="7997" max="7997" width="8.140625" style="58" customWidth="1"/>
    <col min="7998" max="8192" width="13" style="58"/>
    <col min="8193" max="8193" width="37.140625" style="58" customWidth="1"/>
    <col min="8194" max="8194" width="0" style="58" hidden="1" customWidth="1"/>
    <col min="8195" max="8195" width="14.42578125" style="58" customWidth="1"/>
    <col min="8196" max="8252" width="13.7109375" style="58" customWidth="1"/>
    <col min="8253" max="8253" width="8.140625" style="58" customWidth="1"/>
    <col min="8254" max="8448" width="13" style="58"/>
    <col min="8449" max="8449" width="37.140625" style="58" customWidth="1"/>
    <col min="8450" max="8450" width="0" style="58" hidden="1" customWidth="1"/>
    <col min="8451" max="8451" width="14.42578125" style="58" customWidth="1"/>
    <col min="8452" max="8508" width="13.7109375" style="58" customWidth="1"/>
    <col min="8509" max="8509" width="8.140625" style="58" customWidth="1"/>
    <col min="8510" max="8704" width="13" style="58"/>
    <col min="8705" max="8705" width="37.140625" style="58" customWidth="1"/>
    <col min="8706" max="8706" width="0" style="58" hidden="1" customWidth="1"/>
    <col min="8707" max="8707" width="14.42578125" style="58" customWidth="1"/>
    <col min="8708" max="8764" width="13.7109375" style="58" customWidth="1"/>
    <col min="8765" max="8765" width="8.140625" style="58" customWidth="1"/>
    <col min="8766" max="8960" width="13" style="58"/>
    <col min="8961" max="8961" width="37.140625" style="58" customWidth="1"/>
    <col min="8962" max="8962" width="0" style="58" hidden="1" customWidth="1"/>
    <col min="8963" max="8963" width="14.42578125" style="58" customWidth="1"/>
    <col min="8964" max="9020" width="13.7109375" style="58" customWidth="1"/>
    <col min="9021" max="9021" width="8.140625" style="58" customWidth="1"/>
    <col min="9022" max="9216" width="13" style="58"/>
    <col min="9217" max="9217" width="37.140625" style="58" customWidth="1"/>
    <col min="9218" max="9218" width="0" style="58" hidden="1" customWidth="1"/>
    <col min="9219" max="9219" width="14.42578125" style="58" customWidth="1"/>
    <col min="9220" max="9276" width="13.7109375" style="58" customWidth="1"/>
    <col min="9277" max="9277" width="8.140625" style="58" customWidth="1"/>
    <col min="9278" max="9472" width="13" style="58"/>
    <col min="9473" max="9473" width="37.140625" style="58" customWidth="1"/>
    <col min="9474" max="9474" width="0" style="58" hidden="1" customWidth="1"/>
    <col min="9475" max="9475" width="14.42578125" style="58" customWidth="1"/>
    <col min="9476" max="9532" width="13.7109375" style="58" customWidth="1"/>
    <col min="9533" max="9533" width="8.140625" style="58" customWidth="1"/>
    <col min="9534" max="9728" width="13" style="58"/>
    <col min="9729" max="9729" width="37.140625" style="58" customWidth="1"/>
    <col min="9730" max="9730" width="0" style="58" hidden="1" customWidth="1"/>
    <col min="9731" max="9731" width="14.42578125" style="58" customWidth="1"/>
    <col min="9732" max="9788" width="13.7109375" style="58" customWidth="1"/>
    <col min="9789" max="9789" width="8.140625" style="58" customWidth="1"/>
    <col min="9790" max="9984" width="13" style="58"/>
    <col min="9985" max="9985" width="37.140625" style="58" customWidth="1"/>
    <col min="9986" max="9986" width="0" style="58" hidden="1" customWidth="1"/>
    <col min="9987" max="9987" width="14.42578125" style="58" customWidth="1"/>
    <col min="9988" max="10044" width="13.7109375" style="58" customWidth="1"/>
    <col min="10045" max="10045" width="8.140625" style="58" customWidth="1"/>
    <col min="10046" max="10240" width="13" style="58"/>
    <col min="10241" max="10241" width="37.140625" style="58" customWidth="1"/>
    <col min="10242" max="10242" width="0" style="58" hidden="1" customWidth="1"/>
    <col min="10243" max="10243" width="14.42578125" style="58" customWidth="1"/>
    <col min="10244" max="10300" width="13.7109375" style="58" customWidth="1"/>
    <col min="10301" max="10301" width="8.140625" style="58" customWidth="1"/>
    <col min="10302" max="10496" width="13" style="58"/>
    <col min="10497" max="10497" width="37.140625" style="58" customWidth="1"/>
    <col min="10498" max="10498" width="0" style="58" hidden="1" customWidth="1"/>
    <col min="10499" max="10499" width="14.42578125" style="58" customWidth="1"/>
    <col min="10500" max="10556" width="13.7109375" style="58" customWidth="1"/>
    <col min="10557" max="10557" width="8.140625" style="58" customWidth="1"/>
    <col min="10558" max="10752" width="13" style="58"/>
    <col min="10753" max="10753" width="37.140625" style="58" customWidth="1"/>
    <col min="10754" max="10754" width="0" style="58" hidden="1" customWidth="1"/>
    <col min="10755" max="10755" width="14.42578125" style="58" customWidth="1"/>
    <col min="10756" max="10812" width="13.7109375" style="58" customWidth="1"/>
    <col min="10813" max="10813" width="8.140625" style="58" customWidth="1"/>
    <col min="10814" max="11008" width="13" style="58"/>
    <col min="11009" max="11009" width="37.140625" style="58" customWidth="1"/>
    <col min="11010" max="11010" width="0" style="58" hidden="1" customWidth="1"/>
    <col min="11011" max="11011" width="14.42578125" style="58" customWidth="1"/>
    <col min="11012" max="11068" width="13.7109375" style="58" customWidth="1"/>
    <col min="11069" max="11069" width="8.140625" style="58" customWidth="1"/>
    <col min="11070" max="11264" width="13" style="58"/>
    <col min="11265" max="11265" width="37.140625" style="58" customWidth="1"/>
    <col min="11266" max="11266" width="0" style="58" hidden="1" customWidth="1"/>
    <col min="11267" max="11267" width="14.42578125" style="58" customWidth="1"/>
    <col min="11268" max="11324" width="13.7109375" style="58" customWidth="1"/>
    <col min="11325" max="11325" width="8.140625" style="58" customWidth="1"/>
    <col min="11326" max="11520" width="13" style="58"/>
    <col min="11521" max="11521" width="37.140625" style="58" customWidth="1"/>
    <col min="11522" max="11522" width="0" style="58" hidden="1" customWidth="1"/>
    <col min="11523" max="11523" width="14.42578125" style="58" customWidth="1"/>
    <col min="11524" max="11580" width="13.7109375" style="58" customWidth="1"/>
    <col min="11581" max="11581" width="8.140625" style="58" customWidth="1"/>
    <col min="11582" max="11776" width="13" style="58"/>
    <col min="11777" max="11777" width="37.140625" style="58" customWidth="1"/>
    <col min="11778" max="11778" width="0" style="58" hidden="1" customWidth="1"/>
    <col min="11779" max="11779" width="14.42578125" style="58" customWidth="1"/>
    <col min="11780" max="11836" width="13.7109375" style="58" customWidth="1"/>
    <col min="11837" max="11837" width="8.140625" style="58" customWidth="1"/>
    <col min="11838" max="12032" width="13" style="58"/>
    <col min="12033" max="12033" width="37.140625" style="58" customWidth="1"/>
    <col min="12034" max="12034" width="0" style="58" hidden="1" customWidth="1"/>
    <col min="12035" max="12035" width="14.42578125" style="58" customWidth="1"/>
    <col min="12036" max="12092" width="13.7109375" style="58" customWidth="1"/>
    <col min="12093" max="12093" width="8.140625" style="58" customWidth="1"/>
    <col min="12094" max="12288" width="13" style="58"/>
    <col min="12289" max="12289" width="37.140625" style="58" customWidth="1"/>
    <col min="12290" max="12290" width="0" style="58" hidden="1" customWidth="1"/>
    <col min="12291" max="12291" width="14.42578125" style="58" customWidth="1"/>
    <col min="12292" max="12348" width="13.7109375" style="58" customWidth="1"/>
    <col min="12349" max="12349" width="8.140625" style="58" customWidth="1"/>
    <col min="12350" max="12544" width="13" style="58"/>
    <col min="12545" max="12545" width="37.140625" style="58" customWidth="1"/>
    <col min="12546" max="12546" width="0" style="58" hidden="1" customWidth="1"/>
    <col min="12547" max="12547" width="14.42578125" style="58" customWidth="1"/>
    <col min="12548" max="12604" width="13.7109375" style="58" customWidth="1"/>
    <col min="12605" max="12605" width="8.140625" style="58" customWidth="1"/>
    <col min="12606" max="12800" width="13" style="58"/>
    <col min="12801" max="12801" width="37.140625" style="58" customWidth="1"/>
    <col min="12802" max="12802" width="0" style="58" hidden="1" customWidth="1"/>
    <col min="12803" max="12803" width="14.42578125" style="58" customWidth="1"/>
    <col min="12804" max="12860" width="13.7109375" style="58" customWidth="1"/>
    <col min="12861" max="12861" width="8.140625" style="58" customWidth="1"/>
    <col min="12862" max="13056" width="13" style="58"/>
    <col min="13057" max="13057" width="37.140625" style="58" customWidth="1"/>
    <col min="13058" max="13058" width="0" style="58" hidden="1" customWidth="1"/>
    <col min="13059" max="13059" width="14.42578125" style="58" customWidth="1"/>
    <col min="13060" max="13116" width="13.7109375" style="58" customWidth="1"/>
    <col min="13117" max="13117" width="8.140625" style="58" customWidth="1"/>
    <col min="13118" max="13312" width="13" style="58"/>
    <col min="13313" max="13313" width="37.140625" style="58" customWidth="1"/>
    <col min="13314" max="13314" width="0" style="58" hidden="1" customWidth="1"/>
    <col min="13315" max="13315" width="14.42578125" style="58" customWidth="1"/>
    <col min="13316" max="13372" width="13.7109375" style="58" customWidth="1"/>
    <col min="13373" max="13373" width="8.140625" style="58" customWidth="1"/>
    <col min="13374" max="13568" width="13" style="58"/>
    <col min="13569" max="13569" width="37.140625" style="58" customWidth="1"/>
    <col min="13570" max="13570" width="0" style="58" hidden="1" customWidth="1"/>
    <col min="13571" max="13571" width="14.42578125" style="58" customWidth="1"/>
    <col min="13572" max="13628" width="13.7109375" style="58" customWidth="1"/>
    <col min="13629" max="13629" width="8.140625" style="58" customWidth="1"/>
    <col min="13630" max="13824" width="13" style="58"/>
    <col min="13825" max="13825" width="37.140625" style="58" customWidth="1"/>
    <col min="13826" max="13826" width="0" style="58" hidden="1" customWidth="1"/>
    <col min="13827" max="13827" width="14.42578125" style="58" customWidth="1"/>
    <col min="13828" max="13884" width="13.7109375" style="58" customWidth="1"/>
    <col min="13885" max="13885" width="8.140625" style="58" customWidth="1"/>
    <col min="13886" max="14080" width="13" style="58"/>
    <col min="14081" max="14081" width="37.140625" style="58" customWidth="1"/>
    <col min="14082" max="14082" width="0" style="58" hidden="1" customWidth="1"/>
    <col min="14083" max="14083" width="14.42578125" style="58" customWidth="1"/>
    <col min="14084" max="14140" width="13.7109375" style="58" customWidth="1"/>
    <col min="14141" max="14141" width="8.140625" style="58" customWidth="1"/>
    <col min="14142" max="14336" width="13" style="58"/>
    <col min="14337" max="14337" width="37.140625" style="58" customWidth="1"/>
    <col min="14338" max="14338" width="0" style="58" hidden="1" customWidth="1"/>
    <col min="14339" max="14339" width="14.42578125" style="58" customWidth="1"/>
    <col min="14340" max="14396" width="13.7109375" style="58" customWidth="1"/>
    <col min="14397" max="14397" width="8.140625" style="58" customWidth="1"/>
    <col min="14398" max="14592" width="13" style="58"/>
    <col min="14593" max="14593" width="37.140625" style="58" customWidth="1"/>
    <col min="14594" max="14594" width="0" style="58" hidden="1" customWidth="1"/>
    <col min="14595" max="14595" width="14.42578125" style="58" customWidth="1"/>
    <col min="14596" max="14652" width="13.7109375" style="58" customWidth="1"/>
    <col min="14653" max="14653" width="8.140625" style="58" customWidth="1"/>
    <col min="14654" max="14848" width="13" style="58"/>
    <col min="14849" max="14849" width="37.140625" style="58" customWidth="1"/>
    <col min="14850" max="14850" width="0" style="58" hidden="1" customWidth="1"/>
    <col min="14851" max="14851" width="14.42578125" style="58" customWidth="1"/>
    <col min="14852" max="14908" width="13.7109375" style="58" customWidth="1"/>
    <col min="14909" max="14909" width="8.140625" style="58" customWidth="1"/>
    <col min="14910" max="15104" width="13" style="58"/>
    <col min="15105" max="15105" width="37.140625" style="58" customWidth="1"/>
    <col min="15106" max="15106" width="0" style="58" hidden="1" customWidth="1"/>
    <col min="15107" max="15107" width="14.42578125" style="58" customWidth="1"/>
    <col min="15108" max="15164" width="13.7109375" style="58" customWidth="1"/>
    <col min="15165" max="15165" width="8.140625" style="58" customWidth="1"/>
    <col min="15166" max="15360" width="13" style="58"/>
    <col min="15361" max="15361" width="37.140625" style="58" customWidth="1"/>
    <col min="15362" max="15362" width="0" style="58" hidden="1" customWidth="1"/>
    <col min="15363" max="15363" width="14.42578125" style="58" customWidth="1"/>
    <col min="15364" max="15420" width="13.7109375" style="58" customWidth="1"/>
    <col min="15421" max="15421" width="8.140625" style="58" customWidth="1"/>
    <col min="15422" max="15616" width="13" style="58"/>
    <col min="15617" max="15617" width="37.140625" style="58" customWidth="1"/>
    <col min="15618" max="15618" width="0" style="58" hidden="1" customWidth="1"/>
    <col min="15619" max="15619" width="14.42578125" style="58" customWidth="1"/>
    <col min="15620" max="15676" width="13.7109375" style="58" customWidth="1"/>
    <col min="15677" max="15677" width="8.140625" style="58" customWidth="1"/>
    <col min="15678" max="15872" width="13" style="58"/>
    <col min="15873" max="15873" width="37.140625" style="58" customWidth="1"/>
    <col min="15874" max="15874" width="0" style="58" hidden="1" customWidth="1"/>
    <col min="15875" max="15875" width="14.42578125" style="58" customWidth="1"/>
    <col min="15876" max="15932" width="13.7109375" style="58" customWidth="1"/>
    <col min="15933" max="15933" width="8.140625" style="58" customWidth="1"/>
    <col min="15934" max="16128" width="13" style="58"/>
    <col min="16129" max="16129" width="37.140625" style="58" customWidth="1"/>
    <col min="16130" max="16130" width="0" style="58" hidden="1" customWidth="1"/>
    <col min="16131" max="16131" width="14.42578125" style="58" customWidth="1"/>
    <col min="16132" max="16188" width="13.7109375" style="58" customWidth="1"/>
    <col min="16189" max="16189" width="8.140625" style="58" customWidth="1"/>
    <col min="16190" max="16384" width="13" style="58"/>
  </cols>
  <sheetData>
    <row r="1" spans="1:61" ht="15">
      <c r="A1" s="54" t="s">
        <v>81</v>
      </c>
      <c r="D1" s="56"/>
      <c r="E1" s="56"/>
      <c r="F1" s="56"/>
      <c r="G1" s="57"/>
      <c r="H1" s="56"/>
      <c r="I1" s="56"/>
      <c r="J1" s="56"/>
      <c r="K1" s="56"/>
      <c r="L1" s="56"/>
      <c r="M1" s="56"/>
    </row>
    <row r="2" spans="1:61" ht="15.75" customHeight="1">
      <c r="A2" s="62" t="s">
        <v>82</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row>
    <row r="3" spans="1:61" ht="15.75">
      <c r="A3" s="63" t="s">
        <v>83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4"/>
      <c r="AP3" s="64"/>
      <c r="AQ3" s="64"/>
      <c r="AR3" s="64"/>
      <c r="AS3" s="64"/>
      <c r="AT3" s="64"/>
      <c r="AU3" s="64"/>
      <c r="AV3" s="64"/>
      <c r="AW3" s="64"/>
      <c r="AX3" s="64"/>
      <c r="AY3" s="64"/>
      <c r="AZ3" s="64"/>
      <c r="BA3" s="64"/>
      <c r="BB3" s="64"/>
      <c r="BC3" s="64"/>
      <c r="BD3" s="64"/>
      <c r="BE3" s="64"/>
      <c r="BF3" s="64"/>
      <c r="BG3" s="64"/>
      <c r="BH3" s="64"/>
    </row>
    <row r="4" spans="1:61" ht="15" customHeight="1">
      <c r="A4" s="65" t="s">
        <v>84</v>
      </c>
      <c r="B4" s="66"/>
      <c r="C4" s="67">
        <v>2012</v>
      </c>
      <c r="D4" s="68"/>
      <c r="E4" s="69">
        <v>2011</v>
      </c>
      <c r="F4" s="70"/>
      <c r="G4" s="69" t="s">
        <v>85</v>
      </c>
      <c r="H4" s="70"/>
      <c r="I4" s="71" t="s">
        <v>86</v>
      </c>
      <c r="J4" s="71"/>
      <c r="K4" s="71">
        <v>2008</v>
      </c>
      <c r="L4" s="71"/>
      <c r="M4" s="71">
        <v>2007</v>
      </c>
      <c r="N4" s="71"/>
      <c r="O4" s="71">
        <v>2006</v>
      </c>
      <c r="P4" s="71"/>
      <c r="Q4" s="72" t="s">
        <v>87</v>
      </c>
      <c r="R4" s="73"/>
      <c r="S4" s="72" t="s">
        <v>88</v>
      </c>
      <c r="T4" s="73"/>
      <c r="U4" s="72">
        <v>2003</v>
      </c>
      <c r="V4" s="73"/>
      <c r="W4" s="72" t="s">
        <v>89</v>
      </c>
      <c r="X4" s="72"/>
      <c r="Y4" s="72" t="s">
        <v>90</v>
      </c>
      <c r="Z4" s="72"/>
      <c r="AA4" s="72" t="s">
        <v>91</v>
      </c>
      <c r="AB4" s="72"/>
      <c r="AC4" s="72" t="s">
        <v>92</v>
      </c>
      <c r="AD4" s="72"/>
      <c r="AE4" s="72" t="s">
        <v>93</v>
      </c>
      <c r="AF4" s="72"/>
      <c r="AG4" s="72" t="s">
        <v>94</v>
      </c>
      <c r="AH4" s="72"/>
      <c r="AI4" s="72" t="s">
        <v>95</v>
      </c>
      <c r="AJ4" s="72"/>
      <c r="AK4" s="72" t="s">
        <v>96</v>
      </c>
      <c r="AL4" s="72"/>
      <c r="AM4" s="72" t="s">
        <v>97</v>
      </c>
      <c r="AN4" s="72"/>
      <c r="AO4" s="72" t="s">
        <v>98</v>
      </c>
      <c r="AP4" s="72"/>
      <c r="AQ4" s="72" t="s">
        <v>99</v>
      </c>
      <c r="AR4" s="72"/>
      <c r="AS4" s="72" t="s">
        <v>100</v>
      </c>
      <c r="AT4" s="72"/>
      <c r="AU4" s="72" t="s">
        <v>101</v>
      </c>
      <c r="AV4" s="72"/>
      <c r="AW4" s="72" t="s">
        <v>102</v>
      </c>
      <c r="AX4" s="72"/>
      <c r="AY4" s="72" t="s">
        <v>103</v>
      </c>
      <c r="AZ4" s="72"/>
      <c r="BA4" s="72" t="s">
        <v>104</v>
      </c>
      <c r="BB4" s="72"/>
      <c r="BC4" s="72" t="s">
        <v>105</v>
      </c>
      <c r="BD4" s="72"/>
      <c r="BE4" s="72" t="s">
        <v>106</v>
      </c>
      <c r="BF4" s="72"/>
      <c r="BG4" s="72" t="s">
        <v>107</v>
      </c>
      <c r="BH4" s="72"/>
      <c r="BI4" s="74"/>
    </row>
    <row r="5" spans="1:61" ht="15" customHeight="1">
      <c r="A5" s="75"/>
      <c r="B5" s="66"/>
      <c r="C5" s="76" t="s">
        <v>108</v>
      </c>
      <c r="D5" s="76" t="s">
        <v>109</v>
      </c>
      <c r="E5" s="76" t="s">
        <v>108</v>
      </c>
      <c r="F5" s="76" t="s">
        <v>109</v>
      </c>
      <c r="G5" s="76" t="s">
        <v>108</v>
      </c>
      <c r="H5" s="76" t="s">
        <v>109</v>
      </c>
      <c r="I5" s="76" t="s">
        <v>108</v>
      </c>
      <c r="J5" s="76" t="s">
        <v>109</v>
      </c>
      <c r="K5" s="76" t="s">
        <v>108</v>
      </c>
      <c r="L5" s="76" t="s">
        <v>109</v>
      </c>
      <c r="M5" s="76" t="s">
        <v>108</v>
      </c>
      <c r="N5" s="76" t="s">
        <v>109</v>
      </c>
      <c r="O5" s="76" t="s">
        <v>108</v>
      </c>
      <c r="P5" s="76" t="s">
        <v>109</v>
      </c>
      <c r="Q5" s="76" t="s">
        <v>108</v>
      </c>
      <c r="R5" s="76" t="s">
        <v>109</v>
      </c>
      <c r="S5" s="76" t="s">
        <v>108</v>
      </c>
      <c r="T5" s="76" t="s">
        <v>109</v>
      </c>
      <c r="U5" s="76" t="s">
        <v>108</v>
      </c>
      <c r="V5" s="76" t="s">
        <v>109</v>
      </c>
      <c r="W5" s="72" t="s">
        <v>110</v>
      </c>
      <c r="X5" s="72" t="s">
        <v>111</v>
      </c>
      <c r="Y5" s="72" t="s">
        <v>110</v>
      </c>
      <c r="Z5" s="72" t="s">
        <v>111</v>
      </c>
      <c r="AA5" s="72" t="s">
        <v>110</v>
      </c>
      <c r="AB5" s="72" t="s">
        <v>111</v>
      </c>
      <c r="AC5" s="72" t="s">
        <v>110</v>
      </c>
      <c r="AD5" s="72" t="s">
        <v>111</v>
      </c>
      <c r="AE5" s="72" t="s">
        <v>110</v>
      </c>
      <c r="AF5" s="77" t="s">
        <v>111</v>
      </c>
      <c r="AG5" s="72" t="s">
        <v>110</v>
      </c>
      <c r="AH5" s="72" t="s">
        <v>111</v>
      </c>
      <c r="AI5" s="72" t="s">
        <v>110</v>
      </c>
      <c r="AJ5" s="72" t="s">
        <v>111</v>
      </c>
      <c r="AK5" s="72" t="s">
        <v>110</v>
      </c>
      <c r="AL5" s="72" t="s">
        <v>111</v>
      </c>
      <c r="AM5" s="72" t="s">
        <v>110</v>
      </c>
      <c r="AN5" s="72" t="s">
        <v>111</v>
      </c>
      <c r="AO5" s="72" t="s">
        <v>110</v>
      </c>
      <c r="AP5" s="72" t="s">
        <v>111</v>
      </c>
      <c r="AQ5" s="72" t="s">
        <v>110</v>
      </c>
      <c r="AR5" s="72" t="s">
        <v>111</v>
      </c>
      <c r="AS5" s="72" t="s">
        <v>110</v>
      </c>
      <c r="AT5" s="72" t="s">
        <v>111</v>
      </c>
      <c r="AU5" s="72" t="s">
        <v>110</v>
      </c>
      <c r="AV5" s="72" t="s">
        <v>111</v>
      </c>
      <c r="AW5" s="72" t="s">
        <v>110</v>
      </c>
      <c r="AX5" s="72" t="s">
        <v>111</v>
      </c>
      <c r="AY5" s="72" t="s">
        <v>110</v>
      </c>
      <c r="AZ5" s="72" t="s">
        <v>111</v>
      </c>
      <c r="BA5" s="72" t="s">
        <v>110</v>
      </c>
      <c r="BB5" s="72" t="s">
        <v>111</v>
      </c>
      <c r="BC5" s="72" t="s">
        <v>110</v>
      </c>
      <c r="BD5" s="72" t="s">
        <v>111</v>
      </c>
      <c r="BE5" s="72" t="s">
        <v>110</v>
      </c>
      <c r="BF5" s="72" t="s">
        <v>111</v>
      </c>
      <c r="BG5" s="72" t="s">
        <v>110</v>
      </c>
      <c r="BH5" s="72" t="s">
        <v>111</v>
      </c>
      <c r="BI5" s="74"/>
    </row>
    <row r="6" spans="1:61" ht="32.25" customHeight="1">
      <c r="A6" s="78"/>
      <c r="B6" s="66"/>
      <c r="C6" s="76"/>
      <c r="D6" s="76"/>
      <c r="E6" s="76"/>
      <c r="F6" s="76"/>
      <c r="G6" s="76"/>
      <c r="H6" s="76"/>
      <c r="I6" s="76"/>
      <c r="J6" s="76"/>
      <c r="K6" s="76"/>
      <c r="L6" s="76"/>
      <c r="M6" s="76"/>
      <c r="N6" s="76"/>
      <c r="O6" s="76"/>
      <c r="P6" s="76"/>
      <c r="Q6" s="76"/>
      <c r="R6" s="76"/>
      <c r="S6" s="76"/>
      <c r="T6" s="76"/>
      <c r="U6" s="76"/>
      <c r="V6" s="76"/>
      <c r="W6" s="72"/>
      <c r="X6" s="72"/>
      <c r="Y6" s="72"/>
      <c r="Z6" s="72"/>
      <c r="AA6" s="72"/>
      <c r="AB6" s="72"/>
      <c r="AC6" s="72"/>
      <c r="AD6" s="72"/>
      <c r="AE6" s="72"/>
      <c r="AF6" s="77"/>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4"/>
    </row>
    <row r="7" spans="1:61" ht="15" customHeight="1">
      <c r="A7" s="79" t="s">
        <v>112</v>
      </c>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row>
    <row r="8" spans="1:61">
      <c r="A8" s="80" t="s">
        <v>113</v>
      </c>
      <c r="B8" s="81" t="s">
        <v>63</v>
      </c>
      <c r="C8" s="82">
        <v>51017.223905250008</v>
      </c>
      <c r="D8" s="82">
        <v>208.58728118938936</v>
      </c>
      <c r="E8" s="83">
        <v>50053.89646054239</v>
      </c>
      <c r="F8" s="83">
        <v>251.23903947644524</v>
      </c>
      <c r="G8" s="83">
        <v>49276.428434213849</v>
      </c>
      <c r="H8" s="83">
        <v>325.08356776295471</v>
      </c>
      <c r="I8" s="83">
        <v>49777</v>
      </c>
      <c r="J8" s="81">
        <v>213</v>
      </c>
      <c r="K8" s="81">
        <v>50303</v>
      </c>
      <c r="L8" s="81">
        <v>137</v>
      </c>
      <c r="M8" s="84">
        <v>50233</v>
      </c>
      <c r="N8" s="84">
        <v>140</v>
      </c>
      <c r="O8" s="81">
        <v>48201</v>
      </c>
      <c r="P8" s="81">
        <v>207</v>
      </c>
      <c r="Q8" s="81">
        <v>46326</v>
      </c>
      <c r="R8" s="81">
        <v>155</v>
      </c>
      <c r="S8" s="81">
        <v>44334</v>
      </c>
      <c r="T8" s="81">
        <v>196</v>
      </c>
      <c r="U8" s="81">
        <v>43318</v>
      </c>
      <c r="V8" s="81">
        <v>188</v>
      </c>
      <c r="W8" s="81">
        <v>42409</v>
      </c>
      <c r="X8" s="81">
        <v>139</v>
      </c>
      <c r="Y8" s="85">
        <v>42228</v>
      </c>
      <c r="Z8" s="85">
        <v>129</v>
      </c>
      <c r="AA8" s="81">
        <v>41990</v>
      </c>
      <c r="AB8" s="81">
        <v>132</v>
      </c>
      <c r="AC8" s="81">
        <v>40696</v>
      </c>
      <c r="AD8" s="81">
        <v>190</v>
      </c>
      <c r="AE8" s="86">
        <v>38885</v>
      </c>
      <c r="AF8" s="86">
        <v>230</v>
      </c>
      <c r="AG8" s="86">
        <v>37005</v>
      </c>
      <c r="AH8" s="86">
        <v>171</v>
      </c>
      <c r="AI8" s="86">
        <v>35492</v>
      </c>
      <c r="AJ8" s="86">
        <v>179</v>
      </c>
      <c r="AK8" s="86">
        <v>34076</v>
      </c>
      <c r="AL8" s="86">
        <v>197</v>
      </c>
      <c r="AM8" s="86">
        <v>32264</v>
      </c>
      <c r="AN8" s="86">
        <v>147</v>
      </c>
      <c r="AO8" s="86">
        <v>31241</v>
      </c>
      <c r="AP8" s="86">
        <v>146</v>
      </c>
      <c r="AQ8" s="86">
        <v>30636</v>
      </c>
      <c r="AR8" s="86">
        <v>145</v>
      </c>
      <c r="AS8" s="86">
        <v>30126</v>
      </c>
      <c r="AT8" s="86">
        <v>144</v>
      </c>
      <c r="AU8" s="86">
        <v>29943</v>
      </c>
      <c r="AV8" s="86">
        <v>153</v>
      </c>
      <c r="AW8" s="86">
        <v>28906</v>
      </c>
      <c r="AX8" s="86">
        <v>159</v>
      </c>
      <c r="AY8" s="86">
        <v>27225</v>
      </c>
      <c r="AZ8" s="86">
        <v>139</v>
      </c>
      <c r="BA8" s="86">
        <v>26061</v>
      </c>
      <c r="BB8" s="86">
        <v>127</v>
      </c>
      <c r="BC8" s="86">
        <v>24897</v>
      </c>
      <c r="BD8" s="86">
        <v>129</v>
      </c>
      <c r="BE8" s="86">
        <v>23618</v>
      </c>
      <c r="BF8" s="86">
        <v>128</v>
      </c>
      <c r="BG8" s="86">
        <v>22415</v>
      </c>
      <c r="BH8" s="86">
        <v>102</v>
      </c>
    </row>
    <row r="9" spans="1:61">
      <c r="A9" s="132" t="s">
        <v>8</v>
      </c>
      <c r="B9" s="81" t="s">
        <v>8</v>
      </c>
      <c r="C9" s="82">
        <v>43464.213796362958</v>
      </c>
      <c r="D9" s="82">
        <v>2529.416902500946</v>
      </c>
      <c r="E9" s="83">
        <v>42589.893197050129</v>
      </c>
      <c r="F9" s="83">
        <v>2021.3505359926728</v>
      </c>
      <c r="G9" s="83">
        <v>40933.089538396009</v>
      </c>
      <c r="H9" s="83">
        <v>2396.384825679444</v>
      </c>
      <c r="I9" s="83">
        <v>39980</v>
      </c>
      <c r="J9" s="81">
        <v>904</v>
      </c>
      <c r="K9" s="81">
        <v>44476</v>
      </c>
      <c r="L9" s="81">
        <v>1659</v>
      </c>
      <c r="M9" s="84">
        <v>42212</v>
      </c>
      <c r="N9" s="84">
        <v>1420</v>
      </c>
      <c r="O9" s="81">
        <v>37952</v>
      </c>
      <c r="P9" s="81">
        <v>1014</v>
      </c>
      <c r="Q9" s="81">
        <v>37150</v>
      </c>
      <c r="R9" s="81">
        <v>1215</v>
      </c>
      <c r="S9" s="81">
        <v>36629</v>
      </c>
      <c r="T9" s="81">
        <v>1303</v>
      </c>
      <c r="U9" s="81">
        <v>37255</v>
      </c>
      <c r="V9" s="81">
        <v>1580</v>
      </c>
      <c r="W9" s="81">
        <v>37603</v>
      </c>
      <c r="X9" s="81">
        <v>1062</v>
      </c>
      <c r="Y9" s="85">
        <v>35160</v>
      </c>
      <c r="Z9" s="85">
        <v>1006</v>
      </c>
      <c r="AA9" s="81">
        <v>35424</v>
      </c>
      <c r="AB9" s="81">
        <v>1072</v>
      </c>
      <c r="AC9" s="81">
        <v>36251</v>
      </c>
      <c r="AD9" s="81">
        <v>1189</v>
      </c>
      <c r="AE9" s="86">
        <v>36266</v>
      </c>
      <c r="AF9" s="86">
        <v>1307</v>
      </c>
      <c r="AG9" s="86">
        <v>31939</v>
      </c>
      <c r="AH9" s="86">
        <v>1607</v>
      </c>
      <c r="AI9" s="86">
        <v>30302</v>
      </c>
      <c r="AJ9" s="86">
        <v>1258</v>
      </c>
      <c r="AK9" s="86">
        <v>25991</v>
      </c>
      <c r="AL9" s="86">
        <v>1266</v>
      </c>
      <c r="AM9" s="86">
        <v>27196</v>
      </c>
      <c r="AN9" s="86">
        <v>1559</v>
      </c>
      <c r="AO9" s="86">
        <v>25082</v>
      </c>
      <c r="AP9" s="86">
        <v>1088</v>
      </c>
      <c r="AQ9" s="86">
        <v>25808</v>
      </c>
      <c r="AR9" s="86">
        <v>1058</v>
      </c>
      <c r="AS9" s="86">
        <v>24346</v>
      </c>
      <c r="AT9" s="86">
        <v>1068</v>
      </c>
      <c r="AU9" s="86">
        <v>23357</v>
      </c>
      <c r="AV9" s="86">
        <v>1037</v>
      </c>
      <c r="AW9" s="86">
        <v>21284</v>
      </c>
      <c r="AX9" s="86">
        <v>1070</v>
      </c>
      <c r="AY9" s="86">
        <v>19948</v>
      </c>
      <c r="AZ9" s="86">
        <v>912</v>
      </c>
      <c r="BA9" s="86">
        <v>19734</v>
      </c>
      <c r="BB9" s="86">
        <v>1147</v>
      </c>
      <c r="BC9" s="86">
        <v>19132</v>
      </c>
      <c r="BD9" s="86">
        <v>885</v>
      </c>
      <c r="BE9" s="86">
        <v>18333</v>
      </c>
      <c r="BF9" s="86">
        <v>760</v>
      </c>
      <c r="BG9" s="86">
        <v>17310</v>
      </c>
      <c r="BH9" s="86">
        <v>605</v>
      </c>
    </row>
    <row r="10" spans="1:61">
      <c r="A10" s="132" t="s">
        <v>9</v>
      </c>
      <c r="B10" s="81" t="s">
        <v>9</v>
      </c>
      <c r="C10" s="82">
        <v>63647.970002527043</v>
      </c>
      <c r="D10" s="82">
        <v>2839.1388666872103</v>
      </c>
      <c r="E10" s="83">
        <v>57430.801726893049</v>
      </c>
      <c r="F10" s="83">
        <v>3710.1569657298555</v>
      </c>
      <c r="G10" s="83">
        <v>57847.581723427335</v>
      </c>
      <c r="H10" s="83">
        <v>2390.1223396204368</v>
      </c>
      <c r="I10" s="83">
        <v>61604</v>
      </c>
      <c r="J10" s="81">
        <v>1751</v>
      </c>
      <c r="K10" s="81">
        <v>63989</v>
      </c>
      <c r="L10" s="81">
        <v>2302</v>
      </c>
      <c r="M10" s="84">
        <v>62993</v>
      </c>
      <c r="N10" s="84">
        <v>1583</v>
      </c>
      <c r="O10" s="81">
        <v>56418</v>
      </c>
      <c r="P10" s="81">
        <v>1495</v>
      </c>
      <c r="Q10" s="81">
        <v>55891</v>
      </c>
      <c r="R10" s="81">
        <v>1331</v>
      </c>
      <c r="S10" s="81">
        <v>55063</v>
      </c>
      <c r="T10" s="81">
        <v>2071</v>
      </c>
      <c r="U10" s="81">
        <v>51837</v>
      </c>
      <c r="V10" s="81">
        <v>981</v>
      </c>
      <c r="W10" s="81">
        <v>52774</v>
      </c>
      <c r="X10" s="81">
        <v>1073</v>
      </c>
      <c r="Y10" s="85">
        <v>57363</v>
      </c>
      <c r="Z10" s="85">
        <v>2012</v>
      </c>
      <c r="AA10" s="81">
        <v>52847</v>
      </c>
      <c r="AB10" s="81">
        <v>1159</v>
      </c>
      <c r="AC10" s="81">
        <v>51396</v>
      </c>
      <c r="AD10" s="81">
        <v>2226</v>
      </c>
      <c r="AE10" s="86">
        <v>50692</v>
      </c>
      <c r="AF10" s="86">
        <v>2124</v>
      </c>
      <c r="AG10" s="86">
        <v>47994</v>
      </c>
      <c r="AH10" s="86">
        <v>1258</v>
      </c>
      <c r="AI10" s="86">
        <v>52779</v>
      </c>
      <c r="AJ10" s="86">
        <v>1907</v>
      </c>
      <c r="AK10" s="86">
        <v>47954</v>
      </c>
      <c r="AL10" s="86">
        <v>2008</v>
      </c>
      <c r="AM10" s="86">
        <v>45367</v>
      </c>
      <c r="AN10" s="86">
        <v>1494</v>
      </c>
      <c r="AO10" s="86">
        <v>42931</v>
      </c>
      <c r="AP10" s="86">
        <v>1643</v>
      </c>
      <c r="AQ10" s="86">
        <v>41802</v>
      </c>
      <c r="AR10" s="86">
        <v>1156</v>
      </c>
      <c r="AS10" s="86">
        <v>40612</v>
      </c>
      <c r="AT10" s="86">
        <v>1822</v>
      </c>
      <c r="AU10" s="86">
        <v>39298</v>
      </c>
      <c r="AV10" s="86">
        <v>1627</v>
      </c>
      <c r="AW10" s="86">
        <v>36006</v>
      </c>
      <c r="AX10" s="86">
        <v>1378</v>
      </c>
      <c r="AY10" s="86">
        <v>33103</v>
      </c>
      <c r="AZ10" s="86">
        <v>1183</v>
      </c>
      <c r="BA10" s="86">
        <v>33233</v>
      </c>
      <c r="BB10" s="86">
        <v>1497</v>
      </c>
      <c r="BC10" s="86">
        <v>31356</v>
      </c>
      <c r="BD10" s="86">
        <v>1017</v>
      </c>
      <c r="BE10" s="86">
        <v>34782</v>
      </c>
      <c r="BF10" s="86">
        <v>1089</v>
      </c>
      <c r="BG10" s="86">
        <v>32356</v>
      </c>
      <c r="BH10" s="86">
        <v>1473</v>
      </c>
    </row>
    <row r="11" spans="1:61">
      <c r="A11" s="132" t="s">
        <v>10</v>
      </c>
      <c r="B11" s="81" t="s">
        <v>10</v>
      </c>
      <c r="C11" s="82">
        <v>47043.730351641541</v>
      </c>
      <c r="D11" s="82">
        <v>2921.6966730251829</v>
      </c>
      <c r="E11" s="83">
        <v>48620.929222013241</v>
      </c>
      <c r="F11" s="83">
        <v>2424.4709927586528</v>
      </c>
      <c r="G11" s="83">
        <v>46895.624951005339</v>
      </c>
      <c r="H11" s="83">
        <v>2226.815697372549</v>
      </c>
      <c r="I11" s="83">
        <v>45739</v>
      </c>
      <c r="J11" s="81">
        <v>1241</v>
      </c>
      <c r="K11" s="81">
        <v>46914</v>
      </c>
      <c r="L11" s="81">
        <v>1125</v>
      </c>
      <c r="M11" s="84">
        <v>47215</v>
      </c>
      <c r="N11" s="84">
        <v>1555</v>
      </c>
      <c r="O11" s="81">
        <v>46657</v>
      </c>
      <c r="P11" s="81">
        <v>1246</v>
      </c>
      <c r="Q11" s="81">
        <v>45245</v>
      </c>
      <c r="R11" s="81">
        <v>1271</v>
      </c>
      <c r="S11" s="81">
        <v>43846</v>
      </c>
      <c r="T11" s="81">
        <v>1143</v>
      </c>
      <c r="U11" s="81">
        <v>41166</v>
      </c>
      <c r="V11" s="81">
        <v>1422</v>
      </c>
      <c r="W11" s="81">
        <v>39734</v>
      </c>
      <c r="X11" s="81">
        <v>1003</v>
      </c>
      <c r="Y11" s="85">
        <v>42704</v>
      </c>
      <c r="Z11" s="85">
        <v>1441</v>
      </c>
      <c r="AA11" s="81">
        <v>39783</v>
      </c>
      <c r="AB11" s="81">
        <v>1210</v>
      </c>
      <c r="AC11" s="81">
        <v>36995</v>
      </c>
      <c r="AD11" s="81">
        <v>1133</v>
      </c>
      <c r="AE11" s="86">
        <v>37090</v>
      </c>
      <c r="AF11" s="86">
        <v>1255</v>
      </c>
      <c r="AG11" s="86">
        <v>32740</v>
      </c>
      <c r="AH11" s="86">
        <v>1297</v>
      </c>
      <c r="AI11" s="86">
        <v>31637</v>
      </c>
      <c r="AJ11" s="86">
        <v>1274</v>
      </c>
      <c r="AK11" s="86">
        <v>30863</v>
      </c>
      <c r="AL11" s="86">
        <v>1360</v>
      </c>
      <c r="AM11" s="86">
        <v>31293</v>
      </c>
      <c r="AN11" s="86">
        <v>773</v>
      </c>
      <c r="AO11" s="86">
        <v>30510</v>
      </c>
      <c r="AP11" s="86">
        <v>1120</v>
      </c>
      <c r="AQ11" s="86">
        <v>29358</v>
      </c>
      <c r="AR11" s="86">
        <v>1088</v>
      </c>
      <c r="AS11" s="86">
        <v>30737</v>
      </c>
      <c r="AT11" s="86">
        <v>897</v>
      </c>
      <c r="AU11" s="86">
        <v>29224</v>
      </c>
      <c r="AV11" s="86">
        <v>1141</v>
      </c>
      <c r="AW11" s="86">
        <v>28552</v>
      </c>
      <c r="AX11" s="86">
        <v>1210</v>
      </c>
      <c r="AY11" s="86">
        <v>26435</v>
      </c>
      <c r="AZ11" s="86">
        <v>843</v>
      </c>
      <c r="BA11" s="86">
        <v>26749</v>
      </c>
      <c r="BB11" s="86">
        <v>892</v>
      </c>
      <c r="BC11" s="86">
        <v>25500</v>
      </c>
      <c r="BD11" s="86">
        <v>718</v>
      </c>
      <c r="BE11" s="86">
        <v>23877</v>
      </c>
      <c r="BF11" s="86">
        <v>744</v>
      </c>
      <c r="BG11" s="86">
        <v>21425</v>
      </c>
      <c r="BH11" s="86">
        <v>609</v>
      </c>
    </row>
    <row r="12" spans="1:61">
      <c r="A12" s="132" t="s">
        <v>11</v>
      </c>
      <c r="B12" s="81" t="s">
        <v>11</v>
      </c>
      <c r="C12" s="82">
        <v>39018.207243712</v>
      </c>
      <c r="D12" s="82">
        <v>2811.5192120942506</v>
      </c>
      <c r="E12" s="83">
        <v>41301.711641278351</v>
      </c>
      <c r="F12" s="83">
        <v>1849.3568870892502</v>
      </c>
      <c r="G12" s="83">
        <v>38586.618515779628</v>
      </c>
      <c r="H12" s="83">
        <v>2463.5998096189383</v>
      </c>
      <c r="I12" s="83">
        <v>36538</v>
      </c>
      <c r="J12" s="81">
        <v>909</v>
      </c>
      <c r="K12" s="81">
        <v>39586</v>
      </c>
      <c r="L12" s="81">
        <v>1194</v>
      </c>
      <c r="M12" s="84">
        <v>40795</v>
      </c>
      <c r="N12" s="84">
        <v>1348</v>
      </c>
      <c r="O12" s="81">
        <v>37057</v>
      </c>
      <c r="P12" s="81">
        <v>767</v>
      </c>
      <c r="Q12" s="81">
        <v>36658</v>
      </c>
      <c r="R12" s="81">
        <v>1309</v>
      </c>
      <c r="S12" s="81">
        <v>34984</v>
      </c>
      <c r="T12" s="81">
        <v>994</v>
      </c>
      <c r="U12" s="81">
        <v>32002</v>
      </c>
      <c r="V12" s="81">
        <v>776</v>
      </c>
      <c r="W12" s="81">
        <v>32387</v>
      </c>
      <c r="X12" s="81">
        <v>778</v>
      </c>
      <c r="Y12" s="85">
        <v>33339</v>
      </c>
      <c r="Z12" s="85">
        <v>1144</v>
      </c>
      <c r="AA12" s="81">
        <v>29697</v>
      </c>
      <c r="AB12" s="81">
        <v>772</v>
      </c>
      <c r="AC12" s="81">
        <v>29682</v>
      </c>
      <c r="AD12" s="81">
        <v>1026</v>
      </c>
      <c r="AE12" s="86">
        <v>27665</v>
      </c>
      <c r="AF12" s="86">
        <v>1160</v>
      </c>
      <c r="AG12" s="86">
        <v>26162</v>
      </c>
      <c r="AH12" s="86">
        <v>1154</v>
      </c>
      <c r="AI12" s="86">
        <v>27123</v>
      </c>
      <c r="AJ12" s="86">
        <v>978</v>
      </c>
      <c r="AK12" s="86">
        <v>25814</v>
      </c>
      <c r="AL12" s="86">
        <v>999</v>
      </c>
      <c r="AM12" s="86">
        <v>25565</v>
      </c>
      <c r="AN12" s="86">
        <v>944</v>
      </c>
      <c r="AO12" s="86">
        <v>23039</v>
      </c>
      <c r="AP12" s="86">
        <v>847</v>
      </c>
      <c r="AQ12" s="86">
        <v>23882</v>
      </c>
      <c r="AR12" s="86">
        <v>1398</v>
      </c>
      <c r="AS12" s="86">
        <v>23435</v>
      </c>
      <c r="AT12" s="86">
        <v>783</v>
      </c>
      <c r="AU12" s="86">
        <v>22786</v>
      </c>
      <c r="AV12" s="86">
        <v>981</v>
      </c>
      <c r="AW12" s="86">
        <v>21433</v>
      </c>
      <c r="AX12" s="86">
        <v>915</v>
      </c>
      <c r="AY12" s="86">
        <v>20172</v>
      </c>
      <c r="AZ12" s="86">
        <v>706</v>
      </c>
      <c r="BA12" s="86">
        <v>18827</v>
      </c>
      <c r="BB12" s="86">
        <v>1008</v>
      </c>
      <c r="BC12" s="86">
        <v>18730</v>
      </c>
      <c r="BD12" s="86">
        <v>765</v>
      </c>
      <c r="BE12" s="86">
        <v>17451</v>
      </c>
      <c r="BF12" s="86">
        <v>764</v>
      </c>
      <c r="BG12" s="86">
        <v>15674</v>
      </c>
      <c r="BH12" s="86">
        <v>748</v>
      </c>
    </row>
    <row r="13" spans="1:61">
      <c r="A13" s="132" t="s">
        <v>12</v>
      </c>
      <c r="B13" s="81" t="s">
        <v>12</v>
      </c>
      <c r="C13" s="82">
        <v>57019.52251805937</v>
      </c>
      <c r="D13" s="82">
        <v>1237.5281178327305</v>
      </c>
      <c r="E13" s="83">
        <v>53366.766855821581</v>
      </c>
      <c r="F13" s="83">
        <v>1377.6615512772971</v>
      </c>
      <c r="G13" s="83">
        <v>54282.505619897631</v>
      </c>
      <c r="H13" s="83">
        <v>1181.6514451477035</v>
      </c>
      <c r="I13" s="83">
        <v>56134</v>
      </c>
      <c r="J13" s="81">
        <v>619</v>
      </c>
      <c r="K13" s="81">
        <v>57014</v>
      </c>
      <c r="L13" s="81">
        <v>829</v>
      </c>
      <c r="M13" s="84">
        <v>55734</v>
      </c>
      <c r="N13" s="84">
        <v>618</v>
      </c>
      <c r="O13" s="81">
        <v>55319</v>
      </c>
      <c r="P13" s="81">
        <v>695</v>
      </c>
      <c r="Q13" s="81">
        <v>51755</v>
      </c>
      <c r="R13" s="81">
        <v>460</v>
      </c>
      <c r="S13" s="81">
        <v>49222</v>
      </c>
      <c r="T13" s="81">
        <v>660</v>
      </c>
      <c r="U13" s="81">
        <v>49300</v>
      </c>
      <c r="V13" s="81">
        <v>819</v>
      </c>
      <c r="W13" s="81">
        <v>47437</v>
      </c>
      <c r="X13" s="81">
        <v>766</v>
      </c>
      <c r="Y13" s="85">
        <v>47262</v>
      </c>
      <c r="Z13" s="85">
        <v>727</v>
      </c>
      <c r="AA13" s="81">
        <v>46816</v>
      </c>
      <c r="AB13" s="81">
        <v>686</v>
      </c>
      <c r="AC13" s="81">
        <v>43629</v>
      </c>
      <c r="AD13" s="81">
        <v>703</v>
      </c>
      <c r="AE13" s="86">
        <v>40934</v>
      </c>
      <c r="AF13" s="86">
        <v>577</v>
      </c>
      <c r="AG13" s="86">
        <v>39694</v>
      </c>
      <c r="AH13" s="86">
        <v>864</v>
      </c>
      <c r="AI13" s="86">
        <v>38812</v>
      </c>
      <c r="AJ13" s="86">
        <v>818</v>
      </c>
      <c r="AK13" s="86">
        <v>37009</v>
      </c>
      <c r="AL13" s="86">
        <v>723</v>
      </c>
      <c r="AM13" s="86">
        <v>35331</v>
      </c>
      <c r="AN13" s="86">
        <v>619</v>
      </c>
      <c r="AO13" s="86">
        <v>34073</v>
      </c>
      <c r="AP13" s="86">
        <v>651</v>
      </c>
      <c r="AQ13" s="86">
        <v>34903</v>
      </c>
      <c r="AR13" s="86">
        <v>629</v>
      </c>
      <c r="AS13" s="86">
        <v>33664</v>
      </c>
      <c r="AT13" s="86">
        <v>685</v>
      </c>
      <c r="AU13" s="86">
        <v>33290</v>
      </c>
      <c r="AV13" s="86">
        <v>565</v>
      </c>
      <c r="AW13" s="86">
        <v>33009</v>
      </c>
      <c r="AX13" s="86">
        <v>618</v>
      </c>
      <c r="AY13" s="86">
        <v>30287</v>
      </c>
      <c r="AZ13" s="86">
        <v>634</v>
      </c>
      <c r="BA13" s="86">
        <v>30146</v>
      </c>
      <c r="BB13" s="86">
        <v>538</v>
      </c>
      <c r="BC13" s="86">
        <v>29010</v>
      </c>
      <c r="BD13" s="86">
        <v>570</v>
      </c>
      <c r="BE13" s="86">
        <v>26981</v>
      </c>
      <c r="BF13" s="86">
        <v>350</v>
      </c>
      <c r="BG13" s="86">
        <v>25287</v>
      </c>
      <c r="BH13" s="86">
        <v>364</v>
      </c>
    </row>
    <row r="14" spans="1:61">
      <c r="A14" s="132" t="s">
        <v>13</v>
      </c>
      <c r="B14" s="81" t="s">
        <v>13</v>
      </c>
      <c r="C14" s="82">
        <v>57254.883867801924</v>
      </c>
      <c r="D14" s="82">
        <v>2708.1387934213922</v>
      </c>
      <c r="E14" s="83">
        <v>58629.371519938693</v>
      </c>
      <c r="F14" s="83">
        <v>2552.9068572584042</v>
      </c>
      <c r="G14" s="83">
        <v>60232.654039784917</v>
      </c>
      <c r="H14" s="83">
        <v>2481.1832505435605</v>
      </c>
      <c r="I14" s="83">
        <v>55930</v>
      </c>
      <c r="J14" s="81">
        <v>1595</v>
      </c>
      <c r="K14" s="81">
        <v>60943</v>
      </c>
      <c r="L14" s="81">
        <v>1898</v>
      </c>
      <c r="M14" s="84">
        <v>61141</v>
      </c>
      <c r="N14" s="84">
        <v>1014</v>
      </c>
      <c r="O14" s="81">
        <v>55697</v>
      </c>
      <c r="P14" s="81">
        <v>1524</v>
      </c>
      <c r="Q14" s="81">
        <v>50449</v>
      </c>
      <c r="R14" s="81">
        <v>1287</v>
      </c>
      <c r="S14" s="81">
        <v>50886</v>
      </c>
      <c r="T14" s="81">
        <v>1590</v>
      </c>
      <c r="U14" s="81">
        <v>49940</v>
      </c>
      <c r="V14" s="81">
        <v>1158</v>
      </c>
      <c r="W14" s="81">
        <v>48294</v>
      </c>
      <c r="X14" s="81">
        <v>1464</v>
      </c>
      <c r="Y14" s="85">
        <v>49397</v>
      </c>
      <c r="Z14" s="85">
        <v>1190</v>
      </c>
      <c r="AA14" s="81">
        <v>48240</v>
      </c>
      <c r="AB14" s="81">
        <v>1237</v>
      </c>
      <c r="AC14" s="81">
        <v>48177</v>
      </c>
      <c r="AD14" s="81">
        <v>1483</v>
      </c>
      <c r="AE14" s="86">
        <v>46599</v>
      </c>
      <c r="AF14" s="86">
        <v>1086</v>
      </c>
      <c r="AG14" s="86">
        <v>43233</v>
      </c>
      <c r="AH14" s="86">
        <v>1944</v>
      </c>
      <c r="AI14" s="86">
        <v>40950</v>
      </c>
      <c r="AJ14" s="86">
        <v>1329</v>
      </c>
      <c r="AK14" s="86">
        <v>40706</v>
      </c>
      <c r="AL14" s="86">
        <v>1552</v>
      </c>
      <c r="AM14" s="86">
        <v>37833</v>
      </c>
      <c r="AN14" s="86">
        <v>1446</v>
      </c>
      <c r="AO14" s="86">
        <v>34488</v>
      </c>
      <c r="AP14" s="86">
        <v>1569</v>
      </c>
      <c r="AQ14" s="86">
        <v>32484</v>
      </c>
      <c r="AR14" s="86">
        <v>1471</v>
      </c>
      <c r="AS14" s="86">
        <v>31499</v>
      </c>
      <c r="AT14" s="86">
        <v>1245</v>
      </c>
      <c r="AU14" s="86">
        <v>30733</v>
      </c>
      <c r="AV14" s="86">
        <v>906</v>
      </c>
      <c r="AW14" s="86">
        <v>26806</v>
      </c>
      <c r="AX14" s="86">
        <v>1398</v>
      </c>
      <c r="AY14" s="86">
        <v>26214</v>
      </c>
      <c r="AZ14" s="86">
        <v>1285</v>
      </c>
      <c r="BA14" s="86">
        <v>26476</v>
      </c>
      <c r="BB14" s="86">
        <v>1075</v>
      </c>
      <c r="BC14" s="86">
        <v>27192</v>
      </c>
      <c r="BD14" s="86">
        <v>926</v>
      </c>
      <c r="BE14" s="86">
        <v>28182</v>
      </c>
      <c r="BF14" s="86">
        <v>850</v>
      </c>
      <c r="BG14" s="86">
        <v>25801</v>
      </c>
      <c r="BH14" s="86">
        <v>805</v>
      </c>
    </row>
    <row r="15" spans="1:61">
      <c r="A15" s="132" t="s">
        <v>14</v>
      </c>
      <c r="B15" s="81" t="s">
        <v>14</v>
      </c>
      <c r="C15" s="82">
        <v>64247.280660311095</v>
      </c>
      <c r="D15" s="82">
        <v>2853.3523369418913</v>
      </c>
      <c r="E15" s="83">
        <v>65415.472359763982</v>
      </c>
      <c r="F15" s="83">
        <v>3014.4837504069965</v>
      </c>
      <c r="G15" s="83">
        <v>65998.133610595658</v>
      </c>
      <c r="H15" s="83">
        <v>2095.1501182635575</v>
      </c>
      <c r="I15" s="83">
        <v>64851</v>
      </c>
      <c r="J15" s="81">
        <v>2308</v>
      </c>
      <c r="K15" s="81">
        <v>64682</v>
      </c>
      <c r="L15" s="81">
        <v>2701</v>
      </c>
      <c r="M15" s="84">
        <v>64141</v>
      </c>
      <c r="N15" s="84">
        <v>2049</v>
      </c>
      <c r="O15" s="81">
        <v>62404</v>
      </c>
      <c r="P15" s="81">
        <v>2162</v>
      </c>
      <c r="Q15" s="81">
        <v>56835</v>
      </c>
      <c r="R15" s="81">
        <v>1633</v>
      </c>
      <c r="S15" s="81">
        <v>55100</v>
      </c>
      <c r="T15" s="81">
        <v>1648</v>
      </c>
      <c r="U15" s="81">
        <v>54965</v>
      </c>
      <c r="V15" s="81">
        <v>1561</v>
      </c>
      <c r="W15" s="81">
        <v>53387</v>
      </c>
      <c r="X15" s="81">
        <v>1370</v>
      </c>
      <c r="Y15" s="85">
        <v>53347</v>
      </c>
      <c r="Z15" s="85">
        <v>1240</v>
      </c>
      <c r="AA15" s="81">
        <v>50172</v>
      </c>
      <c r="AB15" s="81">
        <v>1357</v>
      </c>
      <c r="AC15" s="81">
        <v>50593</v>
      </c>
      <c r="AD15" s="81">
        <v>2296</v>
      </c>
      <c r="AE15" s="86">
        <v>46508</v>
      </c>
      <c r="AF15" s="86">
        <v>2728</v>
      </c>
      <c r="AG15" s="86">
        <v>43985</v>
      </c>
      <c r="AH15" s="86">
        <v>1989</v>
      </c>
      <c r="AI15" s="86">
        <v>42119</v>
      </c>
      <c r="AJ15" s="86">
        <v>3087</v>
      </c>
      <c r="AK15" s="86">
        <v>40243</v>
      </c>
      <c r="AL15" s="86">
        <v>2269</v>
      </c>
      <c r="AM15" s="86">
        <v>41097</v>
      </c>
      <c r="AN15" s="86">
        <v>1595</v>
      </c>
      <c r="AO15" s="86">
        <v>39516</v>
      </c>
      <c r="AP15" s="86">
        <v>1660</v>
      </c>
      <c r="AQ15" s="86">
        <v>40841</v>
      </c>
      <c r="AR15" s="86">
        <v>1972</v>
      </c>
      <c r="AS15" s="86">
        <v>42154</v>
      </c>
      <c r="AT15" s="86">
        <v>1944</v>
      </c>
      <c r="AU15" s="86">
        <v>38870</v>
      </c>
      <c r="AV15" s="86">
        <v>2097</v>
      </c>
      <c r="AW15" s="86">
        <v>42321</v>
      </c>
      <c r="AX15" s="86">
        <v>1592</v>
      </c>
      <c r="AY15" s="86">
        <v>36213</v>
      </c>
      <c r="AZ15" s="86">
        <v>1293</v>
      </c>
      <c r="BA15" s="86">
        <v>32862</v>
      </c>
      <c r="BB15" s="86">
        <v>1362</v>
      </c>
      <c r="BC15" s="86">
        <v>32721</v>
      </c>
      <c r="BD15" s="86">
        <v>1605</v>
      </c>
      <c r="BE15" s="86">
        <v>31090</v>
      </c>
      <c r="BF15" s="86">
        <v>1129</v>
      </c>
      <c r="BG15" s="86">
        <v>29951</v>
      </c>
      <c r="BH15" s="86">
        <v>1238</v>
      </c>
    </row>
    <row r="16" spans="1:61">
      <c r="A16" s="132" t="s">
        <v>15</v>
      </c>
      <c r="B16" s="81" t="s">
        <v>15</v>
      </c>
      <c r="C16" s="82">
        <v>48971.892922469386</v>
      </c>
      <c r="D16" s="82">
        <v>1976.2566784407829</v>
      </c>
      <c r="E16" s="83">
        <v>54660.383546728954</v>
      </c>
      <c r="F16" s="83">
        <v>1745.4933659788733</v>
      </c>
      <c r="G16" s="83">
        <v>55214.076290376739</v>
      </c>
      <c r="H16" s="83">
        <v>2255.3956812472466</v>
      </c>
      <c r="I16" s="83">
        <v>52114</v>
      </c>
      <c r="J16" s="81">
        <v>1781</v>
      </c>
      <c r="K16" s="81">
        <v>50702</v>
      </c>
      <c r="L16" s="81">
        <v>1388</v>
      </c>
      <c r="M16" s="84">
        <v>54589</v>
      </c>
      <c r="N16" s="84">
        <v>2159</v>
      </c>
      <c r="O16" s="81">
        <v>52438</v>
      </c>
      <c r="P16" s="81">
        <v>1730</v>
      </c>
      <c r="Q16" s="81">
        <v>51235</v>
      </c>
      <c r="R16" s="81">
        <v>1076</v>
      </c>
      <c r="S16" s="81">
        <v>48049</v>
      </c>
      <c r="T16" s="81">
        <v>1421</v>
      </c>
      <c r="U16" s="81">
        <v>49019</v>
      </c>
      <c r="V16" s="81">
        <v>1378</v>
      </c>
      <c r="W16" s="81">
        <v>49650</v>
      </c>
      <c r="X16" s="81">
        <v>1685</v>
      </c>
      <c r="Y16" s="85">
        <v>49602</v>
      </c>
      <c r="Z16" s="85">
        <v>1468</v>
      </c>
      <c r="AA16" s="81">
        <v>50365</v>
      </c>
      <c r="AB16" s="81">
        <v>1508</v>
      </c>
      <c r="AC16" s="81">
        <v>46628</v>
      </c>
      <c r="AD16" s="81">
        <v>2281</v>
      </c>
      <c r="AE16" s="86">
        <v>41458</v>
      </c>
      <c r="AF16" s="86">
        <v>1753</v>
      </c>
      <c r="AG16" s="86">
        <v>43033</v>
      </c>
      <c r="AH16" s="86">
        <v>2062</v>
      </c>
      <c r="AI16" s="86">
        <v>39309</v>
      </c>
      <c r="AJ16" s="86">
        <v>1402</v>
      </c>
      <c r="AK16" s="86">
        <v>34928</v>
      </c>
      <c r="AL16" s="86">
        <v>1848</v>
      </c>
      <c r="AM16" s="86">
        <v>35873</v>
      </c>
      <c r="AN16" s="86">
        <v>1191</v>
      </c>
      <c r="AO16" s="86">
        <v>36064</v>
      </c>
      <c r="AP16" s="86">
        <v>849</v>
      </c>
      <c r="AQ16" s="86">
        <v>35678</v>
      </c>
      <c r="AR16" s="86">
        <v>1393</v>
      </c>
      <c r="AS16" s="86">
        <v>32585</v>
      </c>
      <c r="AT16" s="86">
        <v>1111</v>
      </c>
      <c r="AU16" s="86">
        <v>30804</v>
      </c>
      <c r="AV16" s="86">
        <v>1113</v>
      </c>
      <c r="AW16" s="86">
        <v>32068</v>
      </c>
      <c r="AX16" s="86">
        <v>1133</v>
      </c>
      <c r="AY16" s="86">
        <v>30505</v>
      </c>
      <c r="AZ16" s="86">
        <v>1167</v>
      </c>
      <c r="BA16" s="86">
        <v>29244</v>
      </c>
      <c r="BB16" s="86">
        <v>875</v>
      </c>
      <c r="BC16" s="86">
        <v>25626</v>
      </c>
      <c r="BD16" s="86">
        <v>1212</v>
      </c>
      <c r="BE16" s="86">
        <v>22980</v>
      </c>
      <c r="BF16" s="86">
        <v>1366</v>
      </c>
      <c r="BG16" s="86">
        <v>25819</v>
      </c>
      <c r="BH16" s="86">
        <v>1027</v>
      </c>
    </row>
    <row r="17" spans="1:60">
      <c r="A17" s="132" t="s">
        <v>114</v>
      </c>
      <c r="B17" s="81" t="s">
        <v>114</v>
      </c>
      <c r="C17" s="82">
        <v>65246.199983535618</v>
      </c>
      <c r="D17" s="82">
        <v>3671.2155890593644</v>
      </c>
      <c r="E17" s="83">
        <v>55250.996011406096</v>
      </c>
      <c r="F17" s="83">
        <v>2109.3406707798304</v>
      </c>
      <c r="G17" s="83">
        <v>56927.901727364537</v>
      </c>
      <c r="H17" s="83">
        <v>3332.8079673755274</v>
      </c>
      <c r="I17" s="83">
        <v>53141</v>
      </c>
      <c r="J17" s="81">
        <v>2088</v>
      </c>
      <c r="K17" s="81">
        <v>55590</v>
      </c>
      <c r="L17" s="81">
        <v>1763</v>
      </c>
      <c r="M17" s="84">
        <v>50783</v>
      </c>
      <c r="N17" s="84">
        <v>1097</v>
      </c>
      <c r="O17" s="81">
        <v>48477</v>
      </c>
      <c r="P17" s="81">
        <v>1679</v>
      </c>
      <c r="Q17" s="81">
        <v>44993</v>
      </c>
      <c r="R17" s="81">
        <v>2167</v>
      </c>
      <c r="S17" s="81">
        <v>43451</v>
      </c>
      <c r="T17" s="81">
        <v>1864</v>
      </c>
      <c r="U17" s="81">
        <v>45044</v>
      </c>
      <c r="V17" s="81">
        <v>1418</v>
      </c>
      <c r="W17" s="81">
        <v>39070</v>
      </c>
      <c r="X17" s="81">
        <v>995</v>
      </c>
      <c r="Y17" s="85">
        <v>41169</v>
      </c>
      <c r="Z17" s="85">
        <v>1023</v>
      </c>
      <c r="AA17" s="81">
        <v>41222</v>
      </c>
      <c r="AB17" s="81">
        <v>1072</v>
      </c>
      <c r="AC17" s="81">
        <v>38670</v>
      </c>
      <c r="AD17" s="81">
        <v>1599</v>
      </c>
      <c r="AE17" s="86">
        <v>33433</v>
      </c>
      <c r="AF17" s="86">
        <v>1311</v>
      </c>
      <c r="AG17" s="86">
        <v>31860</v>
      </c>
      <c r="AH17" s="86">
        <v>984</v>
      </c>
      <c r="AI17" s="86">
        <v>31966</v>
      </c>
      <c r="AJ17" s="86">
        <v>1578</v>
      </c>
      <c r="AK17" s="86">
        <v>30748</v>
      </c>
      <c r="AL17" s="86">
        <v>1182</v>
      </c>
      <c r="AM17" s="86">
        <v>30116</v>
      </c>
      <c r="AN17" s="86">
        <v>1107</v>
      </c>
      <c r="AO17" s="86">
        <v>27304</v>
      </c>
      <c r="AP17" s="86">
        <v>1726</v>
      </c>
      <c r="AQ17" s="86">
        <v>30247</v>
      </c>
      <c r="AR17" s="86">
        <v>1124</v>
      </c>
      <c r="AS17" s="86">
        <v>29885</v>
      </c>
      <c r="AT17" s="86">
        <v>1903</v>
      </c>
      <c r="AU17" s="86">
        <v>27392</v>
      </c>
      <c r="AV17" s="86">
        <v>1562</v>
      </c>
      <c r="AW17" s="86">
        <v>26752</v>
      </c>
      <c r="AX17" s="86">
        <v>1015</v>
      </c>
      <c r="AY17" s="86">
        <v>26741</v>
      </c>
      <c r="AZ17" s="86">
        <v>748</v>
      </c>
      <c r="BA17" s="86">
        <v>27455</v>
      </c>
      <c r="BB17" s="86">
        <v>1285</v>
      </c>
      <c r="BC17" s="86">
        <v>24322</v>
      </c>
      <c r="BD17" s="86">
        <v>1252</v>
      </c>
      <c r="BE17" s="86">
        <v>21076</v>
      </c>
      <c r="BF17" s="86">
        <v>756</v>
      </c>
      <c r="BG17" s="86">
        <v>20408</v>
      </c>
      <c r="BH17" s="86">
        <v>860</v>
      </c>
    </row>
    <row r="18" spans="1:60">
      <c r="A18" s="132" t="s">
        <v>17</v>
      </c>
      <c r="B18" s="81" t="s">
        <v>17</v>
      </c>
      <c r="C18" s="82">
        <v>46071.019121208548</v>
      </c>
      <c r="D18" s="82">
        <v>1109.6153371674834</v>
      </c>
      <c r="E18" s="83">
        <v>45105.290011897872</v>
      </c>
      <c r="F18" s="83">
        <v>1137.5569926141538</v>
      </c>
      <c r="G18" s="83">
        <v>44066.415154849601</v>
      </c>
      <c r="H18" s="83">
        <v>1543.7322571826498</v>
      </c>
      <c r="I18" s="83">
        <v>45631</v>
      </c>
      <c r="J18" s="81">
        <v>706</v>
      </c>
      <c r="K18" s="81">
        <v>44857</v>
      </c>
      <c r="L18" s="81">
        <v>858</v>
      </c>
      <c r="M18" s="84">
        <v>45794</v>
      </c>
      <c r="N18" s="84">
        <v>570</v>
      </c>
      <c r="O18" s="81">
        <v>45676</v>
      </c>
      <c r="P18" s="81">
        <v>629</v>
      </c>
      <c r="Q18" s="81">
        <v>42990</v>
      </c>
      <c r="R18" s="81">
        <v>810</v>
      </c>
      <c r="S18" s="81">
        <v>40535</v>
      </c>
      <c r="T18" s="81">
        <v>632</v>
      </c>
      <c r="U18" s="81">
        <v>38972</v>
      </c>
      <c r="V18" s="81">
        <v>759</v>
      </c>
      <c r="W18" s="81">
        <v>38024</v>
      </c>
      <c r="X18" s="81">
        <v>828</v>
      </c>
      <c r="Y18" s="85">
        <v>36421</v>
      </c>
      <c r="Z18" s="85">
        <v>417</v>
      </c>
      <c r="AA18" s="81">
        <v>38856</v>
      </c>
      <c r="AB18" s="81">
        <v>743</v>
      </c>
      <c r="AC18" s="81">
        <v>35831</v>
      </c>
      <c r="AD18" s="81">
        <v>627</v>
      </c>
      <c r="AE18" s="86">
        <v>34909</v>
      </c>
      <c r="AF18" s="86">
        <v>767</v>
      </c>
      <c r="AG18" s="86">
        <v>32455</v>
      </c>
      <c r="AH18" s="86">
        <v>583</v>
      </c>
      <c r="AI18" s="86">
        <v>30641</v>
      </c>
      <c r="AJ18" s="86">
        <v>513</v>
      </c>
      <c r="AK18" s="86">
        <v>29745</v>
      </c>
      <c r="AL18" s="86">
        <v>612</v>
      </c>
      <c r="AM18" s="86">
        <v>29294</v>
      </c>
      <c r="AN18" s="86">
        <v>632</v>
      </c>
      <c r="AO18" s="86">
        <v>28550</v>
      </c>
      <c r="AP18" s="86">
        <v>707</v>
      </c>
      <c r="AQ18" s="86">
        <v>27349</v>
      </c>
      <c r="AR18" s="86">
        <v>526</v>
      </c>
      <c r="AS18" s="86">
        <v>27252</v>
      </c>
      <c r="AT18" s="86">
        <v>475</v>
      </c>
      <c r="AU18" s="86">
        <v>26685</v>
      </c>
      <c r="AV18" s="86">
        <v>454</v>
      </c>
      <c r="AW18" s="86">
        <v>26085</v>
      </c>
      <c r="AX18" s="86">
        <v>475</v>
      </c>
      <c r="AY18" s="86">
        <v>25406</v>
      </c>
      <c r="AZ18" s="86">
        <v>475</v>
      </c>
      <c r="BA18" s="86">
        <v>24489</v>
      </c>
      <c r="BB18" s="86">
        <v>476</v>
      </c>
      <c r="BC18" s="86">
        <v>22849</v>
      </c>
      <c r="BD18" s="86">
        <v>540</v>
      </c>
      <c r="BE18" s="86">
        <v>21343</v>
      </c>
      <c r="BF18" s="86">
        <v>437</v>
      </c>
      <c r="BG18" s="86">
        <v>19785</v>
      </c>
      <c r="BH18" s="86">
        <v>468</v>
      </c>
    </row>
    <row r="19" spans="1:60">
      <c r="A19" s="132" t="s">
        <v>18</v>
      </c>
      <c r="B19" s="81" t="s">
        <v>18</v>
      </c>
      <c r="C19" s="82">
        <v>48120.925167220128</v>
      </c>
      <c r="D19" s="82">
        <v>1504.1205217255508</v>
      </c>
      <c r="E19" s="83">
        <v>45972.930683106119</v>
      </c>
      <c r="F19" s="83">
        <v>2483.4435947238258</v>
      </c>
      <c r="G19" s="83">
        <v>44117.401587235814</v>
      </c>
      <c r="H19" s="83">
        <v>1822.3038797455595</v>
      </c>
      <c r="I19" s="83">
        <v>43340</v>
      </c>
      <c r="J19" s="81">
        <v>1256</v>
      </c>
      <c r="K19" s="81">
        <v>46227</v>
      </c>
      <c r="L19" s="81">
        <v>1164</v>
      </c>
      <c r="M19" s="84">
        <v>48641</v>
      </c>
      <c r="N19" s="84">
        <v>1078</v>
      </c>
      <c r="O19" s="81">
        <v>49344</v>
      </c>
      <c r="P19" s="81">
        <v>1210</v>
      </c>
      <c r="Q19" s="81">
        <v>45926</v>
      </c>
      <c r="R19" s="81">
        <v>838</v>
      </c>
      <c r="S19" s="81">
        <v>40984</v>
      </c>
      <c r="T19" s="81">
        <v>618</v>
      </c>
      <c r="U19" s="81">
        <v>42438</v>
      </c>
      <c r="V19" s="81">
        <v>979</v>
      </c>
      <c r="W19" s="81">
        <v>42939</v>
      </c>
      <c r="X19" s="81">
        <v>1107</v>
      </c>
      <c r="Y19" s="85">
        <v>42576</v>
      </c>
      <c r="Z19" s="85">
        <v>1073</v>
      </c>
      <c r="AA19" s="81">
        <v>41901</v>
      </c>
      <c r="AB19" s="81">
        <v>831</v>
      </c>
      <c r="AC19" s="81">
        <v>39425</v>
      </c>
      <c r="AD19" s="81">
        <v>1355</v>
      </c>
      <c r="AE19" s="86">
        <v>38665</v>
      </c>
      <c r="AF19" s="86">
        <v>1179</v>
      </c>
      <c r="AG19" s="86">
        <v>36663</v>
      </c>
      <c r="AH19" s="86">
        <v>916</v>
      </c>
      <c r="AI19" s="86">
        <v>32496</v>
      </c>
      <c r="AJ19" s="86">
        <v>1666</v>
      </c>
      <c r="AK19" s="86">
        <v>34099</v>
      </c>
      <c r="AL19" s="86">
        <v>897</v>
      </c>
      <c r="AM19" s="86">
        <v>31467</v>
      </c>
      <c r="AN19" s="86">
        <v>1238</v>
      </c>
      <c r="AO19" s="86">
        <v>31663</v>
      </c>
      <c r="AP19" s="86">
        <v>1254</v>
      </c>
      <c r="AQ19" s="86">
        <v>28797</v>
      </c>
      <c r="AR19" s="86">
        <v>1228</v>
      </c>
      <c r="AS19" s="86">
        <v>27212</v>
      </c>
      <c r="AT19" s="86">
        <v>1088</v>
      </c>
      <c r="AU19" s="86">
        <v>27561</v>
      </c>
      <c r="AV19" s="86">
        <v>1186</v>
      </c>
      <c r="AW19" s="86">
        <v>27542</v>
      </c>
      <c r="AX19" s="86">
        <v>1021</v>
      </c>
      <c r="AY19" s="86">
        <v>26566</v>
      </c>
      <c r="AZ19" s="86">
        <v>896</v>
      </c>
      <c r="BA19" s="86">
        <v>26714</v>
      </c>
      <c r="BB19" s="86">
        <v>1380</v>
      </c>
      <c r="BC19" s="86">
        <v>24370</v>
      </c>
      <c r="BD19" s="86">
        <v>1112</v>
      </c>
      <c r="BE19" s="86">
        <v>21049</v>
      </c>
      <c r="BF19" s="86">
        <v>788</v>
      </c>
      <c r="BG19" s="86">
        <v>19984</v>
      </c>
      <c r="BH19" s="86">
        <v>815</v>
      </c>
    </row>
    <row r="20" spans="1:60">
      <c r="A20" s="132" t="s">
        <v>19</v>
      </c>
      <c r="B20" s="81" t="s">
        <v>19</v>
      </c>
      <c r="C20" s="82">
        <v>56262.527037207386</v>
      </c>
      <c r="D20" s="82">
        <v>2255.3769209510178</v>
      </c>
      <c r="E20" s="83">
        <v>59047.384165591611</v>
      </c>
      <c r="F20" s="83">
        <v>2531.0268270946817</v>
      </c>
      <c r="G20" s="83">
        <v>59539.027581024246</v>
      </c>
      <c r="H20" s="83">
        <v>2731.2364234903812</v>
      </c>
      <c r="I20" s="83">
        <v>55649</v>
      </c>
      <c r="J20" s="81">
        <v>2023</v>
      </c>
      <c r="K20" s="81">
        <v>61521</v>
      </c>
      <c r="L20" s="81">
        <v>1481</v>
      </c>
      <c r="M20" s="84">
        <v>64022</v>
      </c>
      <c r="N20" s="84">
        <v>2125</v>
      </c>
      <c r="O20" s="81">
        <v>60470</v>
      </c>
      <c r="P20" s="81">
        <v>1571</v>
      </c>
      <c r="Q20" s="81">
        <v>59586</v>
      </c>
      <c r="R20" s="81">
        <v>1212</v>
      </c>
      <c r="S20" s="81">
        <v>56242</v>
      </c>
      <c r="T20" s="81">
        <v>1690</v>
      </c>
      <c r="U20" s="81">
        <v>51834</v>
      </c>
      <c r="V20" s="81">
        <v>1332</v>
      </c>
      <c r="W20" s="81">
        <v>47303</v>
      </c>
      <c r="X20" s="81">
        <v>1371</v>
      </c>
      <c r="Y20" s="85">
        <v>47439</v>
      </c>
      <c r="Z20" s="85">
        <v>1256</v>
      </c>
      <c r="AA20" s="81">
        <v>51546</v>
      </c>
      <c r="AB20" s="81">
        <v>1193</v>
      </c>
      <c r="AC20" s="81">
        <v>44504</v>
      </c>
      <c r="AD20" s="81">
        <v>1832</v>
      </c>
      <c r="AE20" s="86">
        <v>40827</v>
      </c>
      <c r="AF20" s="86">
        <v>2369</v>
      </c>
      <c r="AG20" s="86">
        <v>40934</v>
      </c>
      <c r="AH20" s="86">
        <v>1399</v>
      </c>
      <c r="AI20" s="86">
        <v>41772</v>
      </c>
      <c r="AJ20" s="86">
        <v>1893</v>
      </c>
      <c r="AK20" s="86">
        <v>42851</v>
      </c>
      <c r="AL20" s="86">
        <v>1292</v>
      </c>
      <c r="AM20" s="86">
        <v>42255</v>
      </c>
      <c r="AN20" s="86">
        <v>2423</v>
      </c>
      <c r="AO20" s="86">
        <v>42662</v>
      </c>
      <c r="AP20" s="86">
        <v>1759</v>
      </c>
      <c r="AQ20" s="86">
        <v>42113</v>
      </c>
      <c r="AR20" s="86">
        <v>1435</v>
      </c>
      <c r="AS20" s="86">
        <v>37246</v>
      </c>
      <c r="AT20" s="86">
        <v>1630</v>
      </c>
      <c r="AU20" s="86">
        <v>38921</v>
      </c>
      <c r="AV20" s="86">
        <v>1414</v>
      </c>
      <c r="AW20" s="86">
        <v>35035</v>
      </c>
      <c r="AX20" s="86">
        <v>1328</v>
      </c>
      <c r="AY20" s="86">
        <v>33024</v>
      </c>
      <c r="AZ20" s="86">
        <v>1482</v>
      </c>
      <c r="BA20" s="86">
        <v>35022</v>
      </c>
      <c r="BB20" s="86">
        <v>1074</v>
      </c>
      <c r="BC20" s="86">
        <v>29003</v>
      </c>
      <c r="BD20" s="86">
        <v>1206</v>
      </c>
      <c r="BE20" s="86">
        <v>28961</v>
      </c>
      <c r="BF20" s="86">
        <v>1446</v>
      </c>
      <c r="BG20" s="86">
        <v>28877</v>
      </c>
      <c r="BH20" s="86">
        <v>1216</v>
      </c>
    </row>
    <row r="21" spans="1:60">
      <c r="A21" s="132" t="s">
        <v>20</v>
      </c>
      <c r="B21" s="81" t="s">
        <v>20</v>
      </c>
      <c r="C21" s="82">
        <v>47921.740356330658</v>
      </c>
      <c r="D21" s="82">
        <v>3173.4277878197477</v>
      </c>
      <c r="E21" s="83">
        <v>47458.810387115605</v>
      </c>
      <c r="F21" s="83">
        <v>3488.1053150878615</v>
      </c>
      <c r="G21" s="83">
        <v>47050.45199138199</v>
      </c>
      <c r="H21" s="83">
        <v>1868.949589124813</v>
      </c>
      <c r="I21" s="83">
        <v>46778</v>
      </c>
      <c r="J21" s="81">
        <v>1264</v>
      </c>
      <c r="K21" s="81">
        <v>47420</v>
      </c>
      <c r="L21" s="81">
        <v>1681</v>
      </c>
      <c r="M21" s="84">
        <v>49184</v>
      </c>
      <c r="N21" s="84">
        <v>1291</v>
      </c>
      <c r="O21" s="81">
        <v>46213</v>
      </c>
      <c r="P21" s="81">
        <v>1312</v>
      </c>
      <c r="Q21" s="81">
        <v>44176</v>
      </c>
      <c r="R21" s="81">
        <v>1254</v>
      </c>
      <c r="S21" s="81">
        <v>44358</v>
      </c>
      <c r="T21" s="81">
        <v>1387</v>
      </c>
      <c r="U21" s="81">
        <v>42372</v>
      </c>
      <c r="V21" s="81">
        <v>982</v>
      </c>
      <c r="W21" s="81">
        <v>37715</v>
      </c>
      <c r="X21" s="81">
        <v>1121</v>
      </c>
      <c r="Y21" s="85">
        <v>38241</v>
      </c>
      <c r="Z21" s="85">
        <v>966</v>
      </c>
      <c r="AA21" s="81">
        <v>37611</v>
      </c>
      <c r="AB21" s="81">
        <v>1192</v>
      </c>
      <c r="AC21" s="81">
        <v>35800</v>
      </c>
      <c r="AD21" s="81">
        <v>1413</v>
      </c>
      <c r="AE21" s="86">
        <v>36680</v>
      </c>
      <c r="AF21" s="86">
        <v>1090</v>
      </c>
      <c r="AG21" s="86">
        <v>33404</v>
      </c>
      <c r="AH21" s="86">
        <v>1339</v>
      </c>
      <c r="AI21" s="86">
        <v>34709</v>
      </c>
      <c r="AJ21" s="86">
        <v>1341</v>
      </c>
      <c r="AK21" s="86">
        <v>32676</v>
      </c>
      <c r="AL21" s="86">
        <v>1116</v>
      </c>
      <c r="AM21" s="86">
        <v>31536</v>
      </c>
      <c r="AN21" s="86">
        <v>1278</v>
      </c>
      <c r="AO21" s="86">
        <v>31010</v>
      </c>
      <c r="AP21" s="86">
        <v>1323</v>
      </c>
      <c r="AQ21" s="86">
        <v>27704</v>
      </c>
      <c r="AR21" s="86">
        <v>874</v>
      </c>
      <c r="AS21" s="86">
        <v>26116</v>
      </c>
      <c r="AT21" s="86">
        <v>1029</v>
      </c>
      <c r="AU21" s="86">
        <v>25305</v>
      </c>
      <c r="AV21" s="86">
        <v>975</v>
      </c>
      <c r="AW21" s="86">
        <v>24654</v>
      </c>
      <c r="AX21" s="86">
        <v>953</v>
      </c>
      <c r="AY21" s="86">
        <v>23450</v>
      </c>
      <c r="AZ21" s="86">
        <v>1004</v>
      </c>
      <c r="BA21" s="86">
        <v>20755</v>
      </c>
      <c r="BB21" s="86">
        <v>834</v>
      </c>
      <c r="BC21" s="86">
        <v>20749</v>
      </c>
      <c r="BD21" s="86">
        <v>680</v>
      </c>
      <c r="BE21" s="86">
        <v>20761</v>
      </c>
      <c r="BF21" s="86">
        <v>598</v>
      </c>
      <c r="BG21" s="86">
        <v>21092</v>
      </c>
      <c r="BH21" s="86">
        <v>963</v>
      </c>
    </row>
    <row r="22" spans="1:60">
      <c r="A22" s="132" t="s">
        <v>21</v>
      </c>
      <c r="B22" s="81" t="s">
        <v>21</v>
      </c>
      <c r="C22" s="82">
        <v>51737.543434969644</v>
      </c>
      <c r="D22" s="82">
        <v>1328.1646170764723</v>
      </c>
      <c r="E22" s="83">
        <v>50637.278172588485</v>
      </c>
      <c r="F22" s="83">
        <v>1374.416061161769</v>
      </c>
      <c r="G22" s="83">
        <v>50727.501867249819</v>
      </c>
      <c r="H22" s="83">
        <v>1473.5703562530803</v>
      </c>
      <c r="I22" s="83">
        <v>52870</v>
      </c>
      <c r="J22" s="81">
        <v>941</v>
      </c>
      <c r="K22" s="81">
        <v>53254</v>
      </c>
      <c r="L22" s="81">
        <v>1325</v>
      </c>
      <c r="M22" s="84">
        <v>52506</v>
      </c>
      <c r="N22" s="84">
        <v>950</v>
      </c>
      <c r="O22" s="81">
        <v>48671</v>
      </c>
      <c r="P22" s="81">
        <v>1167</v>
      </c>
      <c r="Q22" s="81">
        <v>48398</v>
      </c>
      <c r="R22" s="81">
        <v>986</v>
      </c>
      <c r="S22" s="81">
        <v>46077</v>
      </c>
      <c r="T22" s="81">
        <v>823</v>
      </c>
      <c r="U22" s="81">
        <v>45153</v>
      </c>
      <c r="V22" s="81">
        <v>1072</v>
      </c>
      <c r="W22" s="81">
        <v>42710</v>
      </c>
      <c r="X22" s="81">
        <v>856</v>
      </c>
      <c r="Y22" s="85">
        <v>46171</v>
      </c>
      <c r="Z22" s="85">
        <v>879</v>
      </c>
      <c r="AA22" s="81">
        <v>46064</v>
      </c>
      <c r="AB22" s="81">
        <v>966</v>
      </c>
      <c r="AC22" s="81">
        <v>46330</v>
      </c>
      <c r="AD22" s="81">
        <v>1028</v>
      </c>
      <c r="AE22" s="86">
        <v>43178</v>
      </c>
      <c r="AF22" s="86">
        <v>1234</v>
      </c>
      <c r="AG22" s="86">
        <v>41283</v>
      </c>
      <c r="AH22" s="86">
        <v>782</v>
      </c>
      <c r="AI22" s="86">
        <v>39554</v>
      </c>
      <c r="AJ22" s="86">
        <v>1107</v>
      </c>
      <c r="AK22" s="86">
        <v>38071</v>
      </c>
      <c r="AL22" s="86">
        <v>875</v>
      </c>
      <c r="AM22" s="86">
        <v>35081</v>
      </c>
      <c r="AN22" s="86">
        <v>799</v>
      </c>
      <c r="AO22" s="86">
        <v>32857</v>
      </c>
      <c r="AP22" s="86">
        <v>810</v>
      </c>
      <c r="AQ22" s="86">
        <v>31551</v>
      </c>
      <c r="AR22" s="86">
        <v>752</v>
      </c>
      <c r="AS22" s="86">
        <v>31884</v>
      </c>
      <c r="AT22" s="86">
        <v>714</v>
      </c>
      <c r="AU22" s="86">
        <v>32542</v>
      </c>
      <c r="AV22" s="86">
        <v>724</v>
      </c>
      <c r="AW22" s="86">
        <v>31300</v>
      </c>
      <c r="AX22" s="86">
        <v>623</v>
      </c>
      <c r="AY22" s="86">
        <v>29524</v>
      </c>
      <c r="AZ22" s="86">
        <v>754</v>
      </c>
      <c r="BA22" s="86">
        <v>27084</v>
      </c>
      <c r="BB22" s="86">
        <v>536</v>
      </c>
      <c r="BC22" s="86">
        <v>26511</v>
      </c>
      <c r="BD22" s="86">
        <v>634</v>
      </c>
      <c r="BE22" s="86">
        <v>24870</v>
      </c>
      <c r="BF22" s="86">
        <v>523</v>
      </c>
      <c r="BG22" s="86">
        <v>23752</v>
      </c>
      <c r="BH22" s="86">
        <v>567</v>
      </c>
    </row>
    <row r="23" spans="1:60">
      <c r="A23" s="132" t="s">
        <v>22</v>
      </c>
      <c r="B23" s="81" t="s">
        <v>22</v>
      </c>
      <c r="C23" s="82">
        <v>46158.025716154771</v>
      </c>
      <c r="D23" s="82">
        <v>1787.4511124176906</v>
      </c>
      <c r="E23" s="83">
        <v>44445.393263436825</v>
      </c>
      <c r="F23" s="83">
        <v>2309.1759017906629</v>
      </c>
      <c r="G23" s="83">
        <v>46139.183393525404</v>
      </c>
      <c r="H23" s="83">
        <v>2573.3136002110004</v>
      </c>
      <c r="I23" s="83">
        <v>44305</v>
      </c>
      <c r="J23" s="81">
        <v>1085</v>
      </c>
      <c r="K23" s="81">
        <v>46520</v>
      </c>
      <c r="L23" s="81">
        <v>1185</v>
      </c>
      <c r="M23" s="84">
        <v>47453</v>
      </c>
      <c r="N23" s="84">
        <v>1255</v>
      </c>
      <c r="O23" s="81">
        <v>45407</v>
      </c>
      <c r="P23" s="81">
        <v>1236</v>
      </c>
      <c r="Q23" s="81">
        <v>42437</v>
      </c>
      <c r="R23" s="81">
        <v>1100</v>
      </c>
      <c r="S23" s="81">
        <v>42329</v>
      </c>
      <c r="T23" s="81">
        <v>1151</v>
      </c>
      <c r="U23" s="81">
        <v>42425</v>
      </c>
      <c r="V23" s="81">
        <v>959</v>
      </c>
      <c r="W23" s="81">
        <v>41047</v>
      </c>
      <c r="X23" s="81">
        <v>748</v>
      </c>
      <c r="Y23" s="85">
        <v>40379</v>
      </c>
      <c r="Z23" s="85">
        <v>948</v>
      </c>
      <c r="AA23" s="81">
        <v>40865</v>
      </c>
      <c r="AB23" s="81">
        <v>679</v>
      </c>
      <c r="AC23" s="81">
        <v>40838</v>
      </c>
      <c r="AD23" s="81">
        <v>1719</v>
      </c>
      <c r="AE23" s="86">
        <v>39731</v>
      </c>
      <c r="AF23" s="86">
        <v>1589</v>
      </c>
      <c r="AG23" s="86">
        <v>38889</v>
      </c>
      <c r="AH23" s="86">
        <v>1183</v>
      </c>
      <c r="AI23" s="86">
        <v>35147</v>
      </c>
      <c r="AJ23" s="86">
        <v>1298</v>
      </c>
      <c r="AK23" s="86">
        <v>33385</v>
      </c>
      <c r="AL23" s="86">
        <v>1444</v>
      </c>
      <c r="AM23" s="86">
        <v>27858</v>
      </c>
      <c r="AN23" s="86">
        <v>1032</v>
      </c>
      <c r="AO23" s="86">
        <v>29475</v>
      </c>
      <c r="AP23" s="86">
        <v>1361</v>
      </c>
      <c r="AQ23" s="86">
        <v>28530</v>
      </c>
      <c r="AR23" s="86">
        <v>1315</v>
      </c>
      <c r="AS23" s="86">
        <v>27089</v>
      </c>
      <c r="AT23" s="86">
        <v>922</v>
      </c>
      <c r="AU23" s="86">
        <v>26928</v>
      </c>
      <c r="AV23" s="86">
        <v>1099</v>
      </c>
      <c r="AW23" s="86">
        <v>25898</v>
      </c>
      <c r="AX23" s="86">
        <v>1022</v>
      </c>
      <c r="AY23" s="86">
        <v>26293</v>
      </c>
      <c r="AZ23" s="86">
        <v>931</v>
      </c>
      <c r="BA23" s="86">
        <v>22519</v>
      </c>
      <c r="BB23" s="86">
        <v>944</v>
      </c>
      <c r="BC23" s="86">
        <v>22728</v>
      </c>
      <c r="BD23" s="86">
        <v>709</v>
      </c>
      <c r="BE23" s="86">
        <v>22675</v>
      </c>
      <c r="BF23" s="86">
        <v>626</v>
      </c>
      <c r="BG23" s="86">
        <v>22770</v>
      </c>
      <c r="BH23" s="86">
        <v>710</v>
      </c>
    </row>
    <row r="24" spans="1:60">
      <c r="A24" s="132" t="s">
        <v>23</v>
      </c>
      <c r="B24" s="81" t="s">
        <v>23</v>
      </c>
      <c r="C24" s="82">
        <v>53442.415041373875</v>
      </c>
      <c r="D24" s="82">
        <v>2138.3313449058955</v>
      </c>
      <c r="E24" s="83">
        <v>50219.124797601238</v>
      </c>
      <c r="F24" s="83">
        <v>1973.7693897505021</v>
      </c>
      <c r="G24" s="83">
        <v>49016.068282471169</v>
      </c>
      <c r="H24" s="83">
        <v>1341.5009120759296</v>
      </c>
      <c r="I24" s="83">
        <v>50721</v>
      </c>
      <c r="J24" s="81">
        <v>1535</v>
      </c>
      <c r="K24" s="81">
        <v>50142</v>
      </c>
      <c r="L24" s="81">
        <v>1293</v>
      </c>
      <c r="M24" s="84">
        <v>48908</v>
      </c>
      <c r="N24" s="84">
        <v>1451</v>
      </c>
      <c r="O24" s="81">
        <v>48126</v>
      </c>
      <c r="P24" s="81">
        <v>1491</v>
      </c>
      <c r="Q24" s="81">
        <v>46500</v>
      </c>
      <c r="R24" s="81">
        <v>1339</v>
      </c>
      <c r="S24" s="81">
        <v>43391</v>
      </c>
      <c r="T24" s="81">
        <v>1521</v>
      </c>
      <c r="U24" s="81">
        <v>41384</v>
      </c>
      <c r="V24" s="81">
        <v>884</v>
      </c>
      <c r="W24" s="81">
        <v>41049</v>
      </c>
      <c r="X24" s="81">
        <v>1152</v>
      </c>
      <c r="Y24" s="85">
        <v>40976</v>
      </c>
      <c r="Z24" s="85">
        <v>1133</v>
      </c>
      <c r="AA24" s="81">
        <v>40991</v>
      </c>
      <c r="AB24" s="81">
        <v>811</v>
      </c>
      <c r="AC24" s="81">
        <v>41098</v>
      </c>
      <c r="AD24" s="81">
        <v>1130</v>
      </c>
      <c r="AE24" s="86">
        <v>37019</v>
      </c>
      <c r="AF24" s="86">
        <v>1202</v>
      </c>
      <c r="AG24" s="86">
        <v>33783</v>
      </c>
      <c r="AH24" s="86">
        <v>1282</v>
      </c>
      <c r="AI24" s="86">
        <v>33209</v>
      </c>
      <c r="AJ24" s="86">
        <v>1527</v>
      </c>
      <c r="AK24" s="86">
        <v>35519</v>
      </c>
      <c r="AL24" s="86">
        <v>942</v>
      </c>
      <c r="AM24" s="86">
        <v>33079</v>
      </c>
      <c r="AN24" s="86">
        <v>1280</v>
      </c>
      <c r="AO24" s="86">
        <v>28663</v>
      </c>
      <c r="AP24" s="86">
        <v>1240</v>
      </c>
      <c r="AQ24" s="86">
        <v>28743</v>
      </c>
      <c r="AR24" s="86">
        <v>972</v>
      </c>
      <c r="AS24" s="86">
        <v>28553</v>
      </c>
      <c r="AT24" s="86">
        <v>1012</v>
      </c>
      <c r="AU24" s="86">
        <v>27288</v>
      </c>
      <c r="AV24" s="86">
        <v>986</v>
      </c>
      <c r="AW24" s="86">
        <v>26265</v>
      </c>
      <c r="AX24" s="86">
        <v>792</v>
      </c>
      <c r="AY24" s="86">
        <v>24305</v>
      </c>
      <c r="AZ24" s="86">
        <v>1078</v>
      </c>
      <c r="BA24" s="86">
        <v>22190</v>
      </c>
      <c r="BB24" s="86">
        <v>912</v>
      </c>
      <c r="BC24" s="86">
        <v>22459</v>
      </c>
      <c r="BD24" s="86">
        <v>750</v>
      </c>
      <c r="BE24" s="86">
        <v>20927</v>
      </c>
      <c r="BF24" s="86">
        <v>604</v>
      </c>
      <c r="BG24" s="86">
        <v>19863</v>
      </c>
      <c r="BH24" s="86">
        <v>745</v>
      </c>
    </row>
    <row r="25" spans="1:60">
      <c r="A25" s="132" t="s">
        <v>24</v>
      </c>
      <c r="B25" s="81" t="s">
        <v>24</v>
      </c>
      <c r="C25" s="82">
        <v>50002.501362937066</v>
      </c>
      <c r="D25" s="82">
        <v>1812.0999113302923</v>
      </c>
      <c r="E25" s="83">
        <v>46147.303774527558</v>
      </c>
      <c r="F25" s="83">
        <v>1950.1179070580456</v>
      </c>
      <c r="G25" s="83">
        <v>46053.815636410807</v>
      </c>
      <c r="H25" s="83">
        <v>1815.9416492039204</v>
      </c>
      <c r="I25" s="83">
        <v>44717</v>
      </c>
      <c r="J25" s="81">
        <v>1788</v>
      </c>
      <c r="K25" s="81">
        <v>47877</v>
      </c>
      <c r="L25" s="81">
        <v>1410</v>
      </c>
      <c r="M25" s="84">
        <v>48497</v>
      </c>
      <c r="N25" s="84">
        <v>1805</v>
      </c>
      <c r="O25" s="81">
        <v>45552</v>
      </c>
      <c r="P25" s="81">
        <v>1252</v>
      </c>
      <c r="Q25" s="81">
        <v>42027</v>
      </c>
      <c r="R25" s="81">
        <v>985</v>
      </c>
      <c r="S25" s="81">
        <v>41066</v>
      </c>
      <c r="T25" s="81">
        <v>1749</v>
      </c>
      <c r="U25" s="81">
        <v>44232</v>
      </c>
      <c r="V25" s="81">
        <v>1326</v>
      </c>
      <c r="W25" s="81">
        <v>42619</v>
      </c>
      <c r="X25" s="81">
        <v>1047</v>
      </c>
      <c r="Y25" s="85">
        <v>41415</v>
      </c>
      <c r="Z25" s="85">
        <v>1115</v>
      </c>
      <c r="AA25" s="81">
        <v>41059</v>
      </c>
      <c r="AB25" s="81">
        <v>1168</v>
      </c>
      <c r="AC25" s="81">
        <v>37348</v>
      </c>
      <c r="AD25" s="81">
        <v>2078</v>
      </c>
      <c r="AE25" s="86">
        <v>36711</v>
      </c>
      <c r="AF25" s="86">
        <v>1617</v>
      </c>
      <c r="AG25" s="86">
        <v>36471</v>
      </c>
      <c r="AH25" s="86">
        <v>1614</v>
      </c>
      <c r="AI25" s="86">
        <v>32585</v>
      </c>
      <c r="AJ25" s="86">
        <v>1460</v>
      </c>
      <c r="AK25" s="86">
        <v>30341</v>
      </c>
      <c r="AL25" s="86">
        <v>921</v>
      </c>
      <c r="AM25" s="86">
        <v>28322</v>
      </c>
      <c r="AN25" s="86">
        <v>1064</v>
      </c>
      <c r="AO25" s="86">
        <v>29770</v>
      </c>
      <c r="AP25" s="86">
        <v>1144</v>
      </c>
      <c r="AQ25" s="86">
        <v>30346</v>
      </c>
      <c r="AR25" s="86">
        <v>1137</v>
      </c>
      <c r="AS25" s="86">
        <v>29295</v>
      </c>
      <c r="AT25" s="86">
        <v>934</v>
      </c>
      <c r="AU25" s="86">
        <v>29917</v>
      </c>
      <c r="AV25" s="86">
        <v>1179</v>
      </c>
      <c r="AW25" s="86">
        <v>26862</v>
      </c>
      <c r="AX25" s="86">
        <v>908</v>
      </c>
      <c r="AY25" s="86">
        <v>25566</v>
      </c>
      <c r="AZ25" s="86">
        <v>1153</v>
      </c>
      <c r="BA25" s="86">
        <v>25583</v>
      </c>
      <c r="BB25" s="86">
        <v>900</v>
      </c>
      <c r="BC25" s="86">
        <v>23926</v>
      </c>
      <c r="BD25" s="86">
        <v>782</v>
      </c>
      <c r="BE25" s="86">
        <v>22788</v>
      </c>
      <c r="BF25" s="86">
        <v>1033</v>
      </c>
      <c r="BG25" s="86">
        <v>24629</v>
      </c>
      <c r="BH25" s="86">
        <v>912</v>
      </c>
    </row>
    <row r="26" spans="1:60">
      <c r="A26" s="132" t="s">
        <v>25</v>
      </c>
      <c r="B26" s="81" t="s">
        <v>25</v>
      </c>
      <c r="C26" s="82">
        <v>41086.490054055379</v>
      </c>
      <c r="D26" s="82">
        <v>1899.5074087548492</v>
      </c>
      <c r="E26" s="83">
        <v>39855.698971656762</v>
      </c>
      <c r="F26" s="83">
        <v>1847.2997148970221</v>
      </c>
      <c r="G26" s="83">
        <v>41104.333012758514</v>
      </c>
      <c r="H26" s="83">
        <v>2822.8594044721654</v>
      </c>
      <c r="I26" s="83">
        <v>42664</v>
      </c>
      <c r="J26" s="81">
        <v>1313</v>
      </c>
      <c r="K26" s="81">
        <v>41148</v>
      </c>
      <c r="L26" s="81">
        <v>812</v>
      </c>
      <c r="M26" s="84">
        <v>39452</v>
      </c>
      <c r="N26" s="84">
        <v>1211</v>
      </c>
      <c r="O26" s="81">
        <v>39485</v>
      </c>
      <c r="P26" s="81">
        <v>1051</v>
      </c>
      <c r="Q26" s="81">
        <v>36699</v>
      </c>
      <c r="R26" s="81">
        <v>898</v>
      </c>
      <c r="S26" s="81">
        <v>35610</v>
      </c>
      <c r="T26" s="81">
        <v>1218</v>
      </c>
      <c r="U26" s="81">
        <v>36936</v>
      </c>
      <c r="V26" s="81">
        <v>857</v>
      </c>
      <c r="W26" s="81">
        <v>36762</v>
      </c>
      <c r="X26" s="81">
        <v>874</v>
      </c>
      <c r="Y26" s="85">
        <v>38437</v>
      </c>
      <c r="Z26" s="85">
        <v>1009</v>
      </c>
      <c r="AA26" s="81">
        <v>36265</v>
      </c>
      <c r="AB26" s="81">
        <v>848</v>
      </c>
      <c r="AC26" s="81">
        <v>33738</v>
      </c>
      <c r="AD26" s="81">
        <v>1484</v>
      </c>
      <c r="AE26" s="86">
        <v>36252</v>
      </c>
      <c r="AF26" s="86">
        <v>1511</v>
      </c>
      <c r="AG26" s="86">
        <v>33452</v>
      </c>
      <c r="AH26" s="86">
        <v>1659</v>
      </c>
      <c r="AI26" s="86">
        <v>32413</v>
      </c>
      <c r="AJ26" s="86">
        <v>1439</v>
      </c>
      <c r="AK26" s="86">
        <v>29810</v>
      </c>
      <c r="AL26" s="86">
        <v>1149</v>
      </c>
      <c r="AM26" s="86">
        <v>26595</v>
      </c>
      <c r="AN26" s="86">
        <v>1028</v>
      </c>
      <c r="AO26" s="86">
        <v>24376</v>
      </c>
      <c r="AP26" s="86">
        <v>1091</v>
      </c>
      <c r="AQ26" s="86">
        <v>23485</v>
      </c>
      <c r="AR26" s="86">
        <v>1259</v>
      </c>
      <c r="AS26" s="86">
        <v>23764</v>
      </c>
      <c r="AT26" s="86">
        <v>1046</v>
      </c>
      <c r="AU26" s="86">
        <v>24780</v>
      </c>
      <c r="AV26" s="86">
        <v>1213</v>
      </c>
      <c r="AW26" s="86">
        <v>23283</v>
      </c>
      <c r="AX26" s="86">
        <v>1206</v>
      </c>
      <c r="AY26" s="86">
        <v>19907</v>
      </c>
      <c r="AZ26" s="86">
        <v>801</v>
      </c>
      <c r="BA26" s="86">
        <v>20673</v>
      </c>
      <c r="BB26" s="86">
        <v>939</v>
      </c>
      <c r="BC26" s="86">
        <v>19874</v>
      </c>
      <c r="BD26" s="86">
        <v>1006</v>
      </c>
      <c r="BE26" s="86">
        <v>17361</v>
      </c>
      <c r="BF26" s="86">
        <v>748</v>
      </c>
      <c r="BG26" s="86">
        <v>17680</v>
      </c>
      <c r="BH26" s="86">
        <v>1079</v>
      </c>
    </row>
    <row r="27" spans="1:60">
      <c r="A27" s="132" t="s">
        <v>26</v>
      </c>
      <c r="B27" s="81" t="s">
        <v>26</v>
      </c>
      <c r="C27" s="82">
        <v>39084.677498007295</v>
      </c>
      <c r="D27" s="82">
        <v>1610.8207784906447</v>
      </c>
      <c r="E27" s="83">
        <v>40658.369827251547</v>
      </c>
      <c r="F27" s="83">
        <v>1929.2048726212092</v>
      </c>
      <c r="G27" s="83">
        <v>39300.377238369765</v>
      </c>
      <c r="H27" s="83">
        <v>3247.7268489306548</v>
      </c>
      <c r="I27" s="83">
        <v>45433</v>
      </c>
      <c r="J27" s="81">
        <v>1813</v>
      </c>
      <c r="K27" s="81">
        <v>39563</v>
      </c>
      <c r="L27" s="81">
        <v>1486</v>
      </c>
      <c r="M27" s="84">
        <v>41313</v>
      </c>
      <c r="N27" s="84">
        <v>937</v>
      </c>
      <c r="O27" s="81">
        <v>36488</v>
      </c>
      <c r="P27" s="81">
        <v>1425</v>
      </c>
      <c r="Q27" s="81">
        <v>37236</v>
      </c>
      <c r="R27" s="81">
        <v>1297</v>
      </c>
      <c r="S27" s="81">
        <v>36429</v>
      </c>
      <c r="T27" s="81">
        <v>1243</v>
      </c>
      <c r="U27" s="81">
        <v>33507</v>
      </c>
      <c r="V27" s="81">
        <v>1103</v>
      </c>
      <c r="W27" s="81">
        <v>34008</v>
      </c>
      <c r="X27" s="81">
        <v>1258</v>
      </c>
      <c r="Y27" s="85">
        <v>33322</v>
      </c>
      <c r="Z27" s="85">
        <v>1195</v>
      </c>
      <c r="AA27" s="81">
        <v>30718</v>
      </c>
      <c r="AB27" s="81">
        <v>828</v>
      </c>
      <c r="AC27" s="81">
        <v>32654</v>
      </c>
      <c r="AD27" s="81">
        <v>1244</v>
      </c>
      <c r="AE27" s="86">
        <v>31735</v>
      </c>
      <c r="AF27" s="86">
        <v>1660</v>
      </c>
      <c r="AG27" s="86">
        <v>33260</v>
      </c>
      <c r="AH27" s="86">
        <v>1551</v>
      </c>
      <c r="AI27" s="86">
        <v>30262</v>
      </c>
      <c r="AJ27" s="86">
        <v>1290</v>
      </c>
      <c r="AK27" s="86">
        <v>27949</v>
      </c>
      <c r="AL27" s="86">
        <v>1090</v>
      </c>
      <c r="AM27" s="86">
        <v>25676</v>
      </c>
      <c r="AN27" s="86">
        <v>1501</v>
      </c>
      <c r="AO27" s="86">
        <v>26312</v>
      </c>
      <c r="AP27" s="86">
        <v>1164</v>
      </c>
      <c r="AQ27" s="86">
        <v>25439</v>
      </c>
      <c r="AR27" s="86">
        <v>1142</v>
      </c>
      <c r="AS27" s="86">
        <v>25299</v>
      </c>
      <c r="AT27" s="86">
        <v>1156</v>
      </c>
      <c r="AU27" s="86">
        <v>22405</v>
      </c>
      <c r="AV27" s="86">
        <v>1580</v>
      </c>
      <c r="AW27" s="86">
        <v>22861</v>
      </c>
      <c r="AX27" s="86">
        <v>1857</v>
      </c>
      <c r="AY27" s="86">
        <v>20497</v>
      </c>
      <c r="AZ27" s="86">
        <v>1474</v>
      </c>
      <c r="BA27" s="86">
        <v>21349</v>
      </c>
      <c r="BB27" s="86">
        <v>858</v>
      </c>
      <c r="BC27" s="86">
        <v>20890</v>
      </c>
      <c r="BD27" s="86">
        <v>956</v>
      </c>
      <c r="BE27" s="86">
        <v>21179</v>
      </c>
      <c r="BF27" s="86">
        <v>728</v>
      </c>
      <c r="BG27" s="86">
        <v>18949</v>
      </c>
      <c r="BH27" s="86">
        <v>880</v>
      </c>
    </row>
    <row r="28" spans="1:60">
      <c r="A28" s="132" t="s">
        <v>27</v>
      </c>
      <c r="B28" s="81" t="s">
        <v>27</v>
      </c>
      <c r="C28" s="82">
        <v>49157.958539987354</v>
      </c>
      <c r="D28" s="82">
        <v>2247.07756965924</v>
      </c>
      <c r="E28" s="83">
        <v>49692.662183769768</v>
      </c>
      <c r="F28" s="83">
        <v>1982.8827800621025</v>
      </c>
      <c r="G28" s="83">
        <v>47930.519011611017</v>
      </c>
      <c r="H28" s="83">
        <v>1687.1721740605337</v>
      </c>
      <c r="I28" s="83">
        <v>47502</v>
      </c>
      <c r="J28" s="81">
        <v>1739</v>
      </c>
      <c r="K28" s="81">
        <v>47228</v>
      </c>
      <c r="L28" s="81">
        <v>1436</v>
      </c>
      <c r="M28" s="84">
        <v>47894</v>
      </c>
      <c r="N28" s="84">
        <v>1398</v>
      </c>
      <c r="O28" s="81">
        <v>45642</v>
      </c>
      <c r="P28" s="81">
        <v>1797</v>
      </c>
      <c r="Q28" s="81">
        <v>43923</v>
      </c>
      <c r="R28" s="81">
        <v>1433</v>
      </c>
      <c r="S28" s="81">
        <v>41329</v>
      </c>
      <c r="T28" s="81">
        <v>1223</v>
      </c>
      <c r="U28" s="81">
        <v>37113</v>
      </c>
      <c r="V28" s="81">
        <v>945</v>
      </c>
      <c r="W28" s="81">
        <v>36853</v>
      </c>
      <c r="X28" s="81">
        <v>846</v>
      </c>
      <c r="Y28" s="85">
        <v>36612</v>
      </c>
      <c r="Z28" s="85">
        <v>952</v>
      </c>
      <c r="AA28" s="81">
        <v>37266</v>
      </c>
      <c r="AB28" s="81">
        <v>853</v>
      </c>
      <c r="AC28" s="81">
        <v>38862</v>
      </c>
      <c r="AD28" s="81">
        <v>1319</v>
      </c>
      <c r="AE28" s="86">
        <v>35640</v>
      </c>
      <c r="AF28" s="86">
        <v>1049</v>
      </c>
      <c r="AG28" s="86">
        <v>32772</v>
      </c>
      <c r="AH28" s="86">
        <v>1301</v>
      </c>
      <c r="AI28" s="86">
        <v>34696</v>
      </c>
      <c r="AJ28" s="86">
        <v>1211</v>
      </c>
      <c r="AK28" s="86">
        <v>33858</v>
      </c>
      <c r="AL28" s="86">
        <v>1088</v>
      </c>
      <c r="AM28" s="86">
        <v>30316</v>
      </c>
      <c r="AN28" s="86">
        <v>1537</v>
      </c>
      <c r="AO28" s="86">
        <v>27438</v>
      </c>
      <c r="AP28" s="86">
        <v>1203</v>
      </c>
      <c r="AQ28" s="86">
        <v>29617</v>
      </c>
      <c r="AR28" s="86">
        <v>1026</v>
      </c>
      <c r="AS28" s="86">
        <v>27868</v>
      </c>
      <c r="AT28" s="86">
        <v>1253</v>
      </c>
      <c r="AU28" s="86">
        <v>27464</v>
      </c>
      <c r="AV28" s="86">
        <v>1572</v>
      </c>
      <c r="AW28" s="86">
        <v>28221</v>
      </c>
      <c r="AX28" s="86">
        <v>1389</v>
      </c>
      <c r="AY28" s="86">
        <v>26402</v>
      </c>
      <c r="AZ28" s="86">
        <v>942</v>
      </c>
      <c r="BA28" s="86">
        <v>23600</v>
      </c>
      <c r="BB28" s="86">
        <v>1019</v>
      </c>
      <c r="BC28" s="86">
        <v>23424</v>
      </c>
      <c r="BD28" s="86">
        <v>970</v>
      </c>
      <c r="BE28" s="86">
        <v>20519</v>
      </c>
      <c r="BF28" s="86">
        <v>803</v>
      </c>
      <c r="BG28" s="86">
        <v>20648</v>
      </c>
      <c r="BH28" s="86">
        <v>884</v>
      </c>
    </row>
    <row r="29" spans="1:60">
      <c r="A29" s="132" t="s">
        <v>28</v>
      </c>
      <c r="B29" s="81" t="s">
        <v>28</v>
      </c>
      <c r="C29" s="82">
        <v>71835.585388519001</v>
      </c>
      <c r="D29" s="82">
        <v>1850.5321913460198</v>
      </c>
      <c r="E29" s="83">
        <v>68876.415068421615</v>
      </c>
      <c r="F29" s="83">
        <v>2124.9139187956548</v>
      </c>
      <c r="G29" s="83">
        <v>64200.668873249197</v>
      </c>
      <c r="H29" s="83">
        <v>2296.7128129858224</v>
      </c>
      <c r="I29" s="83">
        <v>64186</v>
      </c>
      <c r="J29" s="81">
        <v>1674</v>
      </c>
      <c r="K29" s="81">
        <v>63711</v>
      </c>
      <c r="L29" s="81">
        <v>1769</v>
      </c>
      <c r="M29" s="84">
        <v>65630</v>
      </c>
      <c r="N29" s="84">
        <v>1661</v>
      </c>
      <c r="O29" s="81">
        <v>63668</v>
      </c>
      <c r="P29" s="81">
        <v>1601</v>
      </c>
      <c r="Q29" s="81">
        <v>60512</v>
      </c>
      <c r="R29" s="81">
        <v>1477</v>
      </c>
      <c r="S29" s="81">
        <v>57103</v>
      </c>
      <c r="T29" s="81">
        <v>1692</v>
      </c>
      <c r="U29" s="81">
        <v>52314</v>
      </c>
      <c r="V29" s="81">
        <v>1223</v>
      </c>
      <c r="W29" s="81">
        <v>56407</v>
      </c>
      <c r="X29" s="81">
        <v>1532</v>
      </c>
      <c r="Y29" s="85">
        <v>53530</v>
      </c>
      <c r="Z29" s="85">
        <v>1652</v>
      </c>
      <c r="AA29" s="81">
        <v>54535</v>
      </c>
      <c r="AB29" s="81">
        <v>1400</v>
      </c>
      <c r="AC29" s="81">
        <v>52205</v>
      </c>
      <c r="AD29" s="81">
        <v>2217</v>
      </c>
      <c r="AE29" s="86">
        <v>50016</v>
      </c>
      <c r="AF29" s="86">
        <v>2161</v>
      </c>
      <c r="AG29" s="86">
        <v>46685</v>
      </c>
      <c r="AH29" s="86">
        <v>1476</v>
      </c>
      <c r="AI29" s="86">
        <v>43993</v>
      </c>
      <c r="AJ29" s="86">
        <v>2565</v>
      </c>
      <c r="AK29" s="86">
        <v>41041</v>
      </c>
      <c r="AL29" s="86">
        <v>1627</v>
      </c>
      <c r="AM29" s="86">
        <v>39198</v>
      </c>
      <c r="AN29" s="86">
        <v>1400</v>
      </c>
      <c r="AO29" s="86">
        <v>39939</v>
      </c>
      <c r="AP29" s="86">
        <v>1282</v>
      </c>
      <c r="AQ29" s="86">
        <v>37203</v>
      </c>
      <c r="AR29" s="86">
        <v>1626</v>
      </c>
      <c r="AS29" s="86">
        <v>36952</v>
      </c>
      <c r="AT29" s="86">
        <v>1417</v>
      </c>
      <c r="AU29" s="86">
        <v>38857</v>
      </c>
      <c r="AV29" s="86">
        <v>1596</v>
      </c>
      <c r="AW29" s="86">
        <v>36016</v>
      </c>
      <c r="AX29" s="86">
        <v>1187</v>
      </c>
      <c r="AY29" s="86">
        <v>36552</v>
      </c>
      <c r="AZ29" s="86">
        <v>1196</v>
      </c>
      <c r="BA29" s="86">
        <v>34970</v>
      </c>
      <c r="BB29" s="86">
        <v>1388</v>
      </c>
      <c r="BC29" s="86">
        <v>30604</v>
      </c>
      <c r="BD29" s="86">
        <v>1036</v>
      </c>
      <c r="BE29" s="86">
        <v>30136</v>
      </c>
      <c r="BF29" s="86">
        <v>966</v>
      </c>
      <c r="BG29" s="86">
        <v>29708</v>
      </c>
      <c r="BH29" s="86">
        <v>1151</v>
      </c>
    </row>
    <row r="30" spans="1:60">
      <c r="A30" s="132" t="s">
        <v>29</v>
      </c>
      <c r="B30" s="81" t="s">
        <v>29</v>
      </c>
      <c r="C30" s="82">
        <v>63655.897167099407</v>
      </c>
      <c r="D30" s="82">
        <v>3772.7479547844396</v>
      </c>
      <c r="E30" s="83">
        <v>63312.556713031539</v>
      </c>
      <c r="F30" s="83">
        <v>3226.079044801741</v>
      </c>
      <c r="G30" s="83">
        <v>60933.862574664628</v>
      </c>
      <c r="H30" s="83">
        <v>2192.687097899588</v>
      </c>
      <c r="I30" s="83">
        <v>59373</v>
      </c>
      <c r="J30" s="81">
        <v>1749</v>
      </c>
      <c r="K30" s="81">
        <v>60320</v>
      </c>
      <c r="L30" s="81">
        <v>1674</v>
      </c>
      <c r="M30" s="84">
        <v>58463</v>
      </c>
      <c r="N30" s="84">
        <v>2231</v>
      </c>
      <c r="O30" s="81">
        <v>55330</v>
      </c>
      <c r="P30" s="81">
        <v>2079</v>
      </c>
      <c r="Q30" s="81">
        <v>56017</v>
      </c>
      <c r="R30" s="81">
        <v>1754</v>
      </c>
      <c r="S30" s="81">
        <v>52019</v>
      </c>
      <c r="T30" s="81">
        <v>1667</v>
      </c>
      <c r="U30" s="81">
        <v>50955</v>
      </c>
      <c r="V30" s="81">
        <v>953</v>
      </c>
      <c r="W30" s="81">
        <v>49855</v>
      </c>
      <c r="X30" s="81">
        <v>1153</v>
      </c>
      <c r="Y30" s="85">
        <v>52253</v>
      </c>
      <c r="Z30" s="85">
        <v>1518</v>
      </c>
      <c r="AA30" s="81">
        <v>46753</v>
      </c>
      <c r="AB30" s="81">
        <v>1357</v>
      </c>
      <c r="AC30" s="81">
        <v>44005</v>
      </c>
      <c r="AD30" s="81">
        <v>2023</v>
      </c>
      <c r="AE30" s="86">
        <v>42345</v>
      </c>
      <c r="AF30" s="86">
        <v>1961</v>
      </c>
      <c r="AG30" s="86">
        <v>42023</v>
      </c>
      <c r="AH30" s="86">
        <v>1383</v>
      </c>
      <c r="AI30" s="86">
        <v>39494</v>
      </c>
      <c r="AJ30" s="86">
        <v>1932</v>
      </c>
      <c r="AK30" s="86">
        <v>38574</v>
      </c>
      <c r="AL30" s="86">
        <v>1475</v>
      </c>
      <c r="AM30" s="86">
        <v>40500</v>
      </c>
      <c r="AN30" s="86">
        <v>1060</v>
      </c>
      <c r="AO30" s="86">
        <v>37064</v>
      </c>
      <c r="AP30" s="86">
        <v>949</v>
      </c>
      <c r="AQ30" s="86">
        <v>36359</v>
      </c>
      <c r="AR30" s="86">
        <v>738</v>
      </c>
      <c r="AS30" s="86">
        <v>35714</v>
      </c>
      <c r="AT30" s="86">
        <v>790</v>
      </c>
      <c r="AU30" s="86">
        <v>36247</v>
      </c>
      <c r="AV30" s="86">
        <v>828</v>
      </c>
      <c r="AW30" s="86">
        <v>36086</v>
      </c>
      <c r="AX30" s="86">
        <v>704</v>
      </c>
      <c r="AY30" s="86">
        <v>33213</v>
      </c>
      <c r="AZ30" s="86">
        <v>839</v>
      </c>
      <c r="BA30" s="86">
        <v>32241</v>
      </c>
      <c r="BB30" s="86">
        <v>716</v>
      </c>
      <c r="BC30" s="86">
        <v>30339</v>
      </c>
      <c r="BD30" s="86">
        <v>735</v>
      </c>
      <c r="BE30" s="86">
        <v>28207</v>
      </c>
      <c r="BF30" s="86">
        <v>810</v>
      </c>
      <c r="BG30" s="86">
        <v>26959</v>
      </c>
      <c r="BH30" s="86">
        <v>693</v>
      </c>
    </row>
    <row r="31" spans="1:60">
      <c r="A31" s="132" t="s">
        <v>30</v>
      </c>
      <c r="B31" s="81" t="s">
        <v>30</v>
      </c>
      <c r="C31" s="82">
        <v>50014.803632802817</v>
      </c>
      <c r="D31" s="82">
        <v>1515.2394964963794</v>
      </c>
      <c r="E31" s="83">
        <v>48878.743023917712</v>
      </c>
      <c r="F31" s="83">
        <v>1844.4741160418455</v>
      </c>
      <c r="G31" s="83">
        <v>46276.250408110092</v>
      </c>
      <c r="H31" s="83">
        <v>1736.6827079576778</v>
      </c>
      <c r="I31" s="83">
        <v>45994</v>
      </c>
      <c r="J31" s="81">
        <v>1003</v>
      </c>
      <c r="K31" s="81">
        <v>49788</v>
      </c>
      <c r="L31" s="81">
        <v>1154</v>
      </c>
      <c r="M31" s="84">
        <v>49370</v>
      </c>
      <c r="N31" s="84">
        <v>798</v>
      </c>
      <c r="O31" s="81">
        <v>48647</v>
      </c>
      <c r="P31" s="81">
        <v>966</v>
      </c>
      <c r="Q31" s="81">
        <v>45933</v>
      </c>
      <c r="R31" s="81">
        <v>915</v>
      </c>
      <c r="S31" s="81">
        <v>42256</v>
      </c>
      <c r="T31" s="81">
        <v>858</v>
      </c>
      <c r="U31" s="81">
        <v>45022</v>
      </c>
      <c r="V31" s="81">
        <v>950</v>
      </c>
      <c r="W31" s="81">
        <v>42715</v>
      </c>
      <c r="X31" s="81">
        <v>1115</v>
      </c>
      <c r="Y31" s="85">
        <v>45047</v>
      </c>
      <c r="Z31" s="85">
        <v>868</v>
      </c>
      <c r="AA31" s="81">
        <v>45512</v>
      </c>
      <c r="AB31" s="81">
        <v>1095</v>
      </c>
      <c r="AC31" s="81">
        <v>46089</v>
      </c>
      <c r="AD31" s="81">
        <v>1026</v>
      </c>
      <c r="AE31" s="86">
        <v>41821</v>
      </c>
      <c r="AF31" s="86">
        <v>917</v>
      </c>
      <c r="AG31" s="86">
        <v>38742</v>
      </c>
      <c r="AH31" s="86">
        <v>1108</v>
      </c>
      <c r="AI31" s="86">
        <v>39225</v>
      </c>
      <c r="AJ31" s="86">
        <v>1143</v>
      </c>
      <c r="AK31" s="86">
        <v>36426</v>
      </c>
      <c r="AL31" s="86">
        <v>994</v>
      </c>
      <c r="AM31" s="86">
        <v>35284</v>
      </c>
      <c r="AN31" s="86">
        <v>685</v>
      </c>
      <c r="AO31" s="86">
        <v>32662</v>
      </c>
      <c r="AP31" s="86">
        <v>682</v>
      </c>
      <c r="AQ31" s="86">
        <v>32267</v>
      </c>
      <c r="AR31" s="86">
        <v>761</v>
      </c>
      <c r="AS31" s="86">
        <v>32117</v>
      </c>
      <c r="AT31" s="86">
        <v>689</v>
      </c>
      <c r="AU31" s="86">
        <v>29937</v>
      </c>
      <c r="AV31" s="86">
        <v>663</v>
      </c>
      <c r="AW31" s="86">
        <v>30775</v>
      </c>
      <c r="AX31" s="86">
        <v>790</v>
      </c>
      <c r="AY31" s="86">
        <v>29472</v>
      </c>
      <c r="AZ31" s="86">
        <v>607</v>
      </c>
      <c r="BA31" s="86">
        <v>27702</v>
      </c>
      <c r="BB31" s="86">
        <v>724</v>
      </c>
      <c r="BC31" s="86">
        <v>26605</v>
      </c>
      <c r="BD31" s="86">
        <v>648</v>
      </c>
      <c r="BE31" s="86">
        <v>24242</v>
      </c>
      <c r="BF31" s="86">
        <v>838</v>
      </c>
      <c r="BG31" s="86">
        <v>22965</v>
      </c>
      <c r="BH31" s="86">
        <v>635</v>
      </c>
    </row>
    <row r="32" spans="1:60">
      <c r="A32" s="132" t="s">
        <v>31</v>
      </c>
      <c r="B32" s="81" t="s">
        <v>31</v>
      </c>
      <c r="C32" s="82">
        <v>61794.916262512932</v>
      </c>
      <c r="D32" s="82">
        <v>1339.0259409599466</v>
      </c>
      <c r="E32" s="83">
        <v>57819.923993289369</v>
      </c>
      <c r="F32" s="83">
        <v>2380.1075550444411</v>
      </c>
      <c r="G32" s="83">
        <v>52321.350831374279</v>
      </c>
      <c r="H32" s="83">
        <v>1605.6707729420198</v>
      </c>
      <c r="I32" s="83">
        <v>56090</v>
      </c>
      <c r="J32" s="81">
        <v>1237</v>
      </c>
      <c r="K32" s="81">
        <v>54925</v>
      </c>
      <c r="L32" s="81">
        <v>1427</v>
      </c>
      <c r="M32" s="84">
        <v>58058</v>
      </c>
      <c r="N32" s="84">
        <v>1888</v>
      </c>
      <c r="O32" s="81">
        <v>56211</v>
      </c>
      <c r="P32" s="81">
        <v>1218</v>
      </c>
      <c r="Q32" s="81">
        <v>54215</v>
      </c>
      <c r="R32" s="81">
        <v>1244</v>
      </c>
      <c r="S32" s="81">
        <v>56104</v>
      </c>
      <c r="T32" s="81">
        <v>1070</v>
      </c>
      <c r="U32" s="81">
        <v>52823</v>
      </c>
      <c r="V32" s="81">
        <v>1228</v>
      </c>
      <c r="W32" s="81">
        <v>54622</v>
      </c>
      <c r="X32" s="81">
        <v>1196</v>
      </c>
      <c r="Y32" s="85">
        <v>52681</v>
      </c>
      <c r="Z32" s="85">
        <v>1134</v>
      </c>
      <c r="AA32" s="81">
        <v>54251</v>
      </c>
      <c r="AB32" s="81">
        <v>1703</v>
      </c>
      <c r="AC32" s="81">
        <v>47038</v>
      </c>
      <c r="AD32" s="81">
        <v>1527</v>
      </c>
      <c r="AE32" s="86">
        <v>47926</v>
      </c>
      <c r="AF32" s="86">
        <v>2115</v>
      </c>
      <c r="AG32" s="86">
        <v>42564</v>
      </c>
      <c r="AH32" s="86">
        <v>1510</v>
      </c>
      <c r="AI32" s="86">
        <v>40991</v>
      </c>
      <c r="AJ32" s="86">
        <v>1225</v>
      </c>
      <c r="AK32" s="86">
        <v>37933</v>
      </c>
      <c r="AL32" s="86">
        <v>1848</v>
      </c>
      <c r="AM32" s="86">
        <v>33644</v>
      </c>
      <c r="AN32" s="86">
        <v>1360</v>
      </c>
      <c r="AO32" s="86">
        <v>33682</v>
      </c>
      <c r="AP32" s="86">
        <v>1212</v>
      </c>
      <c r="AQ32" s="86">
        <v>30981</v>
      </c>
      <c r="AR32" s="86">
        <v>1297</v>
      </c>
      <c r="AS32" s="86">
        <v>29479</v>
      </c>
      <c r="AT32" s="86">
        <v>1146</v>
      </c>
      <c r="AU32" s="86">
        <v>31465</v>
      </c>
      <c r="AV32" s="86">
        <v>1028</v>
      </c>
      <c r="AW32" s="86">
        <v>30185</v>
      </c>
      <c r="AX32" s="86">
        <v>1278</v>
      </c>
      <c r="AY32" s="86">
        <v>29087</v>
      </c>
      <c r="AZ32" s="86">
        <v>1041</v>
      </c>
      <c r="BA32" s="86">
        <v>28082</v>
      </c>
      <c r="BB32" s="86">
        <v>1113</v>
      </c>
      <c r="BC32" s="86">
        <v>26443</v>
      </c>
      <c r="BD32" s="86">
        <v>1150</v>
      </c>
      <c r="BE32" s="86">
        <v>23856</v>
      </c>
      <c r="BF32" s="86">
        <v>1022</v>
      </c>
      <c r="BG32" s="86">
        <v>24436</v>
      </c>
      <c r="BH32" s="86">
        <v>914</v>
      </c>
    </row>
    <row r="33" spans="1:60">
      <c r="A33" s="132" t="s">
        <v>32</v>
      </c>
      <c r="B33" s="81" t="s">
        <v>32</v>
      </c>
      <c r="C33" s="82">
        <v>36641.299630744557</v>
      </c>
      <c r="D33" s="82">
        <v>1545.757668801851</v>
      </c>
      <c r="E33" s="83">
        <v>41090.133830868166</v>
      </c>
      <c r="F33" s="83">
        <v>2366.2358428551806</v>
      </c>
      <c r="G33" s="83">
        <v>38159.605337183493</v>
      </c>
      <c r="H33" s="83">
        <v>2830.010138940946</v>
      </c>
      <c r="I33" s="83">
        <v>35078</v>
      </c>
      <c r="J33" s="81">
        <v>1304</v>
      </c>
      <c r="K33" s="81">
        <v>36446</v>
      </c>
      <c r="L33" s="81">
        <v>830</v>
      </c>
      <c r="M33" s="84">
        <v>37279</v>
      </c>
      <c r="N33" s="84">
        <v>951</v>
      </c>
      <c r="O33" s="81">
        <v>34733</v>
      </c>
      <c r="P33" s="81">
        <v>1583</v>
      </c>
      <c r="Q33" s="81">
        <v>32875</v>
      </c>
      <c r="R33" s="81">
        <v>1292</v>
      </c>
      <c r="S33" s="81">
        <v>34755</v>
      </c>
      <c r="T33" s="81">
        <v>1132</v>
      </c>
      <c r="U33" s="81">
        <v>32728</v>
      </c>
      <c r="V33" s="81">
        <v>1113</v>
      </c>
      <c r="W33" s="81">
        <v>30882</v>
      </c>
      <c r="X33" s="81">
        <v>766</v>
      </c>
      <c r="Y33" s="85">
        <v>30161</v>
      </c>
      <c r="Z33" s="85">
        <v>1186</v>
      </c>
      <c r="AA33" s="81">
        <v>34299</v>
      </c>
      <c r="AB33" s="81">
        <v>1354</v>
      </c>
      <c r="AC33" s="81">
        <v>32478</v>
      </c>
      <c r="AD33" s="81">
        <v>1408</v>
      </c>
      <c r="AE33" s="86">
        <v>29120</v>
      </c>
      <c r="AF33" s="86">
        <v>1158</v>
      </c>
      <c r="AG33" s="86">
        <v>28499</v>
      </c>
      <c r="AH33" s="86">
        <v>1386</v>
      </c>
      <c r="AI33" s="86">
        <v>26677</v>
      </c>
      <c r="AJ33" s="86">
        <v>1316</v>
      </c>
      <c r="AK33" s="86">
        <v>26538</v>
      </c>
      <c r="AL33" s="86">
        <v>1028</v>
      </c>
      <c r="AM33" s="86">
        <v>25400</v>
      </c>
      <c r="AN33" s="86">
        <v>752</v>
      </c>
      <c r="AO33" s="86">
        <v>22191</v>
      </c>
      <c r="AP33" s="86">
        <v>1229</v>
      </c>
      <c r="AQ33" s="86">
        <v>20570</v>
      </c>
      <c r="AR33" s="86">
        <v>1074</v>
      </c>
      <c r="AS33" s="86">
        <v>19475</v>
      </c>
      <c r="AT33" s="86">
        <v>1053</v>
      </c>
      <c r="AU33" s="86">
        <v>20178</v>
      </c>
      <c r="AV33" s="86">
        <v>802</v>
      </c>
      <c r="AW33" s="86">
        <v>19917</v>
      </c>
      <c r="AX33" s="86">
        <v>947</v>
      </c>
      <c r="AY33" s="86">
        <v>18166</v>
      </c>
      <c r="AZ33" s="86">
        <v>888</v>
      </c>
      <c r="BA33" s="86">
        <v>18513</v>
      </c>
      <c r="BB33" s="86">
        <v>901</v>
      </c>
      <c r="BC33" s="86">
        <v>16513</v>
      </c>
      <c r="BD33" s="86">
        <v>639</v>
      </c>
      <c r="BE33" s="86">
        <v>16413</v>
      </c>
      <c r="BF33" s="86">
        <v>619</v>
      </c>
      <c r="BG33" s="86">
        <v>15430</v>
      </c>
      <c r="BH33" s="86">
        <v>732</v>
      </c>
    </row>
    <row r="34" spans="1:60">
      <c r="A34" s="132" t="s">
        <v>33</v>
      </c>
      <c r="B34" s="81" t="s">
        <v>33</v>
      </c>
      <c r="C34" s="82">
        <v>49764.262455751792</v>
      </c>
      <c r="D34" s="82">
        <v>2042.1886142330075</v>
      </c>
      <c r="E34" s="83">
        <v>45773.866861159804</v>
      </c>
      <c r="F34" s="83">
        <v>2156.7425816594123</v>
      </c>
      <c r="G34" s="83">
        <v>45816.517712713336</v>
      </c>
      <c r="H34" s="83">
        <v>2157.3655975768638</v>
      </c>
      <c r="I34" s="83">
        <v>48769</v>
      </c>
      <c r="J34" s="81">
        <v>1595</v>
      </c>
      <c r="K34" s="81">
        <v>46038</v>
      </c>
      <c r="L34" s="81">
        <v>1146</v>
      </c>
      <c r="M34" s="84">
        <v>46005</v>
      </c>
      <c r="N34" s="84">
        <v>1104</v>
      </c>
      <c r="O34" s="81">
        <v>44579</v>
      </c>
      <c r="P34" s="81">
        <v>1402</v>
      </c>
      <c r="Q34" s="81">
        <v>42986</v>
      </c>
      <c r="R34" s="81">
        <v>989</v>
      </c>
      <c r="S34" s="81">
        <v>42137</v>
      </c>
      <c r="T34" s="81">
        <v>1073</v>
      </c>
      <c r="U34" s="81">
        <v>43762</v>
      </c>
      <c r="V34" s="81">
        <v>875</v>
      </c>
      <c r="W34" s="81">
        <v>42776</v>
      </c>
      <c r="X34" s="81">
        <v>1074</v>
      </c>
      <c r="Y34" s="85">
        <v>41339</v>
      </c>
      <c r="Z34" s="85">
        <v>1204</v>
      </c>
      <c r="AA34" s="81">
        <v>45097</v>
      </c>
      <c r="AB34" s="81">
        <v>1187</v>
      </c>
      <c r="AC34" s="81">
        <v>41383</v>
      </c>
      <c r="AD34" s="81">
        <v>1191</v>
      </c>
      <c r="AE34" s="86">
        <v>40201</v>
      </c>
      <c r="AF34" s="86">
        <v>1868</v>
      </c>
      <c r="AG34" s="86">
        <v>36553</v>
      </c>
      <c r="AH34" s="86">
        <v>2060</v>
      </c>
      <c r="AI34" s="86">
        <v>34265</v>
      </c>
      <c r="AJ34" s="86">
        <v>1513</v>
      </c>
      <c r="AK34" s="86">
        <v>34825</v>
      </c>
      <c r="AL34" s="86">
        <v>1373</v>
      </c>
      <c r="AM34" s="86">
        <v>30190</v>
      </c>
      <c r="AN34" s="86">
        <v>1442</v>
      </c>
      <c r="AO34" s="86">
        <v>28682</v>
      </c>
      <c r="AP34" s="86">
        <v>1466</v>
      </c>
      <c r="AQ34" s="86">
        <v>27361</v>
      </c>
      <c r="AR34" s="86">
        <v>1451</v>
      </c>
      <c r="AS34" s="86">
        <v>27926</v>
      </c>
      <c r="AT34" s="86">
        <v>1415</v>
      </c>
      <c r="AU34" s="86">
        <v>27332</v>
      </c>
      <c r="AV34" s="86">
        <v>1394</v>
      </c>
      <c r="AW34" s="86">
        <v>26497</v>
      </c>
      <c r="AX34" s="86">
        <v>746</v>
      </c>
      <c r="AY34" s="86">
        <v>23443</v>
      </c>
      <c r="AZ34" s="86">
        <v>1088</v>
      </c>
      <c r="BA34" s="86">
        <v>23720</v>
      </c>
      <c r="BB34" s="86">
        <v>1167</v>
      </c>
      <c r="BC34" s="86">
        <v>21925</v>
      </c>
      <c r="BD34" s="86">
        <v>772</v>
      </c>
      <c r="BE34" s="86">
        <v>21939</v>
      </c>
      <c r="BF34" s="86">
        <v>608</v>
      </c>
      <c r="BG34" s="86">
        <v>20775</v>
      </c>
      <c r="BH34" s="86">
        <v>715</v>
      </c>
    </row>
    <row r="35" spans="1:60">
      <c r="A35" s="132" t="s">
        <v>34</v>
      </c>
      <c r="B35" s="81" t="s">
        <v>34</v>
      </c>
      <c r="C35" s="82">
        <v>45088.433541098799</v>
      </c>
      <c r="D35" s="82">
        <v>2564.5452559149549</v>
      </c>
      <c r="E35" s="83">
        <v>40277.204452738333</v>
      </c>
      <c r="F35" s="83">
        <v>2035.6841293082805</v>
      </c>
      <c r="G35" s="83">
        <v>41279.545961154305</v>
      </c>
      <c r="H35" s="83">
        <v>1846.6561292472961</v>
      </c>
      <c r="I35" s="83">
        <v>40437</v>
      </c>
      <c r="J35" s="81">
        <v>1002</v>
      </c>
      <c r="K35" s="81">
        <v>42900</v>
      </c>
      <c r="L35" s="81">
        <v>1764</v>
      </c>
      <c r="M35" s="84">
        <v>43655</v>
      </c>
      <c r="N35" s="84">
        <v>1699</v>
      </c>
      <c r="O35" s="81">
        <v>41105</v>
      </c>
      <c r="P35" s="81">
        <v>697</v>
      </c>
      <c r="Q35" s="81">
        <v>37313</v>
      </c>
      <c r="R35" s="81">
        <v>1161</v>
      </c>
      <c r="S35" s="81">
        <v>33956</v>
      </c>
      <c r="T35" s="81">
        <v>709</v>
      </c>
      <c r="U35" s="81">
        <v>34108</v>
      </c>
      <c r="V35" s="81">
        <v>1067</v>
      </c>
      <c r="W35" s="81">
        <v>34835</v>
      </c>
      <c r="X35" s="81">
        <v>1212</v>
      </c>
      <c r="Y35" s="85">
        <v>32126</v>
      </c>
      <c r="Z35" s="85">
        <v>737</v>
      </c>
      <c r="AA35" s="81">
        <v>32777</v>
      </c>
      <c r="AB35" s="81">
        <v>1001</v>
      </c>
      <c r="AC35" s="81">
        <v>31038</v>
      </c>
      <c r="AD35" s="81">
        <v>966</v>
      </c>
      <c r="AE35" s="86">
        <v>31577</v>
      </c>
      <c r="AF35" s="86">
        <v>1133</v>
      </c>
      <c r="AG35" s="86">
        <v>29212</v>
      </c>
      <c r="AH35" s="86">
        <v>1145</v>
      </c>
      <c r="AI35" s="86">
        <v>28684</v>
      </c>
      <c r="AJ35" s="86">
        <v>1566</v>
      </c>
      <c r="AK35" s="86">
        <v>27757</v>
      </c>
      <c r="AL35" s="86">
        <v>1105</v>
      </c>
      <c r="AM35" s="86">
        <v>27631</v>
      </c>
      <c r="AN35" s="86">
        <v>1246</v>
      </c>
      <c r="AO35" s="86">
        <v>26470</v>
      </c>
      <c r="AP35" s="86">
        <v>965</v>
      </c>
      <c r="AQ35" s="86">
        <v>26525</v>
      </c>
      <c r="AR35" s="86">
        <v>728</v>
      </c>
      <c r="AS35" s="86">
        <v>24827</v>
      </c>
      <c r="AT35" s="86">
        <v>890</v>
      </c>
      <c r="AU35" s="86">
        <v>23375</v>
      </c>
      <c r="AV35" s="86">
        <v>983</v>
      </c>
      <c r="AW35" s="86">
        <v>23692</v>
      </c>
      <c r="AX35" s="86">
        <v>1311</v>
      </c>
      <c r="AY35" s="86">
        <v>22231</v>
      </c>
      <c r="AZ35" s="86">
        <v>829</v>
      </c>
      <c r="BA35" s="86">
        <v>20474</v>
      </c>
      <c r="BB35" s="86">
        <v>799</v>
      </c>
      <c r="BC35" s="86">
        <v>20328</v>
      </c>
      <c r="BD35" s="86">
        <v>749</v>
      </c>
      <c r="BE35" s="86">
        <v>20236</v>
      </c>
      <c r="BF35" s="86">
        <v>800</v>
      </c>
      <c r="BG35" s="86">
        <v>19536</v>
      </c>
      <c r="BH35" s="86">
        <v>720</v>
      </c>
    </row>
    <row r="36" spans="1:60">
      <c r="A36" s="132" t="s">
        <v>35</v>
      </c>
      <c r="B36" s="81" t="s">
        <v>35</v>
      </c>
      <c r="C36" s="82">
        <v>52196.223667223479</v>
      </c>
      <c r="D36" s="82">
        <v>2699.0126973569286</v>
      </c>
      <c r="E36" s="83">
        <v>55615.598883373699</v>
      </c>
      <c r="F36" s="83">
        <v>2692.7291512974971</v>
      </c>
      <c r="G36" s="83">
        <v>52503.853529136213</v>
      </c>
      <c r="H36" s="83">
        <v>1760.8580109733277</v>
      </c>
      <c r="I36" s="83">
        <v>49595</v>
      </c>
      <c r="J36" s="81">
        <v>1657</v>
      </c>
      <c r="K36" s="81">
        <v>50728</v>
      </c>
      <c r="L36" s="81">
        <v>1254</v>
      </c>
      <c r="M36" s="84">
        <v>49174</v>
      </c>
      <c r="N36" s="84">
        <v>1379</v>
      </c>
      <c r="O36" s="81">
        <v>48145</v>
      </c>
      <c r="P36" s="81">
        <v>1490</v>
      </c>
      <c r="Q36" s="81">
        <v>47923</v>
      </c>
      <c r="R36" s="81">
        <v>1447</v>
      </c>
      <c r="S36" s="81">
        <v>43786</v>
      </c>
      <c r="T36" s="81">
        <v>1332</v>
      </c>
      <c r="U36" s="81">
        <v>43974</v>
      </c>
      <c r="V36" s="81">
        <v>1306</v>
      </c>
      <c r="W36" s="81">
        <v>42796</v>
      </c>
      <c r="X36" s="81">
        <v>1038</v>
      </c>
      <c r="Y36" s="85">
        <v>43611</v>
      </c>
      <c r="Z36" s="85">
        <v>1116</v>
      </c>
      <c r="AA36" s="81">
        <v>41750</v>
      </c>
      <c r="AB36" s="81">
        <v>1018</v>
      </c>
      <c r="AC36" s="81">
        <v>38626</v>
      </c>
      <c r="AD36" s="81">
        <v>1366</v>
      </c>
      <c r="AE36" s="86">
        <v>36413</v>
      </c>
      <c r="AF36" s="86">
        <v>1549</v>
      </c>
      <c r="AG36" s="86">
        <v>34692</v>
      </c>
      <c r="AH36" s="86">
        <v>1528</v>
      </c>
      <c r="AI36" s="86">
        <v>34014</v>
      </c>
      <c r="AJ36" s="86">
        <v>1500</v>
      </c>
      <c r="AK36" s="86">
        <v>32929</v>
      </c>
      <c r="AL36" s="86">
        <v>1155</v>
      </c>
      <c r="AM36" s="86">
        <v>31794</v>
      </c>
      <c r="AN36" s="86">
        <v>1116</v>
      </c>
      <c r="AO36" s="86">
        <v>31008</v>
      </c>
      <c r="AP36" s="86">
        <v>833</v>
      </c>
      <c r="AQ36" s="86">
        <v>30048</v>
      </c>
      <c r="AR36" s="86">
        <v>1071</v>
      </c>
      <c r="AS36" s="86">
        <v>29549</v>
      </c>
      <c r="AT36" s="86">
        <v>1007</v>
      </c>
      <c r="AU36" s="86">
        <v>27482</v>
      </c>
      <c r="AV36" s="86">
        <v>1128</v>
      </c>
      <c r="AW36" s="86">
        <v>26319</v>
      </c>
      <c r="AX36" s="86">
        <v>1521</v>
      </c>
      <c r="AY36" s="86">
        <v>25159</v>
      </c>
      <c r="AZ36" s="86">
        <v>960</v>
      </c>
      <c r="BA36" s="86">
        <v>23268</v>
      </c>
      <c r="BB36" s="86">
        <v>761</v>
      </c>
      <c r="BC36" s="86">
        <v>21772</v>
      </c>
      <c r="BD36" s="86">
        <v>814</v>
      </c>
      <c r="BE36" s="86">
        <v>21799</v>
      </c>
      <c r="BF36" s="86">
        <v>914</v>
      </c>
      <c r="BG36" s="86">
        <v>21397</v>
      </c>
      <c r="BH36" s="86">
        <v>765</v>
      </c>
    </row>
    <row r="37" spans="1:60">
      <c r="A37" s="132" t="s">
        <v>36</v>
      </c>
      <c r="B37" s="81" t="s">
        <v>36</v>
      </c>
      <c r="C37" s="82">
        <v>47333.251422657573</v>
      </c>
      <c r="D37" s="82">
        <v>2533.1858017056984</v>
      </c>
      <c r="E37" s="83">
        <v>47042.878098489833</v>
      </c>
      <c r="F37" s="83">
        <v>2668.9865459902376</v>
      </c>
      <c r="G37" s="83">
        <v>51199.95444186384</v>
      </c>
      <c r="H37" s="83">
        <v>1922.4663901793767</v>
      </c>
      <c r="I37" s="83">
        <v>51434</v>
      </c>
      <c r="J37" s="81">
        <v>1097</v>
      </c>
      <c r="K37" s="81">
        <v>54744</v>
      </c>
      <c r="L37" s="81">
        <v>2658</v>
      </c>
      <c r="M37" s="84">
        <v>54058</v>
      </c>
      <c r="N37" s="84">
        <v>1294</v>
      </c>
      <c r="O37" s="81">
        <v>52282</v>
      </c>
      <c r="P37" s="81">
        <v>1252</v>
      </c>
      <c r="Q37" s="81">
        <v>48209</v>
      </c>
      <c r="R37" s="81">
        <v>1680</v>
      </c>
      <c r="S37" s="81">
        <v>47204</v>
      </c>
      <c r="T37" s="81">
        <v>1382</v>
      </c>
      <c r="U37" s="81">
        <v>45184</v>
      </c>
      <c r="V37" s="81">
        <v>1554</v>
      </c>
      <c r="W37" s="81">
        <v>44958</v>
      </c>
      <c r="X37" s="81">
        <v>1161</v>
      </c>
      <c r="Y37" s="85">
        <v>45403</v>
      </c>
      <c r="Z37" s="85">
        <v>1130</v>
      </c>
      <c r="AA37" s="81">
        <v>45758</v>
      </c>
      <c r="AB37" s="81">
        <v>1011</v>
      </c>
      <c r="AC37" s="81">
        <v>41461</v>
      </c>
      <c r="AD37" s="81">
        <v>1764</v>
      </c>
      <c r="AE37" s="86">
        <v>39756</v>
      </c>
      <c r="AF37" s="86">
        <v>1225</v>
      </c>
      <c r="AG37" s="86">
        <v>38854</v>
      </c>
      <c r="AH37" s="86">
        <v>1576</v>
      </c>
      <c r="AI37" s="86">
        <v>38540</v>
      </c>
      <c r="AJ37" s="86">
        <v>1615</v>
      </c>
      <c r="AK37" s="86">
        <v>36084</v>
      </c>
      <c r="AL37" s="86">
        <v>1314</v>
      </c>
      <c r="AM37" s="86">
        <v>35871</v>
      </c>
      <c r="AN37" s="86">
        <v>1534</v>
      </c>
      <c r="AO37" s="86">
        <v>35814</v>
      </c>
      <c r="AP37" s="86">
        <v>1078</v>
      </c>
      <c r="AQ37" s="86">
        <v>31908</v>
      </c>
      <c r="AR37" s="86">
        <v>796</v>
      </c>
      <c r="AS37" s="86">
        <v>32937</v>
      </c>
      <c r="AT37" s="86">
        <v>1564</v>
      </c>
      <c r="AU37" s="86">
        <v>32023</v>
      </c>
      <c r="AV37" s="86">
        <v>1179</v>
      </c>
      <c r="AW37" s="86">
        <v>29340</v>
      </c>
      <c r="AX37" s="86">
        <v>948</v>
      </c>
      <c r="AY37" s="86">
        <v>27983</v>
      </c>
      <c r="AZ37" s="86">
        <v>956</v>
      </c>
      <c r="BA37" s="86">
        <v>26878</v>
      </c>
      <c r="BB37" s="86">
        <v>1128</v>
      </c>
      <c r="BC37" s="86">
        <v>26217</v>
      </c>
      <c r="BD37" s="86">
        <v>895</v>
      </c>
      <c r="BE37" s="86">
        <v>23274</v>
      </c>
      <c r="BF37" s="86">
        <v>1005</v>
      </c>
      <c r="BG37" s="86">
        <v>25776</v>
      </c>
      <c r="BH37" s="86">
        <v>1018</v>
      </c>
    </row>
    <row r="38" spans="1:60">
      <c r="A38" s="132" t="s">
        <v>37</v>
      </c>
      <c r="B38" s="81" t="s">
        <v>37</v>
      </c>
      <c r="C38" s="82">
        <v>67818.752379380006</v>
      </c>
      <c r="D38" s="82">
        <v>2224.0415096131164</v>
      </c>
      <c r="E38" s="83">
        <v>65880.249160713574</v>
      </c>
      <c r="F38" s="83">
        <v>1651.9246652411346</v>
      </c>
      <c r="G38" s="83">
        <v>66632.794381749918</v>
      </c>
      <c r="H38" s="83">
        <v>1650.8570714133202</v>
      </c>
      <c r="I38" s="83">
        <v>64131</v>
      </c>
      <c r="J38" s="81">
        <v>1856</v>
      </c>
      <c r="K38" s="81">
        <v>66176</v>
      </c>
      <c r="L38" s="81">
        <v>3204</v>
      </c>
      <c r="M38" s="84">
        <v>67576</v>
      </c>
      <c r="N38" s="84">
        <v>1846</v>
      </c>
      <c r="O38" s="81">
        <v>61970</v>
      </c>
      <c r="P38" s="81">
        <v>1479</v>
      </c>
      <c r="Q38" s="81">
        <v>56984</v>
      </c>
      <c r="R38" s="81">
        <v>2026</v>
      </c>
      <c r="S38" s="81">
        <v>56815</v>
      </c>
      <c r="T38" s="81">
        <v>1324</v>
      </c>
      <c r="U38" s="81">
        <v>55567</v>
      </c>
      <c r="V38" s="81">
        <v>1304</v>
      </c>
      <c r="W38" s="81">
        <v>55321</v>
      </c>
      <c r="X38" s="81">
        <v>1289</v>
      </c>
      <c r="Y38" s="85">
        <v>51331</v>
      </c>
      <c r="Z38" s="85">
        <v>719</v>
      </c>
      <c r="AA38" s="81">
        <v>50926</v>
      </c>
      <c r="AB38" s="81">
        <v>1243</v>
      </c>
      <c r="AC38" s="81">
        <v>46055</v>
      </c>
      <c r="AD38" s="81">
        <v>1952</v>
      </c>
      <c r="AE38" s="86">
        <v>44958</v>
      </c>
      <c r="AF38" s="86">
        <v>1866</v>
      </c>
      <c r="AG38" s="86">
        <v>40998</v>
      </c>
      <c r="AH38" s="86">
        <v>1604</v>
      </c>
      <c r="AI38" s="86">
        <v>39407</v>
      </c>
      <c r="AJ38" s="86">
        <v>1734</v>
      </c>
      <c r="AK38" s="86">
        <v>39171</v>
      </c>
      <c r="AL38" s="86">
        <v>1556</v>
      </c>
      <c r="AM38" s="86">
        <v>35245</v>
      </c>
      <c r="AN38" s="86">
        <v>1837</v>
      </c>
      <c r="AO38" s="86">
        <v>37964</v>
      </c>
      <c r="AP38" s="86">
        <v>1620</v>
      </c>
      <c r="AQ38" s="86">
        <v>39436</v>
      </c>
      <c r="AR38" s="86">
        <v>1922</v>
      </c>
      <c r="AS38" s="86">
        <v>36032</v>
      </c>
      <c r="AT38" s="86">
        <v>1339</v>
      </c>
      <c r="AU38" s="86">
        <v>40805</v>
      </c>
      <c r="AV38" s="86">
        <v>1313</v>
      </c>
      <c r="AW38" s="86">
        <v>37532</v>
      </c>
      <c r="AX38" s="86">
        <v>1371</v>
      </c>
      <c r="AY38" s="86">
        <v>34625</v>
      </c>
      <c r="AZ38" s="86">
        <v>1129</v>
      </c>
      <c r="BA38" s="86">
        <v>32338</v>
      </c>
      <c r="BB38" s="86">
        <v>1450</v>
      </c>
      <c r="BC38" s="86">
        <v>30548</v>
      </c>
      <c r="BD38" s="86">
        <v>829</v>
      </c>
      <c r="BE38" s="86">
        <v>26403</v>
      </c>
      <c r="BF38" s="86">
        <v>1074</v>
      </c>
      <c r="BG38" s="86">
        <v>25914</v>
      </c>
      <c r="BH38" s="86">
        <v>735</v>
      </c>
    </row>
    <row r="39" spans="1:60">
      <c r="A39" s="132" t="s">
        <v>38</v>
      </c>
      <c r="B39" s="81" t="s">
        <v>38</v>
      </c>
      <c r="C39" s="82">
        <v>66692.485315596103</v>
      </c>
      <c r="D39" s="82">
        <v>1959.7766695503487</v>
      </c>
      <c r="E39" s="83">
        <v>62338.199376394958</v>
      </c>
      <c r="F39" s="83">
        <v>3028.1781650909329</v>
      </c>
      <c r="G39" s="83">
        <v>62968.229264675516</v>
      </c>
      <c r="H39" s="83">
        <v>2443.0212840244776</v>
      </c>
      <c r="I39" s="83">
        <v>64777</v>
      </c>
      <c r="J39" s="81">
        <v>1919</v>
      </c>
      <c r="K39" s="81">
        <v>65306</v>
      </c>
      <c r="L39" s="81">
        <v>2297</v>
      </c>
      <c r="M39" s="84">
        <v>60508</v>
      </c>
      <c r="N39" s="84">
        <v>1458</v>
      </c>
      <c r="O39" s="81">
        <v>68059</v>
      </c>
      <c r="P39" s="81">
        <v>1979</v>
      </c>
      <c r="Q39" s="81">
        <v>63368</v>
      </c>
      <c r="R39" s="81">
        <v>2257</v>
      </c>
      <c r="S39" s="81">
        <v>55275</v>
      </c>
      <c r="T39" s="81">
        <v>1283</v>
      </c>
      <c r="U39" s="81">
        <v>56045</v>
      </c>
      <c r="V39" s="81">
        <v>1023</v>
      </c>
      <c r="W39" s="81">
        <v>54568</v>
      </c>
      <c r="X39" s="81">
        <v>1605</v>
      </c>
      <c r="Y39" s="85">
        <v>51771</v>
      </c>
      <c r="Z39" s="85">
        <v>933</v>
      </c>
      <c r="AA39" s="81">
        <v>50405</v>
      </c>
      <c r="AB39" s="81">
        <v>991</v>
      </c>
      <c r="AC39" s="81">
        <v>49734</v>
      </c>
      <c r="AD39" s="81">
        <v>1405</v>
      </c>
      <c r="AE39" s="86">
        <v>49826</v>
      </c>
      <c r="AF39" s="86">
        <v>1436</v>
      </c>
      <c r="AG39" s="86">
        <v>48021</v>
      </c>
      <c r="AH39" s="86">
        <v>1424</v>
      </c>
      <c r="AI39" s="86">
        <v>47468</v>
      </c>
      <c r="AJ39" s="86">
        <v>1217</v>
      </c>
      <c r="AK39" s="86">
        <v>43924</v>
      </c>
      <c r="AL39" s="86">
        <v>1400</v>
      </c>
      <c r="AM39" s="86">
        <v>42280</v>
      </c>
      <c r="AN39" s="86">
        <v>1064</v>
      </c>
      <c r="AO39" s="86">
        <v>40500</v>
      </c>
      <c r="AP39" s="86">
        <v>986</v>
      </c>
      <c r="AQ39" s="86">
        <v>39000</v>
      </c>
      <c r="AR39" s="86">
        <v>841</v>
      </c>
      <c r="AS39" s="86">
        <v>40049</v>
      </c>
      <c r="AT39" s="86">
        <v>1033</v>
      </c>
      <c r="AU39" s="86">
        <v>38734</v>
      </c>
      <c r="AV39" s="86">
        <v>864</v>
      </c>
      <c r="AW39" s="86">
        <v>39120</v>
      </c>
      <c r="AX39" s="86">
        <v>948</v>
      </c>
      <c r="AY39" s="86">
        <v>36287</v>
      </c>
      <c r="AZ39" s="86">
        <v>658</v>
      </c>
      <c r="BA39" s="86">
        <v>34241</v>
      </c>
      <c r="BB39" s="86">
        <v>794</v>
      </c>
      <c r="BC39" s="86">
        <v>31715</v>
      </c>
      <c r="BD39" s="86">
        <v>842</v>
      </c>
      <c r="BE39" s="86">
        <v>30980</v>
      </c>
      <c r="BF39" s="86">
        <v>643</v>
      </c>
      <c r="BG39" s="86">
        <v>27776</v>
      </c>
      <c r="BH39" s="86">
        <v>800</v>
      </c>
    </row>
    <row r="40" spans="1:60">
      <c r="A40" s="132" t="s">
        <v>39</v>
      </c>
      <c r="B40" s="81" t="s">
        <v>39</v>
      </c>
      <c r="C40" s="82">
        <v>43424.18192170719</v>
      </c>
      <c r="D40" s="82">
        <v>2266.6497239709279</v>
      </c>
      <c r="E40" s="83">
        <v>41982.335629776375</v>
      </c>
      <c r="F40" s="83">
        <v>2154.1209620942004</v>
      </c>
      <c r="G40" s="83">
        <v>45134.455876673113</v>
      </c>
      <c r="H40" s="83">
        <v>3015.6459782702427</v>
      </c>
      <c r="I40" s="83">
        <v>43542</v>
      </c>
      <c r="J40" s="81">
        <v>1494</v>
      </c>
      <c r="K40" s="81">
        <v>42102</v>
      </c>
      <c r="L40" s="81">
        <v>1381</v>
      </c>
      <c r="M40" s="84">
        <v>44356</v>
      </c>
      <c r="N40" s="84">
        <v>1474</v>
      </c>
      <c r="O40" s="81">
        <v>40028</v>
      </c>
      <c r="P40" s="81">
        <v>1257</v>
      </c>
      <c r="Q40" s="81">
        <v>38947</v>
      </c>
      <c r="R40" s="81">
        <v>1700</v>
      </c>
      <c r="S40" s="81">
        <v>39562</v>
      </c>
      <c r="T40" s="81">
        <v>1584</v>
      </c>
      <c r="U40" s="81">
        <v>35105</v>
      </c>
      <c r="V40" s="81">
        <v>1142</v>
      </c>
      <c r="W40" s="81">
        <v>35457</v>
      </c>
      <c r="X40" s="81">
        <v>1061</v>
      </c>
      <c r="Y40" s="85">
        <v>33124</v>
      </c>
      <c r="Z40" s="85">
        <v>1238</v>
      </c>
      <c r="AA40" s="81">
        <v>35093</v>
      </c>
      <c r="AB40" s="81">
        <v>1248</v>
      </c>
      <c r="AC40" s="81">
        <v>32574</v>
      </c>
      <c r="AD40" s="81">
        <v>1746</v>
      </c>
      <c r="AE40" s="86">
        <v>31543</v>
      </c>
      <c r="AF40" s="86">
        <v>1398</v>
      </c>
      <c r="AG40" s="86">
        <v>30086</v>
      </c>
      <c r="AH40" s="86">
        <v>1157</v>
      </c>
      <c r="AI40" s="86">
        <v>25086</v>
      </c>
      <c r="AJ40" s="86">
        <v>1091</v>
      </c>
      <c r="AK40" s="86">
        <v>25991</v>
      </c>
      <c r="AL40" s="86">
        <v>1100</v>
      </c>
      <c r="AM40" s="86">
        <v>26905</v>
      </c>
      <c r="AN40" s="86">
        <v>1382</v>
      </c>
      <c r="AO40" s="86">
        <v>26758</v>
      </c>
      <c r="AP40" s="86">
        <v>853</v>
      </c>
      <c r="AQ40" s="86">
        <v>25860</v>
      </c>
      <c r="AR40" s="86">
        <v>1347</v>
      </c>
      <c r="AS40" s="86">
        <v>26540</v>
      </c>
      <c r="AT40" s="86">
        <v>1195</v>
      </c>
      <c r="AU40" s="86">
        <v>25039</v>
      </c>
      <c r="AV40" s="86">
        <v>1048</v>
      </c>
      <c r="AW40" s="86">
        <v>22602</v>
      </c>
      <c r="AX40" s="86">
        <v>1029</v>
      </c>
      <c r="AY40" s="86">
        <v>19296</v>
      </c>
      <c r="AZ40" s="86">
        <v>833</v>
      </c>
      <c r="BA40" s="86">
        <v>20758</v>
      </c>
      <c r="BB40" s="86">
        <v>621</v>
      </c>
      <c r="BC40" s="86">
        <v>19845</v>
      </c>
      <c r="BD40" s="86">
        <v>693</v>
      </c>
      <c r="BE40" s="86">
        <v>20423</v>
      </c>
      <c r="BF40" s="86">
        <v>1025</v>
      </c>
      <c r="BG40" s="86">
        <v>20630</v>
      </c>
      <c r="BH40" s="86">
        <v>1029</v>
      </c>
    </row>
    <row r="41" spans="1:60">
      <c r="A41" s="132" t="s">
        <v>40</v>
      </c>
      <c r="B41" s="81" t="s">
        <v>40</v>
      </c>
      <c r="C41" s="82">
        <v>47680.251231079856</v>
      </c>
      <c r="D41" s="82">
        <v>1585.2894120833646</v>
      </c>
      <c r="E41" s="83">
        <v>50636.482082948147</v>
      </c>
      <c r="F41" s="83">
        <v>1006.3886612926924</v>
      </c>
      <c r="G41" s="83">
        <v>49781.110154145936</v>
      </c>
      <c r="H41" s="83">
        <v>1319.765180844983</v>
      </c>
      <c r="I41" s="83">
        <v>50216</v>
      </c>
      <c r="J41" s="81">
        <v>599</v>
      </c>
      <c r="K41" s="81">
        <v>50461</v>
      </c>
      <c r="L41" s="81">
        <v>682</v>
      </c>
      <c r="M41" s="84">
        <v>48944</v>
      </c>
      <c r="N41" s="84">
        <v>918</v>
      </c>
      <c r="O41" s="81">
        <v>48222</v>
      </c>
      <c r="P41" s="81">
        <v>989</v>
      </c>
      <c r="Q41" s="81">
        <v>47176</v>
      </c>
      <c r="R41" s="81">
        <v>827</v>
      </c>
      <c r="S41" s="81">
        <v>44649</v>
      </c>
      <c r="T41" s="81">
        <v>792</v>
      </c>
      <c r="U41" s="81">
        <v>42788</v>
      </c>
      <c r="V41" s="81">
        <v>872</v>
      </c>
      <c r="W41" s="81">
        <v>41966</v>
      </c>
      <c r="X41" s="81">
        <v>580</v>
      </c>
      <c r="Y41" s="85">
        <v>42114</v>
      </c>
      <c r="Z41" s="85">
        <v>600</v>
      </c>
      <c r="AA41" s="81">
        <v>40744</v>
      </c>
      <c r="AB41" s="81">
        <v>581</v>
      </c>
      <c r="AC41" s="81">
        <v>39989</v>
      </c>
      <c r="AD41" s="81">
        <v>879</v>
      </c>
      <c r="AE41" s="86">
        <v>37394</v>
      </c>
      <c r="AF41" s="86">
        <v>777</v>
      </c>
      <c r="AG41" s="86">
        <v>35798</v>
      </c>
      <c r="AH41" s="86">
        <v>634</v>
      </c>
      <c r="AI41" s="86">
        <v>35410</v>
      </c>
      <c r="AJ41" s="86">
        <v>746</v>
      </c>
      <c r="AK41" s="86">
        <v>33028</v>
      </c>
      <c r="AL41" s="86">
        <v>716</v>
      </c>
      <c r="AM41" s="86">
        <v>31899</v>
      </c>
      <c r="AN41" s="86">
        <v>477</v>
      </c>
      <c r="AO41" s="86">
        <v>31697</v>
      </c>
      <c r="AP41" s="86">
        <v>556</v>
      </c>
      <c r="AQ41" s="86">
        <v>31051</v>
      </c>
      <c r="AR41" s="86">
        <v>529</v>
      </c>
      <c r="AS41" s="86">
        <v>31794</v>
      </c>
      <c r="AT41" s="86">
        <v>538</v>
      </c>
      <c r="AU41" s="86">
        <v>31591</v>
      </c>
      <c r="AV41" s="86">
        <v>511</v>
      </c>
      <c r="AW41" s="86">
        <v>31496</v>
      </c>
      <c r="AX41" s="86">
        <v>453</v>
      </c>
      <c r="AY41" s="86">
        <v>28915</v>
      </c>
      <c r="AZ41" s="86">
        <v>668</v>
      </c>
      <c r="BA41" s="86">
        <v>26384</v>
      </c>
      <c r="BB41" s="86">
        <v>456</v>
      </c>
      <c r="BC41" s="86">
        <v>25025</v>
      </c>
      <c r="BD41" s="86">
        <v>474</v>
      </c>
      <c r="BE41" s="86">
        <v>23639</v>
      </c>
      <c r="BF41" s="86">
        <v>523</v>
      </c>
      <c r="BG41" s="86">
        <v>22027</v>
      </c>
      <c r="BH41" s="86">
        <v>417</v>
      </c>
    </row>
    <row r="42" spans="1:60">
      <c r="A42" s="132" t="s">
        <v>41</v>
      </c>
      <c r="B42" s="81" t="s">
        <v>41</v>
      </c>
      <c r="C42" s="82">
        <v>41553.373711401036</v>
      </c>
      <c r="D42" s="82">
        <v>1294.0824542445107</v>
      </c>
      <c r="E42" s="83">
        <v>45206.056360239963</v>
      </c>
      <c r="F42" s="83">
        <v>1560.1288398072556</v>
      </c>
      <c r="G42" s="83">
        <v>43830.255074392524</v>
      </c>
      <c r="H42" s="83">
        <v>1922.6608235921883</v>
      </c>
      <c r="I42" s="83">
        <v>41906</v>
      </c>
      <c r="J42" s="81">
        <v>576</v>
      </c>
      <c r="K42" s="81">
        <v>42930</v>
      </c>
      <c r="L42" s="81">
        <v>846</v>
      </c>
      <c r="M42" s="84">
        <v>43513</v>
      </c>
      <c r="N42" s="84">
        <v>1072</v>
      </c>
      <c r="O42" s="81">
        <v>39797</v>
      </c>
      <c r="P42" s="81">
        <v>815</v>
      </c>
      <c r="Q42" s="81">
        <v>42056</v>
      </c>
      <c r="R42" s="81">
        <v>964</v>
      </c>
      <c r="S42" s="81">
        <v>40238</v>
      </c>
      <c r="T42" s="81">
        <v>812</v>
      </c>
      <c r="U42" s="81">
        <v>37279</v>
      </c>
      <c r="V42" s="81">
        <v>941</v>
      </c>
      <c r="W42" s="81">
        <v>36515</v>
      </c>
      <c r="X42" s="81">
        <v>716</v>
      </c>
      <c r="Y42" s="86">
        <v>38162</v>
      </c>
      <c r="Z42" s="86">
        <v>951</v>
      </c>
      <c r="AA42" s="81">
        <v>38317</v>
      </c>
      <c r="AB42" s="81">
        <v>806</v>
      </c>
      <c r="AC42" s="81">
        <v>37254</v>
      </c>
      <c r="AD42" s="81">
        <v>960</v>
      </c>
      <c r="AE42" s="86">
        <v>35838</v>
      </c>
      <c r="AF42" s="86">
        <v>1022</v>
      </c>
      <c r="AG42" s="86">
        <v>35840</v>
      </c>
      <c r="AH42" s="86">
        <v>917</v>
      </c>
      <c r="AI42" s="86">
        <v>35601</v>
      </c>
      <c r="AJ42" s="86">
        <v>1008</v>
      </c>
      <c r="AK42" s="86">
        <v>31979</v>
      </c>
      <c r="AL42" s="86">
        <v>888</v>
      </c>
      <c r="AM42" s="86">
        <v>30114</v>
      </c>
      <c r="AN42" s="86">
        <v>670</v>
      </c>
      <c r="AO42" s="86">
        <v>28820</v>
      </c>
      <c r="AP42" s="86">
        <v>653</v>
      </c>
      <c r="AQ42" s="86">
        <v>27771</v>
      </c>
      <c r="AR42" s="86">
        <v>616</v>
      </c>
      <c r="AS42" s="86">
        <v>26853</v>
      </c>
      <c r="AT42" s="86">
        <v>510</v>
      </c>
      <c r="AU42" s="86">
        <v>26329</v>
      </c>
      <c r="AV42" s="86">
        <v>556</v>
      </c>
      <c r="AW42" s="86">
        <v>26406</v>
      </c>
      <c r="AX42" s="86">
        <v>517</v>
      </c>
      <c r="AY42" s="86">
        <v>24415</v>
      </c>
      <c r="AZ42" s="86">
        <v>536</v>
      </c>
      <c r="BA42" s="86">
        <v>22760</v>
      </c>
      <c r="BB42" s="86">
        <v>542</v>
      </c>
      <c r="BC42" s="86">
        <v>21861</v>
      </c>
      <c r="BD42" s="86">
        <v>698</v>
      </c>
      <c r="BE42" s="86">
        <v>21451</v>
      </c>
      <c r="BF42" s="86">
        <v>585</v>
      </c>
      <c r="BG42" s="86">
        <v>20569</v>
      </c>
      <c r="BH42" s="86">
        <v>641</v>
      </c>
    </row>
    <row r="43" spans="1:60">
      <c r="A43" s="132" t="s">
        <v>42</v>
      </c>
      <c r="B43" s="81" t="s">
        <v>42</v>
      </c>
      <c r="C43" s="82">
        <v>55765.907051028153</v>
      </c>
      <c r="D43" s="82">
        <v>2123.3574553039834</v>
      </c>
      <c r="E43" s="83">
        <v>56361.273439221681</v>
      </c>
      <c r="F43" s="83">
        <v>2960.12445212174</v>
      </c>
      <c r="G43" s="83">
        <v>51005.534811484387</v>
      </c>
      <c r="H43" s="83">
        <v>2311.1145612229734</v>
      </c>
      <c r="I43" s="83">
        <v>50075</v>
      </c>
      <c r="J43" s="81">
        <v>1738</v>
      </c>
      <c r="K43" s="81">
        <v>49631</v>
      </c>
      <c r="L43" s="81">
        <v>1188</v>
      </c>
      <c r="M43" s="84">
        <v>47205</v>
      </c>
      <c r="N43" s="84">
        <v>1280</v>
      </c>
      <c r="O43" s="81">
        <v>41047</v>
      </c>
      <c r="P43" s="81">
        <v>1405</v>
      </c>
      <c r="Q43" s="81">
        <v>42192</v>
      </c>
      <c r="R43" s="81">
        <v>1221</v>
      </c>
      <c r="S43" s="81">
        <v>39220</v>
      </c>
      <c r="T43" s="81">
        <v>1251</v>
      </c>
      <c r="U43" s="81">
        <v>40410</v>
      </c>
      <c r="V43" s="81">
        <v>852</v>
      </c>
      <c r="W43" s="81">
        <v>36200</v>
      </c>
      <c r="X43" s="81">
        <v>824</v>
      </c>
      <c r="Y43" s="86">
        <v>35793</v>
      </c>
      <c r="Z43" s="86">
        <v>804</v>
      </c>
      <c r="AA43" s="81">
        <v>35996</v>
      </c>
      <c r="AB43" s="81">
        <v>1065</v>
      </c>
      <c r="AC43" s="81">
        <v>32663</v>
      </c>
      <c r="AD43" s="81">
        <v>1383</v>
      </c>
      <c r="AE43" s="86">
        <v>30304</v>
      </c>
      <c r="AF43" s="86">
        <v>1179</v>
      </c>
      <c r="AG43" s="86">
        <v>31661</v>
      </c>
      <c r="AH43" s="86">
        <v>1361</v>
      </c>
      <c r="AI43" s="86">
        <v>31470</v>
      </c>
      <c r="AJ43" s="86">
        <v>1184</v>
      </c>
      <c r="AK43" s="86">
        <v>29089</v>
      </c>
      <c r="AL43" s="86">
        <v>1217</v>
      </c>
      <c r="AM43" s="86">
        <v>28278</v>
      </c>
      <c r="AN43" s="86">
        <v>1115</v>
      </c>
      <c r="AO43" s="86">
        <v>28118</v>
      </c>
      <c r="AP43" s="86">
        <v>835</v>
      </c>
      <c r="AQ43" s="86">
        <v>26959</v>
      </c>
      <c r="AR43" s="86">
        <v>901</v>
      </c>
      <c r="AS43" s="86">
        <v>25892</v>
      </c>
      <c r="AT43" s="86">
        <v>932</v>
      </c>
      <c r="AU43" s="86">
        <v>25264</v>
      </c>
      <c r="AV43" s="86">
        <v>1003</v>
      </c>
      <c r="AW43" s="86">
        <v>25229</v>
      </c>
      <c r="AX43" s="86">
        <v>903</v>
      </c>
      <c r="AY43" s="86">
        <v>24092</v>
      </c>
      <c r="AZ43" s="86">
        <v>1009</v>
      </c>
      <c r="BA43" s="86">
        <v>22576</v>
      </c>
      <c r="BB43" s="86">
        <v>905</v>
      </c>
      <c r="BC43" s="86">
        <v>21508</v>
      </c>
      <c r="BD43" s="86">
        <v>785</v>
      </c>
      <c r="BE43" s="86">
        <v>21205</v>
      </c>
      <c r="BF43" s="86">
        <v>809</v>
      </c>
      <c r="BG43" s="86">
        <v>20771</v>
      </c>
      <c r="BH43" s="86">
        <v>1038</v>
      </c>
    </row>
    <row r="44" spans="1:60">
      <c r="A44" s="132" t="s">
        <v>43</v>
      </c>
      <c r="B44" s="81" t="s">
        <v>43</v>
      </c>
      <c r="C44" s="82">
        <v>44375.109538157245</v>
      </c>
      <c r="D44" s="82">
        <v>1722.7740066448052</v>
      </c>
      <c r="E44" s="83">
        <v>44648.040891087221</v>
      </c>
      <c r="F44" s="83">
        <v>1200.3403315616592</v>
      </c>
      <c r="G44" s="83">
        <v>45885.77527449475</v>
      </c>
      <c r="H44" s="83">
        <v>1493.0662673051377</v>
      </c>
      <c r="I44" s="83">
        <v>45879</v>
      </c>
      <c r="J44" s="81">
        <v>626</v>
      </c>
      <c r="K44" s="81">
        <v>46934</v>
      </c>
      <c r="L44" s="81">
        <v>848</v>
      </c>
      <c r="M44" s="84">
        <v>49099</v>
      </c>
      <c r="N44" s="84">
        <v>1085</v>
      </c>
      <c r="O44" s="81">
        <v>45900</v>
      </c>
      <c r="P44" s="81">
        <v>633</v>
      </c>
      <c r="Q44" s="81">
        <v>44203</v>
      </c>
      <c r="R44" s="81">
        <v>1046</v>
      </c>
      <c r="S44" s="81">
        <v>43055</v>
      </c>
      <c r="T44" s="81">
        <v>977</v>
      </c>
      <c r="U44" s="81">
        <v>43520</v>
      </c>
      <c r="V44" s="81">
        <v>930</v>
      </c>
      <c r="W44" s="81">
        <v>42684</v>
      </c>
      <c r="X44" s="81">
        <v>777</v>
      </c>
      <c r="Y44" s="86">
        <v>41785</v>
      </c>
      <c r="Z44" s="86">
        <v>661</v>
      </c>
      <c r="AA44" s="81">
        <v>42962</v>
      </c>
      <c r="AB44" s="81">
        <v>732</v>
      </c>
      <c r="AC44" s="81">
        <v>39489</v>
      </c>
      <c r="AD44" s="81">
        <v>989</v>
      </c>
      <c r="AE44" s="86">
        <v>38925</v>
      </c>
      <c r="AF44" s="86">
        <v>1576</v>
      </c>
      <c r="AG44" s="86">
        <v>36134</v>
      </c>
      <c r="AH44" s="86">
        <v>894</v>
      </c>
      <c r="AI44" s="86">
        <v>34070</v>
      </c>
      <c r="AJ44" s="86">
        <v>1063</v>
      </c>
      <c r="AK44" s="86">
        <v>34941</v>
      </c>
      <c r="AL44" s="86">
        <v>988</v>
      </c>
      <c r="AM44" s="86">
        <v>31855</v>
      </c>
      <c r="AN44" s="86">
        <v>584</v>
      </c>
      <c r="AO44" s="86">
        <v>31285</v>
      </c>
      <c r="AP44" s="86">
        <v>658</v>
      </c>
      <c r="AQ44" s="86">
        <v>31404</v>
      </c>
      <c r="AR44" s="86">
        <v>587</v>
      </c>
      <c r="AS44" s="86">
        <v>29790</v>
      </c>
      <c r="AT44" s="86">
        <v>759</v>
      </c>
      <c r="AU44" s="86">
        <v>30013</v>
      </c>
      <c r="AV44" s="86">
        <v>720</v>
      </c>
      <c r="AW44" s="86">
        <v>29021</v>
      </c>
      <c r="AX44" s="86">
        <v>655</v>
      </c>
      <c r="AY44" s="86">
        <v>27740</v>
      </c>
      <c r="AZ44" s="86">
        <v>636</v>
      </c>
      <c r="BA44" s="86">
        <v>25773</v>
      </c>
      <c r="BB44" s="86">
        <v>555</v>
      </c>
      <c r="BC44" s="86">
        <v>25115</v>
      </c>
      <c r="BD44" s="86">
        <v>588</v>
      </c>
      <c r="BE44" s="86">
        <v>25174</v>
      </c>
      <c r="BF44" s="86">
        <v>564</v>
      </c>
      <c r="BG44" s="86">
        <v>23123</v>
      </c>
      <c r="BH44" s="86">
        <v>492</v>
      </c>
    </row>
    <row r="45" spans="1:60">
      <c r="A45" s="132" t="s">
        <v>44</v>
      </c>
      <c r="B45" s="81" t="s">
        <v>44</v>
      </c>
      <c r="C45" s="82">
        <v>48406.856070027221</v>
      </c>
      <c r="D45" s="82">
        <v>2821.3807746344328</v>
      </c>
      <c r="E45" s="83">
        <v>48454.750134730231</v>
      </c>
      <c r="F45" s="83">
        <v>2394.9674419649755</v>
      </c>
      <c r="G45" s="83">
        <v>43103.211444060333</v>
      </c>
      <c r="H45" s="83">
        <v>2072.7596235369952</v>
      </c>
      <c r="I45" s="83">
        <v>45878</v>
      </c>
      <c r="J45" s="81">
        <v>1139</v>
      </c>
      <c r="K45" s="81">
        <v>46111</v>
      </c>
      <c r="L45" s="81">
        <v>931</v>
      </c>
      <c r="M45" s="84">
        <v>43216</v>
      </c>
      <c r="N45" s="84">
        <v>1453</v>
      </c>
      <c r="O45" s="81">
        <v>38838</v>
      </c>
      <c r="P45" s="81">
        <v>1597</v>
      </c>
      <c r="Q45" s="81">
        <v>37645</v>
      </c>
      <c r="R45" s="81">
        <v>1449</v>
      </c>
      <c r="S45" s="81">
        <v>39614</v>
      </c>
      <c r="T45" s="81">
        <v>1122</v>
      </c>
      <c r="U45" s="81">
        <v>35902</v>
      </c>
      <c r="V45" s="81">
        <v>781</v>
      </c>
      <c r="W45" s="81">
        <v>36458</v>
      </c>
      <c r="X45" s="81">
        <v>613</v>
      </c>
      <c r="Y45" s="86">
        <v>35609</v>
      </c>
      <c r="Z45" s="86">
        <v>690</v>
      </c>
      <c r="AA45" s="81">
        <v>32432</v>
      </c>
      <c r="AB45" s="81">
        <v>709</v>
      </c>
      <c r="AC45" s="81">
        <v>32683</v>
      </c>
      <c r="AD45" s="81">
        <v>1491</v>
      </c>
      <c r="AE45" s="86">
        <v>33727</v>
      </c>
      <c r="AF45" s="86">
        <v>1232</v>
      </c>
      <c r="AG45" s="86">
        <v>31351</v>
      </c>
      <c r="AH45" s="86">
        <v>1025</v>
      </c>
      <c r="AI45" s="86">
        <v>27437</v>
      </c>
      <c r="AJ45" s="86">
        <v>1089</v>
      </c>
      <c r="AK45" s="86">
        <v>26311</v>
      </c>
      <c r="AL45" s="86">
        <v>880</v>
      </c>
      <c r="AM45" s="86">
        <v>26991</v>
      </c>
      <c r="AN45" s="86">
        <v>1213</v>
      </c>
      <c r="AO45" s="86">
        <v>26260</v>
      </c>
      <c r="AP45" s="86">
        <v>1492</v>
      </c>
      <c r="AQ45" s="86">
        <v>25284</v>
      </c>
      <c r="AR45" s="86">
        <v>1075</v>
      </c>
      <c r="AS45" s="86">
        <v>25462</v>
      </c>
      <c r="AT45" s="86">
        <v>1079</v>
      </c>
      <c r="AU45" s="86">
        <v>24384</v>
      </c>
      <c r="AV45" s="86">
        <v>1044</v>
      </c>
      <c r="AW45" s="86">
        <v>23667</v>
      </c>
      <c r="AX45" s="86">
        <v>1236</v>
      </c>
      <c r="AY45" s="86">
        <v>23667</v>
      </c>
      <c r="AZ45" s="86">
        <v>756</v>
      </c>
      <c r="BA45" s="86">
        <v>21691</v>
      </c>
      <c r="BB45" s="86">
        <v>884</v>
      </c>
      <c r="BC45" s="86">
        <v>20948</v>
      </c>
      <c r="BD45" s="86">
        <v>871</v>
      </c>
      <c r="BE45" s="86">
        <v>21205</v>
      </c>
      <c r="BF45" s="86">
        <v>764</v>
      </c>
      <c r="BG45" s="86">
        <v>21148</v>
      </c>
      <c r="BH45" s="86">
        <v>718</v>
      </c>
    </row>
    <row r="46" spans="1:60">
      <c r="A46" s="132" t="s">
        <v>45</v>
      </c>
      <c r="B46" s="81" t="s">
        <v>45</v>
      </c>
      <c r="C46" s="82">
        <v>51775.45884134098</v>
      </c>
      <c r="D46" s="82">
        <v>2329.8822262774843</v>
      </c>
      <c r="E46" s="83">
        <v>51525.83936446326</v>
      </c>
      <c r="F46" s="83">
        <v>1607.2054586160202</v>
      </c>
      <c r="G46" s="83">
        <v>50601.952861503712</v>
      </c>
      <c r="H46" s="83">
        <v>1505.4901658294709</v>
      </c>
      <c r="I46" s="83">
        <v>49098</v>
      </c>
      <c r="J46" s="81">
        <v>1644</v>
      </c>
      <c r="K46" s="81">
        <v>51727</v>
      </c>
      <c r="L46" s="81">
        <v>1374</v>
      </c>
      <c r="M46" s="84">
        <v>50236</v>
      </c>
      <c r="N46" s="84">
        <v>1357</v>
      </c>
      <c r="O46" s="81">
        <v>47091</v>
      </c>
      <c r="P46" s="81">
        <v>1396</v>
      </c>
      <c r="Q46" s="81">
        <v>44159</v>
      </c>
      <c r="R46" s="81">
        <v>1391</v>
      </c>
      <c r="S46" s="81">
        <v>40994</v>
      </c>
      <c r="T46" s="81">
        <v>1051</v>
      </c>
      <c r="U46" s="81">
        <v>41638</v>
      </c>
      <c r="V46" s="81">
        <v>965</v>
      </c>
      <c r="W46" s="81">
        <v>41802</v>
      </c>
      <c r="X46" s="81">
        <v>855</v>
      </c>
      <c r="Y46" s="86">
        <v>41273</v>
      </c>
      <c r="Z46" s="86">
        <v>752</v>
      </c>
      <c r="AA46" s="81">
        <v>42499</v>
      </c>
      <c r="AB46" s="81">
        <v>936</v>
      </c>
      <c r="AC46" s="81">
        <v>40619</v>
      </c>
      <c r="AD46" s="81">
        <v>1252</v>
      </c>
      <c r="AE46" s="86">
        <v>39067</v>
      </c>
      <c r="AF46" s="86">
        <v>1927</v>
      </c>
      <c r="AG46" s="86">
        <v>37247</v>
      </c>
      <c r="AH46" s="86">
        <v>1788</v>
      </c>
      <c r="AI46" s="86">
        <v>35492</v>
      </c>
      <c r="AJ46" s="86">
        <v>1274</v>
      </c>
      <c r="AK46" s="86">
        <v>36374</v>
      </c>
      <c r="AL46" s="86">
        <v>970</v>
      </c>
      <c r="AM46" s="86">
        <v>31456</v>
      </c>
      <c r="AN46" s="86">
        <v>1128</v>
      </c>
      <c r="AO46" s="86">
        <v>33138</v>
      </c>
      <c r="AP46" s="86">
        <v>1160</v>
      </c>
      <c r="AQ46" s="86">
        <v>31927</v>
      </c>
      <c r="AR46" s="86">
        <v>2039</v>
      </c>
      <c r="AS46" s="86">
        <v>30190</v>
      </c>
      <c r="AT46" s="86">
        <v>1087</v>
      </c>
      <c r="AU46" s="86">
        <v>29281</v>
      </c>
      <c r="AV46" s="86">
        <v>966</v>
      </c>
      <c r="AW46" s="86">
        <v>28529</v>
      </c>
      <c r="AX46" s="86">
        <v>1435</v>
      </c>
      <c r="AY46" s="86">
        <v>27748</v>
      </c>
      <c r="AZ46" s="86">
        <v>1150</v>
      </c>
      <c r="BA46" s="86">
        <v>25038</v>
      </c>
      <c r="BB46" s="86">
        <v>1092</v>
      </c>
      <c r="BC46" s="86">
        <v>24773</v>
      </c>
      <c r="BD46" s="86">
        <v>1002</v>
      </c>
      <c r="BE46" s="86">
        <v>21894</v>
      </c>
      <c r="BF46" s="86">
        <v>1042</v>
      </c>
      <c r="BG46" s="86">
        <v>21399</v>
      </c>
      <c r="BH46" s="86">
        <v>745</v>
      </c>
    </row>
    <row r="47" spans="1:60">
      <c r="A47" s="132" t="s">
        <v>46</v>
      </c>
      <c r="B47" s="81" t="s">
        <v>46</v>
      </c>
      <c r="C47" s="82">
        <v>51904.073128287222</v>
      </c>
      <c r="D47" s="82">
        <v>1405.0133465535625</v>
      </c>
      <c r="E47" s="83">
        <v>49909.672056623262</v>
      </c>
      <c r="F47" s="83">
        <v>1693.7969783737333</v>
      </c>
      <c r="G47" s="83">
        <v>48314.208846003348</v>
      </c>
      <c r="H47" s="83">
        <v>1507.7936952393941</v>
      </c>
      <c r="I47" s="83">
        <v>48172</v>
      </c>
      <c r="J47" s="81">
        <v>937</v>
      </c>
      <c r="K47" s="81">
        <v>51402</v>
      </c>
      <c r="L47" s="81">
        <v>589</v>
      </c>
      <c r="M47" s="84">
        <v>48437</v>
      </c>
      <c r="N47" s="84">
        <v>932</v>
      </c>
      <c r="O47" s="81">
        <v>48477</v>
      </c>
      <c r="P47" s="81">
        <v>869</v>
      </c>
      <c r="Q47" s="81">
        <v>46300</v>
      </c>
      <c r="R47" s="81">
        <v>745</v>
      </c>
      <c r="S47" s="81">
        <v>44106</v>
      </c>
      <c r="T47" s="81">
        <v>1039</v>
      </c>
      <c r="U47" s="81">
        <v>42933</v>
      </c>
      <c r="V47" s="81">
        <v>778</v>
      </c>
      <c r="W47" s="81">
        <v>42498</v>
      </c>
      <c r="X47" s="81">
        <v>795</v>
      </c>
      <c r="Y47" s="86">
        <v>43499</v>
      </c>
      <c r="Z47" s="86">
        <v>723</v>
      </c>
      <c r="AA47" s="81">
        <v>42176</v>
      </c>
      <c r="AB47" s="81">
        <v>704</v>
      </c>
      <c r="AC47" s="81">
        <v>37758</v>
      </c>
      <c r="AD47" s="81">
        <v>1141</v>
      </c>
      <c r="AE47" s="86">
        <v>39015</v>
      </c>
      <c r="AF47" s="86">
        <v>1080</v>
      </c>
      <c r="AG47" s="86">
        <v>37517</v>
      </c>
      <c r="AH47" s="86">
        <v>964</v>
      </c>
      <c r="AI47" s="86">
        <v>34899</v>
      </c>
      <c r="AJ47" s="86">
        <v>974</v>
      </c>
      <c r="AK47" s="86">
        <v>34524</v>
      </c>
      <c r="AL47" s="86">
        <v>683</v>
      </c>
      <c r="AM47" s="86">
        <v>32066</v>
      </c>
      <c r="AN47" s="86">
        <v>654</v>
      </c>
      <c r="AO47" s="86">
        <v>30995</v>
      </c>
      <c r="AP47" s="86">
        <v>694</v>
      </c>
      <c r="AQ47" s="86">
        <v>29882</v>
      </c>
      <c r="AR47" s="86">
        <v>667</v>
      </c>
      <c r="AS47" s="86">
        <v>30367</v>
      </c>
      <c r="AT47" s="86">
        <v>614</v>
      </c>
      <c r="AU47" s="86">
        <v>29005</v>
      </c>
      <c r="AV47" s="86">
        <v>688</v>
      </c>
      <c r="AW47" s="86">
        <v>28690</v>
      </c>
      <c r="AX47" s="86">
        <v>684</v>
      </c>
      <c r="AY47" s="86">
        <v>26742</v>
      </c>
      <c r="AZ47" s="86">
        <v>497</v>
      </c>
      <c r="BA47" s="86">
        <v>25424</v>
      </c>
      <c r="BB47" s="86">
        <v>541</v>
      </c>
      <c r="BC47" s="86">
        <v>23807</v>
      </c>
      <c r="BD47" s="86">
        <v>495</v>
      </c>
      <c r="BE47" s="86">
        <v>22877</v>
      </c>
      <c r="BF47" s="86">
        <v>538</v>
      </c>
      <c r="BG47" s="86">
        <v>20346</v>
      </c>
      <c r="BH47" s="86">
        <v>499</v>
      </c>
    </row>
    <row r="48" spans="1:60">
      <c r="A48" s="132" t="s">
        <v>47</v>
      </c>
      <c r="B48" s="81" t="s">
        <v>47</v>
      </c>
      <c r="C48" s="82">
        <v>56065.313883437644</v>
      </c>
      <c r="D48" s="82">
        <v>2560.8602677730287</v>
      </c>
      <c r="E48" s="83">
        <v>49032.842167129376</v>
      </c>
      <c r="F48" s="83">
        <v>2283.0238527581032</v>
      </c>
      <c r="G48" s="83">
        <v>51623.171323120987</v>
      </c>
      <c r="H48" s="83">
        <v>1730.4312358220291</v>
      </c>
      <c r="I48" s="83">
        <v>51634</v>
      </c>
      <c r="J48" s="81">
        <v>1446</v>
      </c>
      <c r="K48" s="81">
        <v>53241</v>
      </c>
      <c r="L48" s="81">
        <v>2399</v>
      </c>
      <c r="M48" s="84">
        <v>54210</v>
      </c>
      <c r="N48" s="84">
        <v>1849</v>
      </c>
      <c r="O48" s="81">
        <v>53736</v>
      </c>
      <c r="P48" s="81">
        <v>1823</v>
      </c>
      <c r="Q48" s="81">
        <v>49484</v>
      </c>
      <c r="R48" s="81">
        <v>1456</v>
      </c>
      <c r="S48" s="81">
        <v>47935</v>
      </c>
      <c r="T48" s="81">
        <v>1972</v>
      </c>
      <c r="U48" s="81">
        <v>44711</v>
      </c>
      <c r="V48" s="81">
        <v>1249</v>
      </c>
      <c r="W48" s="81">
        <v>42417</v>
      </c>
      <c r="X48" s="81">
        <v>875</v>
      </c>
      <c r="Y48" s="86">
        <v>45723</v>
      </c>
      <c r="Z48" s="86">
        <v>1147</v>
      </c>
      <c r="AA48" s="81">
        <v>42197</v>
      </c>
      <c r="AB48" s="81">
        <v>1018</v>
      </c>
      <c r="AC48" s="81">
        <v>42719</v>
      </c>
      <c r="AD48" s="81">
        <v>1980</v>
      </c>
      <c r="AE48" s="86">
        <v>40686</v>
      </c>
      <c r="AF48" s="86">
        <v>2657</v>
      </c>
      <c r="AG48" s="86">
        <v>34797</v>
      </c>
      <c r="AH48" s="86">
        <v>2235</v>
      </c>
      <c r="AI48" s="86">
        <v>36986</v>
      </c>
      <c r="AJ48" s="86">
        <v>1036</v>
      </c>
      <c r="AK48" s="86">
        <v>35359</v>
      </c>
      <c r="AL48" s="86">
        <v>1373</v>
      </c>
      <c r="AM48" s="86">
        <v>31928</v>
      </c>
      <c r="AN48" s="86">
        <v>1321</v>
      </c>
      <c r="AO48" s="86">
        <v>33509</v>
      </c>
      <c r="AP48" s="86">
        <v>1547</v>
      </c>
      <c r="AQ48" s="86">
        <v>30432</v>
      </c>
      <c r="AR48" s="86">
        <v>1433</v>
      </c>
      <c r="AS48" s="86">
        <v>30836</v>
      </c>
      <c r="AT48" s="86">
        <v>1091</v>
      </c>
      <c r="AU48" s="86">
        <v>31968</v>
      </c>
      <c r="AV48" s="86">
        <v>1175</v>
      </c>
      <c r="AW48" s="86">
        <v>30124</v>
      </c>
      <c r="AX48" s="86">
        <v>1354</v>
      </c>
      <c r="AY48" s="86">
        <v>29842</v>
      </c>
      <c r="AZ48" s="86">
        <v>1584</v>
      </c>
      <c r="BA48" s="86">
        <v>28292</v>
      </c>
      <c r="BB48" s="86">
        <v>1440</v>
      </c>
      <c r="BC48" s="86">
        <v>26540</v>
      </c>
      <c r="BD48" s="86">
        <v>1060</v>
      </c>
      <c r="BE48" s="86">
        <v>24625</v>
      </c>
      <c r="BF48" s="86">
        <v>900</v>
      </c>
      <c r="BG48" s="86">
        <v>21612</v>
      </c>
      <c r="BH48" s="86">
        <v>848</v>
      </c>
    </row>
    <row r="49" spans="1:60">
      <c r="A49" s="132" t="s">
        <v>48</v>
      </c>
      <c r="B49" s="81" t="s">
        <v>48</v>
      </c>
      <c r="C49" s="82">
        <v>44401.061436609431</v>
      </c>
      <c r="D49" s="82">
        <v>2156.8823696454588</v>
      </c>
      <c r="E49" s="83">
        <v>40083.657830221455</v>
      </c>
      <c r="F49" s="83">
        <v>1702.4388772811005</v>
      </c>
      <c r="G49" s="83">
        <v>41698.222218336472</v>
      </c>
      <c r="H49" s="83">
        <v>1459.7342151885684</v>
      </c>
      <c r="I49" s="83">
        <v>41101</v>
      </c>
      <c r="J49" s="81">
        <v>1113</v>
      </c>
      <c r="K49" s="81">
        <v>42155</v>
      </c>
      <c r="L49" s="81">
        <v>1121</v>
      </c>
      <c r="M49" s="84">
        <v>44213</v>
      </c>
      <c r="N49" s="84">
        <v>1553</v>
      </c>
      <c r="O49" s="81">
        <v>39617</v>
      </c>
      <c r="P49" s="81">
        <v>1347</v>
      </c>
      <c r="Q49" s="81">
        <v>40230</v>
      </c>
      <c r="R49" s="81">
        <v>1204</v>
      </c>
      <c r="S49" s="81">
        <v>38691</v>
      </c>
      <c r="T49" s="81">
        <v>1021</v>
      </c>
      <c r="U49" s="81">
        <v>38479</v>
      </c>
      <c r="V49" s="81">
        <v>1121</v>
      </c>
      <c r="W49" s="81">
        <v>37812</v>
      </c>
      <c r="X49" s="81">
        <v>1224</v>
      </c>
      <c r="Y49" s="86">
        <v>37736</v>
      </c>
      <c r="Z49" s="86">
        <v>1023</v>
      </c>
      <c r="AA49" s="81">
        <v>37570</v>
      </c>
      <c r="AB49" s="81">
        <v>937</v>
      </c>
      <c r="AC49" s="81">
        <v>36462</v>
      </c>
      <c r="AD49" s="81">
        <v>1728</v>
      </c>
      <c r="AE49" s="86">
        <v>33267</v>
      </c>
      <c r="AF49" s="86">
        <v>1310</v>
      </c>
      <c r="AG49" s="86">
        <v>34262</v>
      </c>
      <c r="AH49" s="86">
        <v>1609</v>
      </c>
      <c r="AI49" s="86">
        <v>34665</v>
      </c>
      <c r="AJ49" s="86">
        <v>1405</v>
      </c>
      <c r="AK49" s="86">
        <v>29071</v>
      </c>
      <c r="AL49" s="86">
        <v>1400</v>
      </c>
      <c r="AM49" s="86">
        <v>29846</v>
      </c>
      <c r="AN49" s="86">
        <v>1139</v>
      </c>
      <c r="AO49" s="86">
        <v>26053</v>
      </c>
      <c r="AP49" s="86">
        <v>960</v>
      </c>
      <c r="AQ49" s="86">
        <v>27578</v>
      </c>
      <c r="AR49" s="86">
        <v>1434</v>
      </c>
      <c r="AS49" s="86">
        <v>27463</v>
      </c>
      <c r="AT49" s="86">
        <v>1137</v>
      </c>
      <c r="AU49" s="86">
        <v>28735</v>
      </c>
      <c r="AV49" s="86">
        <v>1383</v>
      </c>
      <c r="AW49" s="86">
        <v>23798</v>
      </c>
      <c r="AX49" s="86">
        <v>1059</v>
      </c>
      <c r="AY49" s="86">
        <v>25533</v>
      </c>
      <c r="AZ49" s="86">
        <v>1150</v>
      </c>
      <c r="BA49" s="86">
        <v>25049</v>
      </c>
      <c r="BB49" s="86">
        <v>1136</v>
      </c>
      <c r="BC49" s="86">
        <v>21968</v>
      </c>
      <c r="BD49" s="86">
        <v>864</v>
      </c>
      <c r="BE49" s="86">
        <v>20036</v>
      </c>
      <c r="BF49" s="86">
        <v>862</v>
      </c>
      <c r="BG49" s="86">
        <v>20309</v>
      </c>
      <c r="BH49" s="86">
        <v>934</v>
      </c>
    </row>
    <row r="50" spans="1:60">
      <c r="A50" s="132" t="s">
        <v>49</v>
      </c>
      <c r="B50" s="81" t="s">
        <v>49</v>
      </c>
      <c r="C50" s="82">
        <v>49414.797866132809</v>
      </c>
      <c r="D50" s="82">
        <v>1704.7271810114958</v>
      </c>
      <c r="E50" s="83">
        <v>47222.887215908653</v>
      </c>
      <c r="F50" s="83">
        <v>2146.8349592584332</v>
      </c>
      <c r="G50" s="83">
        <v>45352.397867841748</v>
      </c>
      <c r="H50" s="83">
        <v>2044.818794129184</v>
      </c>
      <c r="I50" s="83">
        <v>45826</v>
      </c>
      <c r="J50" s="81">
        <v>1289</v>
      </c>
      <c r="K50" s="81">
        <v>51600</v>
      </c>
      <c r="L50" s="81">
        <v>995</v>
      </c>
      <c r="M50" s="84">
        <v>46418</v>
      </c>
      <c r="N50" s="84">
        <v>900</v>
      </c>
      <c r="O50" s="81">
        <v>45427</v>
      </c>
      <c r="P50" s="81">
        <v>1641</v>
      </c>
      <c r="Q50" s="81">
        <v>43151</v>
      </c>
      <c r="R50" s="81">
        <v>1369</v>
      </c>
      <c r="S50" s="81">
        <v>41107</v>
      </c>
      <c r="T50" s="81">
        <v>995</v>
      </c>
      <c r="U50" s="81">
        <v>39522</v>
      </c>
      <c r="V50" s="81">
        <v>1004</v>
      </c>
      <c r="W50" s="81">
        <v>37873</v>
      </c>
      <c r="X50" s="81">
        <v>953</v>
      </c>
      <c r="Y50" s="86">
        <v>39671</v>
      </c>
      <c r="Z50" s="86">
        <v>856</v>
      </c>
      <c r="AA50" s="81">
        <v>36475</v>
      </c>
      <c r="AB50" s="81">
        <v>687</v>
      </c>
      <c r="AC50" s="81">
        <v>35828</v>
      </c>
      <c r="AD50" s="81">
        <v>944</v>
      </c>
      <c r="AE50" s="86">
        <v>32786</v>
      </c>
      <c r="AF50" s="86">
        <v>1013</v>
      </c>
      <c r="AG50" s="86">
        <v>29694</v>
      </c>
      <c r="AH50" s="86">
        <v>1145</v>
      </c>
      <c r="AI50" s="86">
        <v>29526</v>
      </c>
      <c r="AJ50" s="86">
        <v>1003</v>
      </c>
      <c r="AK50" s="86">
        <v>29578</v>
      </c>
      <c r="AL50" s="86">
        <v>1610</v>
      </c>
      <c r="AM50" s="86">
        <v>29733</v>
      </c>
      <c r="AN50" s="86">
        <v>1185</v>
      </c>
      <c r="AO50" s="86">
        <v>27737</v>
      </c>
      <c r="AP50" s="86">
        <v>1040</v>
      </c>
      <c r="AQ50" s="86">
        <v>26259</v>
      </c>
      <c r="AR50" s="86">
        <v>669</v>
      </c>
      <c r="AS50" s="86">
        <v>24639</v>
      </c>
      <c r="AT50" s="86">
        <v>780</v>
      </c>
      <c r="AU50" s="86">
        <v>24571</v>
      </c>
      <c r="AV50" s="86">
        <v>858</v>
      </c>
      <c r="AW50" s="86">
        <v>24108</v>
      </c>
      <c r="AX50" s="86">
        <v>999</v>
      </c>
      <c r="AY50" s="86">
        <v>22294</v>
      </c>
      <c r="AZ50" s="86">
        <v>703</v>
      </c>
      <c r="BA50" s="86">
        <v>21151</v>
      </c>
      <c r="BB50" s="86">
        <v>597</v>
      </c>
      <c r="BC50" s="86">
        <v>19898</v>
      </c>
      <c r="BD50" s="86">
        <v>664</v>
      </c>
      <c r="BE50" s="86">
        <v>18142</v>
      </c>
      <c r="BF50" s="86">
        <v>702</v>
      </c>
      <c r="BG50" s="86">
        <v>19409</v>
      </c>
      <c r="BH50" s="86">
        <v>928</v>
      </c>
    </row>
    <row r="51" spans="1:60">
      <c r="A51" s="132" t="s">
        <v>50</v>
      </c>
      <c r="B51" s="81" t="s">
        <v>50</v>
      </c>
      <c r="C51" s="82">
        <v>42995.044949567469</v>
      </c>
      <c r="D51" s="82">
        <v>2407.1319610314195</v>
      </c>
      <c r="E51" s="83">
        <v>42278.9147240577</v>
      </c>
      <c r="F51" s="83">
        <v>2555.8375077444257</v>
      </c>
      <c r="G51" s="83">
        <v>38591.454475341357</v>
      </c>
      <c r="H51" s="83">
        <v>1256.5475457116283</v>
      </c>
      <c r="I51" s="83">
        <v>40517</v>
      </c>
      <c r="J51" s="81">
        <v>988</v>
      </c>
      <c r="K51" s="81">
        <v>39702</v>
      </c>
      <c r="L51" s="81">
        <v>1211</v>
      </c>
      <c r="M51" s="84">
        <v>41195</v>
      </c>
      <c r="N51" s="84">
        <v>1116</v>
      </c>
      <c r="O51" s="81">
        <v>40693</v>
      </c>
      <c r="P51" s="81">
        <v>755</v>
      </c>
      <c r="Q51" s="81">
        <v>39406</v>
      </c>
      <c r="R51" s="81">
        <v>1191</v>
      </c>
      <c r="S51" s="81">
        <v>38072</v>
      </c>
      <c r="T51" s="81">
        <v>1057</v>
      </c>
      <c r="U51" s="81">
        <v>37523</v>
      </c>
      <c r="V51" s="81">
        <v>1181</v>
      </c>
      <c r="W51" s="81">
        <v>37030</v>
      </c>
      <c r="X51" s="81">
        <v>1111</v>
      </c>
      <c r="Y51" s="86">
        <v>35783</v>
      </c>
      <c r="Z51" s="86">
        <v>791</v>
      </c>
      <c r="AA51" s="81">
        <v>34096</v>
      </c>
      <c r="AB51" s="81">
        <v>930</v>
      </c>
      <c r="AC51" s="81">
        <v>36522</v>
      </c>
      <c r="AD51" s="81">
        <v>1310</v>
      </c>
      <c r="AE51" s="86">
        <v>34091</v>
      </c>
      <c r="AF51" s="86">
        <v>1307</v>
      </c>
      <c r="AG51" s="86">
        <v>30636</v>
      </c>
      <c r="AH51" s="86">
        <v>1358</v>
      </c>
      <c r="AI51" s="86">
        <v>30790</v>
      </c>
      <c r="AJ51" s="86">
        <v>1087</v>
      </c>
      <c r="AK51" s="86">
        <v>29015</v>
      </c>
      <c r="AL51" s="86">
        <v>1268</v>
      </c>
      <c r="AM51" s="86">
        <v>28639</v>
      </c>
      <c r="AN51" s="86">
        <v>1028</v>
      </c>
      <c r="AO51" s="86">
        <v>25102</v>
      </c>
      <c r="AP51" s="86">
        <v>831</v>
      </c>
      <c r="AQ51" s="86">
        <v>24318</v>
      </c>
      <c r="AR51" s="86">
        <v>913</v>
      </c>
      <c r="AS51" s="86">
        <v>24453</v>
      </c>
      <c r="AT51" s="86">
        <v>915</v>
      </c>
      <c r="AU51" s="86">
        <v>22592</v>
      </c>
      <c r="AV51" s="86">
        <v>869</v>
      </c>
      <c r="AW51" s="86">
        <v>22611</v>
      </c>
      <c r="AX51" s="86">
        <v>1305</v>
      </c>
      <c r="AY51" s="86">
        <v>20856</v>
      </c>
      <c r="AZ51" s="86">
        <v>1017</v>
      </c>
      <c r="BA51" s="86">
        <v>21179</v>
      </c>
      <c r="BB51" s="86">
        <v>795</v>
      </c>
      <c r="BC51" s="86">
        <v>18256</v>
      </c>
      <c r="BD51" s="86">
        <v>884</v>
      </c>
      <c r="BE51" s="86">
        <v>17778</v>
      </c>
      <c r="BF51" s="86">
        <v>557</v>
      </c>
      <c r="BG51" s="86">
        <v>16782</v>
      </c>
      <c r="BH51" s="86">
        <v>576</v>
      </c>
    </row>
    <row r="52" spans="1:60">
      <c r="A52" s="132" t="s">
        <v>51</v>
      </c>
      <c r="B52" s="81" t="s">
        <v>51</v>
      </c>
      <c r="C52" s="82">
        <v>51926.140987412437</v>
      </c>
      <c r="D52" s="82">
        <v>950.26088356861874</v>
      </c>
      <c r="E52" s="83">
        <v>49047.004507830599</v>
      </c>
      <c r="F52" s="83">
        <v>1152.7848633789706</v>
      </c>
      <c r="G52" s="83">
        <v>47265.914717098392</v>
      </c>
      <c r="H52" s="83">
        <v>1159.0940532632624</v>
      </c>
      <c r="I52" s="83">
        <v>47475</v>
      </c>
      <c r="J52" s="81">
        <v>743</v>
      </c>
      <c r="K52" s="81">
        <v>46490</v>
      </c>
      <c r="L52" s="81">
        <v>674</v>
      </c>
      <c r="M52" s="84">
        <v>46053</v>
      </c>
      <c r="N52" s="84">
        <v>700</v>
      </c>
      <c r="O52" s="81">
        <v>43307</v>
      </c>
      <c r="P52" s="81">
        <v>828</v>
      </c>
      <c r="Q52" s="81">
        <v>41422</v>
      </c>
      <c r="R52" s="81">
        <v>420</v>
      </c>
      <c r="S52" s="81">
        <v>41397</v>
      </c>
      <c r="T52" s="81">
        <v>549</v>
      </c>
      <c r="U52" s="81">
        <v>39271</v>
      </c>
      <c r="V52" s="81">
        <v>762</v>
      </c>
      <c r="W52" s="81">
        <v>40149</v>
      </c>
      <c r="X52" s="81">
        <v>563</v>
      </c>
      <c r="Y52" s="86">
        <v>40860</v>
      </c>
      <c r="Z52" s="86">
        <v>512</v>
      </c>
      <c r="AA52" s="81">
        <v>38609</v>
      </c>
      <c r="AB52" s="81">
        <v>785</v>
      </c>
      <c r="AC52" s="81">
        <v>38688</v>
      </c>
      <c r="AD52" s="81">
        <v>1020</v>
      </c>
      <c r="AE52" s="86">
        <v>35783</v>
      </c>
      <c r="AF52" s="86">
        <v>662</v>
      </c>
      <c r="AG52" s="86">
        <v>35075</v>
      </c>
      <c r="AH52" s="86">
        <v>880</v>
      </c>
      <c r="AI52" s="86">
        <v>33072</v>
      </c>
      <c r="AJ52" s="86">
        <v>763</v>
      </c>
      <c r="AK52" s="86">
        <v>32039</v>
      </c>
      <c r="AL52" s="86">
        <v>634</v>
      </c>
      <c r="AM52" s="86">
        <v>30755</v>
      </c>
      <c r="AN52" s="86">
        <v>655</v>
      </c>
      <c r="AO52" s="86">
        <v>28727</v>
      </c>
      <c r="AP52" s="86">
        <v>613</v>
      </c>
      <c r="AQ52" s="86">
        <v>27953</v>
      </c>
      <c r="AR52" s="86">
        <v>634</v>
      </c>
      <c r="AS52" s="86">
        <v>27733</v>
      </c>
      <c r="AT52" s="86">
        <v>626</v>
      </c>
      <c r="AU52" s="86">
        <v>28228</v>
      </c>
      <c r="AV52" s="86">
        <v>716</v>
      </c>
      <c r="AW52" s="86">
        <v>25886</v>
      </c>
      <c r="AX52" s="86">
        <v>559</v>
      </c>
      <c r="AY52" s="86">
        <v>24963</v>
      </c>
      <c r="AZ52" s="86">
        <v>582</v>
      </c>
      <c r="BA52" s="86">
        <v>24721</v>
      </c>
      <c r="BB52" s="86">
        <v>637</v>
      </c>
      <c r="BC52" s="86">
        <v>24162</v>
      </c>
      <c r="BD52" s="86">
        <v>514</v>
      </c>
      <c r="BE52" s="86">
        <v>23743</v>
      </c>
      <c r="BF52" s="86">
        <v>546</v>
      </c>
      <c r="BG52" s="86">
        <v>23024</v>
      </c>
      <c r="BH52" s="86">
        <v>533</v>
      </c>
    </row>
    <row r="53" spans="1:60">
      <c r="A53" s="132" t="s">
        <v>52</v>
      </c>
      <c r="B53" s="81" t="s">
        <v>52</v>
      </c>
      <c r="C53" s="82">
        <v>58341.014548129671</v>
      </c>
      <c r="D53" s="82">
        <v>2944.0689483191304</v>
      </c>
      <c r="E53" s="83">
        <v>55493.261286473295</v>
      </c>
      <c r="F53" s="83">
        <v>1658.7059835970235</v>
      </c>
      <c r="G53" s="83">
        <v>56700.724614981315</v>
      </c>
      <c r="H53" s="83">
        <v>1962.4869757112006</v>
      </c>
      <c r="I53" s="83">
        <v>58491</v>
      </c>
      <c r="J53" s="81">
        <v>1588</v>
      </c>
      <c r="K53" s="81">
        <v>62537</v>
      </c>
      <c r="L53" s="81">
        <v>1526</v>
      </c>
      <c r="M53" s="84">
        <v>53529</v>
      </c>
      <c r="N53" s="84">
        <v>1218</v>
      </c>
      <c r="O53" s="81">
        <v>54628</v>
      </c>
      <c r="P53" s="81">
        <v>1671</v>
      </c>
      <c r="Q53" s="81">
        <v>54813</v>
      </c>
      <c r="R53" s="81">
        <v>1303</v>
      </c>
      <c r="S53" s="81">
        <v>50871</v>
      </c>
      <c r="T53" s="81">
        <v>927</v>
      </c>
      <c r="U53" s="81">
        <v>49275</v>
      </c>
      <c r="V53" s="81">
        <v>902</v>
      </c>
      <c r="W53" s="81">
        <v>47861</v>
      </c>
      <c r="X53" s="81">
        <v>1146</v>
      </c>
      <c r="Y53" s="86">
        <v>47342</v>
      </c>
      <c r="Z53" s="86">
        <v>1601</v>
      </c>
      <c r="AA53" s="81">
        <v>47550</v>
      </c>
      <c r="AB53" s="81">
        <v>1041</v>
      </c>
      <c r="AC53" s="81">
        <v>46050</v>
      </c>
      <c r="AD53" s="81">
        <v>1615</v>
      </c>
      <c r="AE53" s="86">
        <v>44299</v>
      </c>
      <c r="AF53" s="86">
        <v>1375</v>
      </c>
      <c r="AG53" s="86">
        <v>42775</v>
      </c>
      <c r="AH53" s="86">
        <v>1785</v>
      </c>
      <c r="AI53" s="86">
        <v>37038</v>
      </c>
      <c r="AJ53" s="86">
        <v>1330</v>
      </c>
      <c r="AK53" s="86">
        <v>36480</v>
      </c>
      <c r="AL53" s="86">
        <v>919</v>
      </c>
      <c r="AM53" s="86">
        <v>35716</v>
      </c>
      <c r="AN53" s="86">
        <v>1041</v>
      </c>
      <c r="AO53" s="86">
        <v>35786</v>
      </c>
      <c r="AP53" s="86">
        <v>1242</v>
      </c>
      <c r="AQ53" s="86">
        <v>34251</v>
      </c>
      <c r="AR53" s="86">
        <v>1145</v>
      </c>
      <c r="AS53" s="86">
        <v>28016</v>
      </c>
      <c r="AT53" s="86">
        <v>1359</v>
      </c>
      <c r="AU53" s="86">
        <v>30142</v>
      </c>
      <c r="AV53" s="86">
        <v>1018</v>
      </c>
      <c r="AW53" s="86">
        <v>30717</v>
      </c>
      <c r="AX53" s="86">
        <v>1014</v>
      </c>
      <c r="AY53" s="86">
        <v>26313</v>
      </c>
      <c r="AZ53" s="86">
        <v>909</v>
      </c>
      <c r="BA53" s="86">
        <v>26529</v>
      </c>
      <c r="BB53" s="86">
        <v>1194</v>
      </c>
      <c r="BC53" s="86">
        <v>26281</v>
      </c>
      <c r="BD53" s="86">
        <v>810</v>
      </c>
      <c r="BE53" s="86">
        <v>25238</v>
      </c>
      <c r="BF53" s="86">
        <v>702</v>
      </c>
      <c r="BG53" s="86">
        <v>23057</v>
      </c>
      <c r="BH53" s="86">
        <v>735</v>
      </c>
    </row>
    <row r="54" spans="1:60">
      <c r="A54" s="132" t="s">
        <v>53</v>
      </c>
      <c r="B54" s="81" t="s">
        <v>53</v>
      </c>
      <c r="C54" s="82">
        <v>55581.825993897495</v>
      </c>
      <c r="D54" s="82">
        <v>3029.7991567539066</v>
      </c>
      <c r="E54" s="83">
        <v>51861.888425702717</v>
      </c>
      <c r="F54" s="83">
        <v>2007.4074548396673</v>
      </c>
      <c r="G54" s="83">
        <v>55927.821727151626</v>
      </c>
      <c r="H54" s="83">
        <v>2246.8382830165542</v>
      </c>
      <c r="I54" s="83">
        <v>52318</v>
      </c>
      <c r="J54" s="81">
        <v>1438</v>
      </c>
      <c r="K54" s="81">
        <v>50706</v>
      </c>
      <c r="L54" s="81">
        <v>982</v>
      </c>
      <c r="M54" s="84">
        <v>47390</v>
      </c>
      <c r="N54" s="84">
        <v>1398</v>
      </c>
      <c r="O54" s="81">
        <v>51981</v>
      </c>
      <c r="P54" s="81">
        <v>1266</v>
      </c>
      <c r="Q54" s="81">
        <v>50704</v>
      </c>
      <c r="R54" s="81">
        <v>1309</v>
      </c>
      <c r="S54" s="81">
        <v>47329</v>
      </c>
      <c r="T54" s="81">
        <v>1270</v>
      </c>
      <c r="U54" s="81">
        <v>43261</v>
      </c>
      <c r="V54" s="81">
        <v>977</v>
      </c>
      <c r="W54" s="81">
        <v>42999</v>
      </c>
      <c r="X54" s="81">
        <v>830</v>
      </c>
      <c r="Y54" s="86">
        <v>40794</v>
      </c>
      <c r="Z54" s="86">
        <v>944</v>
      </c>
      <c r="AA54" s="81">
        <v>39594</v>
      </c>
      <c r="AB54" s="81">
        <v>921</v>
      </c>
      <c r="AC54" s="81">
        <v>41584</v>
      </c>
      <c r="AD54" s="81">
        <v>1407</v>
      </c>
      <c r="AE54" s="86">
        <v>39372</v>
      </c>
      <c r="AF54" s="86">
        <v>1591</v>
      </c>
      <c r="AG54" s="86">
        <v>35053</v>
      </c>
      <c r="AH54" s="86">
        <v>1727</v>
      </c>
      <c r="AI54" s="86">
        <v>32358</v>
      </c>
      <c r="AJ54" s="86">
        <v>1250</v>
      </c>
      <c r="AK54" s="86">
        <v>33824</v>
      </c>
      <c r="AL54" s="86">
        <v>1242</v>
      </c>
      <c r="AM54" s="86">
        <v>35802</v>
      </c>
      <c r="AN54" s="86">
        <v>1906</v>
      </c>
      <c r="AO54" s="86">
        <v>31065</v>
      </c>
      <c r="AP54" s="86">
        <v>956</v>
      </c>
      <c r="AQ54" s="86">
        <v>32755</v>
      </c>
      <c r="AR54" s="86">
        <v>1333</v>
      </c>
      <c r="AS54" s="86">
        <v>29155</v>
      </c>
      <c r="AT54" s="86">
        <v>1222</v>
      </c>
      <c r="AU54" s="86">
        <v>31098</v>
      </c>
      <c r="AV54" s="86">
        <v>1331</v>
      </c>
      <c r="AW54" s="86">
        <v>31295</v>
      </c>
      <c r="AX54" s="86">
        <v>1136</v>
      </c>
      <c r="AY54" s="86">
        <v>28988</v>
      </c>
      <c r="AZ54" s="86">
        <v>1077</v>
      </c>
      <c r="BA54" s="86">
        <v>25415</v>
      </c>
      <c r="BB54" s="86">
        <v>1374</v>
      </c>
      <c r="BC54" s="86">
        <v>24599</v>
      </c>
      <c r="BD54" s="86">
        <v>1003</v>
      </c>
      <c r="BE54" s="86">
        <v>26000</v>
      </c>
      <c r="BF54" s="86">
        <v>942</v>
      </c>
      <c r="BG54" s="86">
        <v>22578</v>
      </c>
      <c r="BH54" s="86">
        <v>983</v>
      </c>
    </row>
    <row r="55" spans="1:60">
      <c r="A55" s="132" t="s">
        <v>54</v>
      </c>
      <c r="B55" s="81" t="s">
        <v>54</v>
      </c>
      <c r="C55" s="82">
        <v>64631.517699225114</v>
      </c>
      <c r="D55" s="82">
        <v>2165.8360257551649</v>
      </c>
      <c r="E55" s="83">
        <v>62615.996196433494</v>
      </c>
      <c r="F55" s="83">
        <v>1773.0876623735962</v>
      </c>
      <c r="G55" s="83">
        <v>60367.020403670693</v>
      </c>
      <c r="H55" s="83">
        <v>1964.9668991826525</v>
      </c>
      <c r="I55" s="83">
        <v>60501</v>
      </c>
      <c r="J55" s="81">
        <v>1193</v>
      </c>
      <c r="K55" s="81">
        <v>61985</v>
      </c>
      <c r="L55" s="81">
        <v>1447</v>
      </c>
      <c r="M55" s="84">
        <v>59161</v>
      </c>
      <c r="N55" s="84">
        <v>1365</v>
      </c>
      <c r="O55" s="81">
        <v>57119</v>
      </c>
      <c r="P55" s="81">
        <v>1592</v>
      </c>
      <c r="Q55" s="81">
        <v>51914</v>
      </c>
      <c r="R55" s="81">
        <v>1185</v>
      </c>
      <c r="S55" s="81">
        <v>51141</v>
      </c>
      <c r="T55" s="81">
        <v>1116</v>
      </c>
      <c r="U55" s="81">
        <v>54783</v>
      </c>
      <c r="V55" s="81">
        <v>1563</v>
      </c>
      <c r="W55" s="81">
        <v>49631</v>
      </c>
      <c r="X55" s="81">
        <v>1290</v>
      </c>
      <c r="Y55" s="86">
        <v>50241</v>
      </c>
      <c r="Z55" s="86">
        <v>1148</v>
      </c>
      <c r="AA55" s="81">
        <v>47163</v>
      </c>
      <c r="AB55" s="81">
        <v>1065</v>
      </c>
      <c r="AC55" s="81">
        <v>45693</v>
      </c>
      <c r="AD55" s="81">
        <v>1770</v>
      </c>
      <c r="AE55" s="86">
        <v>43354</v>
      </c>
      <c r="AF55" s="86">
        <v>2195</v>
      </c>
      <c r="AG55" s="86">
        <v>42957</v>
      </c>
      <c r="AH55" s="86">
        <v>1897</v>
      </c>
      <c r="AI55" s="86">
        <v>39211</v>
      </c>
      <c r="AJ55" s="86">
        <v>1459</v>
      </c>
      <c r="AK55" s="86">
        <v>36222</v>
      </c>
      <c r="AL55" s="86">
        <v>1391</v>
      </c>
      <c r="AM55" s="86">
        <v>37647</v>
      </c>
      <c r="AN55" s="86">
        <v>1531</v>
      </c>
      <c r="AO55" s="86">
        <v>36433</v>
      </c>
      <c r="AP55" s="86">
        <v>1387</v>
      </c>
      <c r="AQ55" s="86">
        <v>38198</v>
      </c>
      <c r="AR55" s="86">
        <v>1359</v>
      </c>
      <c r="AS55" s="86">
        <v>36137</v>
      </c>
      <c r="AT55" s="86">
        <v>1336</v>
      </c>
      <c r="AU55" s="86">
        <v>35073</v>
      </c>
      <c r="AV55" s="86">
        <v>1048</v>
      </c>
      <c r="AW55" s="86">
        <v>34118</v>
      </c>
      <c r="AX55" s="86">
        <v>1205</v>
      </c>
      <c r="AY55" s="86">
        <v>32648</v>
      </c>
      <c r="AZ55" s="86">
        <v>1319</v>
      </c>
      <c r="BA55" s="86">
        <v>29996</v>
      </c>
      <c r="BB55" s="86">
        <v>1013</v>
      </c>
      <c r="BC55" s="86">
        <v>29715</v>
      </c>
      <c r="BD55" s="86">
        <v>1074</v>
      </c>
      <c r="BE55" s="86">
        <v>28429</v>
      </c>
      <c r="BF55" s="86">
        <v>1324</v>
      </c>
      <c r="BG55" s="86">
        <v>26525</v>
      </c>
      <c r="BH55" s="86">
        <v>874</v>
      </c>
    </row>
    <row r="56" spans="1:60">
      <c r="A56" s="132" t="s">
        <v>55</v>
      </c>
      <c r="B56" s="81" t="s">
        <v>55</v>
      </c>
      <c r="C56" s="82">
        <v>62186.634090030901</v>
      </c>
      <c r="D56" s="82">
        <v>2248.9186600166504</v>
      </c>
      <c r="E56" s="83">
        <v>56849.845439713856</v>
      </c>
      <c r="F56" s="83">
        <v>1983.3431075314959</v>
      </c>
      <c r="G56" s="83">
        <v>56162.854511696838</v>
      </c>
      <c r="H56" s="83">
        <v>2059.6267280094571</v>
      </c>
      <c r="I56" s="83">
        <v>60392</v>
      </c>
      <c r="J56" s="81">
        <v>1199</v>
      </c>
      <c r="K56" s="81">
        <v>56631</v>
      </c>
      <c r="L56" s="81">
        <v>2021</v>
      </c>
      <c r="M56" s="84">
        <v>58080</v>
      </c>
      <c r="N56" s="84">
        <v>1736</v>
      </c>
      <c r="O56" s="81">
        <v>54723</v>
      </c>
      <c r="P56" s="81">
        <v>1244</v>
      </c>
      <c r="Q56" s="81">
        <v>50646</v>
      </c>
      <c r="R56" s="81">
        <v>1045</v>
      </c>
      <c r="S56" s="81">
        <v>49922</v>
      </c>
      <c r="T56" s="81">
        <v>1068</v>
      </c>
      <c r="U56" s="81">
        <v>47508</v>
      </c>
      <c r="V56" s="81">
        <v>1395</v>
      </c>
      <c r="W56" s="81">
        <v>45183</v>
      </c>
      <c r="X56" s="81">
        <v>964</v>
      </c>
      <c r="Y56" s="86">
        <v>42490</v>
      </c>
      <c r="Z56" s="86">
        <v>1264</v>
      </c>
      <c r="AA56" s="81">
        <v>42525</v>
      </c>
      <c r="AB56" s="81">
        <v>1211</v>
      </c>
      <c r="AC56" s="81">
        <v>45473</v>
      </c>
      <c r="AD56" s="81">
        <v>2080</v>
      </c>
      <c r="AE56" s="86">
        <v>47421</v>
      </c>
      <c r="AF56" s="86">
        <v>1379</v>
      </c>
      <c r="AG56" s="86">
        <v>44562</v>
      </c>
      <c r="AH56" s="86">
        <v>1715</v>
      </c>
      <c r="AI56" s="86">
        <v>36676</v>
      </c>
      <c r="AJ56" s="86">
        <v>1608</v>
      </c>
      <c r="AK56" s="86">
        <v>35568</v>
      </c>
      <c r="AL56" s="86">
        <v>1252</v>
      </c>
      <c r="AM56" s="86">
        <v>33533</v>
      </c>
      <c r="AN56" s="86">
        <v>1190</v>
      </c>
      <c r="AO56" s="86">
        <v>35655</v>
      </c>
      <c r="AP56" s="86">
        <v>1111</v>
      </c>
      <c r="AQ56" s="86">
        <v>33900</v>
      </c>
      <c r="AR56" s="86">
        <v>1247</v>
      </c>
      <c r="AS56" s="86">
        <v>33970</v>
      </c>
      <c r="AT56" s="86">
        <v>1185</v>
      </c>
      <c r="AU56" s="86">
        <v>32112</v>
      </c>
      <c r="AV56" s="86">
        <v>1239</v>
      </c>
      <c r="AW56" s="86">
        <v>31961</v>
      </c>
      <c r="AX56" s="86">
        <v>1472</v>
      </c>
      <c r="AY56" s="86">
        <v>32327</v>
      </c>
      <c r="AZ56" s="86">
        <v>1030</v>
      </c>
      <c r="BA56" s="86">
        <v>27319</v>
      </c>
      <c r="BB56" s="86">
        <v>1108</v>
      </c>
      <c r="BC56" s="86">
        <v>26881</v>
      </c>
      <c r="BD56" s="86">
        <v>950</v>
      </c>
      <c r="BE56" s="86">
        <v>24000</v>
      </c>
      <c r="BF56" s="86">
        <v>756</v>
      </c>
      <c r="BG56" s="86">
        <v>25017</v>
      </c>
      <c r="BH56" s="86">
        <v>823</v>
      </c>
    </row>
    <row r="57" spans="1:60">
      <c r="A57" s="132" t="s">
        <v>56</v>
      </c>
      <c r="B57" s="81" t="s">
        <v>56</v>
      </c>
      <c r="C57" s="82">
        <v>43553.124153185934</v>
      </c>
      <c r="D57" s="82">
        <v>2773.5212357875816</v>
      </c>
      <c r="E57" s="83">
        <v>41821.20943419767</v>
      </c>
      <c r="F57" s="83">
        <v>1765.7131097785391</v>
      </c>
      <c r="G57" s="83">
        <v>42777.18204604624</v>
      </c>
      <c r="H57" s="83">
        <v>2518.0885912369768</v>
      </c>
      <c r="I57" s="83">
        <v>40490</v>
      </c>
      <c r="J57" s="81">
        <v>913</v>
      </c>
      <c r="K57" s="81">
        <v>37994</v>
      </c>
      <c r="L57" s="81">
        <v>1404</v>
      </c>
      <c r="M57" s="84">
        <v>42091</v>
      </c>
      <c r="N57" s="84">
        <v>989</v>
      </c>
      <c r="O57" s="81">
        <v>38419</v>
      </c>
      <c r="P57" s="81">
        <v>1214</v>
      </c>
      <c r="Q57" s="81">
        <v>36445</v>
      </c>
      <c r="R57" s="81">
        <v>1076</v>
      </c>
      <c r="S57" s="81">
        <v>33373</v>
      </c>
      <c r="T57" s="81">
        <v>1173</v>
      </c>
      <c r="U57" s="81">
        <v>32763</v>
      </c>
      <c r="V57" s="81">
        <v>993</v>
      </c>
      <c r="W57" s="81">
        <v>29359</v>
      </c>
      <c r="X57" s="81">
        <v>699</v>
      </c>
      <c r="Y57" s="86">
        <v>29673</v>
      </c>
      <c r="Z57" s="86">
        <v>674</v>
      </c>
      <c r="AA57" s="81">
        <v>29411</v>
      </c>
      <c r="AB57" s="81">
        <v>645</v>
      </c>
      <c r="AC57" s="81">
        <v>29297</v>
      </c>
      <c r="AD57" s="81">
        <v>1149</v>
      </c>
      <c r="AE57" s="86">
        <v>26704</v>
      </c>
      <c r="AF57" s="86">
        <v>780</v>
      </c>
      <c r="AG57" s="86">
        <v>27488</v>
      </c>
      <c r="AH57" s="86">
        <v>1315</v>
      </c>
      <c r="AI57" s="86">
        <v>25247</v>
      </c>
      <c r="AJ57" s="86">
        <v>1301</v>
      </c>
      <c r="AK57" s="86">
        <v>24880</v>
      </c>
      <c r="AL57" s="86">
        <v>870</v>
      </c>
      <c r="AM57" s="86">
        <v>23564</v>
      </c>
      <c r="AN57" s="86">
        <v>1217</v>
      </c>
      <c r="AO57" s="86">
        <v>22421</v>
      </c>
      <c r="AP57" s="86">
        <v>981</v>
      </c>
      <c r="AQ57" s="86">
        <v>20271</v>
      </c>
      <c r="AR57" s="86">
        <v>892</v>
      </c>
      <c r="AS57" s="86">
        <v>23147</v>
      </c>
      <c r="AT57" s="86">
        <v>918</v>
      </c>
      <c r="AU57" s="86">
        <v>22137</v>
      </c>
      <c r="AV57" s="86">
        <v>1142</v>
      </c>
      <c r="AW57" s="86">
        <v>21677</v>
      </c>
      <c r="AX57" s="86">
        <v>843</v>
      </c>
      <c r="AY57" s="86">
        <v>19353</v>
      </c>
      <c r="AZ57" s="86">
        <v>930</v>
      </c>
      <c r="BA57" s="86">
        <v>17207</v>
      </c>
      <c r="BB57" s="86">
        <v>778</v>
      </c>
      <c r="BC57" s="86">
        <v>16464</v>
      </c>
      <c r="BD57" s="86">
        <v>905</v>
      </c>
      <c r="BE57" s="86">
        <v>15983</v>
      </c>
      <c r="BF57" s="86">
        <v>828</v>
      </c>
      <c r="BG57" s="86">
        <v>16843</v>
      </c>
      <c r="BH57" s="86">
        <v>608</v>
      </c>
    </row>
    <row r="58" spans="1:60">
      <c r="A58" s="132" t="s">
        <v>57</v>
      </c>
      <c r="B58" s="81" t="s">
        <v>57</v>
      </c>
      <c r="C58" s="82">
        <v>53079.006440359903</v>
      </c>
      <c r="D58" s="82">
        <v>1709.4569276929724</v>
      </c>
      <c r="E58" s="83">
        <v>52057.864910671691</v>
      </c>
      <c r="F58" s="83">
        <v>2066.7741793106234</v>
      </c>
      <c r="G58" s="83">
        <v>50351.103371832869</v>
      </c>
      <c r="H58" s="83">
        <v>1434.722847314453</v>
      </c>
      <c r="I58" s="83">
        <v>51237</v>
      </c>
      <c r="J58" s="81">
        <v>806</v>
      </c>
      <c r="K58" s="81">
        <v>51200</v>
      </c>
      <c r="L58" s="81">
        <v>852</v>
      </c>
      <c r="M58" s="84">
        <v>51277</v>
      </c>
      <c r="N58" s="84">
        <v>1040</v>
      </c>
      <c r="O58" s="81">
        <v>51692</v>
      </c>
      <c r="P58" s="81">
        <v>1146</v>
      </c>
      <c r="Q58" s="81">
        <v>44650</v>
      </c>
      <c r="R58" s="81">
        <v>1178</v>
      </c>
      <c r="S58" s="81">
        <v>45732</v>
      </c>
      <c r="T58" s="81">
        <v>1337</v>
      </c>
      <c r="U58" s="81">
        <v>46269</v>
      </c>
      <c r="V58" s="81">
        <v>978</v>
      </c>
      <c r="W58" s="81">
        <v>45903</v>
      </c>
      <c r="X58" s="81">
        <v>946</v>
      </c>
      <c r="Y58" s="86">
        <v>45346</v>
      </c>
      <c r="Z58" s="86">
        <v>1123</v>
      </c>
      <c r="AA58" s="81">
        <v>45088</v>
      </c>
      <c r="AB58" s="81">
        <v>952</v>
      </c>
      <c r="AC58" s="81">
        <v>45667</v>
      </c>
      <c r="AD58" s="81">
        <v>1878</v>
      </c>
      <c r="AE58" s="86">
        <v>41327</v>
      </c>
      <c r="AF58" s="86">
        <v>1271</v>
      </c>
      <c r="AG58" s="86">
        <v>39595</v>
      </c>
      <c r="AH58" s="86">
        <v>1150</v>
      </c>
      <c r="AI58" s="86">
        <v>40001</v>
      </c>
      <c r="AJ58" s="86">
        <v>1780</v>
      </c>
      <c r="AK58" s="86">
        <v>40955</v>
      </c>
      <c r="AL58" s="86">
        <v>1318</v>
      </c>
      <c r="AM58" s="86">
        <v>35388</v>
      </c>
      <c r="AN58" s="86">
        <v>1272</v>
      </c>
      <c r="AO58" s="86">
        <v>31766</v>
      </c>
      <c r="AP58" s="86">
        <v>1340</v>
      </c>
      <c r="AQ58" s="86">
        <v>33308</v>
      </c>
      <c r="AR58" s="86">
        <v>1097</v>
      </c>
      <c r="AS58" s="86">
        <v>31133</v>
      </c>
      <c r="AT58" s="86">
        <v>1018</v>
      </c>
      <c r="AU58" s="86">
        <v>30711</v>
      </c>
      <c r="AV58" s="86">
        <v>897</v>
      </c>
      <c r="AW58" s="86">
        <v>29123</v>
      </c>
      <c r="AX58" s="86">
        <v>1240</v>
      </c>
      <c r="AY58" s="86">
        <v>29575</v>
      </c>
      <c r="AZ58" s="86">
        <v>978</v>
      </c>
      <c r="BA58" s="86">
        <v>26369</v>
      </c>
      <c r="BB58" s="86">
        <v>1410</v>
      </c>
      <c r="BC58" s="86">
        <v>26430</v>
      </c>
      <c r="BD58" s="86">
        <v>803</v>
      </c>
      <c r="BE58" s="86">
        <v>23246</v>
      </c>
      <c r="BF58" s="86">
        <v>1161</v>
      </c>
      <c r="BG58" s="86">
        <v>20743</v>
      </c>
      <c r="BH58" s="86">
        <v>821</v>
      </c>
    </row>
    <row r="59" spans="1:60">
      <c r="A59" s="132" t="s">
        <v>58</v>
      </c>
      <c r="B59" s="81" t="s">
        <v>58</v>
      </c>
      <c r="C59" s="82">
        <v>57512.158688412412</v>
      </c>
      <c r="D59" s="82">
        <v>2819.5903835819154</v>
      </c>
      <c r="E59" s="83">
        <v>54508.572956588629</v>
      </c>
      <c r="F59" s="83">
        <v>2277.1771500008667</v>
      </c>
      <c r="G59" s="83">
        <v>52200.924502355054</v>
      </c>
      <c r="H59" s="83">
        <v>2181.3061773146615</v>
      </c>
      <c r="I59" s="83">
        <v>52470</v>
      </c>
      <c r="J59" s="81">
        <v>2131</v>
      </c>
      <c r="K59" s="81">
        <v>53337</v>
      </c>
      <c r="L59" s="81">
        <v>1577</v>
      </c>
      <c r="M59" s="84">
        <v>48744</v>
      </c>
      <c r="N59" s="84">
        <v>1363</v>
      </c>
      <c r="O59" s="81">
        <v>47041</v>
      </c>
      <c r="P59" s="81">
        <v>1503</v>
      </c>
      <c r="Q59" s="81">
        <v>44718</v>
      </c>
      <c r="R59" s="81">
        <v>1508</v>
      </c>
      <c r="S59" s="81">
        <v>45397</v>
      </c>
      <c r="T59" s="81">
        <v>1146</v>
      </c>
      <c r="U59" s="81">
        <v>42555</v>
      </c>
      <c r="V59" s="81">
        <v>1000</v>
      </c>
      <c r="W59" s="81">
        <v>39763</v>
      </c>
      <c r="X59" s="81">
        <v>976</v>
      </c>
      <c r="Y59" s="86">
        <v>39719</v>
      </c>
      <c r="Z59" s="86">
        <v>1166</v>
      </c>
      <c r="AA59" s="81">
        <v>39629</v>
      </c>
      <c r="AB59" s="81">
        <v>1056</v>
      </c>
      <c r="AC59" s="81">
        <v>37248</v>
      </c>
      <c r="AD59" s="81">
        <v>1285</v>
      </c>
      <c r="AE59" s="86">
        <v>35250</v>
      </c>
      <c r="AF59" s="86">
        <v>1316</v>
      </c>
      <c r="AG59" s="86">
        <v>33423</v>
      </c>
      <c r="AH59" s="86">
        <v>1441</v>
      </c>
      <c r="AI59" s="86">
        <v>30953</v>
      </c>
      <c r="AJ59" s="86">
        <v>858</v>
      </c>
      <c r="AK59" s="86">
        <v>31529</v>
      </c>
      <c r="AL59" s="86">
        <v>1136</v>
      </c>
      <c r="AM59" s="86">
        <v>33140</v>
      </c>
      <c r="AN59" s="86">
        <v>1848</v>
      </c>
      <c r="AO59" s="86">
        <v>29442</v>
      </c>
      <c r="AP59" s="86">
        <v>1167</v>
      </c>
      <c r="AQ59" s="86">
        <v>30209</v>
      </c>
      <c r="AR59" s="86">
        <v>1420</v>
      </c>
      <c r="AS59" s="86">
        <v>29050</v>
      </c>
      <c r="AT59" s="86">
        <v>1382</v>
      </c>
      <c r="AU59" s="86">
        <v>29460</v>
      </c>
      <c r="AV59" s="86">
        <v>991</v>
      </c>
      <c r="AW59" s="86">
        <v>29521</v>
      </c>
      <c r="AX59" s="86">
        <v>1289</v>
      </c>
      <c r="AY59" s="86">
        <v>26419</v>
      </c>
      <c r="AZ59" s="86">
        <v>1095</v>
      </c>
      <c r="BA59" s="86">
        <v>27590</v>
      </c>
      <c r="BB59" s="86">
        <v>1458</v>
      </c>
      <c r="BC59" s="86">
        <v>23559</v>
      </c>
      <c r="BD59" s="86">
        <v>863</v>
      </c>
      <c r="BE59" s="86">
        <v>22081</v>
      </c>
      <c r="BF59" s="86">
        <v>1049</v>
      </c>
      <c r="BG59" s="86">
        <v>23816</v>
      </c>
      <c r="BH59" s="86">
        <v>731</v>
      </c>
    </row>
    <row r="60" spans="1:60">
      <c r="A60" s="87" t="s">
        <v>115</v>
      </c>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row>
    <row r="61" spans="1:60">
      <c r="A61" s="88" t="s">
        <v>113</v>
      </c>
      <c r="B61" s="88"/>
      <c r="C61" s="82">
        <v>51017.223905250008</v>
      </c>
      <c r="D61" s="82">
        <v>208.58728118938936</v>
      </c>
      <c r="E61" s="82">
        <v>51099.527358446547</v>
      </c>
      <c r="F61" s="82">
        <v>256.48744811219296</v>
      </c>
      <c r="G61" s="82">
        <v>51892.603585312019</v>
      </c>
      <c r="H61" s="82">
        <v>342.34284525193107</v>
      </c>
      <c r="I61" s="89">
        <v>53285.093333333331</v>
      </c>
      <c r="J61" s="89">
        <v>228.01142857142855</v>
      </c>
      <c r="K61" s="89">
        <v>53643.806451612902</v>
      </c>
      <c r="L61" s="89">
        <v>146.09867172675521</v>
      </c>
      <c r="M61" s="89">
        <v>55627.47980295567</v>
      </c>
      <c r="N61" s="89">
        <v>155.0344827586207</v>
      </c>
      <c r="O61" s="90">
        <v>54891.513677811548</v>
      </c>
      <c r="P61" s="90">
        <v>235.73252279635255</v>
      </c>
      <c r="Q61" s="90">
        <v>54485.968608301358</v>
      </c>
      <c r="R61" s="90">
        <v>182.30205790024414</v>
      </c>
      <c r="S61" s="90">
        <v>53891.221341023796</v>
      </c>
      <c r="T61" s="90">
        <v>238.25234318673398</v>
      </c>
      <c r="U61" s="90">
        <v>54079.339503887444</v>
      </c>
      <c r="V61" s="90">
        <v>234.70418363569044</v>
      </c>
      <c r="W61" s="90">
        <v>54126.853898561691</v>
      </c>
      <c r="X61" s="90">
        <v>177.40651021953065</v>
      </c>
      <c r="Y61" s="90">
        <v>54766.467692307691</v>
      </c>
      <c r="Z61" s="90">
        <v>167.3030769230769</v>
      </c>
      <c r="AA61" s="90">
        <v>55986.666666666664</v>
      </c>
      <c r="AB61" s="90">
        <v>176</v>
      </c>
      <c r="AC61" s="90">
        <v>56079.653453208011</v>
      </c>
      <c r="AD61" s="90">
        <v>261.82263996730694</v>
      </c>
      <c r="AE61" s="90">
        <v>54701.802252816022</v>
      </c>
      <c r="AF61" s="90">
        <v>323.55444305381729</v>
      </c>
      <c r="AG61" s="90">
        <v>52783.781725888322</v>
      </c>
      <c r="AH61" s="90">
        <v>243.91370558375633</v>
      </c>
      <c r="AI61" s="90">
        <v>51719.543647363869</v>
      </c>
      <c r="AJ61" s="90">
        <v>260.84183232497838</v>
      </c>
      <c r="AK61" s="90">
        <v>50977.937888198758</v>
      </c>
      <c r="AL61" s="90">
        <v>294.7133984028394</v>
      </c>
      <c r="AM61" s="90">
        <v>49429.444797819167</v>
      </c>
      <c r="AN61" s="90">
        <v>225.20854157201271</v>
      </c>
      <c r="AO61" s="90">
        <v>48883.829234338751</v>
      </c>
      <c r="AP61" s="90">
        <v>228.45104408352668</v>
      </c>
      <c r="AQ61" s="90">
        <v>49122.487874465041</v>
      </c>
      <c r="AR61" s="90">
        <v>232.49643366619114</v>
      </c>
      <c r="AS61" s="90">
        <v>49529.435397367139</v>
      </c>
      <c r="AT61" s="90">
        <v>236.7469527059971</v>
      </c>
      <c r="AU61" s="90">
        <v>50993.836363636357</v>
      </c>
      <c r="AV61" s="90">
        <v>260.56363636363636</v>
      </c>
      <c r="AW61" s="90">
        <v>51681.353128313895</v>
      </c>
      <c r="AX61" s="90">
        <v>284.27783669141041</v>
      </c>
      <c r="AY61" s="90">
        <v>50775.829646017693</v>
      </c>
      <c r="AZ61" s="90">
        <v>259.24115044247782</v>
      </c>
      <c r="BA61" s="90">
        <v>50388.584862385316</v>
      </c>
      <c r="BB61" s="90">
        <v>245.55275229357795</v>
      </c>
      <c r="BC61" s="90">
        <v>49764.483698873737</v>
      </c>
      <c r="BD61" s="90">
        <v>257.84706579727327</v>
      </c>
      <c r="BE61" s="90">
        <v>48062.701267350632</v>
      </c>
      <c r="BF61" s="90">
        <v>260.48038624019313</v>
      </c>
      <c r="BG61" s="90">
        <v>47180.636704119854</v>
      </c>
      <c r="BH61" s="90">
        <v>214.69662921348316</v>
      </c>
    </row>
    <row r="62" spans="1:60">
      <c r="A62" s="88" t="s">
        <v>8</v>
      </c>
      <c r="B62" s="88"/>
      <c r="C62" s="82">
        <v>43464.213796362958</v>
      </c>
      <c r="D62" s="82">
        <v>2529.416902500946</v>
      </c>
      <c r="E62" s="82">
        <v>43479.600321057536</v>
      </c>
      <c r="F62" s="82">
        <v>2063.5767506410211</v>
      </c>
      <c r="G62" s="82">
        <v>43106.301662545702</v>
      </c>
      <c r="H62" s="82">
        <v>2523.6132517773531</v>
      </c>
      <c r="I62" s="89">
        <v>42797.638095238093</v>
      </c>
      <c r="J62" s="89">
        <v>967.71047619047613</v>
      </c>
      <c r="K62" s="89">
        <v>47429.814041745733</v>
      </c>
      <c r="L62" s="89">
        <v>1769.180265654649</v>
      </c>
      <c r="M62" s="89">
        <v>46745.111330049265</v>
      </c>
      <c r="N62" s="89">
        <v>1572.4926108374384</v>
      </c>
      <c r="O62" s="90">
        <v>43219.906788247208</v>
      </c>
      <c r="P62" s="90">
        <v>1154.7477203647416</v>
      </c>
      <c r="Q62" s="90">
        <v>43693.686780606906</v>
      </c>
      <c r="R62" s="90">
        <v>1429.0129054761073</v>
      </c>
      <c r="S62" s="90">
        <v>44525.229992790199</v>
      </c>
      <c r="T62" s="90">
        <v>1583.8918529199711</v>
      </c>
      <c r="U62" s="90">
        <v>46510.129581636422</v>
      </c>
      <c r="V62" s="90">
        <v>1972.5138837467603</v>
      </c>
      <c r="W62" s="90">
        <v>47992.928084784253</v>
      </c>
      <c r="X62" s="90">
        <v>1355.436790310371</v>
      </c>
      <c r="Y62" s="90">
        <v>45599.81538461538</v>
      </c>
      <c r="Z62" s="90">
        <v>1304.7046153846154</v>
      </c>
      <c r="AA62" s="90">
        <v>47232</v>
      </c>
      <c r="AB62" s="90">
        <v>1429.3333333333333</v>
      </c>
      <c r="AC62" s="90">
        <v>49954.381691867595</v>
      </c>
      <c r="AD62" s="90">
        <v>1638.4585206375154</v>
      </c>
      <c r="AE62" s="90">
        <v>51017.501877346687</v>
      </c>
      <c r="AF62" s="90">
        <v>1838.6332916145184</v>
      </c>
      <c r="AG62" s="90">
        <v>45557.659898477155</v>
      </c>
      <c r="AH62" s="90">
        <v>2292.2182741116749</v>
      </c>
      <c r="AI62" s="90">
        <v>44156.587726879858</v>
      </c>
      <c r="AJ62" s="90">
        <v>1833.1789109766637</v>
      </c>
      <c r="AK62" s="90">
        <v>38882.720496894413</v>
      </c>
      <c r="AL62" s="90">
        <v>1893.9449866903283</v>
      </c>
      <c r="AM62" s="90">
        <v>41665.112221717398</v>
      </c>
      <c r="AN62" s="90">
        <v>2388.4361653793731</v>
      </c>
      <c r="AO62" s="90">
        <v>39246.637587006961</v>
      </c>
      <c r="AP62" s="90">
        <v>1702.4296983758702</v>
      </c>
      <c r="AQ62" s="90">
        <v>41381.158345221105</v>
      </c>
      <c r="AR62" s="90">
        <v>1696.422253922967</v>
      </c>
      <c r="AS62" s="90">
        <v>40026.675767918088</v>
      </c>
      <c r="AT62" s="90">
        <v>1755.8732325694784</v>
      </c>
      <c r="AU62" s="90">
        <v>39777.678787878787</v>
      </c>
      <c r="AV62" s="90">
        <v>1766.0424242424242</v>
      </c>
      <c r="AW62" s="90">
        <v>38053.896076352066</v>
      </c>
      <c r="AX62" s="90">
        <v>1913.0646871686108</v>
      </c>
      <c r="AY62" s="90">
        <v>37203.902654867248</v>
      </c>
      <c r="AZ62" s="90">
        <v>1700.9203539823006</v>
      </c>
      <c r="BA62" s="90">
        <v>38155.417431192654</v>
      </c>
      <c r="BB62" s="90">
        <v>2217.70871559633</v>
      </c>
      <c r="BC62" s="90">
        <v>38241.318316538236</v>
      </c>
      <c r="BD62" s="90">
        <v>1768.9508002371074</v>
      </c>
      <c r="BE62" s="90">
        <v>37307.710319855163</v>
      </c>
      <c r="BF62" s="90">
        <v>1546.6022933011468</v>
      </c>
      <c r="BG62" s="90">
        <v>36435.280898876408</v>
      </c>
      <c r="BH62" s="90">
        <v>1273.4456928838954</v>
      </c>
    </row>
    <row r="63" spans="1:60">
      <c r="A63" s="88" t="s">
        <v>9</v>
      </c>
      <c r="B63" s="88"/>
      <c r="C63" s="82">
        <v>63647.970002527043</v>
      </c>
      <c r="D63" s="82">
        <v>2839.1388666872103</v>
      </c>
      <c r="E63" s="82">
        <v>58630.536912831776</v>
      </c>
      <c r="F63" s="82">
        <v>3787.6625154226681</v>
      </c>
      <c r="G63" s="82">
        <v>60918.814981697986</v>
      </c>
      <c r="H63" s="82">
        <v>2517.0182789506907</v>
      </c>
      <c r="I63" s="89">
        <v>65945.615238095226</v>
      </c>
      <c r="J63" s="89">
        <v>1874.4038095238093</v>
      </c>
      <c r="K63" s="89">
        <v>68238.743833017084</v>
      </c>
      <c r="L63" s="89">
        <v>2454.8842504743834</v>
      </c>
      <c r="M63" s="89">
        <v>69757.76551724138</v>
      </c>
      <c r="N63" s="89">
        <v>1752.9970443349755</v>
      </c>
      <c r="O63" s="90">
        <v>64249.069908814585</v>
      </c>
      <c r="P63" s="90">
        <v>1702.5126646403241</v>
      </c>
      <c r="Q63" s="90">
        <v>65735.769794209977</v>
      </c>
      <c r="R63" s="90">
        <v>1565.445413324032</v>
      </c>
      <c r="S63" s="90">
        <v>66933.105984138427</v>
      </c>
      <c r="T63" s="90">
        <v>2517.4520547945208</v>
      </c>
      <c r="U63" s="90">
        <v>64714.684931506839</v>
      </c>
      <c r="V63" s="90">
        <v>1224.7064050351719</v>
      </c>
      <c r="W63" s="90">
        <v>67355.763815291444</v>
      </c>
      <c r="X63" s="90">
        <v>1369.4761544284631</v>
      </c>
      <c r="Y63" s="90">
        <v>74395.398461538454</v>
      </c>
      <c r="Z63" s="90">
        <v>2609.4092307692308</v>
      </c>
      <c r="AA63" s="90">
        <v>70462.666666666657</v>
      </c>
      <c r="AB63" s="90">
        <v>1545.3333333333333</v>
      </c>
      <c r="AC63" s="90">
        <v>70824.402125051085</v>
      </c>
      <c r="AD63" s="90">
        <v>3067.4589293011854</v>
      </c>
      <c r="AE63" s="90">
        <v>71311.399249061331</v>
      </c>
      <c r="AF63" s="90">
        <v>2987.9549436795996</v>
      </c>
      <c r="AG63" s="90">
        <v>68458.446700507615</v>
      </c>
      <c r="AH63" s="90">
        <v>1794.4060913705582</v>
      </c>
      <c r="AI63" s="90">
        <v>76910.452895419192</v>
      </c>
      <c r="AJ63" s="90">
        <v>2778.9127052722556</v>
      </c>
      <c r="AK63" s="90">
        <v>71739.524401064773</v>
      </c>
      <c r="AL63" s="90">
        <v>3003.9822537710738</v>
      </c>
      <c r="AM63" s="90">
        <v>69503.645615629255</v>
      </c>
      <c r="AN63" s="90">
        <v>2288.8541572012718</v>
      </c>
      <c r="AO63" s="90">
        <v>67175.560092807427</v>
      </c>
      <c r="AP63" s="90">
        <v>2570.8566125290026</v>
      </c>
      <c r="AQ63" s="90">
        <v>67026.316690442211</v>
      </c>
      <c r="AR63" s="90">
        <v>1853.5577746077031</v>
      </c>
      <c r="AS63" s="90">
        <v>66769.216967333006</v>
      </c>
      <c r="AT63" s="90">
        <v>2995.5065821550465</v>
      </c>
      <c r="AU63" s="90">
        <v>66925.684848484845</v>
      </c>
      <c r="AV63" s="90">
        <v>2770.8303030303027</v>
      </c>
      <c r="AW63" s="90">
        <v>64375.520678685047</v>
      </c>
      <c r="AX63" s="90">
        <v>2463.7412513255567</v>
      </c>
      <c r="AY63" s="90">
        <v>61738.559734513263</v>
      </c>
      <c r="AZ63" s="90">
        <v>2206.3473451327432</v>
      </c>
      <c r="BA63" s="90">
        <v>64255.54816513761</v>
      </c>
      <c r="BB63" s="90">
        <v>2894.4288990825685</v>
      </c>
      <c r="BC63" s="90">
        <v>62674.826318909305</v>
      </c>
      <c r="BD63" s="90">
        <v>2032.7943094250147</v>
      </c>
      <c r="BE63" s="90">
        <v>70781.474954737481</v>
      </c>
      <c r="BF63" s="90">
        <v>2216.118286059143</v>
      </c>
      <c r="BG63" s="90">
        <v>68105.138576779034</v>
      </c>
      <c r="BH63" s="90">
        <v>3100.4719101123601</v>
      </c>
    </row>
    <row r="64" spans="1:60">
      <c r="A64" s="88" t="s">
        <v>10</v>
      </c>
      <c r="B64" s="88"/>
      <c r="C64" s="82">
        <v>47043.730351641541</v>
      </c>
      <c r="D64" s="82">
        <v>2921.6966730251829</v>
      </c>
      <c r="E64" s="82">
        <v>49636.625291137949</v>
      </c>
      <c r="F64" s="82">
        <v>2475.1184340242739</v>
      </c>
      <c r="G64" s="82">
        <v>49385.398917798251</v>
      </c>
      <c r="H64" s="82">
        <v>2345.0413902374248</v>
      </c>
      <c r="I64" s="89">
        <v>48962.510476190473</v>
      </c>
      <c r="J64" s="89">
        <v>1328.4609523809522</v>
      </c>
      <c r="K64" s="89">
        <v>50029.730550284628</v>
      </c>
      <c r="L64" s="89">
        <v>1199.7153700189754</v>
      </c>
      <c r="M64" s="89">
        <v>52285.379310344826</v>
      </c>
      <c r="N64" s="89">
        <v>1721.9901477832514</v>
      </c>
      <c r="O64" s="90">
        <v>53133.199594731508</v>
      </c>
      <c r="P64" s="90">
        <v>1418.950354609929</v>
      </c>
      <c r="Q64" s="90">
        <v>53214.558772235781</v>
      </c>
      <c r="R64" s="90">
        <v>1494.876874782002</v>
      </c>
      <c r="S64" s="90">
        <v>53298.021629416005</v>
      </c>
      <c r="T64" s="90">
        <v>1389.4001441961068</v>
      </c>
      <c r="U64" s="90">
        <v>51392.725657164003</v>
      </c>
      <c r="V64" s="90">
        <v>1775.2624953720842</v>
      </c>
      <c r="W64" s="90">
        <v>50712.735806207413</v>
      </c>
      <c r="X64" s="90">
        <v>1280.1347464042392</v>
      </c>
      <c r="Y64" s="90">
        <v>55383.803076923075</v>
      </c>
      <c r="Z64" s="90">
        <v>1868.8661538461538</v>
      </c>
      <c r="AA64" s="90">
        <v>53044</v>
      </c>
      <c r="AB64" s="90">
        <v>1613.3333333333333</v>
      </c>
      <c r="AC64" s="90">
        <v>50979.624029423787</v>
      </c>
      <c r="AD64" s="90">
        <v>1561.2897425418882</v>
      </c>
      <c r="AE64" s="90">
        <v>52176.670838548191</v>
      </c>
      <c r="AF64" s="90">
        <v>1765.4818523153945</v>
      </c>
      <c r="AG64" s="90">
        <v>46700.203045685281</v>
      </c>
      <c r="AH64" s="90">
        <v>1850.0355329949239</v>
      </c>
      <c r="AI64" s="90">
        <v>46101.972342264475</v>
      </c>
      <c r="AJ64" s="90">
        <v>1856.4943820224719</v>
      </c>
      <c r="AK64" s="90">
        <v>46171.26708074534</v>
      </c>
      <c r="AL64" s="90">
        <v>2034.5696539485359</v>
      </c>
      <c r="AM64" s="90">
        <v>47941.842798727848</v>
      </c>
      <c r="AN64" s="90">
        <v>1184.2598818718764</v>
      </c>
      <c r="AO64" s="90">
        <v>47740.009280742459</v>
      </c>
      <c r="AP64" s="90">
        <v>1752.5011600928076</v>
      </c>
      <c r="AQ64" s="90">
        <v>47073.312410841652</v>
      </c>
      <c r="AR64" s="90">
        <v>1744.5249643366617</v>
      </c>
      <c r="AS64" s="90">
        <v>50533.965870307169</v>
      </c>
      <c r="AT64" s="90">
        <v>1474.7362262311069</v>
      </c>
      <c r="AU64" s="90">
        <v>49769.357575757575</v>
      </c>
      <c r="AV64" s="90">
        <v>1943.1575757575756</v>
      </c>
      <c r="AW64" s="90">
        <v>51048.432661717925</v>
      </c>
      <c r="AX64" s="90">
        <v>2163.3722163308589</v>
      </c>
      <c r="AY64" s="90">
        <v>49302.444690265482</v>
      </c>
      <c r="AZ64" s="90">
        <v>1572.2323008849555</v>
      </c>
      <c r="BA64" s="90">
        <v>51718.823394495405</v>
      </c>
      <c r="BB64" s="90">
        <v>1724.669724770642</v>
      </c>
      <c r="BC64" s="90">
        <v>50969.768820391226</v>
      </c>
      <c r="BD64" s="90">
        <v>1435.1487848251334</v>
      </c>
      <c r="BE64" s="90">
        <v>48589.767048883528</v>
      </c>
      <c r="BF64" s="90">
        <v>1514.0422450211227</v>
      </c>
      <c r="BG64" s="90">
        <v>45096.816479400753</v>
      </c>
      <c r="BH64" s="90">
        <v>1281.8651685393261</v>
      </c>
    </row>
    <row r="65" spans="1:60">
      <c r="A65" s="88" t="s">
        <v>11</v>
      </c>
      <c r="B65" s="88"/>
      <c r="C65" s="82">
        <v>39018.207243712</v>
      </c>
      <c r="D65" s="82">
        <v>2811.5192120942506</v>
      </c>
      <c r="E65" s="82">
        <v>42164.508523884528</v>
      </c>
      <c r="F65" s="82">
        <v>1887.9901372282627</v>
      </c>
      <c r="G65" s="82">
        <v>40635.252228360056</v>
      </c>
      <c r="H65" s="82">
        <v>2594.3968013850904</v>
      </c>
      <c r="I65" s="89">
        <v>39113.059047619041</v>
      </c>
      <c r="J65" s="89">
        <v>973.06285714285707</v>
      </c>
      <c r="K65" s="89">
        <v>42215.051233396582</v>
      </c>
      <c r="L65" s="89">
        <v>1273.2979127134724</v>
      </c>
      <c r="M65" s="89">
        <v>45175.940886699507</v>
      </c>
      <c r="N65" s="89">
        <v>1492.7605911330049</v>
      </c>
      <c r="O65" s="90">
        <v>42200.676798378925</v>
      </c>
      <c r="P65" s="90">
        <v>873.46301925025318</v>
      </c>
      <c r="Q65" s="90">
        <v>43115.024764562258</v>
      </c>
      <c r="R65" s="90">
        <v>1539.5702825252877</v>
      </c>
      <c r="S65" s="90">
        <v>42525.612112472962</v>
      </c>
      <c r="T65" s="90">
        <v>1208.279740447008</v>
      </c>
      <c r="U65" s="90">
        <v>39952.145131432793</v>
      </c>
      <c r="V65" s="90">
        <v>968.7789707515733</v>
      </c>
      <c r="W65" s="90">
        <v>41335.716881150642</v>
      </c>
      <c r="X65" s="90">
        <v>992.96593489780469</v>
      </c>
      <c r="Y65" s="90">
        <v>43238.118461538455</v>
      </c>
      <c r="Z65" s="90">
        <v>1483.6799999999998</v>
      </c>
      <c r="AA65" s="90">
        <v>39596</v>
      </c>
      <c r="AB65" s="90">
        <v>1029.3333333333333</v>
      </c>
      <c r="AC65" s="90">
        <v>40902.2084184716</v>
      </c>
      <c r="AD65" s="90">
        <v>1413.8422558234574</v>
      </c>
      <c r="AE65" s="90">
        <v>38917.972465581981</v>
      </c>
      <c r="AF65" s="90">
        <v>1631.8397997496872</v>
      </c>
      <c r="AG65" s="90">
        <v>37317.370558375631</v>
      </c>
      <c r="AH65" s="90">
        <v>1646.0609137055837</v>
      </c>
      <c r="AI65" s="90">
        <v>39524.095073465862</v>
      </c>
      <c r="AJ65" s="90">
        <v>1425.1581676750216</v>
      </c>
      <c r="AK65" s="90">
        <v>38617.927240461402</v>
      </c>
      <c r="AL65" s="90">
        <v>1494.5110913930789</v>
      </c>
      <c r="AM65" s="90">
        <v>39166.36983189459</v>
      </c>
      <c r="AN65" s="90">
        <v>1446.237164925034</v>
      </c>
      <c r="AO65" s="90">
        <v>36049.88770301624</v>
      </c>
      <c r="AP65" s="90">
        <v>1325.3290023201857</v>
      </c>
      <c r="AQ65" s="90">
        <v>38292.964336661906</v>
      </c>
      <c r="AR65" s="90">
        <v>2241.5863052781738</v>
      </c>
      <c r="AS65" s="90">
        <v>38528.922476840569</v>
      </c>
      <c r="AT65" s="90">
        <v>1287.3115553388591</v>
      </c>
      <c r="AU65" s="90">
        <v>38805.248484848482</v>
      </c>
      <c r="AV65" s="90">
        <v>1670.6727272727271</v>
      </c>
      <c r="AW65" s="90">
        <v>38320.294803817604</v>
      </c>
      <c r="AX65" s="90">
        <v>1635.9384941675503</v>
      </c>
      <c r="AY65" s="90">
        <v>37621.672566371679</v>
      </c>
      <c r="AZ65" s="90">
        <v>1316.7212389380529</v>
      </c>
      <c r="BA65" s="90">
        <v>36401.745412844029</v>
      </c>
      <c r="BB65" s="90">
        <v>1948.9541284403667</v>
      </c>
      <c r="BC65" s="90">
        <v>37437.794902193244</v>
      </c>
      <c r="BD65" s="90">
        <v>1529.0930646117367</v>
      </c>
      <c r="BE65" s="90">
        <v>35512.83765841883</v>
      </c>
      <c r="BF65" s="90">
        <v>1554.7423053711527</v>
      </c>
      <c r="BG65" s="90">
        <v>32991.715355805245</v>
      </c>
      <c r="BH65" s="90">
        <v>1574.4419475655432</v>
      </c>
    </row>
    <row r="66" spans="1:60">
      <c r="A66" s="88" t="s">
        <v>12</v>
      </c>
      <c r="B66" s="88"/>
      <c r="C66" s="82">
        <v>57019.52251805937</v>
      </c>
      <c r="D66" s="82">
        <v>1237.5281178327305</v>
      </c>
      <c r="E66" s="82">
        <v>54481.603947269257</v>
      </c>
      <c r="F66" s="82">
        <v>1406.4410387245068</v>
      </c>
      <c r="G66" s="82">
        <v>57164.462507899691</v>
      </c>
      <c r="H66" s="82">
        <v>1244.3874681567945</v>
      </c>
      <c r="I66" s="89">
        <v>60090.110476190472</v>
      </c>
      <c r="J66" s="89">
        <v>662.62476190476184</v>
      </c>
      <c r="K66" s="89">
        <v>60800.508538899434</v>
      </c>
      <c r="L66" s="89">
        <v>884.05692599620488</v>
      </c>
      <c r="M66" s="89">
        <v>61719.2275862069</v>
      </c>
      <c r="N66" s="89">
        <v>684.36650246305419</v>
      </c>
      <c r="O66" s="90">
        <v>62997.523809523802</v>
      </c>
      <c r="P66" s="90">
        <v>791.46909827760885</v>
      </c>
      <c r="Q66" s="90">
        <v>60871.245204046041</v>
      </c>
      <c r="R66" s="90">
        <v>541.02546215556333</v>
      </c>
      <c r="S66" s="90">
        <v>59832.943042537852</v>
      </c>
      <c r="T66" s="90">
        <v>802.27829848594092</v>
      </c>
      <c r="U66" s="90">
        <v>61547.426878933722</v>
      </c>
      <c r="V66" s="90">
        <v>1022.4613106256941</v>
      </c>
      <c r="W66" s="90">
        <v>60544.119606358814</v>
      </c>
      <c r="X66" s="90">
        <v>977.65026495079474</v>
      </c>
      <c r="Y66" s="90">
        <v>61295.17846153846</v>
      </c>
      <c r="Z66" s="90">
        <v>942.86307692307685</v>
      </c>
      <c r="AA66" s="90">
        <v>62421.333333333328</v>
      </c>
      <c r="AB66" s="90">
        <v>914.66666666666663</v>
      </c>
      <c r="AC66" s="90">
        <v>60121.368205966493</v>
      </c>
      <c r="AD66" s="90">
        <v>968.74376787903566</v>
      </c>
      <c r="AE66" s="90">
        <v>57584.250312891119</v>
      </c>
      <c r="AF66" s="90">
        <v>811.69962453066341</v>
      </c>
      <c r="AG66" s="90">
        <v>56619.360406091371</v>
      </c>
      <c r="AH66" s="90">
        <v>1232.4060913705584</v>
      </c>
      <c r="AI66" s="90">
        <v>56557.503889369058</v>
      </c>
      <c r="AJ66" s="90">
        <v>1192.0034572169404</v>
      </c>
      <c r="AK66" s="90">
        <v>55365.726708074537</v>
      </c>
      <c r="AL66" s="90">
        <v>1081.6131322094054</v>
      </c>
      <c r="AM66" s="90">
        <v>54128.183552930481</v>
      </c>
      <c r="AN66" s="90">
        <v>948.32712403452967</v>
      </c>
      <c r="AO66" s="90">
        <v>53315.153596287702</v>
      </c>
      <c r="AP66" s="90">
        <v>1018.6412993039444</v>
      </c>
      <c r="AQ66" s="90">
        <v>55964.296718972888</v>
      </c>
      <c r="AR66" s="90">
        <v>1008.5534950071326</v>
      </c>
      <c r="AS66" s="90">
        <v>55346.176499268651</v>
      </c>
      <c r="AT66" s="90">
        <v>1126.1921014139446</v>
      </c>
      <c r="AU66" s="90">
        <v>56693.878787878784</v>
      </c>
      <c r="AV66" s="90">
        <v>962.21212121212113</v>
      </c>
      <c r="AW66" s="90">
        <v>59017.151643690348</v>
      </c>
      <c r="AX66" s="90">
        <v>1104.9289501590667</v>
      </c>
      <c r="AY66" s="90">
        <v>56486.595132743358</v>
      </c>
      <c r="AZ66" s="90">
        <v>1182.4380530973449</v>
      </c>
      <c r="BA66" s="90">
        <v>58286.876146788985</v>
      </c>
      <c r="BB66" s="90">
        <v>1040.215596330275</v>
      </c>
      <c r="BC66" s="90">
        <v>57985.607587433311</v>
      </c>
      <c r="BD66" s="90">
        <v>1139.3242442205099</v>
      </c>
      <c r="BE66" s="90">
        <v>54906.416415208208</v>
      </c>
      <c r="BF66" s="90">
        <v>712.25105612552807</v>
      </c>
      <c r="BG66" s="90">
        <v>53225.820224719108</v>
      </c>
      <c r="BH66" s="90">
        <v>766.17228464419486</v>
      </c>
    </row>
    <row r="67" spans="1:60">
      <c r="A67" s="88" t="s">
        <v>13</v>
      </c>
      <c r="B67" s="88"/>
      <c r="C67" s="82">
        <v>57254.883867801924</v>
      </c>
      <c r="D67" s="82">
        <v>2708.1387934213922</v>
      </c>
      <c r="E67" s="82">
        <v>59854.144948602261</v>
      </c>
      <c r="F67" s="82">
        <v>2606.2373365653461</v>
      </c>
      <c r="G67" s="82">
        <v>63430.515122471807</v>
      </c>
      <c r="H67" s="82">
        <v>2612.913779148309</v>
      </c>
      <c r="I67" s="89">
        <v>59871.73333333333</v>
      </c>
      <c r="J67" s="89">
        <v>1707.4095238095235</v>
      </c>
      <c r="K67" s="89">
        <v>64990.447817836808</v>
      </c>
      <c r="L67" s="89">
        <v>2024.0531309297912</v>
      </c>
      <c r="M67" s="89">
        <v>67706.880788177339</v>
      </c>
      <c r="N67" s="89">
        <v>1122.8926108374385</v>
      </c>
      <c r="O67" s="90">
        <v>63427.991894630184</v>
      </c>
      <c r="P67" s="90">
        <v>1735.5379939209724</v>
      </c>
      <c r="Q67" s="90">
        <v>59335.203348447852</v>
      </c>
      <c r="R67" s="90">
        <v>1513.6951517265434</v>
      </c>
      <c r="S67" s="90">
        <v>61855.656813266047</v>
      </c>
      <c r="T67" s="90">
        <v>1932.7613554434031</v>
      </c>
      <c r="U67" s="90">
        <v>62346.419844502023</v>
      </c>
      <c r="V67" s="90">
        <v>1445.677897075157</v>
      </c>
      <c r="W67" s="90">
        <v>61637.913701741105</v>
      </c>
      <c r="X67" s="90">
        <v>1868.5117335352004</v>
      </c>
      <c r="Y67" s="90">
        <v>64064.109230769223</v>
      </c>
      <c r="Z67" s="90">
        <v>1543.3384615384614</v>
      </c>
      <c r="AA67" s="90">
        <v>64320</v>
      </c>
      <c r="AB67" s="90">
        <v>1649.3333333333333</v>
      </c>
      <c r="AC67" s="90">
        <v>66388.575398447079</v>
      </c>
      <c r="AD67" s="90">
        <v>2043.5946056395587</v>
      </c>
      <c r="AE67" s="90">
        <v>65553.536921151448</v>
      </c>
      <c r="AF67" s="90">
        <v>1527.7396745932417</v>
      </c>
      <c r="AG67" s="90">
        <v>61667.375634517761</v>
      </c>
      <c r="AH67" s="90">
        <v>2772.9137055837564</v>
      </c>
      <c r="AI67" s="90">
        <v>59673.033707865165</v>
      </c>
      <c r="AJ67" s="90">
        <v>1936.6413137424372</v>
      </c>
      <c r="AK67" s="90">
        <v>60896.464951197871</v>
      </c>
      <c r="AL67" s="90">
        <v>2321.8030168589175</v>
      </c>
      <c r="AM67" s="90">
        <v>57961.324852339843</v>
      </c>
      <c r="AN67" s="90">
        <v>2215.3166742389822</v>
      </c>
      <c r="AO67" s="90">
        <v>53964.517865429239</v>
      </c>
      <c r="AP67" s="90">
        <v>2455.0663573085849</v>
      </c>
      <c r="AQ67" s="90">
        <v>52085.61483594864</v>
      </c>
      <c r="AR67" s="90">
        <v>2358.6362339514976</v>
      </c>
      <c r="AS67" s="90">
        <v>51786.751828376408</v>
      </c>
      <c r="AT67" s="90">
        <v>2046.8746952705999</v>
      </c>
      <c r="AU67" s="90">
        <v>52339.230303030301</v>
      </c>
      <c r="AV67" s="90">
        <v>1542.9454545454544</v>
      </c>
      <c r="AW67" s="90">
        <v>47926.740190880169</v>
      </c>
      <c r="AX67" s="90">
        <v>2499.4994697773063</v>
      </c>
      <c r="AY67" s="90">
        <v>48890.269911504416</v>
      </c>
      <c r="AZ67" s="90">
        <v>2396.5818584070794</v>
      </c>
      <c r="BA67" s="90">
        <v>51190.98165137614</v>
      </c>
      <c r="BB67" s="90">
        <v>2078.4977064220179</v>
      </c>
      <c r="BC67" s="90">
        <v>54351.762892708954</v>
      </c>
      <c r="BD67" s="90">
        <v>1850.9021932424423</v>
      </c>
      <c r="BE67" s="90">
        <v>57350.45503922752</v>
      </c>
      <c r="BF67" s="90">
        <v>1729.7525648762826</v>
      </c>
      <c r="BG67" s="90">
        <v>54307.722846441953</v>
      </c>
      <c r="BH67" s="90">
        <v>1694.4194756554309</v>
      </c>
    </row>
    <row r="68" spans="1:60">
      <c r="A68" s="88" t="s">
        <v>14</v>
      </c>
      <c r="B68" s="88"/>
      <c r="C68" s="82">
        <v>64247.280660311095</v>
      </c>
      <c r="D68" s="82">
        <v>2853.3523369418913</v>
      </c>
      <c r="E68" s="82">
        <v>66782.008112965224</v>
      </c>
      <c r="F68" s="82">
        <v>3077.4566171275787</v>
      </c>
      <c r="G68" s="82">
        <v>69502.094483113222</v>
      </c>
      <c r="H68" s="82">
        <v>2206.3854462163386</v>
      </c>
      <c r="I68" s="89">
        <v>69421.451428571425</v>
      </c>
      <c r="J68" s="89">
        <v>2470.6590476190472</v>
      </c>
      <c r="K68" s="89">
        <v>68977.768500948761</v>
      </c>
      <c r="L68" s="89">
        <v>2880.38330170778</v>
      </c>
      <c r="M68" s="89">
        <v>71029.048275862064</v>
      </c>
      <c r="N68" s="89">
        <v>2269.0403940886699</v>
      </c>
      <c r="O68" s="90">
        <v>71065.9533941236</v>
      </c>
      <c r="P68" s="90">
        <v>2462.0952380952381</v>
      </c>
      <c r="Q68" s="90">
        <v>66846.048133937904</v>
      </c>
      <c r="R68" s="90">
        <v>1920.6403906522496</v>
      </c>
      <c r="S68" s="90">
        <v>66978.082191780821</v>
      </c>
      <c r="T68" s="90">
        <v>2003.2645998558039</v>
      </c>
      <c r="U68" s="90">
        <v>68619.763050721944</v>
      </c>
      <c r="V68" s="90">
        <v>1948.7937800814509</v>
      </c>
      <c r="W68" s="90">
        <v>68138.139288417864</v>
      </c>
      <c r="X68" s="90">
        <v>1748.5389856169568</v>
      </c>
      <c r="Y68" s="90">
        <v>69186.955384615387</v>
      </c>
      <c r="Z68" s="90">
        <v>1608.1846153846152</v>
      </c>
      <c r="AA68" s="90">
        <v>66896</v>
      </c>
      <c r="AB68" s="90">
        <v>1809.3333333333333</v>
      </c>
      <c r="AC68" s="90">
        <v>69717.856967715576</v>
      </c>
      <c r="AD68" s="90">
        <v>3163.9199019207194</v>
      </c>
      <c r="AE68" s="90">
        <v>65425.521902377979</v>
      </c>
      <c r="AF68" s="90">
        <v>3837.6370463078852</v>
      </c>
      <c r="AG68" s="90">
        <v>62740.025380710656</v>
      </c>
      <c r="AH68" s="90">
        <v>2837.1015228426395</v>
      </c>
      <c r="AI68" s="90">
        <v>61376.520311149521</v>
      </c>
      <c r="AJ68" s="90">
        <v>4498.4286949006046</v>
      </c>
      <c r="AK68" s="90">
        <v>60203.813664596273</v>
      </c>
      <c r="AL68" s="90">
        <v>3394.4401064773738</v>
      </c>
      <c r="AM68" s="90">
        <v>62961.873693775553</v>
      </c>
      <c r="AN68" s="90">
        <v>2443.5892776010901</v>
      </c>
      <c r="AO68" s="90">
        <v>61831.996287703019</v>
      </c>
      <c r="AP68" s="90">
        <v>2597.4570765661256</v>
      </c>
      <c r="AQ68" s="90">
        <v>65485.426533523532</v>
      </c>
      <c r="AR68" s="90">
        <v>3161.9514978601992</v>
      </c>
      <c r="AS68" s="90">
        <v>69304.382252559735</v>
      </c>
      <c r="AT68" s="90">
        <v>3196.0838615309608</v>
      </c>
      <c r="AU68" s="90">
        <v>66196.787878787873</v>
      </c>
      <c r="AV68" s="90">
        <v>3571.2545454545452</v>
      </c>
      <c r="AW68" s="90">
        <v>75666.178154825029</v>
      </c>
      <c r="AX68" s="90">
        <v>2846.3541887592787</v>
      </c>
      <c r="AY68" s="90">
        <v>67538.84734513273</v>
      </c>
      <c r="AZ68" s="90">
        <v>2411.50221238938</v>
      </c>
      <c r="BA68" s="90">
        <v>63538.224770642191</v>
      </c>
      <c r="BB68" s="90">
        <v>2633.4082568807335</v>
      </c>
      <c r="BC68" s="90">
        <v>65403.208061647892</v>
      </c>
      <c r="BD68" s="90">
        <v>3208.0972139893302</v>
      </c>
      <c r="BE68" s="90">
        <v>63268.24381412191</v>
      </c>
      <c r="BF68" s="90">
        <v>2297.5184067592036</v>
      </c>
      <c r="BG68" s="90">
        <v>63042.928838951317</v>
      </c>
      <c r="BH68" s="90">
        <v>2605.8277153558056</v>
      </c>
    </row>
    <row r="69" spans="1:60">
      <c r="A69" s="88" t="s">
        <v>15</v>
      </c>
      <c r="B69" s="88"/>
      <c r="C69" s="82">
        <v>48971.892922469386</v>
      </c>
      <c r="D69" s="82">
        <v>1976.2566784407829</v>
      </c>
      <c r="E69" s="82">
        <v>55802.244420093863</v>
      </c>
      <c r="F69" s="82">
        <v>1781.9568967849714</v>
      </c>
      <c r="G69" s="82">
        <v>58145.491958510414</v>
      </c>
      <c r="H69" s="82">
        <v>2375.1387374034089</v>
      </c>
      <c r="I69" s="89">
        <v>55786.796190476183</v>
      </c>
      <c r="J69" s="89">
        <v>1906.5180952380949</v>
      </c>
      <c r="K69" s="89">
        <v>54069.305502846299</v>
      </c>
      <c r="L69" s="89">
        <v>1480.1821631878558</v>
      </c>
      <c r="M69" s="89">
        <v>60451.266995073893</v>
      </c>
      <c r="N69" s="89">
        <v>2390.8532019704435</v>
      </c>
      <c r="O69" s="90">
        <v>59716.628166160073</v>
      </c>
      <c r="P69" s="90">
        <v>1970.1317122593716</v>
      </c>
      <c r="Q69" s="90">
        <v>60259.651203348447</v>
      </c>
      <c r="R69" s="90">
        <v>1265.5291245204046</v>
      </c>
      <c r="S69" s="90">
        <v>58407.075702956019</v>
      </c>
      <c r="T69" s="90">
        <v>1727.3294881038212</v>
      </c>
      <c r="U69" s="90">
        <v>61196.619029988884</v>
      </c>
      <c r="V69" s="90">
        <v>1720.331728989263</v>
      </c>
      <c r="W69" s="90">
        <v>63368.584405753216</v>
      </c>
      <c r="X69" s="90">
        <v>2150.5753217259648</v>
      </c>
      <c r="Y69" s="90">
        <v>64329.978461538456</v>
      </c>
      <c r="Z69" s="90">
        <v>1903.8830769230767</v>
      </c>
      <c r="AA69" s="90">
        <v>67153.333333333328</v>
      </c>
      <c r="AB69" s="90">
        <v>2010.6666666666665</v>
      </c>
      <c r="AC69" s="90">
        <v>64254.031875766246</v>
      </c>
      <c r="AD69" s="90">
        <v>3143.2496935022477</v>
      </c>
      <c r="AE69" s="90">
        <v>58321.391739674596</v>
      </c>
      <c r="AF69" s="90">
        <v>2466.0475594493118</v>
      </c>
      <c r="AG69" s="90">
        <v>61382.096446700503</v>
      </c>
      <c r="AH69" s="90">
        <v>2941.2284263959391</v>
      </c>
      <c r="AI69" s="90">
        <v>57281.74070872947</v>
      </c>
      <c r="AJ69" s="90">
        <v>2043.0181503889369</v>
      </c>
      <c r="AK69" s="90">
        <v>52252.535936113578</v>
      </c>
      <c r="AL69" s="90">
        <v>2764.6211180124224</v>
      </c>
      <c r="AM69" s="90">
        <v>54958.544298046341</v>
      </c>
      <c r="AN69" s="90">
        <v>1824.6487960018173</v>
      </c>
      <c r="AO69" s="90">
        <v>56430.537354988403</v>
      </c>
      <c r="AP69" s="90">
        <v>1328.4584686774942</v>
      </c>
      <c r="AQ69" s="90">
        <v>57206.950071326668</v>
      </c>
      <c r="AR69" s="90">
        <v>2233.5691868758913</v>
      </c>
      <c r="AS69" s="90">
        <v>53572.218430034132</v>
      </c>
      <c r="AT69" s="90">
        <v>1826.5685031691858</v>
      </c>
      <c r="AU69" s="90">
        <v>52460.145454545447</v>
      </c>
      <c r="AV69" s="90">
        <v>1895.4727272727271</v>
      </c>
      <c r="AW69" s="90">
        <v>57334.727465535521</v>
      </c>
      <c r="AX69" s="90">
        <v>2025.7030752916226</v>
      </c>
      <c r="AY69" s="90">
        <v>56893.174778761051</v>
      </c>
      <c r="AZ69" s="90">
        <v>2176.5066371681414</v>
      </c>
      <c r="BA69" s="90">
        <v>56542.871559633022</v>
      </c>
      <c r="BB69" s="90">
        <v>1691.8004587155961</v>
      </c>
      <c r="BC69" s="90">
        <v>51221.619442797863</v>
      </c>
      <c r="BD69" s="90">
        <v>2422.5631298162421</v>
      </c>
      <c r="BE69" s="90">
        <v>46764.369342184669</v>
      </c>
      <c r="BF69" s="90">
        <v>2779.8141219070612</v>
      </c>
      <c r="BG69" s="90">
        <v>54345.61048689139</v>
      </c>
      <c r="BH69" s="90">
        <v>2161.7003745318357</v>
      </c>
    </row>
    <row r="70" spans="1:60">
      <c r="A70" s="88" t="s">
        <v>114</v>
      </c>
      <c r="B70" s="88"/>
      <c r="C70" s="82">
        <v>65246.199983535618</v>
      </c>
      <c r="D70" s="82">
        <v>3671.2155890593644</v>
      </c>
      <c r="E70" s="82">
        <v>56405.194838165713</v>
      </c>
      <c r="F70" s="82">
        <v>2153.4050081349042</v>
      </c>
      <c r="G70" s="82">
        <v>59950.307503020987</v>
      </c>
      <c r="H70" s="82">
        <v>3509.7528001218857</v>
      </c>
      <c r="I70" s="89">
        <v>56886.175238095231</v>
      </c>
      <c r="J70" s="89">
        <v>2235.1542857142854</v>
      </c>
      <c r="K70" s="89">
        <v>59281.93548387097</v>
      </c>
      <c r="L70" s="89">
        <v>1880.0872865275142</v>
      </c>
      <c r="M70" s="89">
        <v>56236.543842364532</v>
      </c>
      <c r="N70" s="89">
        <v>1214.8059113300492</v>
      </c>
      <c r="O70" s="90">
        <v>55205.823708206684</v>
      </c>
      <c r="P70" s="90">
        <v>1912.0526849037485</v>
      </c>
      <c r="Q70" s="90">
        <v>52918.170910359258</v>
      </c>
      <c r="R70" s="90">
        <v>2548.7003836763165</v>
      </c>
      <c r="S70" s="90">
        <v>52817.870223503967</v>
      </c>
      <c r="T70" s="90">
        <v>2265.8284066330211</v>
      </c>
      <c r="U70" s="90">
        <v>56234.123657904471</v>
      </c>
      <c r="V70" s="90">
        <v>1770.2687893372822</v>
      </c>
      <c r="W70" s="90">
        <v>49865.268735806203</v>
      </c>
      <c r="X70" s="90">
        <v>1269.9242997728993</v>
      </c>
      <c r="Y70" s="90">
        <v>53393.026153846149</v>
      </c>
      <c r="Z70" s="90">
        <v>1326.7523076923076</v>
      </c>
      <c r="AA70" s="90">
        <v>54962.666666666664</v>
      </c>
      <c r="AB70" s="90">
        <v>1429.3333333333333</v>
      </c>
      <c r="AC70" s="90">
        <v>53287.797302819781</v>
      </c>
      <c r="AD70" s="90">
        <v>2203.4442174090727</v>
      </c>
      <c r="AE70" s="90">
        <v>47032.155193992498</v>
      </c>
      <c r="AF70" s="90">
        <v>1844.2603254067585</v>
      </c>
      <c r="AG70" s="90">
        <v>45444.974619289336</v>
      </c>
      <c r="AH70" s="90">
        <v>1403.5736040609136</v>
      </c>
      <c r="AI70" s="90">
        <v>46581.396715643903</v>
      </c>
      <c r="AJ70" s="90">
        <v>2299.4883318928264</v>
      </c>
      <c r="AK70" s="90">
        <v>45999.226264418809</v>
      </c>
      <c r="AL70" s="90">
        <v>1768.2803904170364</v>
      </c>
      <c r="AM70" s="90">
        <v>46138.642435256697</v>
      </c>
      <c r="AN70" s="90">
        <v>1695.9582008178099</v>
      </c>
      <c r="AO70" s="90">
        <v>42723.474709976799</v>
      </c>
      <c r="AP70" s="90">
        <v>2700.7294663573089</v>
      </c>
      <c r="AQ70" s="90">
        <v>48498.756062767468</v>
      </c>
      <c r="AR70" s="90">
        <v>1802.2482168330953</v>
      </c>
      <c r="AS70" s="90">
        <v>49133.213066796685</v>
      </c>
      <c r="AT70" s="90">
        <v>3128.67674305217</v>
      </c>
      <c r="AU70" s="90">
        <v>46649.406060606059</v>
      </c>
      <c r="AV70" s="90">
        <v>2660.1333333333332</v>
      </c>
      <c r="AW70" s="90">
        <v>47830.193001060448</v>
      </c>
      <c r="AX70" s="90">
        <v>1814.729586426299</v>
      </c>
      <c r="AY70" s="90">
        <v>49873.148230088489</v>
      </c>
      <c r="AZ70" s="90">
        <v>1395.0530973451325</v>
      </c>
      <c r="BA70" s="90">
        <v>53083.864678899074</v>
      </c>
      <c r="BB70" s="90">
        <v>2484.529816513761</v>
      </c>
      <c r="BC70" s="90">
        <v>48615.165382335508</v>
      </c>
      <c r="BD70" s="90">
        <v>2502.515708358032</v>
      </c>
      <c r="BE70" s="90">
        <v>42889.723596861797</v>
      </c>
      <c r="BF70" s="90">
        <v>1538.4622812311407</v>
      </c>
      <c r="BG70" s="90">
        <v>42956.164794007498</v>
      </c>
      <c r="BH70" s="90">
        <v>1810.1872659176033</v>
      </c>
    </row>
    <row r="71" spans="1:60">
      <c r="A71" s="88" t="s">
        <v>17</v>
      </c>
      <c r="B71" s="88"/>
      <c r="C71" s="82">
        <v>46071.019121208548</v>
      </c>
      <c r="D71" s="82">
        <v>1109.6153371674834</v>
      </c>
      <c r="E71" s="82">
        <v>46047.544026678661</v>
      </c>
      <c r="F71" s="82">
        <v>1161.3206718422425</v>
      </c>
      <c r="G71" s="82">
        <v>46405.981231153295</v>
      </c>
      <c r="H71" s="82">
        <v>1625.6918086258261</v>
      </c>
      <c r="I71" s="89">
        <v>48846.899047619045</v>
      </c>
      <c r="J71" s="89">
        <v>755.75619047619034</v>
      </c>
      <c r="K71" s="89">
        <v>47836.117647058825</v>
      </c>
      <c r="L71" s="89">
        <v>914.98292220113854</v>
      </c>
      <c r="M71" s="89">
        <v>50711.779310344828</v>
      </c>
      <c r="N71" s="89">
        <v>631.21182266009851</v>
      </c>
      <c r="O71" s="90">
        <v>52016.032421479227</v>
      </c>
      <c r="P71" s="90">
        <v>716.30800405268485</v>
      </c>
      <c r="Q71" s="90">
        <v>50562.357865364487</v>
      </c>
      <c r="R71" s="90">
        <v>952.67527031740485</v>
      </c>
      <c r="S71" s="90">
        <v>49273.258832011539</v>
      </c>
      <c r="T71" s="90">
        <v>768.2422494592646</v>
      </c>
      <c r="U71" s="90">
        <v>48653.677897075147</v>
      </c>
      <c r="V71" s="90">
        <v>947.55572010366518</v>
      </c>
      <c r="W71" s="90">
        <v>48530.252838758512</v>
      </c>
      <c r="X71" s="90">
        <v>1056.781226343679</v>
      </c>
      <c r="Y71" s="90">
        <v>47235.235384615378</v>
      </c>
      <c r="Z71" s="90">
        <v>540.81692307692299</v>
      </c>
      <c r="AA71" s="90">
        <v>51808</v>
      </c>
      <c r="AB71" s="90">
        <v>990.66666666666663</v>
      </c>
      <c r="AC71" s="90">
        <v>49375.615856150391</v>
      </c>
      <c r="AD71" s="90">
        <v>864.01471189211281</v>
      </c>
      <c r="AE71" s="90">
        <v>49108.530663329169</v>
      </c>
      <c r="AF71" s="90">
        <v>1078.9837296620776</v>
      </c>
      <c r="AG71" s="90">
        <v>46293.680203045682</v>
      </c>
      <c r="AH71" s="90">
        <v>831.58883248730956</v>
      </c>
      <c r="AI71" s="90">
        <v>44650.584269662919</v>
      </c>
      <c r="AJ71" s="90">
        <v>747.55229040622294</v>
      </c>
      <c r="AK71" s="90">
        <v>44498.731144631769</v>
      </c>
      <c r="AL71" s="90">
        <v>915.55634427684117</v>
      </c>
      <c r="AM71" s="90">
        <v>44879.313039527486</v>
      </c>
      <c r="AN71" s="90">
        <v>968.24352567014989</v>
      </c>
      <c r="AO71" s="90">
        <v>44673.132250580049</v>
      </c>
      <c r="AP71" s="90">
        <v>1106.2663573085847</v>
      </c>
      <c r="AQ71" s="90">
        <v>43852.03423680456</v>
      </c>
      <c r="AR71" s="90">
        <v>843.40085592011405</v>
      </c>
      <c r="AS71" s="90">
        <v>44804.360799609945</v>
      </c>
      <c r="AT71" s="90">
        <v>780.93612871769869</v>
      </c>
      <c r="AU71" s="90">
        <v>45445.363636363632</v>
      </c>
      <c r="AV71" s="90">
        <v>773.17575757575753</v>
      </c>
      <c r="AW71" s="90">
        <v>46637.65641569459</v>
      </c>
      <c r="AX71" s="90">
        <v>849.25768822905616</v>
      </c>
      <c r="AY71" s="90">
        <v>47383.314159292029</v>
      </c>
      <c r="AZ71" s="90">
        <v>885.89601769911496</v>
      </c>
      <c r="BA71" s="90">
        <v>47349.144495412838</v>
      </c>
      <c r="BB71" s="90">
        <v>920.33944954128435</v>
      </c>
      <c r="BC71" s="90">
        <v>45670.911677534081</v>
      </c>
      <c r="BD71" s="90">
        <v>1079.3598103141671</v>
      </c>
      <c r="BE71" s="90">
        <v>43433.069402534704</v>
      </c>
      <c r="BF71" s="90">
        <v>889.2963186481594</v>
      </c>
      <c r="BG71" s="90">
        <v>41644.831460674162</v>
      </c>
      <c r="BH71" s="90">
        <v>985.07865168539342</v>
      </c>
    </row>
    <row r="72" spans="1:60">
      <c r="A72" s="88" t="s">
        <v>18</v>
      </c>
      <c r="B72" s="88"/>
      <c r="C72" s="82">
        <v>48120.925167220128</v>
      </c>
      <c r="D72" s="82">
        <v>1504.1205217255508</v>
      </c>
      <c r="E72" s="82">
        <v>46933.30979819371</v>
      </c>
      <c r="F72" s="82">
        <v>2535.3229795364032</v>
      </c>
      <c r="G72" s="82">
        <v>46459.674625908541</v>
      </c>
      <c r="H72" s="82">
        <v>1919.0533049662793</v>
      </c>
      <c r="I72" s="89">
        <v>46394.438095238089</v>
      </c>
      <c r="J72" s="89">
        <v>1344.5180952380952</v>
      </c>
      <c r="K72" s="89">
        <v>49297.104364326377</v>
      </c>
      <c r="L72" s="89">
        <v>1241.3055028462998</v>
      </c>
      <c r="M72" s="89">
        <v>53864.516256157636</v>
      </c>
      <c r="N72" s="89">
        <v>1193.7655172413793</v>
      </c>
      <c r="O72" s="90">
        <v>56193.167173252274</v>
      </c>
      <c r="P72" s="90">
        <v>1377.9533941236068</v>
      </c>
      <c r="Q72" s="90">
        <v>54015.511684687823</v>
      </c>
      <c r="R72" s="90">
        <v>985.60725497035219</v>
      </c>
      <c r="S72" s="90">
        <v>49819.05118961788</v>
      </c>
      <c r="T72" s="90">
        <v>751.22422494592649</v>
      </c>
      <c r="U72" s="90">
        <v>52980.724176231015</v>
      </c>
      <c r="V72" s="90">
        <v>1222.2095520177711</v>
      </c>
      <c r="W72" s="90">
        <v>54803.295987887963</v>
      </c>
      <c r="X72" s="90">
        <v>1412.8705526116578</v>
      </c>
      <c r="Y72" s="90">
        <v>55217.796923076923</v>
      </c>
      <c r="Z72" s="90">
        <v>1391.5984615384614</v>
      </c>
      <c r="AA72" s="90">
        <v>55868</v>
      </c>
      <c r="AB72" s="90">
        <v>1108</v>
      </c>
      <c r="AC72" s="90">
        <v>54328.19779321619</v>
      </c>
      <c r="AD72" s="90">
        <v>1867.2088271352677</v>
      </c>
      <c r="AE72" s="90">
        <v>54392.315394242811</v>
      </c>
      <c r="AF72" s="90">
        <v>1658.5682102628286</v>
      </c>
      <c r="AG72" s="90">
        <v>52295.95431472081</v>
      </c>
      <c r="AH72" s="90">
        <v>1306.5786802030457</v>
      </c>
      <c r="AI72" s="90">
        <v>47353.7216940363</v>
      </c>
      <c r="AJ72" s="90">
        <v>2427.7234226447708</v>
      </c>
      <c r="AK72" s="90">
        <v>51012.346051464061</v>
      </c>
      <c r="AL72" s="90">
        <v>1341.9183673469388</v>
      </c>
      <c r="AM72" s="90">
        <v>48208.416174466147</v>
      </c>
      <c r="AN72" s="90">
        <v>1896.6542480690593</v>
      </c>
      <c r="AO72" s="90">
        <v>49544.14663573086</v>
      </c>
      <c r="AP72" s="90">
        <v>1962.1754060324827</v>
      </c>
      <c r="AQ72" s="90">
        <v>46173.791726105555</v>
      </c>
      <c r="AR72" s="90">
        <v>1969.0042796005703</v>
      </c>
      <c r="AS72" s="90">
        <v>44738.597757191616</v>
      </c>
      <c r="AT72" s="90">
        <v>1788.7547537786447</v>
      </c>
      <c r="AU72" s="90">
        <v>46937.218181818178</v>
      </c>
      <c r="AV72" s="90">
        <v>2019.7939393939391</v>
      </c>
      <c r="AW72" s="90">
        <v>49242.642629904563</v>
      </c>
      <c r="AX72" s="90">
        <v>1825.4570519618239</v>
      </c>
      <c r="AY72" s="90">
        <v>49546.765486725657</v>
      </c>
      <c r="AZ72" s="90">
        <v>1671.0796460176989</v>
      </c>
      <c r="BA72" s="90">
        <v>51651.151376146787</v>
      </c>
      <c r="BB72" s="90">
        <v>2668.2110091743116</v>
      </c>
      <c r="BC72" s="90">
        <v>48711.108476585658</v>
      </c>
      <c r="BD72" s="90">
        <v>2222.6816834617666</v>
      </c>
      <c r="BE72" s="90">
        <v>42834.778515389262</v>
      </c>
      <c r="BF72" s="90">
        <v>1603.5823777911889</v>
      </c>
      <c r="BG72" s="90">
        <v>42063.700374531843</v>
      </c>
      <c r="BH72" s="90">
        <v>1715.4681647940076</v>
      </c>
    </row>
    <row r="73" spans="1:60">
      <c r="A73" s="88" t="s">
        <v>19</v>
      </c>
      <c r="B73" s="88"/>
      <c r="C73" s="82">
        <v>56262.527037207386</v>
      </c>
      <c r="D73" s="82">
        <v>2255.3769209510178</v>
      </c>
      <c r="E73" s="82">
        <v>60280.889920186164</v>
      </c>
      <c r="F73" s="82">
        <v>2583.9002303854877</v>
      </c>
      <c r="G73" s="82">
        <v>62700.062774270373</v>
      </c>
      <c r="H73" s="82">
        <v>2876.242729547022</v>
      </c>
      <c r="I73" s="89">
        <v>59570.929523809515</v>
      </c>
      <c r="J73" s="89">
        <v>2165.5733333333333</v>
      </c>
      <c r="K73" s="89">
        <v>65606.834914611012</v>
      </c>
      <c r="L73" s="89">
        <v>1579.358633776091</v>
      </c>
      <c r="M73" s="89">
        <v>70897.268965517243</v>
      </c>
      <c r="N73" s="89">
        <v>2353.2019704433496</v>
      </c>
      <c r="O73" s="90">
        <v>68863.505572441733</v>
      </c>
      <c r="P73" s="90">
        <v>1789.0618034447821</v>
      </c>
      <c r="Q73" s="90">
        <v>70081.615626089988</v>
      </c>
      <c r="R73" s="90">
        <v>1425.4844785490059</v>
      </c>
      <c r="S73" s="90">
        <v>68366.266762797401</v>
      </c>
      <c r="T73" s="90">
        <v>2054.3186733958182</v>
      </c>
      <c r="U73" s="90">
        <v>64710.939651980734</v>
      </c>
      <c r="V73" s="90">
        <v>1662.9041095890409</v>
      </c>
      <c r="W73" s="90">
        <v>60373.094625283869</v>
      </c>
      <c r="X73" s="90">
        <v>1749.8152914458742</v>
      </c>
      <c r="Y73" s="90">
        <v>61524.733846153846</v>
      </c>
      <c r="Z73" s="90">
        <v>1628.9353846153845</v>
      </c>
      <c r="AA73" s="90">
        <v>68728</v>
      </c>
      <c r="AB73" s="90">
        <v>1590.6666666666665</v>
      </c>
      <c r="AC73" s="90">
        <v>61327.130363710668</v>
      </c>
      <c r="AD73" s="90">
        <v>2524.5214548426648</v>
      </c>
      <c r="AE73" s="90">
        <v>57433.727158948692</v>
      </c>
      <c r="AF73" s="90">
        <v>3332.6107634543182</v>
      </c>
      <c r="AG73" s="90">
        <v>58388.091370558373</v>
      </c>
      <c r="AH73" s="90">
        <v>1995.5279187817257</v>
      </c>
      <c r="AI73" s="90">
        <v>60870.866032843558</v>
      </c>
      <c r="AJ73" s="90">
        <v>2758.5116681071736</v>
      </c>
      <c r="AK73" s="90">
        <v>64105.400177462288</v>
      </c>
      <c r="AL73" s="90">
        <v>1932.8411712511092</v>
      </c>
      <c r="AM73" s="90">
        <v>64735.965470240793</v>
      </c>
      <c r="AN73" s="90">
        <v>3712.1108587005906</v>
      </c>
      <c r="AO73" s="90">
        <v>66754.646867749427</v>
      </c>
      <c r="AP73" s="90">
        <v>2752.3656612529003</v>
      </c>
      <c r="AQ73" s="90">
        <v>67524.98145506419</v>
      </c>
      <c r="AR73" s="90">
        <v>2300.9129814550638</v>
      </c>
      <c r="AS73" s="90">
        <v>61235.256947830327</v>
      </c>
      <c r="AT73" s="90">
        <v>2679.8439785470505</v>
      </c>
      <c r="AU73" s="90">
        <v>66283.642424242425</v>
      </c>
      <c r="AV73" s="90">
        <v>2408.0848484848484</v>
      </c>
      <c r="AW73" s="90">
        <v>62639.459172852599</v>
      </c>
      <c r="AX73" s="90">
        <v>2374.3457051961823</v>
      </c>
      <c r="AY73" s="90">
        <v>61591.221238938044</v>
      </c>
      <c r="AZ73" s="90">
        <v>2763.9955752212386</v>
      </c>
      <c r="BA73" s="90">
        <v>67714.555045871559</v>
      </c>
      <c r="BB73" s="90">
        <v>2076.5642201834862</v>
      </c>
      <c r="BC73" s="90">
        <v>57971.615886188498</v>
      </c>
      <c r="BD73" s="90">
        <v>2410.5702430349734</v>
      </c>
      <c r="BE73" s="90">
        <v>58935.722389861199</v>
      </c>
      <c r="BF73" s="90">
        <v>2942.6143633071815</v>
      </c>
      <c r="BG73" s="90">
        <v>60782.299625468171</v>
      </c>
      <c r="BH73" s="90">
        <v>2559.5205992509368</v>
      </c>
    </row>
    <row r="74" spans="1:60">
      <c r="A74" s="88" t="s">
        <v>20</v>
      </c>
      <c r="B74" s="88"/>
      <c r="C74" s="82">
        <v>47921.740356330658</v>
      </c>
      <c r="D74" s="82">
        <v>3173.4277878197477</v>
      </c>
      <c r="E74" s="82">
        <v>48450.229677672971</v>
      </c>
      <c r="F74" s="82">
        <v>3560.972183613766</v>
      </c>
      <c r="G74" s="82">
        <v>49548.44600716429</v>
      </c>
      <c r="H74" s="82">
        <v>1968.1755198403712</v>
      </c>
      <c r="I74" s="89">
        <v>50074.735238095236</v>
      </c>
      <c r="J74" s="89">
        <v>1353.0819047619045</v>
      </c>
      <c r="K74" s="89">
        <v>50569.335863377608</v>
      </c>
      <c r="L74" s="89">
        <v>1792.641366223909</v>
      </c>
      <c r="M74" s="89">
        <v>54465.828571428574</v>
      </c>
      <c r="N74" s="89">
        <v>1429.6394088669952</v>
      </c>
      <c r="O74" s="90">
        <v>52627.570415400201</v>
      </c>
      <c r="P74" s="90">
        <v>1494.111448834853</v>
      </c>
      <c r="Q74" s="90">
        <v>51957.262643878617</v>
      </c>
      <c r="R74" s="90">
        <v>1474.8824555284268</v>
      </c>
      <c r="S74" s="90">
        <v>53920.395097332374</v>
      </c>
      <c r="T74" s="90">
        <v>1686</v>
      </c>
      <c r="U74" s="90">
        <v>52898.328026656789</v>
      </c>
      <c r="V74" s="90">
        <v>1225.9548315438724</v>
      </c>
      <c r="W74" s="90">
        <v>48135.874337623012</v>
      </c>
      <c r="X74" s="90">
        <v>1430.7388342165025</v>
      </c>
      <c r="Y74" s="90">
        <v>49595.63538461538</v>
      </c>
      <c r="Z74" s="90">
        <v>1252.8276923076921</v>
      </c>
      <c r="AA74" s="90">
        <v>50148</v>
      </c>
      <c r="AB74" s="90">
        <v>1589.3333333333333</v>
      </c>
      <c r="AC74" s="90">
        <v>49332.897425418887</v>
      </c>
      <c r="AD74" s="90">
        <v>1947.1336330200247</v>
      </c>
      <c r="AE74" s="90">
        <v>51599.899874843562</v>
      </c>
      <c r="AF74" s="90">
        <v>1533.3667083854821</v>
      </c>
      <c r="AG74" s="90">
        <v>47647.329949238578</v>
      </c>
      <c r="AH74" s="90">
        <v>1909.9441624365481</v>
      </c>
      <c r="AI74" s="90">
        <v>50578.542783059638</v>
      </c>
      <c r="AJ74" s="90">
        <v>1954.1279170267933</v>
      </c>
      <c r="AK74" s="90">
        <v>48883.527950310556</v>
      </c>
      <c r="AL74" s="90">
        <v>1669.5439219165928</v>
      </c>
      <c r="AM74" s="90">
        <v>48314.12630622444</v>
      </c>
      <c r="AN74" s="90">
        <v>1957.9354838709676</v>
      </c>
      <c r="AO74" s="90">
        <v>48522.375870069605</v>
      </c>
      <c r="AP74" s="90">
        <v>2070.1419953596287</v>
      </c>
      <c r="AQ74" s="90">
        <v>44421.249643366617</v>
      </c>
      <c r="AR74" s="90">
        <v>1401.3922967189728</v>
      </c>
      <c r="AS74" s="90">
        <v>42936.690394929305</v>
      </c>
      <c r="AT74" s="90">
        <v>1691.7542662116041</v>
      </c>
      <c r="AU74" s="90">
        <v>43095.181818181816</v>
      </c>
      <c r="AV74" s="90">
        <v>1660.4545454545453</v>
      </c>
      <c r="AW74" s="90">
        <v>44079.155885471897</v>
      </c>
      <c r="AX74" s="90">
        <v>1703.8791092258748</v>
      </c>
      <c r="AY74" s="90">
        <v>43735.28761061946</v>
      </c>
      <c r="AZ74" s="90">
        <v>1872.5044247787607</v>
      </c>
      <c r="BA74" s="90">
        <v>40129.506880733941</v>
      </c>
      <c r="BB74" s="90">
        <v>1612.5275229357796</v>
      </c>
      <c r="BC74" s="90">
        <v>41473.401304090097</v>
      </c>
      <c r="BD74" s="90">
        <v>1359.1938352104328</v>
      </c>
      <c r="BE74" s="90">
        <v>42248.697646348824</v>
      </c>
      <c r="BF74" s="90">
        <v>1216.9318044659024</v>
      </c>
      <c r="BG74" s="90">
        <v>44395.895131086145</v>
      </c>
      <c r="BH74" s="90">
        <v>2026.988764044944</v>
      </c>
    </row>
    <row r="75" spans="1:60">
      <c r="A75" s="88" t="s">
        <v>21</v>
      </c>
      <c r="B75" s="88"/>
      <c r="C75" s="82">
        <v>51737.543434969644</v>
      </c>
      <c r="D75" s="82">
        <v>1328.1646170764723</v>
      </c>
      <c r="E75" s="82">
        <v>51695.095972742463</v>
      </c>
      <c r="F75" s="82">
        <v>1403.1277499962109</v>
      </c>
      <c r="G75" s="82">
        <v>53420.717144399241</v>
      </c>
      <c r="H75" s="82">
        <v>1551.8048848486528</v>
      </c>
      <c r="I75" s="89">
        <v>56596.076190476182</v>
      </c>
      <c r="J75" s="89">
        <v>1007.3180952380951</v>
      </c>
      <c r="K75" s="89">
        <v>56790.793168880453</v>
      </c>
      <c r="L75" s="89">
        <v>1412.9981024667932</v>
      </c>
      <c r="M75" s="89">
        <v>58144.575369458129</v>
      </c>
      <c r="N75" s="89">
        <v>1052.0197044334975</v>
      </c>
      <c r="O75" s="90">
        <v>55426.75177304964</v>
      </c>
      <c r="P75" s="90">
        <v>1328.9848024316109</v>
      </c>
      <c r="Q75" s="90">
        <v>56922.935472619458</v>
      </c>
      <c r="R75" s="90">
        <v>1159.6763167073595</v>
      </c>
      <c r="S75" s="90">
        <v>56009.965392934391</v>
      </c>
      <c r="T75" s="90">
        <v>1000.4167267483779</v>
      </c>
      <c r="U75" s="90">
        <v>56370.202147352822</v>
      </c>
      <c r="V75" s="90">
        <v>1338.3132173269157</v>
      </c>
      <c r="W75" s="90">
        <v>54511.021953065858</v>
      </c>
      <c r="X75" s="90">
        <v>1092.5177895533686</v>
      </c>
      <c r="Y75" s="90">
        <v>59880.235384615378</v>
      </c>
      <c r="Z75" s="90">
        <v>1139.9953846153846</v>
      </c>
      <c r="AA75" s="90">
        <v>61418.666666666664</v>
      </c>
      <c r="AB75" s="90">
        <v>1288</v>
      </c>
      <c r="AC75" s="90">
        <v>63843.383735185947</v>
      </c>
      <c r="AD75" s="90">
        <v>1416.598283612587</v>
      </c>
      <c r="AE75" s="90">
        <v>60741.016270337925</v>
      </c>
      <c r="AF75" s="90">
        <v>1735.9399249061328</v>
      </c>
      <c r="AG75" s="90">
        <v>58885.903553299489</v>
      </c>
      <c r="AH75" s="90">
        <v>1115.4416243654821</v>
      </c>
      <c r="AI75" s="90">
        <v>57638.75885911841</v>
      </c>
      <c r="AJ75" s="90">
        <v>1613.1391529818495</v>
      </c>
      <c r="AK75" s="90">
        <v>56954.486246672583</v>
      </c>
      <c r="AL75" s="90">
        <v>1309.0062111801242</v>
      </c>
      <c r="AM75" s="90">
        <v>53745.175829168555</v>
      </c>
      <c r="AN75" s="90">
        <v>1224.0926851431168</v>
      </c>
      <c r="AO75" s="90">
        <v>51412.438051044082</v>
      </c>
      <c r="AP75" s="90">
        <v>1267.4338747099769</v>
      </c>
      <c r="AQ75" s="90">
        <v>50589.620542082732</v>
      </c>
      <c r="AR75" s="90">
        <v>1205.7746077032809</v>
      </c>
      <c r="AS75" s="90">
        <v>52419.721111652856</v>
      </c>
      <c r="AT75" s="90">
        <v>1173.8703071672355</v>
      </c>
      <c r="AU75" s="90">
        <v>55420.012121212116</v>
      </c>
      <c r="AV75" s="90">
        <v>1232.9939393939394</v>
      </c>
      <c r="AW75" s="90">
        <v>55961.611876988332</v>
      </c>
      <c r="AX75" s="90">
        <v>1113.8685047720041</v>
      </c>
      <c r="AY75" s="90">
        <v>55063.566371681409</v>
      </c>
      <c r="AZ75" s="90">
        <v>1406.2433628318581</v>
      </c>
      <c r="BA75" s="90">
        <v>52366.541284403662</v>
      </c>
      <c r="BB75" s="90">
        <v>1036.3486238532109</v>
      </c>
      <c r="BC75" s="90">
        <v>52990.57024303497</v>
      </c>
      <c r="BD75" s="90">
        <v>1267.2483698873741</v>
      </c>
      <c r="BE75" s="90">
        <v>50610.525045262526</v>
      </c>
      <c r="BF75" s="90">
        <v>1064.3065781532891</v>
      </c>
      <c r="BG75" s="90">
        <v>49994.846441947571</v>
      </c>
      <c r="BH75" s="90">
        <v>1193.4606741573036</v>
      </c>
    </row>
    <row r="76" spans="1:60">
      <c r="A76" s="88" t="s">
        <v>22</v>
      </c>
      <c r="B76" s="88"/>
      <c r="C76" s="82">
        <v>46158.025716154771</v>
      </c>
      <c r="D76" s="82">
        <v>1787.4511124176906</v>
      </c>
      <c r="E76" s="82">
        <v>45373.861969212521</v>
      </c>
      <c r="F76" s="82">
        <v>2357.4148170869257</v>
      </c>
      <c r="G76" s="82">
        <v>48588.796503112942</v>
      </c>
      <c r="H76" s="82">
        <v>2709.9354965370057</v>
      </c>
      <c r="I76" s="89">
        <v>47427.447619047613</v>
      </c>
      <c r="J76" s="89">
        <v>1161.4666666666665</v>
      </c>
      <c r="K76" s="89">
        <v>49609.563567362427</v>
      </c>
      <c r="L76" s="89">
        <v>1263.7001897533207</v>
      </c>
      <c r="M76" s="89">
        <v>52548.937931034481</v>
      </c>
      <c r="N76" s="89">
        <v>1389.7733990147783</v>
      </c>
      <c r="O76" s="90">
        <v>51709.694022289761</v>
      </c>
      <c r="P76" s="90">
        <v>1407.5623100303951</v>
      </c>
      <c r="Q76" s="90">
        <v>49911.951168468782</v>
      </c>
      <c r="R76" s="90">
        <v>1293.7565399372165</v>
      </c>
      <c r="S76" s="90">
        <v>51453.997116077866</v>
      </c>
      <c r="T76" s="90">
        <v>1399.1247296322999</v>
      </c>
      <c r="U76" s="90">
        <v>52964.494631617912</v>
      </c>
      <c r="V76" s="90">
        <v>1197.2410218437615</v>
      </c>
      <c r="W76" s="90">
        <v>52388.525359576073</v>
      </c>
      <c r="X76" s="90">
        <v>954.67676003027998</v>
      </c>
      <c r="Y76" s="90">
        <v>52368.456923076919</v>
      </c>
      <c r="Z76" s="90">
        <v>1229.4830769230769</v>
      </c>
      <c r="AA76" s="90">
        <v>54486.666666666664</v>
      </c>
      <c r="AB76" s="90">
        <v>905.33333333333326</v>
      </c>
      <c r="AC76" s="90">
        <v>56275.331426236211</v>
      </c>
      <c r="AD76" s="90">
        <v>2368.8058847568454</v>
      </c>
      <c r="AE76" s="90">
        <v>55891.919899874847</v>
      </c>
      <c r="AF76" s="90">
        <v>2235.3391739674594</v>
      </c>
      <c r="AG76" s="90">
        <v>55471.1116751269</v>
      </c>
      <c r="AH76" s="90">
        <v>1687.4263959390862</v>
      </c>
      <c r="AI76" s="90">
        <v>51216.80380293863</v>
      </c>
      <c r="AJ76" s="90">
        <v>1891.467588591184</v>
      </c>
      <c r="AK76" s="90">
        <v>49944.196983141082</v>
      </c>
      <c r="AL76" s="90">
        <v>2160.234250221828</v>
      </c>
      <c r="AM76" s="90">
        <v>42679.31667423898</v>
      </c>
      <c r="AN76" s="90">
        <v>1581.0558836892321</v>
      </c>
      <c r="AO76" s="90">
        <v>46120.510440835271</v>
      </c>
      <c r="AP76" s="90">
        <v>2129.6018561484921</v>
      </c>
      <c r="AQ76" s="90">
        <v>45745.677603423675</v>
      </c>
      <c r="AR76" s="90">
        <v>2108.502139800285</v>
      </c>
      <c r="AS76" s="90">
        <v>44536.376401755246</v>
      </c>
      <c r="AT76" s="90">
        <v>1515.8381277425647</v>
      </c>
      <c r="AU76" s="90">
        <v>45859.199999999997</v>
      </c>
      <c r="AV76" s="90">
        <v>1871.6303030303029</v>
      </c>
      <c r="AW76" s="90">
        <v>46303.317073170729</v>
      </c>
      <c r="AX76" s="90">
        <v>1827.2449628844115</v>
      </c>
      <c r="AY76" s="90">
        <v>49037.608407079642</v>
      </c>
      <c r="AZ76" s="90">
        <v>1736.3561946902653</v>
      </c>
      <c r="BA76" s="90">
        <v>43540.176605504581</v>
      </c>
      <c r="BB76" s="90">
        <v>1825.2110091743118</v>
      </c>
      <c r="BC76" s="90">
        <v>45429.055127445172</v>
      </c>
      <c r="BD76" s="90">
        <v>1417.1594546532306</v>
      </c>
      <c r="BE76" s="90">
        <v>46143.693421846714</v>
      </c>
      <c r="BF76" s="90">
        <v>1273.9118889559445</v>
      </c>
      <c r="BG76" s="90">
        <v>47927.865168539334</v>
      </c>
      <c r="BH76" s="90">
        <v>1494.4569288389514</v>
      </c>
    </row>
    <row r="77" spans="1:60">
      <c r="A77" s="88" t="s">
        <v>23</v>
      </c>
      <c r="B77" s="88"/>
      <c r="C77" s="82">
        <v>53442.415041373875</v>
      </c>
      <c r="D77" s="82">
        <v>2138.3313449058955</v>
      </c>
      <c r="E77" s="82">
        <v>51268.207331974379</v>
      </c>
      <c r="F77" s="82">
        <v>2015.0016295000585</v>
      </c>
      <c r="G77" s="82">
        <v>51618.420439879068</v>
      </c>
      <c r="H77" s="82">
        <v>1412.7236338288676</v>
      </c>
      <c r="I77" s="89">
        <v>54295.622857142851</v>
      </c>
      <c r="J77" s="89">
        <v>1643.1809523809522</v>
      </c>
      <c r="K77" s="89">
        <v>53472.113851992406</v>
      </c>
      <c r="L77" s="89">
        <v>1378.8728652751422</v>
      </c>
      <c r="M77" s="89">
        <v>54160.189162561575</v>
      </c>
      <c r="N77" s="89">
        <v>1606.8216748768473</v>
      </c>
      <c r="O77" s="90">
        <v>54806.103343465038</v>
      </c>
      <c r="P77" s="90">
        <v>1697.9574468085104</v>
      </c>
      <c r="Q77" s="90">
        <v>54690.617370073247</v>
      </c>
      <c r="R77" s="90">
        <v>1574.8545517963028</v>
      </c>
      <c r="S77" s="90">
        <v>52744.935832732517</v>
      </c>
      <c r="T77" s="90">
        <v>1848.8868060562365</v>
      </c>
      <c r="U77" s="90">
        <v>51664.882636060713</v>
      </c>
      <c r="V77" s="90">
        <v>1103.6090336912252</v>
      </c>
      <c r="W77" s="90">
        <v>52391.077971233914</v>
      </c>
      <c r="X77" s="90">
        <v>1470.3043149129446</v>
      </c>
      <c r="Y77" s="90">
        <v>53142.719999999994</v>
      </c>
      <c r="Z77" s="90">
        <v>1469.413846153846</v>
      </c>
      <c r="AA77" s="90">
        <v>54654.666666666664</v>
      </c>
      <c r="AB77" s="90">
        <v>1081.3333333333333</v>
      </c>
      <c r="AC77" s="90">
        <v>56633.615038823053</v>
      </c>
      <c r="AD77" s="90">
        <v>1557.1557008581938</v>
      </c>
      <c r="AE77" s="90">
        <v>52076.790988735927</v>
      </c>
      <c r="AF77" s="90">
        <v>1690.9236545682104</v>
      </c>
      <c r="AG77" s="90">
        <v>48187.934010152283</v>
      </c>
      <c r="AH77" s="90">
        <v>1828.6395939086294</v>
      </c>
      <c r="AI77" s="90">
        <v>48392.717372515122</v>
      </c>
      <c r="AJ77" s="90">
        <v>2225.170267934313</v>
      </c>
      <c r="AK77" s="90">
        <v>53136.676131322092</v>
      </c>
      <c r="AL77" s="90">
        <v>1409.2386867790594</v>
      </c>
      <c r="AM77" s="90">
        <v>50678.049977283052</v>
      </c>
      <c r="AN77" s="90">
        <v>1960.9995456610632</v>
      </c>
      <c r="AO77" s="90">
        <v>44849.947099767982</v>
      </c>
      <c r="AP77" s="90">
        <v>1940.2691415313225</v>
      </c>
      <c r="AQ77" s="90">
        <v>46087.206847360911</v>
      </c>
      <c r="AR77" s="90">
        <v>1558.5278174037087</v>
      </c>
      <c r="AS77" s="90">
        <v>46943.303754266213</v>
      </c>
      <c r="AT77" s="90">
        <v>1663.8049731838128</v>
      </c>
      <c r="AU77" s="90">
        <v>46472.290909090909</v>
      </c>
      <c r="AV77" s="90">
        <v>1679.1878787878786</v>
      </c>
      <c r="AW77" s="90">
        <v>46959.480381760339</v>
      </c>
      <c r="AX77" s="90">
        <v>1416.0254506892895</v>
      </c>
      <c r="AY77" s="90">
        <v>45329.900442477869</v>
      </c>
      <c r="AZ77" s="90">
        <v>2010.517699115044</v>
      </c>
      <c r="BA77" s="90">
        <v>42904.059633027515</v>
      </c>
      <c r="BB77" s="90">
        <v>1763.3394495412842</v>
      </c>
      <c r="BC77" s="90">
        <v>44891.374036751629</v>
      </c>
      <c r="BD77" s="90">
        <v>1499.1108476585655</v>
      </c>
      <c r="BE77" s="90">
        <v>42586.508147254077</v>
      </c>
      <c r="BF77" s="90">
        <v>1229.1418225709112</v>
      </c>
      <c r="BG77" s="90">
        <v>41809.011235955062</v>
      </c>
      <c r="BH77" s="90">
        <v>1568.1273408239701</v>
      </c>
    </row>
    <row r="78" spans="1:60">
      <c r="A78" s="88" t="s">
        <v>24</v>
      </c>
      <c r="B78" s="88"/>
      <c r="C78" s="82">
        <v>50002.501362937066</v>
      </c>
      <c r="D78" s="82">
        <v>1812.0999113302923</v>
      </c>
      <c r="E78" s="82">
        <v>47111.325560916419</v>
      </c>
      <c r="F78" s="82">
        <v>1990.8560649711565</v>
      </c>
      <c r="G78" s="82">
        <v>48498.896416607502</v>
      </c>
      <c r="H78" s="82">
        <v>1912.3532920411053</v>
      </c>
      <c r="I78" s="89">
        <v>47868.483809523801</v>
      </c>
      <c r="J78" s="89">
        <v>1914.0114285714283</v>
      </c>
      <c r="K78" s="89">
        <v>51056.68690702087</v>
      </c>
      <c r="L78" s="89">
        <v>1503.6432637571158</v>
      </c>
      <c r="M78" s="89">
        <v>53705.052216748772</v>
      </c>
      <c r="N78" s="89">
        <v>1998.8374384236454</v>
      </c>
      <c r="O78" s="90">
        <v>51874.820668693006</v>
      </c>
      <c r="P78" s="90">
        <v>1425.7831813576493</v>
      </c>
      <c r="Q78" s="90">
        <v>49429.732821764912</v>
      </c>
      <c r="R78" s="90">
        <v>1158.5001743983257</v>
      </c>
      <c r="S78" s="90">
        <v>49918.728190338865</v>
      </c>
      <c r="T78" s="90">
        <v>2126.0374909877432</v>
      </c>
      <c r="U78" s="90">
        <v>55220.401332839683</v>
      </c>
      <c r="V78" s="90">
        <v>1655.4135505368379</v>
      </c>
      <c r="W78" s="90">
        <v>54394.878122634364</v>
      </c>
      <c r="X78" s="90">
        <v>1336.2922028766086</v>
      </c>
      <c r="Y78" s="90">
        <v>53712.06923076923</v>
      </c>
      <c r="Z78" s="90">
        <v>1446.0692307692307</v>
      </c>
      <c r="AA78" s="90">
        <v>54745.333333333328</v>
      </c>
      <c r="AB78" s="90">
        <v>1557.3333333333333</v>
      </c>
      <c r="AC78" s="90">
        <v>51466.062934205154</v>
      </c>
      <c r="AD78" s="90">
        <v>2863.5128729055991</v>
      </c>
      <c r="AE78" s="90">
        <v>51643.509386733422</v>
      </c>
      <c r="AF78" s="90">
        <v>2274.7284105131416</v>
      </c>
      <c r="AG78" s="90">
        <v>52022.086294416244</v>
      </c>
      <c r="AH78" s="90">
        <v>2302.203045685279</v>
      </c>
      <c r="AI78" s="90">
        <v>47483.414001728604</v>
      </c>
      <c r="AJ78" s="90">
        <v>2127.5367329299911</v>
      </c>
      <c r="AK78" s="90">
        <v>45390.351375332742</v>
      </c>
      <c r="AL78" s="90">
        <v>1377.8225377107365</v>
      </c>
      <c r="AM78" s="90">
        <v>43390.179009541112</v>
      </c>
      <c r="AN78" s="90">
        <v>1630.0808723307587</v>
      </c>
      <c r="AO78" s="90">
        <v>46582.106728538281</v>
      </c>
      <c r="AP78" s="90">
        <v>1790.0547563805105</v>
      </c>
      <c r="AQ78" s="90">
        <v>48657.49500713266</v>
      </c>
      <c r="AR78" s="90">
        <v>1823.0927246790297</v>
      </c>
      <c r="AS78" s="90">
        <v>48163.208191126279</v>
      </c>
      <c r="AT78" s="90">
        <v>1535.5670404680645</v>
      </c>
      <c r="AU78" s="90">
        <v>50949.557575757572</v>
      </c>
      <c r="AV78" s="90">
        <v>2007.8727272727272</v>
      </c>
      <c r="AW78" s="90">
        <v>48026.863202545072</v>
      </c>
      <c r="AX78" s="90">
        <v>1623.423117709438</v>
      </c>
      <c r="AY78" s="90">
        <v>47681.721238938044</v>
      </c>
      <c r="AZ78" s="90">
        <v>2150.396017699115</v>
      </c>
      <c r="BA78" s="90">
        <v>49464.378440366971</v>
      </c>
      <c r="BB78" s="90">
        <v>1740.1376146788989</v>
      </c>
      <c r="BC78" s="90">
        <v>47823.634854771786</v>
      </c>
      <c r="BD78" s="90">
        <v>1563.0729104919976</v>
      </c>
      <c r="BE78" s="90">
        <v>46373.648762824385</v>
      </c>
      <c r="BF78" s="90">
        <v>2102.1581170790587</v>
      </c>
      <c r="BG78" s="90">
        <v>51840.816479400753</v>
      </c>
      <c r="BH78" s="90">
        <v>1919.6404494382025</v>
      </c>
    </row>
    <row r="79" spans="1:60">
      <c r="A79" s="88" t="s">
        <v>25</v>
      </c>
      <c r="B79" s="88"/>
      <c r="C79" s="82">
        <v>41086.490054055379</v>
      </c>
      <c r="D79" s="82">
        <v>1899.5074087548492</v>
      </c>
      <c r="E79" s="82">
        <v>40688.288505124612</v>
      </c>
      <c r="F79" s="82">
        <v>1885.8899905034086</v>
      </c>
      <c r="G79" s="82">
        <v>43286.636764216644</v>
      </c>
      <c r="H79" s="82">
        <v>2972.7301411243411</v>
      </c>
      <c r="I79" s="89">
        <v>45670.796190476183</v>
      </c>
      <c r="J79" s="89">
        <v>1405.5352380952379</v>
      </c>
      <c r="K79" s="89">
        <v>43880.789373814041</v>
      </c>
      <c r="L79" s="89">
        <v>865.92789373814037</v>
      </c>
      <c r="M79" s="89">
        <v>43688.717241379309</v>
      </c>
      <c r="N79" s="89">
        <v>1341.048275862069</v>
      </c>
      <c r="O79" s="90">
        <v>44965.694022289761</v>
      </c>
      <c r="P79" s="90">
        <v>1196.883485309017</v>
      </c>
      <c r="Q79" s="90">
        <v>43163.246599232647</v>
      </c>
      <c r="R79" s="90">
        <v>1056.1757935123821</v>
      </c>
      <c r="S79" s="90">
        <v>43286.560922855082</v>
      </c>
      <c r="T79" s="90">
        <v>1480.5681326604183</v>
      </c>
      <c r="U79" s="90">
        <v>46111.881525360972</v>
      </c>
      <c r="V79" s="90">
        <v>1069.9015179563123</v>
      </c>
      <c r="W79" s="90">
        <v>46919.554882664648</v>
      </c>
      <c r="X79" s="90">
        <v>1115.4912944738833</v>
      </c>
      <c r="Y79" s="90">
        <v>49849.832307692304</v>
      </c>
      <c r="Z79" s="90">
        <v>1308.5953846153845</v>
      </c>
      <c r="AA79" s="90">
        <v>48353.333333333328</v>
      </c>
      <c r="AB79" s="90">
        <v>1130.6666666666665</v>
      </c>
      <c r="AC79" s="90">
        <v>46491.432774826324</v>
      </c>
      <c r="AD79" s="90">
        <v>2044.9726195341236</v>
      </c>
      <c r="AE79" s="90">
        <v>50997.807259073845</v>
      </c>
      <c r="AF79" s="90">
        <v>2125.6120150187735</v>
      </c>
      <c r="AG79" s="90">
        <v>47715.796954314719</v>
      </c>
      <c r="AH79" s="90">
        <v>2366.3908629441626</v>
      </c>
      <c r="AI79" s="90">
        <v>47232.772687986173</v>
      </c>
      <c r="AJ79" s="90">
        <v>2096.9351771823681</v>
      </c>
      <c r="AK79" s="90">
        <v>44595.971606033716</v>
      </c>
      <c r="AL79" s="90">
        <v>1718.9121561668146</v>
      </c>
      <c r="AM79" s="90">
        <v>40744.361653793727</v>
      </c>
      <c r="AN79" s="90">
        <v>1574.9277601090412</v>
      </c>
      <c r="AO79" s="90">
        <v>38141.935962877033</v>
      </c>
      <c r="AP79" s="90">
        <v>1707.123897911833</v>
      </c>
      <c r="AQ79" s="90">
        <v>37656.405135520683</v>
      </c>
      <c r="AR79" s="90">
        <v>2018.7104136947216</v>
      </c>
      <c r="AS79" s="90">
        <v>39069.823500731356</v>
      </c>
      <c r="AT79" s="90">
        <v>1719.7035592393954</v>
      </c>
      <c r="AU79" s="90">
        <v>42201.090909090904</v>
      </c>
      <c r="AV79" s="90">
        <v>2065.7757575757573</v>
      </c>
      <c r="AW79" s="90">
        <v>41627.930010604454</v>
      </c>
      <c r="AX79" s="90">
        <v>2156.2205726405091</v>
      </c>
      <c r="AY79" s="90">
        <v>37127.435840707956</v>
      </c>
      <c r="AZ79" s="90">
        <v>1493.9004424778759</v>
      </c>
      <c r="BA79" s="90">
        <v>39970.961009174309</v>
      </c>
      <c r="BB79" s="90">
        <v>1815.5435779816512</v>
      </c>
      <c r="BC79" s="90">
        <v>39724.438648488438</v>
      </c>
      <c r="BD79" s="90">
        <v>2010.8073503260225</v>
      </c>
      <c r="BE79" s="90">
        <v>35329.687386843696</v>
      </c>
      <c r="BF79" s="90">
        <v>1522.1822570911286</v>
      </c>
      <c r="BG79" s="90">
        <v>37214.082397003753</v>
      </c>
      <c r="BH79" s="90">
        <v>2271.1535580524346</v>
      </c>
    </row>
    <row r="80" spans="1:60">
      <c r="A80" s="88" t="s">
        <v>26</v>
      </c>
      <c r="B80" s="88"/>
      <c r="C80" s="82">
        <v>39084.677498007295</v>
      </c>
      <c r="D80" s="82">
        <v>1610.8207784906447</v>
      </c>
      <c r="E80" s="82">
        <v>41507.727235086953</v>
      </c>
      <c r="F80" s="82">
        <v>1969.5061551555305</v>
      </c>
      <c r="G80" s="82">
        <v>41386.905698870345</v>
      </c>
      <c r="H80" s="82">
        <v>3420.1545704541436</v>
      </c>
      <c r="I80" s="89">
        <v>48634.944761904757</v>
      </c>
      <c r="J80" s="89">
        <v>1940.7733333333331</v>
      </c>
      <c r="K80" s="89">
        <v>42190.523719165089</v>
      </c>
      <c r="L80" s="89">
        <v>1584.6907020872866</v>
      </c>
      <c r="M80" s="89">
        <v>45749.568472906401</v>
      </c>
      <c r="N80" s="89">
        <v>1037.6236453201971</v>
      </c>
      <c r="O80" s="90">
        <v>41552.697061803439</v>
      </c>
      <c r="P80" s="90">
        <v>1622.7963525835864</v>
      </c>
      <c r="Q80" s="90">
        <v>43794.835019183811</v>
      </c>
      <c r="R80" s="90">
        <v>1525.4565748168816</v>
      </c>
      <c r="S80" s="90">
        <v>44282.115356885362</v>
      </c>
      <c r="T80" s="90">
        <v>1510.9574621485222</v>
      </c>
      <c r="U80" s="90">
        <v>41831.027027027019</v>
      </c>
      <c r="V80" s="90">
        <v>1377.0144390966307</v>
      </c>
      <c r="W80" s="90">
        <v>43404.608629825889</v>
      </c>
      <c r="X80" s="90">
        <v>1605.5927327781983</v>
      </c>
      <c r="Y80" s="90">
        <v>43216.07076923077</v>
      </c>
      <c r="Z80" s="90">
        <v>1549.8230769230768</v>
      </c>
      <c r="AA80" s="90">
        <v>40957.333333333328</v>
      </c>
      <c r="AB80" s="90">
        <v>1104</v>
      </c>
      <c r="AC80" s="90">
        <v>44997.665713118105</v>
      </c>
      <c r="AD80" s="90">
        <v>1714.249284838578</v>
      </c>
      <c r="AE80" s="90">
        <v>44643.479349186484</v>
      </c>
      <c r="AF80" s="90">
        <v>2335.2190237797249</v>
      </c>
      <c r="AG80" s="90">
        <v>47441.928934010153</v>
      </c>
      <c r="AH80" s="90">
        <v>2212.3401015228424</v>
      </c>
      <c r="AI80" s="90">
        <v>44098.299049265341</v>
      </c>
      <c r="AJ80" s="90">
        <v>1879.8098530682801</v>
      </c>
      <c r="AK80" s="90">
        <v>41811.902395740908</v>
      </c>
      <c r="AL80" s="90">
        <v>1630.6477373558118</v>
      </c>
      <c r="AM80" s="90">
        <v>39336.425261244884</v>
      </c>
      <c r="AN80" s="90">
        <v>2299.5783734666061</v>
      </c>
      <c r="AO80" s="90">
        <v>41171.259396751739</v>
      </c>
      <c r="AP80" s="90">
        <v>1821.3494199535965</v>
      </c>
      <c r="AQ80" s="90">
        <v>40789.49500713266</v>
      </c>
      <c r="AR80" s="90">
        <v>1831.1098430813122</v>
      </c>
      <c r="AS80" s="90">
        <v>41593.480253534864</v>
      </c>
      <c r="AT80" s="90">
        <v>1900.55192588981</v>
      </c>
      <c r="AU80" s="90">
        <v>38156.393939393936</v>
      </c>
      <c r="AV80" s="90">
        <v>2690.7878787878785</v>
      </c>
      <c r="AW80" s="90">
        <v>40873.431601272532</v>
      </c>
      <c r="AX80" s="90">
        <v>3320.1505832449629</v>
      </c>
      <c r="AY80" s="90">
        <v>38227.81194690265</v>
      </c>
      <c r="AZ80" s="90">
        <v>2749.0752212389375</v>
      </c>
      <c r="BA80" s="90">
        <v>41277.997706422015</v>
      </c>
      <c r="BB80" s="90">
        <v>1658.9311926605503</v>
      </c>
      <c r="BC80" s="90">
        <v>41755.23414344991</v>
      </c>
      <c r="BD80" s="90">
        <v>1910.8666271487848</v>
      </c>
      <c r="BE80" s="90">
        <v>43099.328907664458</v>
      </c>
      <c r="BF80" s="90">
        <v>1481.4821967410985</v>
      </c>
      <c r="BG80" s="90">
        <v>39885.161048689144</v>
      </c>
      <c r="BH80" s="90">
        <v>1852.2846441947568</v>
      </c>
    </row>
    <row r="81" spans="1:60">
      <c r="A81" s="88" t="s">
        <v>27</v>
      </c>
      <c r="B81" s="88"/>
      <c r="C81" s="82">
        <v>49157.958539987354</v>
      </c>
      <c r="D81" s="82">
        <v>2247.07756965924</v>
      </c>
      <c r="E81" s="82">
        <v>50730.74686154152</v>
      </c>
      <c r="F81" s="82">
        <v>2024.3053994457794</v>
      </c>
      <c r="G81" s="82">
        <v>50475.237385119406</v>
      </c>
      <c r="H81" s="82">
        <v>1776.7472114091565</v>
      </c>
      <c r="I81" s="89">
        <v>50849.759999999995</v>
      </c>
      <c r="J81" s="89">
        <v>1861.5580952380951</v>
      </c>
      <c r="K81" s="89">
        <v>50364.584440227707</v>
      </c>
      <c r="L81" s="89">
        <v>1531.370018975332</v>
      </c>
      <c r="M81" s="89">
        <v>53037.296551724139</v>
      </c>
      <c r="N81" s="89">
        <v>1548.1300492610837</v>
      </c>
      <c r="O81" s="90">
        <v>51977.313069908807</v>
      </c>
      <c r="P81" s="90">
        <v>2046.4316109422491</v>
      </c>
      <c r="Q81" s="90">
        <v>51659.698639693059</v>
      </c>
      <c r="R81" s="90">
        <v>1685.4119288454831</v>
      </c>
      <c r="S81" s="90">
        <v>50238.423936553714</v>
      </c>
      <c r="T81" s="90">
        <v>1486.6459985580391</v>
      </c>
      <c r="U81" s="90">
        <v>46332.853017400957</v>
      </c>
      <c r="V81" s="90">
        <v>1179.7630507219546</v>
      </c>
      <c r="W81" s="90">
        <v>47035.698713096135</v>
      </c>
      <c r="X81" s="90">
        <v>1079.7547312641937</v>
      </c>
      <c r="Y81" s="90">
        <v>47482.947692307687</v>
      </c>
      <c r="Z81" s="90">
        <v>1234.6707692307691</v>
      </c>
      <c r="AA81" s="90">
        <v>49688</v>
      </c>
      <c r="AB81" s="90">
        <v>1137.3333333333333</v>
      </c>
      <c r="AC81" s="90">
        <v>53552.37597057622</v>
      </c>
      <c r="AD81" s="90">
        <v>1817.600326930936</v>
      </c>
      <c r="AE81" s="90">
        <v>50136.87108886108</v>
      </c>
      <c r="AF81" s="90">
        <v>1475.6896120150188</v>
      </c>
      <c r="AG81" s="90">
        <v>46745.847715736039</v>
      </c>
      <c r="AH81" s="90">
        <v>1855.7411167512689</v>
      </c>
      <c r="AI81" s="90">
        <v>50559.59896283492</v>
      </c>
      <c r="AJ81" s="90">
        <v>1764.6897147796024</v>
      </c>
      <c r="AK81" s="90">
        <v>50651.808340727599</v>
      </c>
      <c r="AL81" s="90">
        <v>1627.6557231588288</v>
      </c>
      <c r="AM81" s="90">
        <v>46445.048614266241</v>
      </c>
      <c r="AN81" s="90">
        <v>2354.7314856883236</v>
      </c>
      <c r="AO81" s="90">
        <v>42933.148955916477</v>
      </c>
      <c r="AP81" s="90">
        <v>1882.3740139211138</v>
      </c>
      <c r="AQ81" s="90">
        <v>47488.599144079883</v>
      </c>
      <c r="AR81" s="90">
        <v>1645.1126961483592</v>
      </c>
      <c r="AS81" s="90">
        <v>45817.111652852269</v>
      </c>
      <c r="AT81" s="90">
        <v>2060.0273037542665</v>
      </c>
      <c r="AU81" s="90">
        <v>46772.024242424239</v>
      </c>
      <c r="AV81" s="90">
        <v>2677.1636363636362</v>
      </c>
      <c r="AW81" s="90">
        <v>50456.634146341465</v>
      </c>
      <c r="AX81" s="90">
        <v>2483.4082714740189</v>
      </c>
      <c r="AY81" s="90">
        <v>49240.898230088489</v>
      </c>
      <c r="AZ81" s="90">
        <v>1756.8716814159291</v>
      </c>
      <c r="BA81" s="90">
        <v>45630.275229357794</v>
      </c>
      <c r="BB81" s="90">
        <v>1970.2224770642199</v>
      </c>
      <c r="BC81" s="90">
        <v>46820.229994072317</v>
      </c>
      <c r="BD81" s="90">
        <v>1938.8500296384113</v>
      </c>
      <c r="BE81" s="90">
        <v>41756.226916113461</v>
      </c>
      <c r="BF81" s="90">
        <v>1634.1074230537115</v>
      </c>
      <c r="BG81" s="90">
        <v>43461.333333333336</v>
      </c>
      <c r="BH81" s="90">
        <v>1860.7041198501875</v>
      </c>
    </row>
    <row r="82" spans="1:60">
      <c r="A82" s="88" t="s">
        <v>28</v>
      </c>
      <c r="B82" s="88"/>
      <c r="C82" s="82">
        <v>71835.585388519001</v>
      </c>
      <c r="D82" s="82">
        <v>1850.5321913460198</v>
      </c>
      <c r="E82" s="82">
        <v>70315.250260586647</v>
      </c>
      <c r="F82" s="82">
        <v>2169.3035828576894</v>
      </c>
      <c r="G82" s="82">
        <v>67609.199075763987</v>
      </c>
      <c r="H82" s="82">
        <v>2418.6494707645825</v>
      </c>
      <c r="I82" s="89">
        <v>68709.584761904756</v>
      </c>
      <c r="J82" s="89">
        <v>1791.9771428571426</v>
      </c>
      <c r="K82" s="89">
        <v>67942.280834914607</v>
      </c>
      <c r="L82" s="89">
        <v>1886.4857685009488</v>
      </c>
      <c r="M82" s="89">
        <v>72677.950738916261</v>
      </c>
      <c r="N82" s="89">
        <v>1839.3733990147784</v>
      </c>
      <c r="O82" s="90">
        <v>72505.402228976687</v>
      </c>
      <c r="P82" s="90">
        <v>1823.2259371833838</v>
      </c>
      <c r="Q82" s="90">
        <v>71170.723404255317</v>
      </c>
      <c r="R82" s="90">
        <v>1737.1621904429717</v>
      </c>
      <c r="S82" s="90">
        <v>69412.875270367702</v>
      </c>
      <c r="T82" s="90">
        <v>2056.7498197548666</v>
      </c>
      <c r="U82" s="90">
        <v>65310.184376156969</v>
      </c>
      <c r="V82" s="90">
        <v>1526.8256201406884</v>
      </c>
      <c r="W82" s="90">
        <v>71992.582891748665</v>
      </c>
      <c r="X82" s="90">
        <v>1955.3005299015895</v>
      </c>
      <c r="Y82" s="90">
        <v>69424.292307692303</v>
      </c>
      <c r="Z82" s="90">
        <v>2142.5169230769229</v>
      </c>
      <c r="AA82" s="90">
        <v>72713.333333333328</v>
      </c>
      <c r="AB82" s="90">
        <v>1866.6666666666665</v>
      </c>
      <c r="AC82" s="90">
        <v>71939.215365753989</v>
      </c>
      <c r="AD82" s="90">
        <v>3055.0568042501022</v>
      </c>
      <c r="AE82" s="90">
        <v>70360.430538172717</v>
      </c>
      <c r="AF82" s="90">
        <v>3040.0050062578225</v>
      </c>
      <c r="AG82" s="90">
        <v>66591.294416243647</v>
      </c>
      <c r="AH82" s="90">
        <v>2105.3604060913704</v>
      </c>
      <c r="AI82" s="90">
        <v>64107.344857389799</v>
      </c>
      <c r="AJ82" s="90">
        <v>3737.7614520311149</v>
      </c>
      <c r="AK82" s="90">
        <v>61397.627329192546</v>
      </c>
      <c r="AL82" s="90">
        <v>2434.0035492457851</v>
      </c>
      <c r="AM82" s="90">
        <v>60052.547024079962</v>
      </c>
      <c r="AN82" s="90">
        <v>2144.8432530667878</v>
      </c>
      <c r="AO82" s="90">
        <v>62493.878422273781</v>
      </c>
      <c r="AP82" s="90">
        <v>2005.9879350348028</v>
      </c>
      <c r="AQ82" s="90">
        <v>59652.171184022816</v>
      </c>
      <c r="AR82" s="90">
        <v>2607.1669044222535</v>
      </c>
      <c r="AS82" s="90">
        <v>60751.898586055584</v>
      </c>
      <c r="AT82" s="90">
        <v>2329.6557776694299</v>
      </c>
      <c r="AU82" s="90">
        <v>66174.648484848483</v>
      </c>
      <c r="AV82" s="90">
        <v>2718.0363636363636</v>
      </c>
      <c r="AW82" s="90">
        <v>64393.399787910923</v>
      </c>
      <c r="AX82" s="90">
        <v>2122.2502651113468</v>
      </c>
      <c r="AY82" s="90">
        <v>68171.09734513273</v>
      </c>
      <c r="AZ82" s="90">
        <v>2230.5929203539822</v>
      </c>
      <c r="BA82" s="90">
        <v>67614.013761467882</v>
      </c>
      <c r="BB82" s="90">
        <v>2683.6788990825685</v>
      </c>
      <c r="BC82" s="90">
        <v>61171.717842323655</v>
      </c>
      <c r="BD82" s="90">
        <v>2070.771784232365</v>
      </c>
      <c r="BE82" s="90">
        <v>61326.850935425471</v>
      </c>
      <c r="BF82" s="90">
        <v>1965.8129149064575</v>
      </c>
      <c r="BG82" s="90">
        <v>62531.445692883906</v>
      </c>
      <c r="BH82" s="90">
        <v>2422.7041198501875</v>
      </c>
    </row>
    <row r="83" spans="1:60">
      <c r="A83" s="88" t="s">
        <v>29</v>
      </c>
      <c r="B83" s="88"/>
      <c r="C83" s="82">
        <v>63655.897167099407</v>
      </c>
      <c r="D83" s="82">
        <v>3772.7479547844396</v>
      </c>
      <c r="E83" s="82">
        <v>64635.162348271981</v>
      </c>
      <c r="F83" s="82">
        <v>3293.4721583625401</v>
      </c>
      <c r="G83" s="82">
        <v>64168.952092994725</v>
      </c>
      <c r="H83" s="82">
        <v>2309.1008413858244</v>
      </c>
      <c r="I83" s="89">
        <v>63557.382857142853</v>
      </c>
      <c r="J83" s="89">
        <v>1872.262857142857</v>
      </c>
      <c r="K83" s="89">
        <v>64326.072106261861</v>
      </c>
      <c r="L83" s="89">
        <v>1785.1764705882354</v>
      </c>
      <c r="M83" s="89">
        <v>64741.292610837438</v>
      </c>
      <c r="N83" s="89">
        <v>2470.5852216748767</v>
      </c>
      <c r="O83" s="90">
        <v>63010.050658561289</v>
      </c>
      <c r="P83" s="90">
        <v>2367.5744680851062</v>
      </c>
      <c r="Q83" s="90">
        <v>65883.963725148235</v>
      </c>
      <c r="R83" s="90">
        <v>2062.9536100453433</v>
      </c>
      <c r="S83" s="90">
        <v>63232.901225666908</v>
      </c>
      <c r="T83" s="90">
        <v>2026.3604902667628</v>
      </c>
      <c r="U83" s="90">
        <v>63613.572750833016</v>
      </c>
      <c r="V83" s="90">
        <v>1189.7504627915584</v>
      </c>
      <c r="W83" s="90">
        <v>63630.227100681295</v>
      </c>
      <c r="X83" s="90">
        <v>1471.580620741862</v>
      </c>
      <c r="Y83" s="90">
        <v>67768.121538461535</v>
      </c>
      <c r="Z83" s="90">
        <v>1968.7292307692308</v>
      </c>
      <c r="AA83" s="90">
        <v>62337.333333333328</v>
      </c>
      <c r="AB83" s="90">
        <v>1809.3333333333333</v>
      </c>
      <c r="AC83" s="90">
        <v>60639.501430322853</v>
      </c>
      <c r="AD83" s="90">
        <v>2787.7221087045364</v>
      </c>
      <c r="AE83" s="90">
        <v>59569.186483103884</v>
      </c>
      <c r="AF83" s="90">
        <v>2758.6533166458075</v>
      </c>
      <c r="AG83" s="90">
        <v>59941.436548223348</v>
      </c>
      <c r="AH83" s="90">
        <v>1972.705583756345</v>
      </c>
      <c r="AI83" s="90">
        <v>57551.325842696628</v>
      </c>
      <c r="AJ83" s="90">
        <v>2815.343128781331</v>
      </c>
      <c r="AK83" s="90">
        <v>57706.977817213839</v>
      </c>
      <c r="AL83" s="90">
        <v>2206.6104702750667</v>
      </c>
      <c r="AM83" s="90">
        <v>62047.251249432076</v>
      </c>
      <c r="AN83" s="90">
        <v>1623.9527487505679</v>
      </c>
      <c r="AO83" s="90">
        <v>57995.270533642695</v>
      </c>
      <c r="AP83" s="90">
        <v>1484.9317865429234</v>
      </c>
      <c r="AQ83" s="90">
        <v>58298.88159771754</v>
      </c>
      <c r="AR83" s="90">
        <v>1183.32667617689</v>
      </c>
      <c r="AS83" s="90">
        <v>58716.532423208191</v>
      </c>
      <c r="AT83" s="90">
        <v>1298.8200877620673</v>
      </c>
      <c r="AU83" s="90">
        <v>61729.739393939388</v>
      </c>
      <c r="AV83" s="90">
        <v>1410.1090909090908</v>
      </c>
      <c r="AW83" s="90">
        <v>64518.553552492049</v>
      </c>
      <c r="AX83" s="90">
        <v>1258.6892895015906</v>
      </c>
      <c r="AY83" s="90">
        <v>61943.714601769905</v>
      </c>
      <c r="AZ83" s="90">
        <v>1564.772123893805</v>
      </c>
      <c r="BA83" s="90">
        <v>62337.529816513757</v>
      </c>
      <c r="BB83" s="90">
        <v>1384.3761467889906</v>
      </c>
      <c r="BC83" s="90">
        <v>60642.03200948429</v>
      </c>
      <c r="BD83" s="90">
        <v>1469.1286307053942</v>
      </c>
      <c r="BE83" s="90">
        <v>57401.330114665056</v>
      </c>
      <c r="BF83" s="90">
        <v>1648.3524441762222</v>
      </c>
      <c r="BG83" s="90">
        <v>56745.161048689144</v>
      </c>
      <c r="BH83" s="90">
        <v>1458.674157303371</v>
      </c>
    </row>
    <row r="84" spans="1:60">
      <c r="A84" s="88" t="s">
        <v>30</v>
      </c>
      <c r="B84" s="88"/>
      <c r="C84" s="82">
        <v>50014.803632802817</v>
      </c>
      <c r="D84" s="82">
        <v>1515.2394964963794</v>
      </c>
      <c r="E84" s="82">
        <v>49899.824849122168</v>
      </c>
      <c r="F84" s="82">
        <v>1883.0053646058441</v>
      </c>
      <c r="G84" s="82">
        <v>48733.14065463686</v>
      </c>
      <c r="H84" s="82">
        <v>1828.8863495419391</v>
      </c>
      <c r="I84" s="89">
        <v>49235.481904761902</v>
      </c>
      <c r="J84" s="89">
        <v>1073.6876190476189</v>
      </c>
      <c r="K84" s="89">
        <v>53094.603415559774</v>
      </c>
      <c r="L84" s="89">
        <v>1230.641366223909</v>
      </c>
      <c r="M84" s="89">
        <v>54671.802955665029</v>
      </c>
      <c r="N84" s="89">
        <v>883.69655172413798</v>
      </c>
      <c r="O84" s="90">
        <v>55399.420466058757</v>
      </c>
      <c r="P84" s="90">
        <v>1100.0851063829787</v>
      </c>
      <c r="Q84" s="90">
        <v>54023.744680851058</v>
      </c>
      <c r="R84" s="90">
        <v>1076.1702127659573</v>
      </c>
      <c r="S84" s="90">
        <v>51365.260273972606</v>
      </c>
      <c r="T84" s="90">
        <v>1042.9617880317232</v>
      </c>
      <c r="U84" s="90">
        <v>56206.65827471306</v>
      </c>
      <c r="V84" s="90">
        <v>1186.0051832654572</v>
      </c>
      <c r="W84" s="90">
        <v>54517.403482210444</v>
      </c>
      <c r="X84" s="90">
        <v>1423.0809992429977</v>
      </c>
      <c r="Y84" s="90">
        <v>58422.49384615384</v>
      </c>
      <c r="Z84" s="90">
        <v>1125.7292307692308</v>
      </c>
      <c r="AA84" s="90">
        <v>60682.666666666664</v>
      </c>
      <c r="AB84" s="90">
        <v>1460</v>
      </c>
      <c r="AC84" s="90">
        <v>63511.282386595834</v>
      </c>
      <c r="AD84" s="90">
        <v>1413.8422558234574</v>
      </c>
      <c r="AE84" s="90">
        <v>58832.045056320407</v>
      </c>
      <c r="AF84" s="90">
        <v>1289.997496871089</v>
      </c>
      <c r="AG84" s="90">
        <v>55261.431472081218</v>
      </c>
      <c r="AH84" s="90">
        <v>1580.4467005076142</v>
      </c>
      <c r="AI84" s="90">
        <v>57159.334485738982</v>
      </c>
      <c r="AJ84" s="90">
        <v>1665.5989628349178</v>
      </c>
      <c r="AK84" s="90">
        <v>54493.554569653948</v>
      </c>
      <c r="AL84" s="90">
        <v>1487.0310559006211</v>
      </c>
      <c r="AM84" s="90">
        <v>54056.178100863239</v>
      </c>
      <c r="AN84" s="90">
        <v>1049.4411631076782</v>
      </c>
      <c r="AO84" s="90">
        <v>51107.3150812065</v>
      </c>
      <c r="AP84" s="90">
        <v>1067.1480278422275</v>
      </c>
      <c r="AQ84" s="90">
        <v>51737.671897289583</v>
      </c>
      <c r="AR84" s="90">
        <v>1220.2054208273894</v>
      </c>
      <c r="AS84" s="90">
        <v>52802.790833739644</v>
      </c>
      <c r="AT84" s="90">
        <v>1132.7684056557778</v>
      </c>
      <c r="AU84" s="90">
        <v>50983.618181818179</v>
      </c>
      <c r="AV84" s="90">
        <v>1129.1090909090908</v>
      </c>
      <c r="AW84" s="90">
        <v>55022.958642629907</v>
      </c>
      <c r="AX84" s="90">
        <v>1412.4496288441146</v>
      </c>
      <c r="AY84" s="90">
        <v>54966.584070796453</v>
      </c>
      <c r="AZ84" s="90">
        <v>1132.0818584070794</v>
      </c>
      <c r="BA84" s="90">
        <v>53561.435779816507</v>
      </c>
      <c r="BB84" s="90">
        <v>1399.8440366972475</v>
      </c>
      <c r="BC84" s="90">
        <v>53178.458802608184</v>
      </c>
      <c r="BD84" s="90">
        <v>1295.2317723770007</v>
      </c>
      <c r="BE84" s="90">
        <v>49332.543150271573</v>
      </c>
      <c r="BF84" s="90">
        <v>1705.3325286662644</v>
      </c>
      <c r="BG84" s="90">
        <v>48338.31460674158</v>
      </c>
      <c r="BH84" s="90">
        <v>1336.5917602996255</v>
      </c>
    </row>
    <row r="85" spans="1:60">
      <c r="A85" s="88" t="s">
        <v>31</v>
      </c>
      <c r="B85" s="88"/>
      <c r="C85" s="82">
        <v>61794.916262512932</v>
      </c>
      <c r="D85" s="82">
        <v>1339.0259409599466</v>
      </c>
      <c r="E85" s="82">
        <v>59027.787982249996</v>
      </c>
      <c r="F85" s="82">
        <v>2429.8282396638979</v>
      </c>
      <c r="G85" s="82">
        <v>55099.18644703125</v>
      </c>
      <c r="H85" s="82">
        <v>1690.9187527671736</v>
      </c>
      <c r="I85" s="89">
        <v>60043.009523809516</v>
      </c>
      <c r="J85" s="89">
        <v>1324.1790476190474</v>
      </c>
      <c r="K85" s="89">
        <v>58572.770398481975</v>
      </c>
      <c r="L85" s="89">
        <v>1521.7722960151802</v>
      </c>
      <c r="M85" s="89">
        <v>64292.800000000003</v>
      </c>
      <c r="N85" s="89">
        <v>2090.7507389162561</v>
      </c>
      <c r="O85" s="90">
        <v>64013.337386018233</v>
      </c>
      <c r="P85" s="90">
        <v>1387.063829787234</v>
      </c>
      <c r="Q85" s="90">
        <v>63764.55528426927</v>
      </c>
      <c r="R85" s="90">
        <v>1463.1210324380886</v>
      </c>
      <c r="S85" s="90">
        <v>68198.517664023078</v>
      </c>
      <c r="T85" s="90">
        <v>1300.6633020908437</v>
      </c>
      <c r="U85" s="90">
        <v>65945.633469085515</v>
      </c>
      <c r="V85" s="90">
        <v>1533.0677526841907</v>
      </c>
      <c r="W85" s="90">
        <v>69714.376987130963</v>
      </c>
      <c r="X85" s="90">
        <v>1526.461771385314</v>
      </c>
      <c r="Y85" s="90">
        <v>68323.204615384617</v>
      </c>
      <c r="Z85" s="90">
        <v>1470.7107692307691</v>
      </c>
      <c r="AA85" s="90">
        <v>72334.666666666657</v>
      </c>
      <c r="AB85" s="90">
        <v>2270.6666666666665</v>
      </c>
      <c r="AC85" s="90">
        <v>64819.017572537807</v>
      </c>
      <c r="AD85" s="90">
        <v>2104.2272170004089</v>
      </c>
      <c r="AE85" s="90">
        <v>67420.305381727172</v>
      </c>
      <c r="AF85" s="90">
        <v>2975.294117647059</v>
      </c>
      <c r="AG85" s="90">
        <v>60713.11675126903</v>
      </c>
      <c r="AH85" s="90">
        <v>2153.8578680203045</v>
      </c>
      <c r="AI85" s="90">
        <v>59732.779602420051</v>
      </c>
      <c r="AJ85" s="90">
        <v>1785.0907519446846</v>
      </c>
      <c r="AK85" s="90">
        <v>56748.037267080748</v>
      </c>
      <c r="AL85" s="90">
        <v>2764.6211180124224</v>
      </c>
      <c r="AM85" s="90">
        <v>51543.647432985003</v>
      </c>
      <c r="AN85" s="90">
        <v>2083.5620172648796</v>
      </c>
      <c r="AO85" s="90">
        <v>52703.342923433876</v>
      </c>
      <c r="AP85" s="90">
        <v>1896.4566125290023</v>
      </c>
      <c r="AQ85" s="90">
        <v>49675.66904422253</v>
      </c>
      <c r="AR85" s="90">
        <v>2079.6405135520681</v>
      </c>
      <c r="AS85" s="90">
        <v>48465.718186250611</v>
      </c>
      <c r="AT85" s="90">
        <v>1884.1111652852269</v>
      </c>
      <c r="AU85" s="90">
        <v>53585.84848484848</v>
      </c>
      <c r="AV85" s="90">
        <v>1750.7151515151513</v>
      </c>
      <c r="AW85" s="90">
        <v>53968.091198303286</v>
      </c>
      <c r="AX85" s="90">
        <v>2284.9501590668078</v>
      </c>
      <c r="AY85" s="90">
        <v>54248.542035398219</v>
      </c>
      <c r="AZ85" s="90">
        <v>1941.5110619469024</v>
      </c>
      <c r="BA85" s="90">
        <v>54296.160550458713</v>
      </c>
      <c r="BB85" s="90">
        <v>2151.9701834862385</v>
      </c>
      <c r="BC85" s="90">
        <v>52854.650859513931</v>
      </c>
      <c r="BD85" s="90">
        <v>2298.6366330764672</v>
      </c>
      <c r="BE85" s="90">
        <v>48547.031985515991</v>
      </c>
      <c r="BF85" s="90">
        <v>2079.7730838865418</v>
      </c>
      <c r="BG85" s="90">
        <v>51434.576779026225</v>
      </c>
      <c r="BH85" s="90">
        <v>1923.8501872659178</v>
      </c>
    </row>
    <row r="86" spans="1:60">
      <c r="A86" s="88" t="s">
        <v>32</v>
      </c>
      <c r="B86" s="88"/>
      <c r="C86" s="82">
        <v>36641.299630744557</v>
      </c>
      <c r="D86" s="82">
        <v>1545.757668801851</v>
      </c>
      <c r="E86" s="82">
        <v>41948.510831876309</v>
      </c>
      <c r="F86" s="82">
        <v>2415.6667460210924</v>
      </c>
      <c r="G86" s="82">
        <v>40185.568143967124</v>
      </c>
      <c r="H86" s="82">
        <v>2980.2605210833444</v>
      </c>
      <c r="I86" s="89">
        <v>37550.163809523809</v>
      </c>
      <c r="J86" s="89">
        <v>1395.9009523809523</v>
      </c>
      <c r="K86" s="89">
        <v>38866.512333965846</v>
      </c>
      <c r="L86" s="89">
        <v>885.12333965844402</v>
      </c>
      <c r="M86" s="89">
        <v>41282.360591133009</v>
      </c>
      <c r="N86" s="89">
        <v>1053.1270935960592</v>
      </c>
      <c r="O86" s="90">
        <v>39554.095238095237</v>
      </c>
      <c r="P86" s="90">
        <v>1802.7274569402227</v>
      </c>
      <c r="Q86" s="90">
        <v>38665.678409487264</v>
      </c>
      <c r="R86" s="90">
        <v>1519.5758632717125</v>
      </c>
      <c r="S86" s="90">
        <v>42247.245854361936</v>
      </c>
      <c r="T86" s="90">
        <v>1376.0288392213411</v>
      </c>
      <c r="U86" s="90">
        <v>40858.502776749345</v>
      </c>
      <c r="V86" s="90">
        <v>1389.4987041836355</v>
      </c>
      <c r="W86" s="90">
        <v>39414.87660862982</v>
      </c>
      <c r="X86" s="90">
        <v>977.65026495079474</v>
      </c>
      <c r="Y86" s="90">
        <v>39116.49692307692</v>
      </c>
      <c r="Z86" s="90">
        <v>1538.1507692307691</v>
      </c>
      <c r="AA86" s="90">
        <v>45732</v>
      </c>
      <c r="AB86" s="90">
        <v>1805.3333333333333</v>
      </c>
      <c r="AC86" s="90">
        <v>44755.135267674705</v>
      </c>
      <c r="AD86" s="90">
        <v>1940.2435635472009</v>
      </c>
      <c r="AE86" s="90">
        <v>40964.806007509389</v>
      </c>
      <c r="AF86" s="90">
        <v>1629.0262828535672</v>
      </c>
      <c r="AG86" s="90">
        <v>40650.857868020306</v>
      </c>
      <c r="AH86" s="90">
        <v>1976.9847715736039</v>
      </c>
      <c r="AI86" s="90">
        <v>38874.176318063961</v>
      </c>
      <c r="AJ86" s="90">
        <v>1917.6974935177182</v>
      </c>
      <c r="AK86" s="90">
        <v>39701.036379769299</v>
      </c>
      <c r="AL86" s="90">
        <v>1537.8952972493346</v>
      </c>
      <c r="AM86" s="90">
        <v>38913.584734211719</v>
      </c>
      <c r="AN86" s="90">
        <v>1152.0872330758746</v>
      </c>
      <c r="AO86" s="90">
        <v>34722.993967517403</v>
      </c>
      <c r="AP86" s="90">
        <v>1923.0570765661253</v>
      </c>
      <c r="AQ86" s="90">
        <v>32982.425106990013</v>
      </c>
      <c r="AR86" s="90">
        <v>1722.0770328102708</v>
      </c>
      <c r="AS86" s="90">
        <v>32018.381277425648</v>
      </c>
      <c r="AT86" s="90">
        <v>1731.2120916626036</v>
      </c>
      <c r="AU86" s="90">
        <v>34363.745454545453</v>
      </c>
      <c r="AV86" s="90">
        <v>1365.830303030303</v>
      </c>
      <c r="AW86" s="90">
        <v>35609.821845174971</v>
      </c>
      <c r="AX86" s="90">
        <v>1693.1516436903498</v>
      </c>
      <c r="AY86" s="90">
        <v>33880.39380530973</v>
      </c>
      <c r="AZ86" s="90">
        <v>1656.159292035398</v>
      </c>
      <c r="BA86" s="90">
        <v>35794.630733944949</v>
      </c>
      <c r="BB86" s="90">
        <v>1742.0711009174311</v>
      </c>
      <c r="BC86" s="90">
        <v>33006.423236514522</v>
      </c>
      <c r="BD86" s="90">
        <v>1277.2424422050979</v>
      </c>
      <c r="BE86" s="90">
        <v>33400.504526252262</v>
      </c>
      <c r="BF86" s="90">
        <v>1259.666867833434</v>
      </c>
      <c r="BG86" s="90">
        <v>32478.127340823972</v>
      </c>
      <c r="BH86" s="90">
        <v>1540.7640449438204</v>
      </c>
    </row>
    <row r="87" spans="1:60">
      <c r="A87" s="88" t="s">
        <v>33</v>
      </c>
      <c r="B87" s="88"/>
      <c r="C87" s="82">
        <v>49764.262455751792</v>
      </c>
      <c r="D87" s="82">
        <v>2042.1886142330075</v>
      </c>
      <c r="E87" s="82">
        <v>46730.087513118633</v>
      </c>
      <c r="F87" s="82">
        <v>2201.7971496686459</v>
      </c>
      <c r="G87" s="82">
        <v>48248.999914824912</v>
      </c>
      <c r="H87" s="82">
        <v>2271.9040584101135</v>
      </c>
      <c r="I87" s="89">
        <v>52206.05333333333</v>
      </c>
      <c r="J87" s="89">
        <v>1707.4095238095235</v>
      </c>
      <c r="K87" s="89">
        <v>49095.552182163185</v>
      </c>
      <c r="L87" s="89">
        <v>1222.1100569259961</v>
      </c>
      <c r="M87" s="89">
        <v>50945.438423645319</v>
      </c>
      <c r="N87" s="89">
        <v>1222.5576354679804</v>
      </c>
      <c r="O87" s="90">
        <v>50766.763931104353</v>
      </c>
      <c r="P87" s="90">
        <v>1596.6038500506584</v>
      </c>
      <c r="Q87" s="90">
        <v>50557.653296128352</v>
      </c>
      <c r="R87" s="90">
        <v>1163.204743634461</v>
      </c>
      <c r="S87" s="90">
        <v>51220.607065609227</v>
      </c>
      <c r="T87" s="90">
        <v>1304.310021629416</v>
      </c>
      <c r="U87" s="90">
        <v>54633.640873750453</v>
      </c>
      <c r="V87" s="90">
        <v>1092.3731951129209</v>
      </c>
      <c r="W87" s="90">
        <v>54595.258137774406</v>
      </c>
      <c r="X87" s="90">
        <v>1370.7524602573808</v>
      </c>
      <c r="Y87" s="90">
        <v>53613.503076923073</v>
      </c>
      <c r="Z87" s="90">
        <v>1561.4953846153844</v>
      </c>
      <c r="AA87" s="90">
        <v>60129.333333333328</v>
      </c>
      <c r="AB87" s="90">
        <v>1582.6666666666665</v>
      </c>
      <c r="AC87" s="90">
        <v>57026.34899877401</v>
      </c>
      <c r="AD87" s="90">
        <v>1641.214548426645</v>
      </c>
      <c r="AE87" s="90">
        <v>56553.096370463085</v>
      </c>
      <c r="AF87" s="90">
        <v>2627.8247809762206</v>
      </c>
      <c r="AG87" s="90">
        <v>52139.05076142132</v>
      </c>
      <c r="AH87" s="90">
        <v>2938.3756345177662</v>
      </c>
      <c r="AI87" s="90">
        <v>49931.538461538461</v>
      </c>
      <c r="AJ87" s="90">
        <v>2204.7692307692309</v>
      </c>
      <c r="AK87" s="90">
        <v>52098.447204968943</v>
      </c>
      <c r="AL87" s="90">
        <v>2054.0177462289262</v>
      </c>
      <c r="AM87" s="90">
        <v>46252.012721490231</v>
      </c>
      <c r="AN87" s="90">
        <v>2209.1885506587914</v>
      </c>
      <c r="AO87" s="90">
        <v>44879.677030162413</v>
      </c>
      <c r="AP87" s="90">
        <v>2293.8988399071927</v>
      </c>
      <c r="AQ87" s="90">
        <v>43871.275320970039</v>
      </c>
      <c r="AR87" s="90">
        <v>2326.5677603423678</v>
      </c>
      <c r="AS87" s="90">
        <v>45912.468064358851</v>
      </c>
      <c r="AT87" s="90">
        <v>2326.3676255485129</v>
      </c>
      <c r="AU87" s="90">
        <v>46547.224242424236</v>
      </c>
      <c r="AV87" s="90">
        <v>2374.0242424242424</v>
      </c>
      <c r="AW87" s="90">
        <v>47374.275715800635</v>
      </c>
      <c r="AX87" s="90">
        <v>1333.7815482502651</v>
      </c>
      <c r="AY87" s="90">
        <v>43722.232300884949</v>
      </c>
      <c r="AZ87" s="90">
        <v>2029.1681415929202</v>
      </c>
      <c r="BA87" s="90">
        <v>45862.293577981647</v>
      </c>
      <c r="BB87" s="90">
        <v>2256.3784403669724</v>
      </c>
      <c r="BC87" s="90">
        <v>43824.00711321873</v>
      </c>
      <c r="BD87" s="90">
        <v>1543.0847658565501</v>
      </c>
      <c r="BE87" s="90">
        <v>44645.931200965599</v>
      </c>
      <c r="BF87" s="90">
        <v>1237.2818346409174</v>
      </c>
      <c r="BG87" s="90">
        <v>43728.651685393263</v>
      </c>
      <c r="BH87" s="90">
        <v>1504.98127340824</v>
      </c>
    </row>
    <row r="88" spans="1:60">
      <c r="A88" s="88" t="s">
        <v>34</v>
      </c>
      <c r="B88" s="88"/>
      <c r="C88" s="82">
        <v>45088.433541098799</v>
      </c>
      <c r="D88" s="82">
        <v>2564.5452559149549</v>
      </c>
      <c r="E88" s="82">
        <v>41118.599277818241</v>
      </c>
      <c r="F88" s="82">
        <v>2078.2097741530492</v>
      </c>
      <c r="G88" s="82">
        <v>43471.152086512273</v>
      </c>
      <c r="H88" s="82">
        <v>1944.6984596570526</v>
      </c>
      <c r="I88" s="89">
        <v>43286.845714285708</v>
      </c>
      <c r="J88" s="89">
        <v>1072.6171428571427</v>
      </c>
      <c r="K88" s="89">
        <v>45749.146110056929</v>
      </c>
      <c r="L88" s="89">
        <v>1881.1537001897534</v>
      </c>
      <c r="M88" s="89">
        <v>48343.073891625616</v>
      </c>
      <c r="N88" s="89">
        <v>1881.4541871921183</v>
      </c>
      <c r="O88" s="90">
        <v>46810.557244174262</v>
      </c>
      <c r="P88" s="90">
        <v>793.74670719351559</v>
      </c>
      <c r="Q88" s="90">
        <v>43885.397976979417</v>
      </c>
      <c r="R88" s="90">
        <v>1365.5012207882803</v>
      </c>
      <c r="S88" s="90">
        <v>41276.002883922134</v>
      </c>
      <c r="T88" s="90">
        <v>861.8413842826244</v>
      </c>
      <c r="U88" s="90">
        <v>42581.331358756011</v>
      </c>
      <c r="V88" s="90">
        <v>1332.0710847834134</v>
      </c>
      <c r="W88" s="90">
        <v>44460.113550340648</v>
      </c>
      <c r="X88" s="90">
        <v>1546.8826646479938</v>
      </c>
      <c r="Y88" s="90">
        <v>41664.950769230767</v>
      </c>
      <c r="Z88" s="90">
        <v>955.83230769230761</v>
      </c>
      <c r="AA88" s="90">
        <v>43702.666666666664</v>
      </c>
      <c r="AB88" s="90">
        <v>1334.6666666666665</v>
      </c>
      <c r="AC88" s="90">
        <v>42770.795259501436</v>
      </c>
      <c r="AD88" s="90">
        <v>1331.1614221495711</v>
      </c>
      <c r="AE88" s="90">
        <v>44421.211514392999</v>
      </c>
      <c r="AF88" s="90">
        <v>1593.8573216520651</v>
      </c>
      <c r="AG88" s="90">
        <v>41667.878172588833</v>
      </c>
      <c r="AH88" s="90">
        <v>1633.223350253807</v>
      </c>
      <c r="AI88" s="90">
        <v>41798.810717372515</v>
      </c>
      <c r="AJ88" s="90">
        <v>2282.0017286084703</v>
      </c>
      <c r="AK88" s="90">
        <v>41524.669032830527</v>
      </c>
      <c r="AL88" s="90">
        <v>1653.0878438331854</v>
      </c>
      <c r="AM88" s="90">
        <v>42331.545661063152</v>
      </c>
      <c r="AN88" s="90">
        <v>1908.910495229441</v>
      </c>
      <c r="AO88" s="90">
        <v>41418.48723897912</v>
      </c>
      <c r="AP88" s="90">
        <v>1509.9675174013921</v>
      </c>
      <c r="AQ88" s="90">
        <v>42530.813124108412</v>
      </c>
      <c r="AR88" s="90">
        <v>1167.2924393723251</v>
      </c>
      <c r="AS88" s="90">
        <v>40817.476352998543</v>
      </c>
      <c r="AT88" s="90">
        <v>1463.2276938078987</v>
      </c>
      <c r="AU88" s="90">
        <v>39808.333333333328</v>
      </c>
      <c r="AV88" s="90">
        <v>1674.0787878787878</v>
      </c>
      <c r="AW88" s="90">
        <v>42359.185577942735</v>
      </c>
      <c r="AX88" s="90">
        <v>2343.9512195121952</v>
      </c>
      <c r="AY88" s="90">
        <v>41461.798672566365</v>
      </c>
      <c r="AZ88" s="90">
        <v>1546.1216814159291</v>
      </c>
      <c r="BA88" s="90">
        <v>39586.197247706419</v>
      </c>
      <c r="BB88" s="90">
        <v>1544.8555045871558</v>
      </c>
      <c r="BC88" s="90">
        <v>40631.900414937758</v>
      </c>
      <c r="BD88" s="90">
        <v>1497.1120331950208</v>
      </c>
      <c r="BE88" s="90">
        <v>41180.321062160532</v>
      </c>
      <c r="BF88" s="90">
        <v>1628.0024140012069</v>
      </c>
      <c r="BG88" s="90">
        <v>41120.719101123599</v>
      </c>
      <c r="BH88" s="90">
        <v>1515.5056179775283</v>
      </c>
    </row>
    <row r="89" spans="1:60">
      <c r="A89" s="88" t="s">
        <v>35</v>
      </c>
      <c r="B89" s="88"/>
      <c r="C89" s="82">
        <v>52196.223667223479</v>
      </c>
      <c r="D89" s="82">
        <v>2699.0126973569286</v>
      </c>
      <c r="E89" s="82">
        <v>56777.414300555894</v>
      </c>
      <c r="F89" s="82">
        <v>2748.9805322964457</v>
      </c>
      <c r="G89" s="82">
        <v>55291.378544736821</v>
      </c>
      <c r="H89" s="82">
        <v>1854.3451633360589</v>
      </c>
      <c r="I89" s="89">
        <v>53090.266666666663</v>
      </c>
      <c r="J89" s="89">
        <v>1773.7790476190473</v>
      </c>
      <c r="K89" s="89">
        <v>54097.032258064515</v>
      </c>
      <c r="L89" s="89">
        <v>1337.2827324478178</v>
      </c>
      <c r="M89" s="89">
        <v>54454.754679802958</v>
      </c>
      <c r="N89" s="89">
        <v>1527.0896551724138</v>
      </c>
      <c r="O89" s="90">
        <v>54827.740628166153</v>
      </c>
      <c r="P89" s="90">
        <v>1696.8186423505572</v>
      </c>
      <c r="Q89" s="90">
        <v>56364.267875828387</v>
      </c>
      <c r="R89" s="90">
        <v>1701.8779211719566</v>
      </c>
      <c r="S89" s="90">
        <v>53225.087238644555</v>
      </c>
      <c r="T89" s="90">
        <v>1619.1434751261716</v>
      </c>
      <c r="U89" s="90">
        <v>54898.307293594953</v>
      </c>
      <c r="V89" s="90">
        <v>1630.4450203628282</v>
      </c>
      <c r="W89" s="90">
        <v>54620.784254352759</v>
      </c>
      <c r="X89" s="90">
        <v>1324.8054504163513</v>
      </c>
      <c r="Y89" s="90">
        <v>56560.112307692303</v>
      </c>
      <c r="Z89" s="90">
        <v>1447.3661538461538</v>
      </c>
      <c r="AA89" s="90">
        <v>55666.666666666664</v>
      </c>
      <c r="AB89" s="90">
        <v>1357.3333333333333</v>
      </c>
      <c r="AC89" s="90">
        <v>53227.164691458936</v>
      </c>
      <c r="AD89" s="90">
        <v>1882.3669799754803</v>
      </c>
      <c r="AE89" s="90">
        <v>51224.295369211519</v>
      </c>
      <c r="AF89" s="90">
        <v>2179.0688360450563</v>
      </c>
      <c r="AG89" s="90">
        <v>49484.527918781721</v>
      </c>
      <c r="AH89" s="90">
        <v>2179.5329949238576</v>
      </c>
      <c r="AI89" s="90">
        <v>49565.777009507343</v>
      </c>
      <c r="AJ89" s="90">
        <v>2185.8254105445117</v>
      </c>
      <c r="AK89" s="90">
        <v>49262.017746228928</v>
      </c>
      <c r="AL89" s="90">
        <v>1727.888198757764</v>
      </c>
      <c r="AM89" s="90">
        <v>48709.390277146747</v>
      </c>
      <c r="AN89" s="90">
        <v>1709.7464788732393</v>
      </c>
      <c r="AO89" s="90">
        <v>48519.246403712299</v>
      </c>
      <c r="AP89" s="90">
        <v>1303.4227378190255</v>
      </c>
      <c r="AQ89" s="90">
        <v>48179.674750356629</v>
      </c>
      <c r="AR89" s="90">
        <v>1717.2667617689015</v>
      </c>
      <c r="AS89" s="90">
        <v>48580.803510482692</v>
      </c>
      <c r="AT89" s="90">
        <v>1655.5845928815213</v>
      </c>
      <c r="AU89" s="90">
        <v>46802.678787878787</v>
      </c>
      <c r="AV89" s="90">
        <v>1921.0181818181816</v>
      </c>
      <c r="AW89" s="90">
        <v>47056.02757158006</v>
      </c>
      <c r="AX89" s="90">
        <v>2719.4125132555673</v>
      </c>
      <c r="AY89" s="90">
        <v>46922.648230088489</v>
      </c>
      <c r="AZ89" s="90">
        <v>1790.4424778761058</v>
      </c>
      <c r="BA89" s="90">
        <v>44988.357798165132</v>
      </c>
      <c r="BB89" s="90">
        <v>1471.3830275229357</v>
      </c>
      <c r="BC89" s="90">
        <v>43518.188500296383</v>
      </c>
      <c r="BD89" s="90">
        <v>1627.0349733254297</v>
      </c>
      <c r="BE89" s="90">
        <v>44361.030778515393</v>
      </c>
      <c r="BF89" s="90">
        <v>1859.9927579963789</v>
      </c>
      <c r="BG89" s="90">
        <v>45037.880149812743</v>
      </c>
      <c r="BH89" s="90">
        <v>1610.2247191011238</v>
      </c>
    </row>
    <row r="90" spans="1:60">
      <c r="A90" s="88" t="s">
        <v>36</v>
      </c>
      <c r="B90" s="88"/>
      <c r="C90" s="82">
        <v>47333.251422657573</v>
      </c>
      <c r="D90" s="82">
        <v>2533.1858017056984</v>
      </c>
      <c r="E90" s="82">
        <v>48025.608521982351</v>
      </c>
      <c r="F90" s="82">
        <v>2724.7419415922136</v>
      </c>
      <c r="G90" s="82">
        <v>53918.253084935932</v>
      </c>
      <c r="H90" s="82">
        <v>2024.5336251358083</v>
      </c>
      <c r="I90" s="89">
        <v>55058.872380952373</v>
      </c>
      <c r="J90" s="89">
        <v>1174.3123809523809</v>
      </c>
      <c r="K90" s="89">
        <v>58379.749525616695</v>
      </c>
      <c r="L90" s="89">
        <v>2834.527514231499</v>
      </c>
      <c r="M90" s="89">
        <v>59863.243349753699</v>
      </c>
      <c r="N90" s="89">
        <v>1432.9615763546799</v>
      </c>
      <c r="O90" s="90">
        <v>59538.974670719348</v>
      </c>
      <c r="P90" s="90">
        <v>1425.7831813576493</v>
      </c>
      <c r="Q90" s="90">
        <v>56700.644576212064</v>
      </c>
      <c r="R90" s="90">
        <v>1975.9190791768399</v>
      </c>
      <c r="S90" s="90">
        <v>57379.916366258112</v>
      </c>
      <c r="T90" s="90">
        <v>1679.9221341023792</v>
      </c>
      <c r="U90" s="90">
        <v>56408.903369122541</v>
      </c>
      <c r="V90" s="90">
        <v>1940.0547945205476</v>
      </c>
      <c r="W90" s="90">
        <v>57380.157456472363</v>
      </c>
      <c r="X90" s="90">
        <v>1481.7910673732019</v>
      </c>
      <c r="Y90" s="90">
        <v>58884.198461538457</v>
      </c>
      <c r="Z90" s="90">
        <v>1465.5230769230768</v>
      </c>
      <c r="AA90" s="90">
        <v>61010.666666666664</v>
      </c>
      <c r="AB90" s="90">
        <v>1348</v>
      </c>
      <c r="AC90" s="90">
        <v>57133.834082550064</v>
      </c>
      <c r="AD90" s="90">
        <v>2430.8165100122601</v>
      </c>
      <c r="AE90" s="90">
        <v>55927.08886107635</v>
      </c>
      <c r="AF90" s="90">
        <v>1723.2790988735921</v>
      </c>
      <c r="AG90" s="90">
        <v>55421.187817258884</v>
      </c>
      <c r="AH90" s="90">
        <v>2248</v>
      </c>
      <c r="AI90" s="90">
        <v>56161.14088159032</v>
      </c>
      <c r="AJ90" s="90">
        <v>2353.4053586862574</v>
      </c>
      <c r="AK90" s="90">
        <v>53981.920141969829</v>
      </c>
      <c r="AL90" s="90">
        <v>1965.7533274179236</v>
      </c>
      <c r="AM90" s="90">
        <v>54955.480236256248</v>
      </c>
      <c r="AN90" s="90">
        <v>2350.1353930031801</v>
      </c>
      <c r="AO90" s="90">
        <v>56039.354060324826</v>
      </c>
      <c r="AP90" s="90">
        <v>1686.7823665893272</v>
      </c>
      <c r="AQ90" s="90">
        <v>51162.042796005699</v>
      </c>
      <c r="AR90" s="90">
        <v>1276.3252496433665</v>
      </c>
      <c r="AS90" s="90">
        <v>54150.933203315457</v>
      </c>
      <c r="AT90" s="90">
        <v>2571.3349585568017</v>
      </c>
      <c r="AU90" s="90">
        <v>54536.139393939389</v>
      </c>
      <c r="AV90" s="90">
        <v>2007.8727272727272</v>
      </c>
      <c r="AW90" s="90">
        <v>52457.306468716859</v>
      </c>
      <c r="AX90" s="90">
        <v>1694.9395546129374</v>
      </c>
      <c r="AY90" s="90">
        <v>52189.533185840701</v>
      </c>
      <c r="AZ90" s="90">
        <v>1782.9823008849555</v>
      </c>
      <c r="BA90" s="90">
        <v>51968.243119266052</v>
      </c>
      <c r="BB90" s="90">
        <v>2180.9724770642201</v>
      </c>
      <c r="BC90" s="90">
        <v>52402.918790752818</v>
      </c>
      <c r="BD90" s="90">
        <v>1788.9389448725549</v>
      </c>
      <c r="BE90" s="90">
        <v>47362.660229330118</v>
      </c>
      <c r="BF90" s="90">
        <v>2045.1780325890163</v>
      </c>
      <c r="BG90" s="90">
        <v>54255.101123595516</v>
      </c>
      <c r="BH90" s="90">
        <v>2142.7565543071164</v>
      </c>
    </row>
    <row r="91" spans="1:60">
      <c r="A91" s="88" t="s">
        <v>37</v>
      </c>
      <c r="B91" s="88"/>
      <c r="C91" s="82">
        <v>67818.752379380006</v>
      </c>
      <c r="D91" s="82">
        <v>2224.0415096131164</v>
      </c>
      <c r="E91" s="82">
        <v>67256.494147722115</v>
      </c>
      <c r="F91" s="82">
        <v>1686.4335365404497</v>
      </c>
      <c r="G91" s="82">
        <v>70170.450548176363</v>
      </c>
      <c r="H91" s="82">
        <v>1738.5040739555639</v>
      </c>
      <c r="I91" s="89">
        <v>68650.708571428564</v>
      </c>
      <c r="J91" s="89">
        <v>1986.8038095238094</v>
      </c>
      <c r="K91" s="89">
        <v>70570.99051233397</v>
      </c>
      <c r="L91" s="89">
        <v>3416.7893738140419</v>
      </c>
      <c r="M91" s="89">
        <v>74832.930049261078</v>
      </c>
      <c r="N91" s="89">
        <v>2044.24039408867</v>
      </c>
      <c r="O91" s="90">
        <v>70571.712259371823</v>
      </c>
      <c r="P91" s="90">
        <v>1684.2917933130698</v>
      </c>
      <c r="Q91" s="90">
        <v>67021.293337983952</v>
      </c>
      <c r="R91" s="90">
        <v>2382.8643181025459</v>
      </c>
      <c r="S91" s="90">
        <v>69062.790194664747</v>
      </c>
      <c r="T91" s="90">
        <v>1609.4188896899784</v>
      </c>
      <c r="U91" s="90">
        <v>69371.31580895964</v>
      </c>
      <c r="V91" s="90">
        <v>1627.9481673454275</v>
      </c>
      <c r="W91" s="90">
        <v>70606.514761544284</v>
      </c>
      <c r="X91" s="90">
        <v>1645.1582134746404</v>
      </c>
      <c r="Y91" s="90">
        <v>66572.358461538461</v>
      </c>
      <c r="Z91" s="90">
        <v>932.48769230769221</v>
      </c>
      <c r="AA91" s="90">
        <v>67901.333333333328</v>
      </c>
      <c r="AB91" s="90">
        <v>1657.3333333333333</v>
      </c>
      <c r="AC91" s="90">
        <v>63464.429914180633</v>
      </c>
      <c r="AD91" s="90">
        <v>2689.8831221904375</v>
      </c>
      <c r="AE91" s="90">
        <v>63245.046307884862</v>
      </c>
      <c r="AF91" s="90">
        <v>2625.0112640801003</v>
      </c>
      <c r="AG91" s="90">
        <v>58479.380710659898</v>
      </c>
      <c r="AH91" s="90">
        <v>2287.939086294416</v>
      </c>
      <c r="AI91" s="90">
        <v>57424.547968885046</v>
      </c>
      <c r="AJ91" s="90">
        <v>2526.8141745894554</v>
      </c>
      <c r="AK91" s="90">
        <v>58600.094055013309</v>
      </c>
      <c r="AL91" s="90">
        <v>2327.7870452528837</v>
      </c>
      <c r="AM91" s="90">
        <v>53996.428895956378</v>
      </c>
      <c r="AN91" s="90">
        <v>2814.3407542026348</v>
      </c>
      <c r="AO91" s="90">
        <v>59403.53039443156</v>
      </c>
      <c r="AP91" s="90">
        <v>2534.8677494199537</v>
      </c>
      <c r="AQ91" s="90">
        <v>63232.616262482159</v>
      </c>
      <c r="AR91" s="90">
        <v>3081.7803138373747</v>
      </c>
      <c r="AS91" s="90">
        <v>59239.348610433939</v>
      </c>
      <c r="AT91" s="90">
        <v>2201.4178449536812</v>
      </c>
      <c r="AU91" s="90">
        <v>69492.151515151505</v>
      </c>
      <c r="AV91" s="90">
        <v>2236.0787878787878</v>
      </c>
      <c r="AW91" s="90">
        <v>67103.872746553548</v>
      </c>
      <c r="AX91" s="90">
        <v>2451.2258748674444</v>
      </c>
      <c r="AY91" s="90">
        <v>64577.157079646007</v>
      </c>
      <c r="AZ91" s="90">
        <v>2105.6349557522121</v>
      </c>
      <c r="BA91" s="90">
        <v>62525.077981651368</v>
      </c>
      <c r="BB91" s="90">
        <v>2803.5550458715593</v>
      </c>
      <c r="BC91" s="90">
        <v>61059.784232365142</v>
      </c>
      <c r="BD91" s="90">
        <v>1657.017190278601</v>
      </c>
      <c r="BE91" s="90">
        <v>53730.184671092335</v>
      </c>
      <c r="BF91" s="90">
        <v>2185.5932407966206</v>
      </c>
      <c r="BG91" s="90">
        <v>54545.573033707871</v>
      </c>
      <c r="BH91" s="90">
        <v>1547.0786516853934</v>
      </c>
    </row>
    <row r="92" spans="1:60">
      <c r="A92" s="88" t="s">
        <v>38</v>
      </c>
      <c r="B92" s="88"/>
      <c r="C92" s="82">
        <v>66692.485315596103</v>
      </c>
      <c r="D92" s="82">
        <v>1959.7766695503487</v>
      </c>
      <c r="E92" s="82">
        <v>63640.450589525826</v>
      </c>
      <c r="F92" s="82">
        <v>3091.4371095024599</v>
      </c>
      <c r="G92" s="82">
        <v>66311.327008271648</v>
      </c>
      <c r="H92" s="82">
        <v>2572.7257244630036</v>
      </c>
      <c r="I92" s="89">
        <v>69342.236190476178</v>
      </c>
      <c r="J92" s="89">
        <v>2054.2438095238094</v>
      </c>
      <c r="K92" s="89">
        <v>69643.210626185959</v>
      </c>
      <c r="L92" s="89">
        <v>2449.5521821631878</v>
      </c>
      <c r="M92" s="89">
        <v>67005.903448275858</v>
      </c>
      <c r="N92" s="89">
        <v>1614.5733990147783</v>
      </c>
      <c r="O92" s="90">
        <v>77505.89260385005</v>
      </c>
      <c r="P92" s="90">
        <v>2253.694022289767</v>
      </c>
      <c r="Q92" s="90">
        <v>74529.78583885594</v>
      </c>
      <c r="R92" s="90">
        <v>2654.5531914893618</v>
      </c>
      <c r="S92" s="90">
        <v>67190.807498197551</v>
      </c>
      <c r="T92" s="90">
        <v>1559.5803893294881</v>
      </c>
      <c r="U92" s="90">
        <v>69968.063680118459</v>
      </c>
      <c r="V92" s="90">
        <v>1277.1403184005922</v>
      </c>
      <c r="W92" s="90">
        <v>69645.456472369406</v>
      </c>
      <c r="X92" s="90">
        <v>2048.4708554125659</v>
      </c>
      <c r="Y92" s="90">
        <v>67143.004615384605</v>
      </c>
      <c r="Z92" s="90">
        <v>1210.0292307692307</v>
      </c>
      <c r="AA92" s="90">
        <v>67206.666666666657</v>
      </c>
      <c r="AB92" s="90">
        <v>1321.3333333333333</v>
      </c>
      <c r="AC92" s="90">
        <v>68534.143032284439</v>
      </c>
      <c r="AD92" s="90">
        <v>1936.1095218635064</v>
      </c>
      <c r="AE92" s="90">
        <v>70093.146433041315</v>
      </c>
      <c r="AF92" s="90">
        <v>2020.105131414268</v>
      </c>
      <c r="AG92" s="90">
        <v>68496.959390862947</v>
      </c>
      <c r="AH92" s="90">
        <v>2031.1878172588831</v>
      </c>
      <c r="AI92" s="90">
        <v>69171.173725151253</v>
      </c>
      <c r="AJ92" s="90">
        <v>1773.4330164217804</v>
      </c>
      <c r="AK92" s="90">
        <v>65710.615794143741</v>
      </c>
      <c r="AL92" s="90">
        <v>2094.4099378881988</v>
      </c>
      <c r="AM92" s="90">
        <v>64774.266242616992</v>
      </c>
      <c r="AN92" s="90">
        <v>1630.0808723307587</v>
      </c>
      <c r="AO92" s="90">
        <v>63371.69373549884</v>
      </c>
      <c r="AP92" s="90">
        <v>1542.8269141531323</v>
      </c>
      <c r="AQ92" s="90">
        <v>62533.523537803128</v>
      </c>
      <c r="AR92" s="90">
        <v>1348.4793152639086</v>
      </c>
      <c r="AS92" s="90">
        <v>65843.602145294979</v>
      </c>
      <c r="AT92" s="90">
        <v>1698.3305704534375</v>
      </c>
      <c r="AU92" s="90">
        <v>65965.175757575751</v>
      </c>
      <c r="AV92" s="90">
        <v>1471.4181818181817</v>
      </c>
      <c r="AW92" s="90">
        <v>69943.075291622488</v>
      </c>
      <c r="AX92" s="90">
        <v>1694.9395546129374</v>
      </c>
      <c r="AY92" s="90">
        <v>67676.860619469022</v>
      </c>
      <c r="AZ92" s="90">
        <v>1227.1991150442477</v>
      </c>
      <c r="BA92" s="90">
        <v>66204.502293577971</v>
      </c>
      <c r="BB92" s="90">
        <v>1535.1880733944952</v>
      </c>
      <c r="BC92" s="90">
        <v>63392.400711321876</v>
      </c>
      <c r="BD92" s="90">
        <v>1683.0017783046828</v>
      </c>
      <c r="BE92" s="90">
        <v>63044.393482196741</v>
      </c>
      <c r="BF92" s="90">
        <v>1308.5069402534702</v>
      </c>
      <c r="BG92" s="90">
        <v>58464.83895131087</v>
      </c>
      <c r="BH92" s="90">
        <v>1683.8951310861426</v>
      </c>
    </row>
    <row r="93" spans="1:60">
      <c r="A93" s="88" t="s">
        <v>39</v>
      </c>
      <c r="B93" s="88"/>
      <c r="C93" s="82">
        <v>43424.18192170719</v>
      </c>
      <c r="D93" s="82">
        <v>2266.6497239709279</v>
      </c>
      <c r="E93" s="82">
        <v>42859.350815502854</v>
      </c>
      <c r="F93" s="82">
        <v>2199.1207642087929</v>
      </c>
      <c r="G93" s="82">
        <v>47530.726176184173</v>
      </c>
      <c r="H93" s="82">
        <v>3175.7521045369326</v>
      </c>
      <c r="I93" s="89">
        <v>46610.674285714282</v>
      </c>
      <c r="J93" s="89">
        <v>1599.2914285714285</v>
      </c>
      <c r="K93" s="89">
        <v>44898.148007590135</v>
      </c>
      <c r="L93" s="89">
        <v>1472.7172675521822</v>
      </c>
      <c r="M93" s="89">
        <v>49119.353694581281</v>
      </c>
      <c r="N93" s="89">
        <v>1632.2916256157637</v>
      </c>
      <c r="O93" s="90">
        <v>45584.064842958454</v>
      </c>
      <c r="P93" s="90">
        <v>1431.4772036474162</v>
      </c>
      <c r="Q93" s="90">
        <v>45807.214509940699</v>
      </c>
      <c r="R93" s="90">
        <v>1999.4419253575165</v>
      </c>
      <c r="S93" s="90">
        <v>48090.506128334535</v>
      </c>
      <c r="T93" s="90">
        <v>1925.4679163662581</v>
      </c>
      <c r="U93" s="90">
        <v>43826.012587930389</v>
      </c>
      <c r="V93" s="90">
        <v>1425.7030729359494</v>
      </c>
      <c r="W93" s="90">
        <v>45253.975775927327</v>
      </c>
      <c r="X93" s="90">
        <v>1354.1604844814533</v>
      </c>
      <c r="Y93" s="90">
        <v>42959.28</v>
      </c>
      <c r="Z93" s="90">
        <v>1605.5907692307692</v>
      </c>
      <c r="AA93" s="90">
        <v>46790.666666666664</v>
      </c>
      <c r="AB93" s="90">
        <v>1664</v>
      </c>
      <c r="AC93" s="90">
        <v>44887.424601552928</v>
      </c>
      <c r="AD93" s="90">
        <v>2406.0122599100941</v>
      </c>
      <c r="AE93" s="90">
        <v>44373.381727158951</v>
      </c>
      <c r="AF93" s="90">
        <v>1966.6483103879852</v>
      </c>
      <c r="AG93" s="90">
        <v>42914.548223350255</v>
      </c>
      <c r="AH93" s="90">
        <v>1650.3401015228426</v>
      </c>
      <c r="AI93" s="90">
        <v>36555.744165946409</v>
      </c>
      <c r="AJ93" s="90">
        <v>1589.8236819360416</v>
      </c>
      <c r="AK93" s="90">
        <v>38882.720496894413</v>
      </c>
      <c r="AL93" s="90">
        <v>1645.6078083407276</v>
      </c>
      <c r="AM93" s="90">
        <v>41219.291231258518</v>
      </c>
      <c r="AN93" s="90">
        <v>2117.2666969559291</v>
      </c>
      <c r="AO93" s="90">
        <v>41869.130394431559</v>
      </c>
      <c r="AP93" s="90">
        <v>1334.7174013921115</v>
      </c>
      <c r="AQ93" s="90">
        <v>41464.536376604847</v>
      </c>
      <c r="AR93" s="90">
        <v>2159.8116975748926</v>
      </c>
      <c r="AS93" s="90">
        <v>43633.77864456363</v>
      </c>
      <c r="AT93" s="90">
        <v>1964.6708922476842</v>
      </c>
      <c r="AU93" s="90">
        <v>42642.175757575751</v>
      </c>
      <c r="AV93" s="90">
        <v>1784.7757575757573</v>
      </c>
      <c r="AW93" s="90">
        <v>40410.362672322379</v>
      </c>
      <c r="AX93" s="90">
        <v>1839.7603393425238</v>
      </c>
      <c r="AY93" s="90">
        <v>35987.89380530973</v>
      </c>
      <c r="AZ93" s="90">
        <v>1553.5818584070794</v>
      </c>
      <c r="BA93" s="90">
        <v>40135.307339449537</v>
      </c>
      <c r="BB93" s="90">
        <v>1200.6949541284403</v>
      </c>
      <c r="BC93" s="90">
        <v>39666.473029045643</v>
      </c>
      <c r="BD93" s="90">
        <v>1385.1784232365146</v>
      </c>
      <c r="BE93" s="90">
        <v>41560.866626433315</v>
      </c>
      <c r="BF93" s="90">
        <v>2085.8780929390464</v>
      </c>
      <c r="BG93" s="90">
        <v>43423.445692883899</v>
      </c>
      <c r="BH93" s="90">
        <v>2165.910112359551</v>
      </c>
    </row>
    <row r="94" spans="1:60">
      <c r="A94" s="88" t="s">
        <v>40</v>
      </c>
      <c r="B94" s="88"/>
      <c r="C94" s="82">
        <v>47680.251231079856</v>
      </c>
      <c r="D94" s="82">
        <v>1585.2894120833646</v>
      </c>
      <c r="E94" s="82">
        <v>51694.283252710004</v>
      </c>
      <c r="F94" s="82">
        <v>1027.412220974556</v>
      </c>
      <c r="G94" s="82">
        <v>52424.079775071856</v>
      </c>
      <c r="H94" s="82">
        <v>1389.8339131197008</v>
      </c>
      <c r="I94" s="89">
        <v>53755.032380952376</v>
      </c>
      <c r="J94" s="89">
        <v>641.21523809523808</v>
      </c>
      <c r="K94" s="89">
        <v>53812.299810246681</v>
      </c>
      <c r="L94" s="89">
        <v>727.29411764705878</v>
      </c>
      <c r="M94" s="89">
        <v>54200.055172413791</v>
      </c>
      <c r="N94" s="89">
        <v>1016.5832512315271</v>
      </c>
      <c r="O94" s="90">
        <v>54915.428571428565</v>
      </c>
      <c r="P94" s="90">
        <v>1126.2776089159067</v>
      </c>
      <c r="Q94" s="90">
        <v>55485.689570980117</v>
      </c>
      <c r="R94" s="90">
        <v>972.66968957098004</v>
      </c>
      <c r="S94" s="90">
        <v>54274.126892573906</v>
      </c>
      <c r="T94" s="90">
        <v>962.73395818312906</v>
      </c>
      <c r="U94" s="90">
        <v>53417.673454276184</v>
      </c>
      <c r="V94" s="90">
        <v>1088.6279155868194</v>
      </c>
      <c r="W94" s="90">
        <v>53561.450416351247</v>
      </c>
      <c r="X94" s="90">
        <v>740.25738077214226</v>
      </c>
      <c r="Y94" s="90">
        <v>54618.618461538455</v>
      </c>
      <c r="Z94" s="90">
        <v>778.15384615384608</v>
      </c>
      <c r="AA94" s="90">
        <v>54325.333333333328</v>
      </c>
      <c r="AB94" s="90">
        <v>774.66666666666663</v>
      </c>
      <c r="AC94" s="90">
        <v>55105.397629750718</v>
      </c>
      <c r="AD94" s="90">
        <v>1211.2742133224358</v>
      </c>
      <c r="AE94" s="90">
        <v>52604.325406758449</v>
      </c>
      <c r="AF94" s="90">
        <v>1093.0513141426784</v>
      </c>
      <c r="AG94" s="90">
        <v>51062.121827411167</v>
      </c>
      <c r="AH94" s="90">
        <v>904.33502538071059</v>
      </c>
      <c r="AI94" s="90">
        <v>51600.051858254104</v>
      </c>
      <c r="AJ94" s="90">
        <v>1087.0838375108037</v>
      </c>
      <c r="AK94" s="90">
        <v>49410.122448979593</v>
      </c>
      <c r="AL94" s="90">
        <v>1071.1410825199646</v>
      </c>
      <c r="AM94" s="90">
        <v>48870.25352112676</v>
      </c>
      <c r="AN94" s="90">
        <v>730.77873693775553</v>
      </c>
      <c r="AO94" s="90">
        <v>49597.34756380511</v>
      </c>
      <c r="AP94" s="90">
        <v>869.99164733178657</v>
      </c>
      <c r="AQ94" s="90">
        <v>49787.908701854489</v>
      </c>
      <c r="AR94" s="90">
        <v>848.2111269614835</v>
      </c>
      <c r="AS94" s="90">
        <v>52271.75426621161</v>
      </c>
      <c r="AT94" s="90">
        <v>884.51292052657243</v>
      </c>
      <c r="AU94" s="90">
        <v>53800.430303030298</v>
      </c>
      <c r="AV94" s="90">
        <v>870.24848484848474</v>
      </c>
      <c r="AW94" s="90">
        <v>56312.042417815479</v>
      </c>
      <c r="AX94" s="90">
        <v>809.92364793213153</v>
      </c>
      <c r="AY94" s="90">
        <v>53927.754424778752</v>
      </c>
      <c r="AZ94" s="90">
        <v>1245.8495575221236</v>
      </c>
      <c r="BA94" s="90">
        <v>51013.100917431184</v>
      </c>
      <c r="BB94" s="90">
        <v>881.66972477064212</v>
      </c>
      <c r="BC94" s="90">
        <v>50020.331950207466</v>
      </c>
      <c r="BD94" s="90">
        <v>947.43805572021336</v>
      </c>
      <c r="BE94" s="90">
        <v>48105.43633071817</v>
      </c>
      <c r="BF94" s="90">
        <v>1064.3065781532891</v>
      </c>
      <c r="BG94" s="90">
        <v>46363.94756554308</v>
      </c>
      <c r="BH94" s="90">
        <v>877.73033707865181</v>
      </c>
    </row>
    <row r="95" spans="1:60">
      <c r="A95" s="88" t="s">
        <v>41</v>
      </c>
      <c r="B95" s="88"/>
      <c r="C95" s="82">
        <v>41553.373711401036</v>
      </c>
      <c r="D95" s="82">
        <v>1294.0824542445107</v>
      </c>
      <c r="E95" s="82">
        <v>46150.415394105104</v>
      </c>
      <c r="F95" s="82">
        <v>1592.7200871420121</v>
      </c>
      <c r="G95" s="82">
        <v>46157.28298277688</v>
      </c>
      <c r="H95" s="82">
        <v>2024.7383813719109</v>
      </c>
      <c r="I95" s="89">
        <v>44859.375238095236</v>
      </c>
      <c r="J95" s="89">
        <v>616.59428571428566</v>
      </c>
      <c r="K95" s="89">
        <v>45781.138519924098</v>
      </c>
      <c r="L95" s="89">
        <v>902.18595825426939</v>
      </c>
      <c r="M95" s="89">
        <v>48185.824630541872</v>
      </c>
      <c r="N95" s="89">
        <v>1187.1211822660098</v>
      </c>
      <c r="O95" s="90">
        <v>45321.001013171219</v>
      </c>
      <c r="P95" s="90">
        <v>928.12563323201618</v>
      </c>
      <c r="Q95" s="90">
        <v>49463.840948726887</v>
      </c>
      <c r="R95" s="90">
        <v>1133.8011859086153</v>
      </c>
      <c r="S95" s="90">
        <v>48912.233597692866</v>
      </c>
      <c r="T95" s="90">
        <v>987.04542177361213</v>
      </c>
      <c r="U95" s="90">
        <v>46540.091817845234</v>
      </c>
      <c r="V95" s="90">
        <v>1174.7693446871526</v>
      </c>
      <c r="W95" s="90">
        <v>46604.307342922024</v>
      </c>
      <c r="X95" s="90">
        <v>913.83497350492041</v>
      </c>
      <c r="Y95" s="90">
        <v>49493.17846153846</v>
      </c>
      <c r="Z95" s="90">
        <v>1233.373846153846</v>
      </c>
      <c r="AA95" s="90">
        <v>51089.333333333328</v>
      </c>
      <c r="AB95" s="90">
        <v>1074.6666666666665</v>
      </c>
      <c r="AC95" s="90">
        <v>51336.529628116063</v>
      </c>
      <c r="AD95" s="90">
        <v>1322.8933387821824</v>
      </c>
      <c r="AE95" s="90">
        <v>50415.409261576977</v>
      </c>
      <c r="AF95" s="90">
        <v>1437.707133917397</v>
      </c>
      <c r="AG95" s="90">
        <v>51122.030456852794</v>
      </c>
      <c r="AH95" s="90">
        <v>1308.0050761421319</v>
      </c>
      <c r="AI95" s="90">
        <v>51878.38029386344</v>
      </c>
      <c r="AJ95" s="90">
        <v>1468.8746758859118</v>
      </c>
      <c r="AK95" s="90">
        <v>47840.811002661932</v>
      </c>
      <c r="AL95" s="90">
        <v>1328.4543034605147</v>
      </c>
      <c r="AM95" s="90">
        <v>46135.578373466604</v>
      </c>
      <c r="AN95" s="90">
        <v>1026.4606996819628</v>
      </c>
      <c r="AO95" s="90">
        <v>45095.61020881671</v>
      </c>
      <c r="AP95" s="90">
        <v>1021.7707656612529</v>
      </c>
      <c r="AQ95" s="90">
        <v>44528.679029957195</v>
      </c>
      <c r="AR95" s="90">
        <v>987.70898716119814</v>
      </c>
      <c r="AS95" s="90">
        <v>44148.374451487085</v>
      </c>
      <c r="AT95" s="90">
        <v>838.47879083373971</v>
      </c>
      <c r="AU95" s="90">
        <v>44839.084848484847</v>
      </c>
      <c r="AV95" s="90">
        <v>946.88484848484836</v>
      </c>
      <c r="AW95" s="90">
        <v>47211.575821845174</v>
      </c>
      <c r="AX95" s="90">
        <v>924.34994697773061</v>
      </c>
      <c r="AY95" s="90">
        <v>45535.055309734504</v>
      </c>
      <c r="AZ95" s="90">
        <v>999.6637168141591</v>
      </c>
      <c r="BA95" s="90">
        <v>44006.146788990824</v>
      </c>
      <c r="BB95" s="90">
        <v>1047.9495412844035</v>
      </c>
      <c r="BC95" s="90">
        <v>43696.082987551868</v>
      </c>
      <c r="BD95" s="90">
        <v>1395.1724955542384</v>
      </c>
      <c r="BE95" s="90">
        <v>43652.849728424866</v>
      </c>
      <c r="BF95" s="90">
        <v>1190.4767652383825</v>
      </c>
      <c r="BG95" s="90">
        <v>43295.048689138581</v>
      </c>
      <c r="BH95" s="90">
        <v>1349.2209737827718</v>
      </c>
    </row>
    <row r="96" spans="1:60">
      <c r="A96" s="88" t="s">
        <v>42</v>
      </c>
      <c r="B96" s="88"/>
      <c r="C96" s="82">
        <v>55765.907051028153</v>
      </c>
      <c r="D96" s="82">
        <v>2123.3574553039834</v>
      </c>
      <c r="E96" s="82">
        <v>57538.666072375265</v>
      </c>
      <c r="F96" s="82">
        <v>3021.9617476701505</v>
      </c>
      <c r="G96" s="82">
        <v>53713.511362999794</v>
      </c>
      <c r="H96" s="82">
        <v>2433.8158339924626</v>
      </c>
      <c r="I96" s="89">
        <v>53604.095238095229</v>
      </c>
      <c r="J96" s="89">
        <v>1860.4876190476189</v>
      </c>
      <c r="K96" s="89">
        <v>52927.176470588238</v>
      </c>
      <c r="L96" s="89">
        <v>1266.899430740038</v>
      </c>
      <c r="M96" s="89">
        <v>52274.30541871921</v>
      </c>
      <c r="N96" s="89">
        <v>1417.4581280788177</v>
      </c>
      <c r="O96" s="90">
        <v>46744.506585612966</v>
      </c>
      <c r="P96" s="90">
        <v>1600.0202634245186</v>
      </c>
      <c r="Q96" s="90">
        <v>49623.796302755494</v>
      </c>
      <c r="R96" s="90">
        <v>1436.0697593303103</v>
      </c>
      <c r="S96" s="90">
        <v>47674.780100937278</v>
      </c>
      <c r="T96" s="90">
        <v>1520.6820475847153</v>
      </c>
      <c r="U96" s="90">
        <v>50448.915216586443</v>
      </c>
      <c r="V96" s="90">
        <v>1063.6593854128098</v>
      </c>
      <c r="W96" s="90">
        <v>46202.271006813018</v>
      </c>
      <c r="X96" s="90">
        <v>1051.6760030280091</v>
      </c>
      <c r="Y96" s="90">
        <v>46420.767692307687</v>
      </c>
      <c r="Z96" s="90">
        <v>1042.7261538461537</v>
      </c>
      <c r="AA96" s="90">
        <v>47994.666666666664</v>
      </c>
      <c r="AB96" s="90">
        <v>1420</v>
      </c>
      <c r="AC96" s="90">
        <v>45010.067838169191</v>
      </c>
      <c r="AD96" s="90">
        <v>1905.7932161830815</v>
      </c>
      <c r="AE96" s="90">
        <v>42630.408010012521</v>
      </c>
      <c r="AF96" s="90">
        <v>1658.5682102628286</v>
      </c>
      <c r="AG96" s="90">
        <v>45161.121827411167</v>
      </c>
      <c r="AH96" s="90">
        <v>1941.3248730964467</v>
      </c>
      <c r="AI96" s="90">
        <v>45858.617113223852</v>
      </c>
      <c r="AJ96" s="90">
        <v>1725.3448573898013</v>
      </c>
      <c r="AK96" s="90">
        <v>43517.350488021293</v>
      </c>
      <c r="AL96" s="90">
        <v>1820.6406388642413</v>
      </c>
      <c r="AM96" s="90">
        <v>43322.769650159018</v>
      </c>
      <c r="AN96" s="90">
        <v>1708.2144479781916</v>
      </c>
      <c r="AO96" s="90">
        <v>43997.167517401394</v>
      </c>
      <c r="AP96" s="90">
        <v>1306.552204176334</v>
      </c>
      <c r="AQ96" s="90">
        <v>43226.699001426525</v>
      </c>
      <c r="AR96" s="90">
        <v>1444.684736091298</v>
      </c>
      <c r="AS96" s="90">
        <v>42568.417357386643</v>
      </c>
      <c r="AT96" s="90">
        <v>1532.2788883471478</v>
      </c>
      <c r="AU96" s="90">
        <v>43025.357575757575</v>
      </c>
      <c r="AV96" s="90">
        <v>1708.1393939393938</v>
      </c>
      <c r="AW96" s="90">
        <v>45107.204665959704</v>
      </c>
      <c r="AX96" s="90">
        <v>1614.4835630965006</v>
      </c>
      <c r="AY96" s="90">
        <v>44932.64601769911</v>
      </c>
      <c r="AZ96" s="90">
        <v>1881.8296460176989</v>
      </c>
      <c r="BA96" s="90">
        <v>43650.385321100912</v>
      </c>
      <c r="BB96" s="90">
        <v>1749.8050458715595</v>
      </c>
      <c r="BC96" s="90">
        <v>42990.501481920568</v>
      </c>
      <c r="BD96" s="90">
        <v>1569.069353882632</v>
      </c>
      <c r="BE96" s="90">
        <v>43152.238986119497</v>
      </c>
      <c r="BF96" s="90">
        <v>1646.3174411587206</v>
      </c>
      <c r="BG96" s="90">
        <v>43720.232209737835</v>
      </c>
      <c r="BH96" s="90">
        <v>2184.8539325842698</v>
      </c>
    </row>
    <row r="97" spans="1:60">
      <c r="A97" s="88" t="s">
        <v>43</v>
      </c>
      <c r="B97" s="88"/>
      <c r="C97" s="82">
        <v>44375.109538157245</v>
      </c>
      <c r="D97" s="82">
        <v>1722.7740066448052</v>
      </c>
      <c r="E97" s="82">
        <v>45580.742926050894</v>
      </c>
      <c r="F97" s="82">
        <v>1225.4155610129926</v>
      </c>
      <c r="G97" s="82">
        <v>48321.934486444814</v>
      </c>
      <c r="H97" s="82">
        <v>1572.3358692545046</v>
      </c>
      <c r="I97" s="89">
        <v>49112.377142857134</v>
      </c>
      <c r="J97" s="89">
        <v>670.11809523809518</v>
      </c>
      <c r="K97" s="89">
        <v>50051.058823529413</v>
      </c>
      <c r="L97" s="89">
        <v>904.31878557874757</v>
      </c>
      <c r="M97" s="89">
        <v>54371.700492610842</v>
      </c>
      <c r="N97" s="89">
        <v>1201.5172413793105</v>
      </c>
      <c r="O97" s="90">
        <v>52271.124620060786</v>
      </c>
      <c r="P97" s="90">
        <v>720.86322188449844</v>
      </c>
      <c r="Q97" s="90">
        <v>51989.018486222529</v>
      </c>
      <c r="R97" s="90">
        <v>1230.2448552493895</v>
      </c>
      <c r="S97" s="90">
        <v>52336.503244412401</v>
      </c>
      <c r="T97" s="90">
        <v>1187.6149963950975</v>
      </c>
      <c r="U97" s="90">
        <v>54331.521658644939</v>
      </c>
      <c r="V97" s="90">
        <v>1161.0366530914475</v>
      </c>
      <c r="W97" s="90">
        <v>54477.838001513999</v>
      </c>
      <c r="X97" s="90">
        <v>991.68962906888714</v>
      </c>
      <c r="Y97" s="90">
        <v>54191.930769230763</v>
      </c>
      <c r="Z97" s="90">
        <v>857.26615384615377</v>
      </c>
      <c r="AA97" s="90">
        <v>57282.666666666664</v>
      </c>
      <c r="AB97" s="90">
        <v>976</v>
      </c>
      <c r="AC97" s="90">
        <v>54416.390682468336</v>
      </c>
      <c r="AD97" s="90">
        <v>1362.8557417245609</v>
      </c>
      <c r="AE97" s="90">
        <v>54758.072590738426</v>
      </c>
      <c r="AF97" s="90">
        <v>2217.0513141426786</v>
      </c>
      <c r="AG97" s="90">
        <v>51541.390862944158</v>
      </c>
      <c r="AH97" s="90">
        <v>1275.1979695431471</v>
      </c>
      <c r="AI97" s="90">
        <v>49647.381158167671</v>
      </c>
      <c r="AJ97" s="90">
        <v>1549.0216076058773</v>
      </c>
      <c r="AK97" s="90">
        <v>52271.984028393963</v>
      </c>
      <c r="AL97" s="90">
        <v>1478.0550133096717</v>
      </c>
      <c r="AM97" s="90">
        <v>48802.844161744659</v>
      </c>
      <c r="AN97" s="90">
        <v>894.70604270785998</v>
      </c>
      <c r="AO97" s="90">
        <v>48952.677494199539</v>
      </c>
      <c r="AP97" s="90">
        <v>1029.5944315545244</v>
      </c>
      <c r="AQ97" s="90">
        <v>50353.917261055627</v>
      </c>
      <c r="AR97" s="90">
        <v>941.20970042795989</v>
      </c>
      <c r="AS97" s="90">
        <v>48977.025841053146</v>
      </c>
      <c r="AT97" s="90">
        <v>1247.8537298878596</v>
      </c>
      <c r="AU97" s="90">
        <v>51113.048484848478</v>
      </c>
      <c r="AV97" s="90">
        <v>1226.181818181818</v>
      </c>
      <c r="AW97" s="90">
        <v>51886.962884411456</v>
      </c>
      <c r="AX97" s="90">
        <v>1171.0816542948039</v>
      </c>
      <c r="AY97" s="90">
        <v>51736.327433628314</v>
      </c>
      <c r="AZ97" s="90">
        <v>1186.1681415929202</v>
      </c>
      <c r="BA97" s="90">
        <v>49831.740825688066</v>
      </c>
      <c r="BB97" s="90">
        <v>1073.084862385321</v>
      </c>
      <c r="BC97" s="90">
        <v>50200.225251926495</v>
      </c>
      <c r="BD97" s="90">
        <v>1175.3029045643154</v>
      </c>
      <c r="BE97" s="90">
        <v>51229.165962582985</v>
      </c>
      <c r="BF97" s="90">
        <v>1147.7417018708509</v>
      </c>
      <c r="BG97" s="90">
        <v>48670.88389513109</v>
      </c>
      <c r="BH97" s="90">
        <v>1035.5955056179776</v>
      </c>
    </row>
    <row r="98" spans="1:60">
      <c r="A98" s="88" t="s">
        <v>44</v>
      </c>
      <c r="B98" s="88"/>
      <c r="C98" s="82">
        <v>48406.856070027221</v>
      </c>
      <c r="D98" s="82">
        <v>2821.3807746344328</v>
      </c>
      <c r="E98" s="82">
        <v>49466.974706118781</v>
      </c>
      <c r="F98" s="82">
        <v>2444.9985511068412</v>
      </c>
      <c r="G98" s="82">
        <v>45391.639284625679</v>
      </c>
      <c r="H98" s="82">
        <v>2182.8061994274663</v>
      </c>
      <c r="I98" s="89">
        <v>49111.306666666664</v>
      </c>
      <c r="J98" s="89">
        <v>1219.2723809523809</v>
      </c>
      <c r="K98" s="89">
        <v>49173.400379506638</v>
      </c>
      <c r="L98" s="89">
        <v>992.83111954459207</v>
      </c>
      <c r="M98" s="89">
        <v>47856.930049261086</v>
      </c>
      <c r="N98" s="89">
        <v>1609.0364532019705</v>
      </c>
      <c r="O98" s="90">
        <v>44228.88753799392</v>
      </c>
      <c r="P98" s="90">
        <v>1818.6707193515701</v>
      </c>
      <c r="Q98" s="90">
        <v>44275.877223578653</v>
      </c>
      <c r="R98" s="90">
        <v>1704.2302057900242</v>
      </c>
      <c r="S98" s="90">
        <v>48153.715933669795</v>
      </c>
      <c r="T98" s="90">
        <v>1363.8731074260995</v>
      </c>
      <c r="U98" s="90">
        <v>44821.008515364672</v>
      </c>
      <c r="V98" s="90">
        <v>975.0211032950757</v>
      </c>
      <c r="W98" s="90">
        <v>46531.557910673728</v>
      </c>
      <c r="X98" s="90">
        <v>782.37547312641937</v>
      </c>
      <c r="Y98" s="90">
        <v>46182.13384615384</v>
      </c>
      <c r="Z98" s="90">
        <v>894.87692307692305</v>
      </c>
      <c r="AA98" s="90">
        <v>43242.666666666664</v>
      </c>
      <c r="AB98" s="90">
        <v>945.33333333333326</v>
      </c>
      <c r="AC98" s="90">
        <v>45037.628116060485</v>
      </c>
      <c r="AD98" s="90">
        <v>2054.618716796077</v>
      </c>
      <c r="AE98" s="90">
        <v>47445.742177722153</v>
      </c>
      <c r="AF98" s="90">
        <v>1733.1264080100127</v>
      </c>
      <c r="AG98" s="90">
        <v>44718.939086294413</v>
      </c>
      <c r="AH98" s="90">
        <v>1462.0558375634516</v>
      </c>
      <c r="AI98" s="90">
        <v>39981.661192739841</v>
      </c>
      <c r="AJ98" s="90">
        <v>1586.9092480553154</v>
      </c>
      <c r="AK98" s="90">
        <v>39361.442768411711</v>
      </c>
      <c r="AL98" s="90">
        <v>1316.4862466725822</v>
      </c>
      <c r="AM98" s="90">
        <v>41351.04588823262</v>
      </c>
      <c r="AN98" s="90">
        <v>1858.3534756928668</v>
      </c>
      <c r="AO98" s="90">
        <v>41089.893271461719</v>
      </c>
      <c r="AP98" s="90">
        <v>2334.5819025522042</v>
      </c>
      <c r="AQ98" s="90">
        <v>40540.964336661906</v>
      </c>
      <c r="AR98" s="90">
        <v>1723.6804564907272</v>
      </c>
      <c r="AS98" s="90">
        <v>41861.464651389571</v>
      </c>
      <c r="AT98" s="90">
        <v>1773.9580692345198</v>
      </c>
      <c r="AU98" s="90">
        <v>41526.690909090903</v>
      </c>
      <c r="AV98" s="90">
        <v>1777.9636363636362</v>
      </c>
      <c r="AW98" s="90">
        <v>42314.487804878052</v>
      </c>
      <c r="AX98" s="90">
        <v>2209.8579003181335</v>
      </c>
      <c r="AY98" s="90">
        <v>44140.002212389372</v>
      </c>
      <c r="AZ98" s="90">
        <v>1409.9734513274334</v>
      </c>
      <c r="BA98" s="90">
        <v>41939.249999999993</v>
      </c>
      <c r="BB98" s="90">
        <v>1709.2018348623851</v>
      </c>
      <c r="BC98" s="90">
        <v>41871.165382335508</v>
      </c>
      <c r="BD98" s="90">
        <v>1740.9673977474808</v>
      </c>
      <c r="BE98" s="90">
        <v>43152.238986119497</v>
      </c>
      <c r="BF98" s="90">
        <v>1554.7423053711527</v>
      </c>
      <c r="BG98" s="90">
        <v>44513.76779026218</v>
      </c>
      <c r="BH98" s="90">
        <v>1511.295880149813</v>
      </c>
    </row>
    <row r="99" spans="1:60">
      <c r="A99" s="88" t="s">
        <v>45</v>
      </c>
      <c r="B99" s="88"/>
      <c r="C99" s="82">
        <v>51775.45884134098</v>
      </c>
      <c r="D99" s="82">
        <v>2329.8822262774843</v>
      </c>
      <c r="E99" s="82">
        <v>52602.219296690921</v>
      </c>
      <c r="F99" s="82">
        <v>1640.7801412210779</v>
      </c>
      <c r="G99" s="82">
        <v>53288.502513738444</v>
      </c>
      <c r="H99" s="82">
        <v>1585.4193751333464</v>
      </c>
      <c r="I99" s="89">
        <v>52558.239999999991</v>
      </c>
      <c r="J99" s="89">
        <v>1759.8628571428569</v>
      </c>
      <c r="K99" s="89">
        <v>55162.379506641366</v>
      </c>
      <c r="L99" s="89">
        <v>1465.2523719165085</v>
      </c>
      <c r="M99" s="89">
        <v>55630.801970443354</v>
      </c>
      <c r="N99" s="89">
        <v>1502.7270935960591</v>
      </c>
      <c r="O99" s="90">
        <v>53627.440729483278</v>
      </c>
      <c r="P99" s="90">
        <v>1589.7710233029381</v>
      </c>
      <c r="Q99" s="90">
        <v>51937.268224625041</v>
      </c>
      <c r="R99" s="90">
        <v>1636.0139518660619</v>
      </c>
      <c r="S99" s="90">
        <v>49831.206921413126</v>
      </c>
      <c r="T99" s="90">
        <v>1277.5674116798848</v>
      </c>
      <c r="U99" s="90">
        <v>51981.982969270633</v>
      </c>
      <c r="V99" s="90">
        <v>1204.7315808959643</v>
      </c>
      <c r="W99" s="90">
        <v>53352.136260408777</v>
      </c>
      <c r="X99" s="90">
        <v>1091.2414837244512</v>
      </c>
      <c r="Y99" s="90">
        <v>53527.906153846154</v>
      </c>
      <c r="Z99" s="90">
        <v>975.28615384615375</v>
      </c>
      <c r="AA99" s="90">
        <v>56665.333333333328</v>
      </c>
      <c r="AB99" s="90">
        <v>1248</v>
      </c>
      <c r="AC99" s="90">
        <v>55973.546383326524</v>
      </c>
      <c r="AD99" s="90">
        <v>1725.2733959950963</v>
      </c>
      <c r="AE99" s="90">
        <v>54957.83229036296</v>
      </c>
      <c r="AF99" s="90">
        <v>2710.8235294117649</v>
      </c>
      <c r="AG99" s="90">
        <v>53128.969543147206</v>
      </c>
      <c r="AH99" s="90">
        <v>2550.3959390862942</v>
      </c>
      <c r="AI99" s="90">
        <v>51719.543647363869</v>
      </c>
      <c r="AJ99" s="90">
        <v>1856.4943820224719</v>
      </c>
      <c r="AK99" s="90">
        <v>54415.762200532386</v>
      </c>
      <c r="AL99" s="90">
        <v>1451.1268855368235</v>
      </c>
      <c r="AM99" s="90">
        <v>48191.563834620625</v>
      </c>
      <c r="AN99" s="90">
        <v>1728.1308496138117</v>
      </c>
      <c r="AO99" s="90">
        <v>51852.128074245942</v>
      </c>
      <c r="AP99" s="90">
        <v>1815.0904872389792</v>
      </c>
      <c r="AQ99" s="90">
        <v>51192.507845934371</v>
      </c>
      <c r="AR99" s="90">
        <v>3269.3808844507844</v>
      </c>
      <c r="AS99" s="90">
        <v>49634.656265236474</v>
      </c>
      <c r="AT99" s="90">
        <v>1787.1106777181863</v>
      </c>
      <c r="AU99" s="90">
        <v>49866.430303030298</v>
      </c>
      <c r="AV99" s="90">
        <v>1645.1272727272726</v>
      </c>
      <c r="AW99" s="90">
        <v>51007.310710498408</v>
      </c>
      <c r="AX99" s="90">
        <v>2565.6521739130435</v>
      </c>
      <c r="AY99" s="90">
        <v>51751.247787610613</v>
      </c>
      <c r="AZ99" s="90">
        <v>2144.8008849557518</v>
      </c>
      <c r="BA99" s="90">
        <v>48410.628440366971</v>
      </c>
      <c r="BB99" s="90">
        <v>2111.3669724770639</v>
      </c>
      <c r="BC99" s="90">
        <v>49516.630705394193</v>
      </c>
      <c r="BD99" s="90">
        <v>2002.8120924718435</v>
      </c>
      <c r="BE99" s="90">
        <v>44554.356065178035</v>
      </c>
      <c r="BF99" s="90">
        <v>2120.4731442365724</v>
      </c>
      <c r="BG99" s="90">
        <v>45042.089887640454</v>
      </c>
      <c r="BH99" s="90">
        <v>1568.1273408239701</v>
      </c>
    </row>
    <row r="100" spans="1:60">
      <c r="A100" s="88" t="s">
        <v>46</v>
      </c>
      <c r="B100" s="88"/>
      <c r="C100" s="82">
        <v>51904.073128287222</v>
      </c>
      <c r="D100" s="82">
        <v>1405.0133465535625</v>
      </c>
      <c r="E100" s="82">
        <v>50952.290092320203</v>
      </c>
      <c r="F100" s="82">
        <v>1729.1805664778167</v>
      </c>
      <c r="G100" s="82">
        <v>50879.298010219638</v>
      </c>
      <c r="H100" s="82">
        <v>1587.8452031065699</v>
      </c>
      <c r="I100" s="89">
        <v>51566.979047619039</v>
      </c>
      <c r="J100" s="89">
        <v>1003.0361904761903</v>
      </c>
      <c r="K100" s="89">
        <v>54815.795066413659</v>
      </c>
      <c r="L100" s="89">
        <v>628.11764705882354</v>
      </c>
      <c r="M100" s="89">
        <v>53638.608866995077</v>
      </c>
      <c r="N100" s="89">
        <v>1032.0866995073891</v>
      </c>
      <c r="O100" s="90">
        <v>55205.823708206684</v>
      </c>
      <c r="P100" s="90">
        <v>989.62107396149941</v>
      </c>
      <c r="Q100" s="90">
        <v>54455.388908266475</v>
      </c>
      <c r="R100" s="90">
        <v>876.22602023020579</v>
      </c>
      <c r="S100" s="90">
        <v>53614.070656092284</v>
      </c>
      <c r="T100" s="90">
        <v>1262.9805335255949</v>
      </c>
      <c r="U100" s="90">
        <v>53598.695298037754</v>
      </c>
      <c r="V100" s="90">
        <v>971.27582376897431</v>
      </c>
      <c r="W100" s="90">
        <v>54240.445117335352</v>
      </c>
      <c r="X100" s="90">
        <v>1014.6631339894019</v>
      </c>
      <c r="Y100" s="90">
        <v>56414.856923076921</v>
      </c>
      <c r="Z100" s="90">
        <v>937.67538461538459</v>
      </c>
      <c r="AA100" s="90">
        <v>56234.666666666664</v>
      </c>
      <c r="AB100" s="90">
        <v>938.66666666666663</v>
      </c>
      <c r="AC100" s="90">
        <v>52031.048630976707</v>
      </c>
      <c r="AD100" s="90">
        <v>1572.3138536984063</v>
      </c>
      <c r="AE100" s="90">
        <v>54884.680851063837</v>
      </c>
      <c r="AF100" s="90">
        <v>1519.2991239048813</v>
      </c>
      <c r="AG100" s="90">
        <v>53514.096446700503</v>
      </c>
      <c r="AH100" s="90">
        <v>1375.0456852791879</v>
      </c>
      <c r="AI100" s="90">
        <v>50855.414001728604</v>
      </c>
      <c r="AJ100" s="90">
        <v>1419.3292999135695</v>
      </c>
      <c r="AK100" s="90">
        <v>51648.149068322979</v>
      </c>
      <c r="AL100" s="90">
        <v>1021.7728482697427</v>
      </c>
      <c r="AM100" s="90">
        <v>49126.102680599724</v>
      </c>
      <c r="AN100" s="90">
        <v>1001.9482053611994</v>
      </c>
      <c r="AO100" s="90">
        <v>48498.904872389794</v>
      </c>
      <c r="AP100" s="90">
        <v>1085.924825986079</v>
      </c>
      <c r="AQ100" s="90">
        <v>47913.506419400852</v>
      </c>
      <c r="AR100" s="90">
        <v>1069.4835948644791</v>
      </c>
      <c r="AS100" s="90">
        <v>49925.657727937592</v>
      </c>
      <c r="AT100" s="90">
        <v>1009.4627011214043</v>
      </c>
      <c r="AU100" s="90">
        <v>49396.393939393936</v>
      </c>
      <c r="AV100" s="90">
        <v>1171.6848484848483</v>
      </c>
      <c r="AW100" s="90">
        <v>51295.164369034996</v>
      </c>
      <c r="AX100" s="90">
        <v>1222.931071049841</v>
      </c>
      <c r="AY100" s="90">
        <v>49875.013274336277</v>
      </c>
      <c r="AZ100" s="90">
        <v>926.92699115044229</v>
      </c>
      <c r="BA100" s="90">
        <v>49156.95412844036</v>
      </c>
      <c r="BB100" s="90">
        <v>1046.0160550458716</v>
      </c>
      <c r="BC100" s="90">
        <v>47585.775933609955</v>
      </c>
      <c r="BD100" s="90">
        <v>989.41315945465328</v>
      </c>
      <c r="BE100" s="90">
        <v>46554.764031382016</v>
      </c>
      <c r="BF100" s="90">
        <v>1094.8316234158117</v>
      </c>
      <c r="BG100" s="90">
        <v>42825.662921348317</v>
      </c>
      <c r="BH100" s="90">
        <v>1050.3295880149815</v>
      </c>
    </row>
    <row r="101" spans="1:60">
      <c r="A101" s="88" t="s">
        <v>47</v>
      </c>
      <c r="B101" s="88"/>
      <c r="C101" s="82">
        <v>56065.313883437644</v>
      </c>
      <c r="D101" s="82">
        <v>2560.8602677730287</v>
      </c>
      <c r="E101" s="82">
        <v>50057.143138831445</v>
      </c>
      <c r="F101" s="82">
        <v>2330.7164491372459</v>
      </c>
      <c r="G101" s="82">
        <v>54363.939319663943</v>
      </c>
      <c r="H101" s="82">
        <v>1822.3029753878457</v>
      </c>
      <c r="I101" s="89">
        <v>55272.967619047617</v>
      </c>
      <c r="J101" s="89">
        <v>1547.9085714285713</v>
      </c>
      <c r="K101" s="89">
        <v>56776.929791271345</v>
      </c>
      <c r="L101" s="89">
        <v>2558.3263757115751</v>
      </c>
      <c r="M101" s="89">
        <v>60031.566502463058</v>
      </c>
      <c r="N101" s="89">
        <v>2047.5625615763547</v>
      </c>
      <c r="O101" s="90">
        <v>61194.79635258358</v>
      </c>
      <c r="P101" s="90">
        <v>2076.0405268490372</v>
      </c>
      <c r="Q101" s="90">
        <v>58200.226020230206</v>
      </c>
      <c r="R101" s="90">
        <v>1712.4632019532612</v>
      </c>
      <c r="S101" s="90">
        <v>58268.500360490267</v>
      </c>
      <c r="T101" s="90">
        <v>2397.1103100216296</v>
      </c>
      <c r="U101" s="90">
        <v>55818.397630507214</v>
      </c>
      <c r="V101" s="90">
        <v>1559.2847093669009</v>
      </c>
      <c r="W101" s="90">
        <v>54137.06434519303</v>
      </c>
      <c r="X101" s="90">
        <v>1116.7676003028009</v>
      </c>
      <c r="Y101" s="90">
        <v>59299.213846153842</v>
      </c>
      <c r="Z101" s="90">
        <v>1487.5707692307692</v>
      </c>
      <c r="AA101" s="90">
        <v>56262.666666666664</v>
      </c>
      <c r="AB101" s="90">
        <v>1357.3333333333333</v>
      </c>
      <c r="AC101" s="90">
        <v>58867.375561912551</v>
      </c>
      <c r="AD101" s="90">
        <v>2728.4675112382511</v>
      </c>
      <c r="AE101" s="90">
        <v>57235.374217772223</v>
      </c>
      <c r="AF101" s="90">
        <v>3737.7571964956201</v>
      </c>
      <c r="AG101" s="90">
        <v>49634.299492385784</v>
      </c>
      <c r="AH101" s="90">
        <v>3187.9949238578679</v>
      </c>
      <c r="AI101" s="90">
        <v>53896.625756266207</v>
      </c>
      <c r="AJ101" s="90">
        <v>1509.676750216076</v>
      </c>
      <c r="AK101" s="90">
        <v>52897.314995563444</v>
      </c>
      <c r="AL101" s="90">
        <v>2054.0177462289262</v>
      </c>
      <c r="AM101" s="90">
        <v>48914.682417083139</v>
      </c>
      <c r="AN101" s="90">
        <v>2023.8128123580191</v>
      </c>
      <c r="AO101" s="90">
        <v>52432.644083526684</v>
      </c>
      <c r="AP101" s="90">
        <v>2420.6422273781905</v>
      </c>
      <c r="AQ101" s="90">
        <v>48795.389443651919</v>
      </c>
      <c r="AR101" s="90">
        <v>2297.7061340941509</v>
      </c>
      <c r="AS101" s="90">
        <v>50696.729400292541</v>
      </c>
      <c r="AT101" s="90">
        <v>1793.6869819600197</v>
      </c>
      <c r="AU101" s="90">
        <v>54442.472727272725</v>
      </c>
      <c r="AV101" s="90">
        <v>2001.060606060606</v>
      </c>
      <c r="AW101" s="90">
        <v>53859.028632025453</v>
      </c>
      <c r="AX101" s="90">
        <v>2420.8313891834568</v>
      </c>
      <c r="AY101" s="90">
        <v>55656.650442477869</v>
      </c>
      <c r="AZ101" s="90">
        <v>2954.2300884955748</v>
      </c>
      <c r="BA101" s="90">
        <v>54702.192660550456</v>
      </c>
      <c r="BB101" s="90">
        <v>2784.2201834862381</v>
      </c>
      <c r="BC101" s="90">
        <v>53048.535862477773</v>
      </c>
      <c r="BD101" s="90">
        <v>2118.7433313574393</v>
      </c>
      <c r="BE101" s="90">
        <v>50111.949305974653</v>
      </c>
      <c r="BF101" s="90">
        <v>1831.502715751358</v>
      </c>
      <c r="BG101" s="90">
        <v>45490.426966292143</v>
      </c>
      <c r="BH101" s="90">
        <v>1784.928838951311</v>
      </c>
    </row>
    <row r="102" spans="1:60">
      <c r="A102" s="88" t="s">
        <v>48</v>
      </c>
      <c r="B102" s="88"/>
      <c r="C102" s="82">
        <v>44401.061436609431</v>
      </c>
      <c r="D102" s="82">
        <v>2156.8823696454588</v>
      </c>
      <c r="E102" s="82">
        <v>40921.009447019904</v>
      </c>
      <c r="F102" s="82">
        <v>1738.0029955167638</v>
      </c>
      <c r="G102" s="82">
        <v>43912.056627180064</v>
      </c>
      <c r="H102" s="82">
        <v>1537.2341579062625</v>
      </c>
      <c r="I102" s="89">
        <v>43997.641904761898</v>
      </c>
      <c r="J102" s="89">
        <v>1191.4399999999998</v>
      </c>
      <c r="K102" s="89">
        <v>44954.667931688804</v>
      </c>
      <c r="L102" s="89">
        <v>1195.449715370019</v>
      </c>
      <c r="M102" s="89">
        <v>48960.997044334974</v>
      </c>
      <c r="N102" s="89">
        <v>1719.7753694581281</v>
      </c>
      <c r="O102" s="90">
        <v>45116.01621073961</v>
      </c>
      <c r="P102" s="90">
        <v>1533.9696048632218</v>
      </c>
      <c r="Q102" s="90">
        <v>47316.205092431112</v>
      </c>
      <c r="R102" s="90">
        <v>1416.0753400767351</v>
      </c>
      <c r="S102" s="90">
        <v>47031.741888969002</v>
      </c>
      <c r="T102" s="90">
        <v>1241.1002162941602</v>
      </c>
      <c r="U102" s="90">
        <v>48038.20362828581</v>
      </c>
      <c r="V102" s="90">
        <v>1399.4861162532393</v>
      </c>
      <c r="W102" s="90">
        <v>48259.676003028006</v>
      </c>
      <c r="X102" s="90">
        <v>1562.1983345950036</v>
      </c>
      <c r="Y102" s="90">
        <v>48940.689230769225</v>
      </c>
      <c r="Z102" s="90">
        <v>1326.7523076923076</v>
      </c>
      <c r="AA102" s="90">
        <v>50093.333333333328</v>
      </c>
      <c r="AB102" s="90">
        <v>1249.3333333333333</v>
      </c>
      <c r="AC102" s="90">
        <v>50245.142623620763</v>
      </c>
      <c r="AD102" s="90">
        <v>2381.2080098079282</v>
      </c>
      <c r="AE102" s="90">
        <v>46798.633291614526</v>
      </c>
      <c r="AF102" s="90">
        <v>1842.8535669586986</v>
      </c>
      <c r="AG102" s="90">
        <v>48871.177664974617</v>
      </c>
      <c r="AH102" s="90">
        <v>2295.0710659898477</v>
      </c>
      <c r="AI102" s="90">
        <v>50514.425237683667</v>
      </c>
      <c r="AJ102" s="90">
        <v>2047.3898012100258</v>
      </c>
      <c r="AK102" s="90">
        <v>43490.422360248449</v>
      </c>
      <c r="AL102" s="90">
        <v>2094.4099378881988</v>
      </c>
      <c r="AM102" s="90">
        <v>45724.994093593821</v>
      </c>
      <c r="AN102" s="90">
        <v>1744.9831894593365</v>
      </c>
      <c r="AO102" s="90">
        <v>40765.993503480277</v>
      </c>
      <c r="AP102" s="90">
        <v>1502.1438515081206</v>
      </c>
      <c r="AQ102" s="90">
        <v>44219.218259629095</v>
      </c>
      <c r="AR102" s="90">
        <v>2299.3095577746076</v>
      </c>
      <c r="AS102" s="90">
        <v>45151.260848366655</v>
      </c>
      <c r="AT102" s="90">
        <v>1869.314480741102</v>
      </c>
      <c r="AU102" s="90">
        <v>48936.575757575753</v>
      </c>
      <c r="AV102" s="90">
        <v>2355.2909090909088</v>
      </c>
      <c r="AW102" s="90">
        <v>42548.704135737011</v>
      </c>
      <c r="AX102" s="90">
        <v>1893.3976670201484</v>
      </c>
      <c r="AY102" s="90">
        <v>47620.174778761058</v>
      </c>
      <c r="AZ102" s="90">
        <v>2144.8008849557518</v>
      </c>
      <c r="BA102" s="90">
        <v>48431.896788990824</v>
      </c>
      <c r="BB102" s="90">
        <v>2196.440366972477</v>
      </c>
      <c r="BC102" s="90">
        <v>43909.956135151158</v>
      </c>
      <c r="BD102" s="90">
        <v>1726.9756965026675</v>
      </c>
      <c r="BE102" s="90">
        <v>40773.32045866023</v>
      </c>
      <c r="BF102" s="90">
        <v>1754.1726010863006</v>
      </c>
      <c r="BG102" s="90">
        <v>42747.782771535589</v>
      </c>
      <c r="BH102" s="90">
        <v>1965.9475655430715</v>
      </c>
    </row>
    <row r="103" spans="1:60">
      <c r="A103" s="88" t="s">
        <v>49</v>
      </c>
      <c r="B103" s="88"/>
      <c r="C103" s="82">
        <v>49414.797866132809</v>
      </c>
      <c r="D103" s="82">
        <v>1704.7271810114958</v>
      </c>
      <c r="E103" s="82">
        <v>48209.378047848615</v>
      </c>
      <c r="F103" s="82">
        <v>2191.6825560458483</v>
      </c>
      <c r="G103" s="82">
        <v>47760.239103798362</v>
      </c>
      <c r="H103" s="82">
        <v>2153.3819406007519</v>
      </c>
      <c r="I103" s="89">
        <v>49055.641904761898</v>
      </c>
      <c r="J103" s="89">
        <v>1379.8438095238093</v>
      </c>
      <c r="K103" s="89">
        <v>55026.944971536999</v>
      </c>
      <c r="L103" s="89">
        <v>1061.0815939278937</v>
      </c>
      <c r="M103" s="89">
        <v>51402.790147783249</v>
      </c>
      <c r="N103" s="89">
        <v>996.6502463054187</v>
      </c>
      <c r="O103" s="90">
        <v>51732.470111448827</v>
      </c>
      <c r="P103" s="90">
        <v>1868.7781155015196</v>
      </c>
      <c r="Q103" s="90">
        <v>50751.716777118934</v>
      </c>
      <c r="R103" s="90">
        <v>1610.1388210673176</v>
      </c>
      <c r="S103" s="90">
        <v>49968.56669069935</v>
      </c>
      <c r="T103" s="90">
        <v>1209.4953136265322</v>
      </c>
      <c r="U103" s="90">
        <v>49340.312476860418</v>
      </c>
      <c r="V103" s="90">
        <v>1253.420214735283</v>
      </c>
      <c r="W103" s="90">
        <v>48337.530658591975</v>
      </c>
      <c r="X103" s="90">
        <v>1216.3194549583648</v>
      </c>
      <c r="Y103" s="90">
        <v>51450.235384615378</v>
      </c>
      <c r="Z103" s="90">
        <v>1110.1661538461537</v>
      </c>
      <c r="AA103" s="90">
        <v>48633.333333333328</v>
      </c>
      <c r="AB103" s="90">
        <v>916</v>
      </c>
      <c r="AC103" s="90">
        <v>49371.481814466701</v>
      </c>
      <c r="AD103" s="90">
        <v>1300.845116469146</v>
      </c>
      <c r="AE103" s="90">
        <v>46121.982478097627</v>
      </c>
      <c r="AF103" s="90">
        <v>1425.0463078848561</v>
      </c>
      <c r="AG103" s="90">
        <v>42355.401015228425</v>
      </c>
      <c r="AH103" s="90">
        <v>1633.223350253807</v>
      </c>
      <c r="AI103" s="90">
        <v>43025.787381158167</v>
      </c>
      <c r="AJ103" s="90">
        <v>1461.5885911840967</v>
      </c>
      <c r="AK103" s="90">
        <v>44248.897959183676</v>
      </c>
      <c r="AL103" s="90">
        <v>2408.5714285714284</v>
      </c>
      <c r="AM103" s="90">
        <v>45551.874602453427</v>
      </c>
      <c r="AN103" s="90">
        <v>1815.456610631531</v>
      </c>
      <c r="AO103" s="90">
        <v>43401.004176334107</v>
      </c>
      <c r="AP103" s="90">
        <v>1627.3225058004641</v>
      </c>
      <c r="AQ103" s="90">
        <v>42104.302425106987</v>
      </c>
      <c r="AR103" s="90">
        <v>1072.6904422253922</v>
      </c>
      <c r="AS103" s="90">
        <v>40508.390053632378</v>
      </c>
      <c r="AT103" s="90">
        <v>1282.3793271574843</v>
      </c>
      <c r="AU103" s="90">
        <v>41845.15757575757</v>
      </c>
      <c r="AV103" s="90">
        <v>1461.1999999999998</v>
      </c>
      <c r="AW103" s="90">
        <v>43102.956521739128</v>
      </c>
      <c r="AX103" s="90">
        <v>1786.1230116648992</v>
      </c>
      <c r="AY103" s="90">
        <v>41579.296460176985</v>
      </c>
      <c r="AZ103" s="90">
        <v>1311.12610619469</v>
      </c>
      <c r="BA103" s="90">
        <v>40895.167431192654</v>
      </c>
      <c r="BB103" s="90">
        <v>1154.2912844036696</v>
      </c>
      <c r="BC103" s="90">
        <v>39772.410195613513</v>
      </c>
      <c r="BD103" s="90">
        <v>1327.2128037937166</v>
      </c>
      <c r="BE103" s="90">
        <v>36919.024743512375</v>
      </c>
      <c r="BF103" s="90">
        <v>1428.5721182860591</v>
      </c>
      <c r="BG103" s="90">
        <v>40853.400749063672</v>
      </c>
      <c r="BH103" s="90">
        <v>1953.3183520599252</v>
      </c>
    </row>
    <row r="104" spans="1:60">
      <c r="A104" s="88" t="s">
        <v>50</v>
      </c>
      <c r="B104" s="88"/>
      <c r="C104" s="82">
        <v>42995.044949567469</v>
      </c>
      <c r="D104" s="82">
        <v>2407.1319610314195</v>
      </c>
      <c r="E104" s="82">
        <v>43162.125476694688</v>
      </c>
      <c r="F104" s="82">
        <v>2609.2292086328198</v>
      </c>
      <c r="G104" s="82">
        <v>40640.344937804824</v>
      </c>
      <c r="H104" s="82">
        <v>1323.2599388318583</v>
      </c>
      <c r="I104" s="89">
        <v>43372.483809523808</v>
      </c>
      <c r="J104" s="89">
        <v>1057.630476190476</v>
      </c>
      <c r="K104" s="89">
        <v>42338.75521821632</v>
      </c>
      <c r="L104" s="89">
        <v>1291.4269449715371</v>
      </c>
      <c r="M104" s="89">
        <v>45618.896551724138</v>
      </c>
      <c r="N104" s="89">
        <v>1235.8463054187193</v>
      </c>
      <c r="O104" s="90">
        <v>46341.36980749746</v>
      </c>
      <c r="P104" s="90">
        <v>859.79736575481252</v>
      </c>
      <c r="Q104" s="90">
        <v>46347.063829787228</v>
      </c>
      <c r="R104" s="90">
        <v>1400.7854900592954</v>
      </c>
      <c r="S104" s="90">
        <v>46279.30209084355</v>
      </c>
      <c r="T104" s="90">
        <v>1284.8608507570295</v>
      </c>
      <c r="U104" s="90">
        <v>46844.70788596815</v>
      </c>
      <c r="V104" s="90">
        <v>1474.3917067752682</v>
      </c>
      <c r="W104" s="90">
        <v>47261.60484481453</v>
      </c>
      <c r="X104" s="90">
        <v>1417.9757759273277</v>
      </c>
      <c r="Y104" s="90">
        <v>46407.798461538456</v>
      </c>
      <c r="Z104" s="90">
        <v>1025.8661538461538</v>
      </c>
      <c r="AA104" s="90">
        <v>45461.333333333328</v>
      </c>
      <c r="AB104" s="90">
        <v>1240</v>
      </c>
      <c r="AC104" s="90">
        <v>50327.823457294653</v>
      </c>
      <c r="AD104" s="90">
        <v>1805.1982018798531</v>
      </c>
      <c r="AE104" s="90">
        <v>47957.802252816022</v>
      </c>
      <c r="AF104" s="90">
        <v>1838.6332916145184</v>
      </c>
      <c r="AG104" s="90">
        <v>43699.065989847717</v>
      </c>
      <c r="AH104" s="90">
        <v>1937.0456852791876</v>
      </c>
      <c r="AI104" s="90">
        <v>44867.709593777006</v>
      </c>
      <c r="AJ104" s="90">
        <v>1583.9948141745895</v>
      </c>
      <c r="AK104" s="90">
        <v>43406.645962732917</v>
      </c>
      <c r="AL104" s="90">
        <v>1896.9370008873113</v>
      </c>
      <c r="AM104" s="90">
        <v>43875.832803271238</v>
      </c>
      <c r="AN104" s="90">
        <v>1574.9277601090412</v>
      </c>
      <c r="AO104" s="90">
        <v>39277.932250580045</v>
      </c>
      <c r="AP104" s="90">
        <v>1300.293271461717</v>
      </c>
      <c r="AQ104" s="90">
        <v>38992.057061340936</v>
      </c>
      <c r="AR104" s="90">
        <v>1463.9258202567758</v>
      </c>
      <c r="AS104" s="90">
        <v>40202.591906387133</v>
      </c>
      <c r="AT104" s="90">
        <v>1504.3295953193565</v>
      </c>
      <c r="AU104" s="90">
        <v>38474.860606060603</v>
      </c>
      <c r="AV104" s="90">
        <v>1479.9333333333332</v>
      </c>
      <c r="AW104" s="90">
        <v>40426.453870625664</v>
      </c>
      <c r="AX104" s="90">
        <v>2333.2237539766702</v>
      </c>
      <c r="AY104" s="90">
        <v>38897.362831858401</v>
      </c>
      <c r="AZ104" s="90">
        <v>1896.7499999999998</v>
      </c>
      <c r="BA104" s="90">
        <v>40949.305045871552</v>
      </c>
      <c r="BB104" s="90">
        <v>1537.1215596330273</v>
      </c>
      <c r="BC104" s="90">
        <v>36490.356846473027</v>
      </c>
      <c r="BD104" s="90">
        <v>1766.9519857735625</v>
      </c>
      <c r="BE104" s="90">
        <v>36178.283645141826</v>
      </c>
      <c r="BF104" s="90">
        <v>1133.4966807483404</v>
      </c>
      <c r="BG104" s="90">
        <v>35323.910112359554</v>
      </c>
      <c r="BH104" s="90">
        <v>1212.4044943820227</v>
      </c>
    </row>
    <row r="105" spans="1:60">
      <c r="A105" s="88" t="s">
        <v>51</v>
      </c>
      <c r="B105" s="88"/>
      <c r="C105" s="82">
        <v>51926.140987412437</v>
      </c>
      <c r="D105" s="82">
        <v>950.26088356861874</v>
      </c>
      <c r="E105" s="82">
        <v>50071.601332244863</v>
      </c>
      <c r="F105" s="82">
        <v>1176.8666543487402</v>
      </c>
      <c r="G105" s="82">
        <v>49775.348040617042</v>
      </c>
      <c r="H105" s="82">
        <v>1220.6324633365773</v>
      </c>
      <c r="I105" s="89">
        <v>50820.857142857138</v>
      </c>
      <c r="J105" s="89">
        <v>795.36380952380944</v>
      </c>
      <c r="K105" s="89">
        <v>49577.571157495258</v>
      </c>
      <c r="L105" s="89">
        <v>718.7628083491461</v>
      </c>
      <c r="M105" s="89">
        <v>50998.593103448278</v>
      </c>
      <c r="N105" s="89">
        <v>775.17241379310349</v>
      </c>
      <c r="O105" s="90">
        <v>49318.204660587639</v>
      </c>
      <c r="P105" s="90">
        <v>942.93009118541022</v>
      </c>
      <c r="Q105" s="90">
        <v>48718.166724799441</v>
      </c>
      <c r="R105" s="90">
        <v>493.97976979420997</v>
      </c>
      <c r="S105" s="90">
        <v>50321.082912761354</v>
      </c>
      <c r="T105" s="90">
        <v>667.34967555875994</v>
      </c>
      <c r="U105" s="90">
        <v>49026.957423176595</v>
      </c>
      <c r="V105" s="90">
        <v>951.30099962976658</v>
      </c>
      <c r="W105" s="90">
        <v>51242.402725208172</v>
      </c>
      <c r="X105" s="90">
        <v>718.56018168054504</v>
      </c>
      <c r="Y105" s="90">
        <v>52992.276923076919</v>
      </c>
      <c r="Z105" s="90">
        <v>664.02461538461534</v>
      </c>
      <c r="AA105" s="90">
        <v>51478.666666666664</v>
      </c>
      <c r="AB105" s="90">
        <v>1046.6666666666665</v>
      </c>
      <c r="AC105" s="90">
        <v>53312.601552921951</v>
      </c>
      <c r="AD105" s="90">
        <v>1405.5741724560687</v>
      </c>
      <c r="AE105" s="90">
        <v>50338.037546933672</v>
      </c>
      <c r="AF105" s="90">
        <v>931.27409261576975</v>
      </c>
      <c r="AG105" s="90">
        <v>50030.837563451772</v>
      </c>
      <c r="AH105" s="90">
        <v>1255.2284263959391</v>
      </c>
      <c r="AI105" s="90">
        <v>48193.078651685391</v>
      </c>
      <c r="AJ105" s="90">
        <v>1111.8565254969749</v>
      </c>
      <c r="AK105" s="90">
        <v>47930.571428571428</v>
      </c>
      <c r="AL105" s="90">
        <v>948.46850044365567</v>
      </c>
      <c r="AM105" s="90">
        <v>47117.610177192182</v>
      </c>
      <c r="AN105" s="90">
        <v>1003.4802362562471</v>
      </c>
      <c r="AO105" s="90">
        <v>44950.090023201861</v>
      </c>
      <c r="AP105" s="90">
        <v>959.18143851508125</v>
      </c>
      <c r="AQ105" s="90">
        <v>44820.502139800279</v>
      </c>
      <c r="AR105" s="90">
        <v>1016.570613409415</v>
      </c>
      <c r="AS105" s="90">
        <v>45595.1613846904</v>
      </c>
      <c r="AT105" s="90">
        <v>1029.1916138469039</v>
      </c>
      <c r="AU105" s="90">
        <v>48073.139393939389</v>
      </c>
      <c r="AV105" s="90">
        <v>1219.3696969696969</v>
      </c>
      <c r="AW105" s="90">
        <v>46281.862142099679</v>
      </c>
      <c r="AX105" s="90">
        <v>999.44220572640506</v>
      </c>
      <c r="AY105" s="90">
        <v>46557.099557522117</v>
      </c>
      <c r="AZ105" s="90">
        <v>1085.4557522123891</v>
      </c>
      <c r="BA105" s="90">
        <v>47797.713302752287</v>
      </c>
      <c r="BB105" s="90">
        <v>1231.630733944954</v>
      </c>
      <c r="BC105" s="90">
        <v>48295.355068168348</v>
      </c>
      <c r="BD105" s="90">
        <v>1027.3906342620035</v>
      </c>
      <c r="BE105" s="90">
        <v>48317.076644538327</v>
      </c>
      <c r="BF105" s="90">
        <v>1111.1116475558238</v>
      </c>
      <c r="BG105" s="90">
        <v>48462.501872659181</v>
      </c>
      <c r="BH105" s="90">
        <v>1121.8951310861426</v>
      </c>
    </row>
    <row r="106" spans="1:60">
      <c r="A106" s="88" t="s">
        <v>52</v>
      </c>
      <c r="B106" s="88"/>
      <c r="C106" s="82">
        <v>58341.014548129671</v>
      </c>
      <c r="D106" s="82">
        <v>2944.0689483191304</v>
      </c>
      <c r="E106" s="82">
        <v>56652.521059033592</v>
      </c>
      <c r="F106" s="82">
        <v>1693.3565173143093</v>
      </c>
      <c r="G106" s="82">
        <v>59711.069144821042</v>
      </c>
      <c r="H106" s="82">
        <v>2066.6789762954927</v>
      </c>
      <c r="I106" s="89">
        <v>62613.22285714285</v>
      </c>
      <c r="J106" s="89">
        <v>1699.9161904761902</v>
      </c>
      <c r="K106" s="89">
        <v>66690.311195445916</v>
      </c>
      <c r="L106" s="89">
        <v>1627.34724857685</v>
      </c>
      <c r="M106" s="89">
        <v>59277.434482758625</v>
      </c>
      <c r="N106" s="89">
        <v>1348.8</v>
      </c>
      <c r="O106" s="90">
        <v>62210.609929078011</v>
      </c>
      <c r="P106" s="90">
        <v>1902.9422492401213</v>
      </c>
      <c r="Q106" s="90">
        <v>64467.888385071499</v>
      </c>
      <c r="R106" s="90">
        <v>1532.5134286710847</v>
      </c>
      <c r="S106" s="90">
        <v>61837.423215573181</v>
      </c>
      <c r="T106" s="90">
        <v>1126.8363374188898</v>
      </c>
      <c r="U106" s="90">
        <v>61516.216216216206</v>
      </c>
      <c r="V106" s="90">
        <v>1126.0807108478339</v>
      </c>
      <c r="W106" s="90">
        <v>61085.273277819826</v>
      </c>
      <c r="X106" s="90">
        <v>1462.6464799394398</v>
      </c>
      <c r="Y106" s="90">
        <v>61398.932307692303</v>
      </c>
      <c r="Z106" s="90">
        <v>2076.373846153846</v>
      </c>
      <c r="AA106" s="90">
        <v>63400</v>
      </c>
      <c r="AB106" s="90">
        <v>1388</v>
      </c>
      <c r="AC106" s="90">
        <v>63457.539844707811</v>
      </c>
      <c r="AD106" s="90">
        <v>2225.4924397221089</v>
      </c>
      <c r="AE106" s="90">
        <v>62317.992490613273</v>
      </c>
      <c r="AF106" s="90">
        <v>1934.2928660826035</v>
      </c>
      <c r="AG106" s="90">
        <v>61014.086294416244</v>
      </c>
      <c r="AH106" s="90">
        <v>2546.1167512690354</v>
      </c>
      <c r="AI106" s="90">
        <v>53972.40103716508</v>
      </c>
      <c r="AJ106" s="90">
        <v>1938.0985306828004</v>
      </c>
      <c r="AK106" s="90">
        <v>54574.338952972495</v>
      </c>
      <c r="AL106" s="90">
        <v>1374.8305235137534</v>
      </c>
      <c r="AM106" s="90">
        <v>54718.015447523852</v>
      </c>
      <c r="AN106" s="90">
        <v>1594.8441617446615</v>
      </c>
      <c r="AO106" s="90">
        <v>55995.541531322509</v>
      </c>
      <c r="AP106" s="90">
        <v>1943.3986078886312</v>
      </c>
      <c r="AQ106" s="90">
        <v>54918.864479315256</v>
      </c>
      <c r="AR106" s="90">
        <v>1835.9201141226818</v>
      </c>
      <c r="AS106" s="90">
        <v>46060.434909800097</v>
      </c>
      <c r="AT106" s="90">
        <v>2234.2993661628475</v>
      </c>
      <c r="AU106" s="90">
        <v>51332.739393939388</v>
      </c>
      <c r="AV106" s="90">
        <v>1733.6848484848483</v>
      </c>
      <c r="AW106" s="90">
        <v>54919.259809119831</v>
      </c>
      <c r="AX106" s="90">
        <v>1812.9416755037116</v>
      </c>
      <c r="AY106" s="90">
        <v>49074.909292035394</v>
      </c>
      <c r="AZ106" s="90">
        <v>1695.3252212389377</v>
      </c>
      <c r="BA106" s="90">
        <v>51293.456422018346</v>
      </c>
      <c r="BB106" s="90">
        <v>2308.5825688073392</v>
      </c>
      <c r="BC106" s="90">
        <v>52530.842916419679</v>
      </c>
      <c r="BD106" s="90">
        <v>1619.0397154712507</v>
      </c>
      <c r="BE106" s="90">
        <v>51359.40615570308</v>
      </c>
      <c r="BF106" s="90">
        <v>1428.5721182860591</v>
      </c>
      <c r="BG106" s="90">
        <v>48531.962546816489</v>
      </c>
      <c r="BH106" s="90">
        <v>1547.0786516853934</v>
      </c>
    </row>
    <row r="107" spans="1:60">
      <c r="A107" s="88" t="s">
        <v>53</v>
      </c>
      <c r="B107" s="88"/>
      <c r="C107" s="82">
        <v>55581.825993897495</v>
      </c>
      <c r="D107" s="82">
        <v>3029.7991567539066</v>
      </c>
      <c r="E107" s="82">
        <v>52945.288456394053</v>
      </c>
      <c r="F107" s="82">
        <v>2049.3423971296875</v>
      </c>
      <c r="G107" s="82">
        <v>58897.131437837372</v>
      </c>
      <c r="H107" s="82">
        <v>2366.1270113466021</v>
      </c>
      <c r="I107" s="89">
        <v>56005.173333333325</v>
      </c>
      <c r="J107" s="89">
        <v>1539.3447619047618</v>
      </c>
      <c r="K107" s="89">
        <v>54073.571157495258</v>
      </c>
      <c r="L107" s="89">
        <v>1047.2182163187856</v>
      </c>
      <c r="M107" s="89">
        <v>52479.172413793101</v>
      </c>
      <c r="N107" s="89">
        <v>1548.1300492610837</v>
      </c>
      <c r="O107" s="90">
        <v>59196.194528875378</v>
      </c>
      <c r="P107" s="90">
        <v>1441.7264437689969</v>
      </c>
      <c r="Q107" s="90">
        <v>59635.119637251482</v>
      </c>
      <c r="R107" s="90">
        <v>1539.5702825252877</v>
      </c>
      <c r="S107" s="90">
        <v>57531.863013698632</v>
      </c>
      <c r="T107" s="90">
        <v>1543.7779379956742</v>
      </c>
      <c r="U107" s="90">
        <v>54008.179192891512</v>
      </c>
      <c r="V107" s="90">
        <v>1219.7126990003701</v>
      </c>
      <c r="W107" s="90">
        <v>54879.874337623012</v>
      </c>
      <c r="X107" s="90">
        <v>1059.3338380015139</v>
      </c>
      <c r="Y107" s="90">
        <v>52906.68</v>
      </c>
      <c r="Z107" s="90">
        <v>1224.2953846153846</v>
      </c>
      <c r="AA107" s="90">
        <v>52792</v>
      </c>
      <c r="AB107" s="90">
        <v>1228</v>
      </c>
      <c r="AC107" s="90">
        <v>57303.329791581535</v>
      </c>
      <c r="AD107" s="90">
        <v>1938.865549652636</v>
      </c>
      <c r="AE107" s="90">
        <v>55386.893617021284</v>
      </c>
      <c r="AF107" s="90">
        <v>2238.1526908635797</v>
      </c>
      <c r="AG107" s="90">
        <v>49999.456852791875</v>
      </c>
      <c r="AH107" s="90">
        <v>2463.3857868020305</v>
      </c>
      <c r="AI107" s="90">
        <v>47152.625756266207</v>
      </c>
      <c r="AJ107" s="90">
        <v>1821.5211754537597</v>
      </c>
      <c r="AK107" s="90">
        <v>50600.944099378881</v>
      </c>
      <c r="AL107" s="90">
        <v>1858.0408163265306</v>
      </c>
      <c r="AM107" s="90">
        <v>54849.770104497955</v>
      </c>
      <c r="AN107" s="90">
        <v>2920.0508859609267</v>
      </c>
      <c r="AO107" s="90">
        <v>48608.436194895592</v>
      </c>
      <c r="AP107" s="90">
        <v>1495.8849187935036</v>
      </c>
      <c r="AQ107" s="90">
        <v>52520.142653352348</v>
      </c>
      <c r="AR107" s="90">
        <v>2137.3637660485019</v>
      </c>
      <c r="AS107" s="90">
        <v>47933.037542662118</v>
      </c>
      <c r="AT107" s="90">
        <v>2009.0609458800586</v>
      </c>
      <c r="AU107" s="90">
        <v>52960.836363636357</v>
      </c>
      <c r="AV107" s="90">
        <v>2266.7333333333331</v>
      </c>
      <c r="AW107" s="90">
        <v>55952.672322375394</v>
      </c>
      <c r="AX107" s="90">
        <v>2031.066808059385</v>
      </c>
      <c r="AY107" s="90">
        <v>54063.902654867248</v>
      </c>
      <c r="AZ107" s="90">
        <v>2008.6526548672564</v>
      </c>
      <c r="BA107" s="90">
        <v>49139.552752293574</v>
      </c>
      <c r="BB107" s="90">
        <v>2656.610091743119</v>
      </c>
      <c r="BC107" s="90">
        <v>49168.836988737407</v>
      </c>
      <c r="BD107" s="90">
        <v>2004.8109069353882</v>
      </c>
      <c r="BE107" s="90">
        <v>52910.078455039227</v>
      </c>
      <c r="BF107" s="90">
        <v>1916.9728424864213</v>
      </c>
      <c r="BG107" s="90">
        <v>47523.730337078654</v>
      </c>
      <c r="BH107" s="90">
        <v>2069.0861423220977</v>
      </c>
    </row>
    <row r="108" spans="1:60">
      <c r="A108" s="88" t="s">
        <v>54</v>
      </c>
      <c r="B108" s="88"/>
      <c r="C108" s="82">
        <v>64631.517699225114</v>
      </c>
      <c r="D108" s="82">
        <v>2165.8360257551649</v>
      </c>
      <c r="E108" s="82">
        <v>63924.050612889412</v>
      </c>
      <c r="F108" s="82">
        <v>1810.1276407883036</v>
      </c>
      <c r="G108" s="82">
        <v>63572.015240842462</v>
      </c>
      <c r="H108" s="82">
        <v>2069.2905634115878</v>
      </c>
      <c r="I108" s="89">
        <v>64764.87999999999</v>
      </c>
      <c r="J108" s="89">
        <v>1277.0780952380951</v>
      </c>
      <c r="K108" s="89">
        <v>66101.650853889936</v>
      </c>
      <c r="L108" s="89">
        <v>1543.100569259962</v>
      </c>
      <c r="M108" s="89">
        <v>65514.250246305419</v>
      </c>
      <c r="N108" s="89">
        <v>1511.5862068965519</v>
      </c>
      <c r="O108" s="90">
        <v>65047.371833839912</v>
      </c>
      <c r="P108" s="90">
        <v>1812.9766970618032</v>
      </c>
      <c r="Q108" s="90">
        <v>61058.251831182417</v>
      </c>
      <c r="R108" s="90">
        <v>1393.7286362050922</v>
      </c>
      <c r="S108" s="90">
        <v>62165.627974044706</v>
      </c>
      <c r="T108" s="90">
        <v>1356.5796683489546</v>
      </c>
      <c r="U108" s="90">
        <v>68392.549426138459</v>
      </c>
      <c r="V108" s="90">
        <v>1951.2906330988519</v>
      </c>
      <c r="W108" s="90">
        <v>63344.334595003784</v>
      </c>
      <c r="X108" s="90">
        <v>1646.4345193035579</v>
      </c>
      <c r="Y108" s="90">
        <v>65158.712307692302</v>
      </c>
      <c r="Z108" s="90">
        <v>1488.8676923076923</v>
      </c>
      <c r="AA108" s="90">
        <v>62884</v>
      </c>
      <c r="AB108" s="90">
        <v>1420</v>
      </c>
      <c r="AC108" s="90">
        <v>62965.588884348188</v>
      </c>
      <c r="AD108" s="90">
        <v>2439.0845933796486</v>
      </c>
      <c r="AE108" s="90">
        <v>60988.605757196499</v>
      </c>
      <c r="AF108" s="90">
        <v>3087.8347934918652</v>
      </c>
      <c r="AG108" s="90">
        <v>61273.690355329949</v>
      </c>
      <c r="AH108" s="90">
        <v>2705.8730964467004</v>
      </c>
      <c r="AI108" s="90">
        <v>57138.933448573895</v>
      </c>
      <c r="AJ108" s="90">
        <v>2126.0795159896284</v>
      </c>
      <c r="AK108" s="90">
        <v>54188.369121561671</v>
      </c>
      <c r="AL108" s="90">
        <v>2080.9458740017744</v>
      </c>
      <c r="AM108" s="90">
        <v>57676.367105860969</v>
      </c>
      <c r="AN108" s="90">
        <v>2345.539300318037</v>
      </c>
      <c r="AO108" s="90">
        <v>57007.923897911838</v>
      </c>
      <c r="AP108" s="90">
        <v>2170.2849187935035</v>
      </c>
      <c r="AQ108" s="90">
        <v>61247.577746077026</v>
      </c>
      <c r="AR108" s="90">
        <v>2179.0527817403708</v>
      </c>
      <c r="AS108" s="90">
        <v>59411.976596782064</v>
      </c>
      <c r="AT108" s="90">
        <v>2196.4856167723065</v>
      </c>
      <c r="AU108" s="90">
        <v>59730.381818181813</v>
      </c>
      <c r="AV108" s="90">
        <v>1784.7757575757573</v>
      </c>
      <c r="AW108" s="90">
        <v>60999.944856839873</v>
      </c>
      <c r="AX108" s="90">
        <v>2154.4326617179217</v>
      </c>
      <c r="AY108" s="90">
        <v>60889.964601769905</v>
      </c>
      <c r="AZ108" s="90">
        <v>2459.9933628318581</v>
      </c>
      <c r="BA108" s="90">
        <v>57996.853211009169</v>
      </c>
      <c r="BB108" s="90">
        <v>1958.6215596330273</v>
      </c>
      <c r="BC108" s="90">
        <v>59394.771784232362</v>
      </c>
      <c r="BD108" s="90">
        <v>2146.7267338470656</v>
      </c>
      <c r="BE108" s="90">
        <v>57853.100784550392</v>
      </c>
      <c r="BF108" s="90">
        <v>2694.3439951719974</v>
      </c>
      <c r="BG108" s="90">
        <v>55831.647940074916</v>
      </c>
      <c r="BH108" s="90">
        <v>1839.6554307116107</v>
      </c>
    </row>
    <row r="109" spans="1:60">
      <c r="A109" s="88" t="s">
        <v>55</v>
      </c>
      <c r="B109" s="88"/>
      <c r="C109" s="82">
        <v>62186.634090030901</v>
      </c>
      <c r="D109" s="82">
        <v>2248.9186600166504</v>
      </c>
      <c r="E109" s="82">
        <v>58037.44439077055</v>
      </c>
      <c r="F109" s="82">
        <v>2024.7753432019995</v>
      </c>
      <c r="G109" s="82">
        <v>59144.642540112967</v>
      </c>
      <c r="H109" s="82">
        <v>2168.9760546058365</v>
      </c>
      <c r="I109" s="89">
        <v>64648.198095238091</v>
      </c>
      <c r="J109" s="89">
        <v>1283.5009523809522</v>
      </c>
      <c r="K109" s="89">
        <v>60392.072106261861</v>
      </c>
      <c r="L109" s="89">
        <v>2155.222011385199</v>
      </c>
      <c r="M109" s="89">
        <v>64317.162561576355</v>
      </c>
      <c r="N109" s="89">
        <v>1922.4275862068966</v>
      </c>
      <c r="O109" s="90">
        <v>62318.79635258358</v>
      </c>
      <c r="P109" s="90">
        <v>1416.6727456940221</v>
      </c>
      <c r="Q109" s="90">
        <v>59566.903383327517</v>
      </c>
      <c r="R109" s="90">
        <v>1229.0687129403557</v>
      </c>
      <c r="S109" s="90">
        <v>60683.844268204761</v>
      </c>
      <c r="T109" s="90">
        <v>1298.2321557317953</v>
      </c>
      <c r="U109" s="90">
        <v>59310.246575342455</v>
      </c>
      <c r="V109" s="90">
        <v>1741.5549796371711</v>
      </c>
      <c r="W109" s="90">
        <v>57667.326267978802</v>
      </c>
      <c r="X109" s="90">
        <v>1230.3588190764572</v>
      </c>
      <c r="Y109" s="90">
        <v>55106.261538461535</v>
      </c>
      <c r="Z109" s="90">
        <v>1639.3107692307692</v>
      </c>
      <c r="AA109" s="90">
        <v>56700</v>
      </c>
      <c r="AB109" s="90">
        <v>1614.6666666666665</v>
      </c>
      <c r="AC109" s="90">
        <v>62662.425827543935</v>
      </c>
      <c r="AD109" s="90">
        <v>2866.2689006947285</v>
      </c>
      <c r="AE109" s="90">
        <v>66709.892365456821</v>
      </c>
      <c r="AF109" s="90">
        <v>1939.9198998748436</v>
      </c>
      <c r="AG109" s="90">
        <v>63563.05583756345</v>
      </c>
      <c r="AH109" s="90">
        <v>2446.2690355329946</v>
      </c>
      <c r="AI109" s="90">
        <v>53444.888504753675</v>
      </c>
      <c r="AJ109" s="90">
        <v>2343.2048401037164</v>
      </c>
      <c r="AK109" s="90">
        <v>53209.98047914818</v>
      </c>
      <c r="AL109" s="90">
        <v>1873.0008873114464</v>
      </c>
      <c r="AM109" s="90">
        <v>51373.592003634709</v>
      </c>
      <c r="AN109" s="90">
        <v>1823.1167651067697</v>
      </c>
      <c r="AO109" s="90">
        <v>55790.561484918799</v>
      </c>
      <c r="AP109" s="90">
        <v>1738.4185614849189</v>
      </c>
      <c r="AQ109" s="90">
        <v>54356.062767475029</v>
      </c>
      <c r="AR109" s="90">
        <v>1999.4693295292436</v>
      </c>
      <c r="AS109" s="90">
        <v>55849.2637737689</v>
      </c>
      <c r="AT109" s="90">
        <v>1948.230131643101</v>
      </c>
      <c r="AU109" s="90">
        <v>54687.709090909084</v>
      </c>
      <c r="AV109" s="90">
        <v>2110.0545454545454</v>
      </c>
      <c r="AW109" s="90">
        <v>57143.420996818662</v>
      </c>
      <c r="AX109" s="90">
        <v>2631.8048780487807</v>
      </c>
      <c r="AY109" s="90">
        <v>60291.28539823008</v>
      </c>
      <c r="AZ109" s="90">
        <v>1920.9955752212386</v>
      </c>
      <c r="BA109" s="90">
        <v>52820.910550458713</v>
      </c>
      <c r="BB109" s="90">
        <v>2142.3027522935777</v>
      </c>
      <c r="BC109" s="90">
        <v>53730.131594546532</v>
      </c>
      <c r="BD109" s="90">
        <v>1898.8737403675163</v>
      </c>
      <c r="BE109" s="90">
        <v>48840.072420036209</v>
      </c>
      <c r="BF109" s="90">
        <v>1538.4622812311407</v>
      </c>
      <c r="BG109" s="90">
        <v>52657.505617977535</v>
      </c>
      <c r="BH109" s="90">
        <v>1732.3071161048692</v>
      </c>
    </row>
    <row r="110" spans="1:60">
      <c r="A110" s="88" t="s">
        <v>56</v>
      </c>
      <c r="B110" s="88"/>
      <c r="C110" s="82">
        <v>43553.124153185934</v>
      </c>
      <c r="D110" s="82">
        <v>2773.5212357875816</v>
      </c>
      <c r="E110" s="82">
        <v>42694.858677600525</v>
      </c>
      <c r="F110" s="82">
        <v>1802.5990330527502</v>
      </c>
      <c r="G110" s="82">
        <v>45048.300393275422</v>
      </c>
      <c r="H110" s="82">
        <v>2651.7784914588024</v>
      </c>
      <c r="I110" s="89">
        <v>43343.580952380951</v>
      </c>
      <c r="J110" s="89">
        <v>977.34476190476175</v>
      </c>
      <c r="K110" s="89">
        <v>40517.320683111953</v>
      </c>
      <c r="L110" s="89">
        <v>1497.2447817836812</v>
      </c>
      <c r="M110" s="89">
        <v>46611.11724137931</v>
      </c>
      <c r="N110" s="89">
        <v>1095.2078817733991</v>
      </c>
      <c r="O110" s="90">
        <v>43751.728470111448</v>
      </c>
      <c r="P110" s="90">
        <v>1382.5086119554203</v>
      </c>
      <c r="Q110" s="90">
        <v>42864.506452738053</v>
      </c>
      <c r="R110" s="90">
        <v>1265.5291245204046</v>
      </c>
      <c r="S110" s="90">
        <v>40567.323720259556</v>
      </c>
      <c r="T110" s="90">
        <v>1425.8673395818314</v>
      </c>
      <c r="U110" s="90">
        <v>40902.197704553866</v>
      </c>
      <c r="V110" s="90">
        <v>1239.6875231395777</v>
      </c>
      <c r="W110" s="90">
        <v>37471.062831188494</v>
      </c>
      <c r="X110" s="90">
        <v>892.1377744133232</v>
      </c>
      <c r="Y110" s="90">
        <v>38483.598461538459</v>
      </c>
      <c r="Z110" s="90">
        <v>874.12615384615378</v>
      </c>
      <c r="AA110" s="90">
        <v>39214.666666666664</v>
      </c>
      <c r="AB110" s="90">
        <v>860</v>
      </c>
      <c r="AC110" s="90">
        <v>40371.673069064163</v>
      </c>
      <c r="AD110" s="90">
        <v>1583.3379648549246</v>
      </c>
      <c r="AE110" s="90">
        <v>37566.077596996249</v>
      </c>
      <c r="AF110" s="90">
        <v>1097.2715894868586</v>
      </c>
      <c r="AG110" s="90">
        <v>39208.771573604063</v>
      </c>
      <c r="AH110" s="90">
        <v>1875.7106598984772</v>
      </c>
      <c r="AI110" s="90">
        <v>36790.356093344853</v>
      </c>
      <c r="AJ110" s="90">
        <v>1895.8392394122732</v>
      </c>
      <c r="AK110" s="90">
        <v>37220.656610470272</v>
      </c>
      <c r="AL110" s="90">
        <v>1301.5261756876664</v>
      </c>
      <c r="AM110" s="90">
        <v>36100.776010904134</v>
      </c>
      <c r="AN110" s="90">
        <v>1864.4815992730576</v>
      </c>
      <c r="AO110" s="90">
        <v>35082.882598607888</v>
      </c>
      <c r="AP110" s="90">
        <v>1535.0032482598608</v>
      </c>
      <c r="AQ110" s="90">
        <v>32503.001426533519</v>
      </c>
      <c r="AR110" s="90">
        <v>1430.2539229671895</v>
      </c>
      <c r="AS110" s="90">
        <v>38055.428571428572</v>
      </c>
      <c r="AT110" s="90">
        <v>1509.2618235007315</v>
      </c>
      <c r="AU110" s="90">
        <v>37699.981818181812</v>
      </c>
      <c r="AV110" s="90">
        <v>1944.860606060606</v>
      </c>
      <c r="AW110" s="90">
        <v>38756.54506892895</v>
      </c>
      <c r="AX110" s="90">
        <v>1507.2089077412513</v>
      </c>
      <c r="AY110" s="90">
        <v>36094.20132743362</v>
      </c>
      <c r="AZ110" s="90">
        <v>1734.4911504424776</v>
      </c>
      <c r="BA110" s="90">
        <v>33269.497706422015</v>
      </c>
      <c r="BB110" s="90">
        <v>1504.2522935779814</v>
      </c>
      <c r="BC110" s="90">
        <v>32908.48132780083</v>
      </c>
      <c r="BD110" s="90">
        <v>1808.9270895080024</v>
      </c>
      <c r="BE110" s="90">
        <v>32525.453228726616</v>
      </c>
      <c r="BF110" s="90">
        <v>1684.9824984912493</v>
      </c>
      <c r="BG110" s="90">
        <v>35452.307116104872</v>
      </c>
      <c r="BH110" s="90">
        <v>1279.7602996254684</v>
      </c>
    </row>
    <row r="111" spans="1:60">
      <c r="A111" s="88" t="s">
        <v>57</v>
      </c>
      <c r="B111" s="88"/>
      <c r="C111" s="82">
        <v>53079.006440359903</v>
      </c>
      <c r="D111" s="82">
        <v>1709.4569276929724</v>
      </c>
      <c r="E111" s="82">
        <v>53145.358909713876</v>
      </c>
      <c r="F111" s="82">
        <v>2109.9492984061221</v>
      </c>
      <c r="G111" s="82">
        <v>53024.334968713432</v>
      </c>
      <c r="H111" s="82">
        <v>1510.8948910506981</v>
      </c>
      <c r="I111" s="89">
        <v>54847.988571428563</v>
      </c>
      <c r="J111" s="89">
        <v>862.80380952380938</v>
      </c>
      <c r="K111" s="89">
        <v>54600.379506641366</v>
      </c>
      <c r="L111" s="89">
        <v>908.58444022770402</v>
      </c>
      <c r="M111" s="89">
        <v>56783.594088669954</v>
      </c>
      <c r="N111" s="89">
        <v>1151.6847290640394</v>
      </c>
      <c r="O111" s="90">
        <v>58867.080040526846</v>
      </c>
      <c r="P111" s="90">
        <v>1305.0699088145896</v>
      </c>
      <c r="Q111" s="90">
        <v>52514.754098360652</v>
      </c>
      <c r="R111" s="90">
        <v>1385.4956400418555</v>
      </c>
      <c r="S111" s="90">
        <v>55590.592645998557</v>
      </c>
      <c r="T111" s="90">
        <v>1625.2213410237923</v>
      </c>
      <c r="U111" s="90">
        <v>57763.446131062563</v>
      </c>
      <c r="V111" s="90">
        <v>1220.9611255090706</v>
      </c>
      <c r="W111" s="90">
        <v>58586.266464799388</v>
      </c>
      <c r="X111" s="90">
        <v>1207.3853141559423</v>
      </c>
      <c r="Y111" s="90">
        <v>58810.273846153839</v>
      </c>
      <c r="Z111" s="90">
        <v>1456.4446153846152</v>
      </c>
      <c r="AA111" s="90">
        <v>60117.333333333328</v>
      </c>
      <c r="AB111" s="90">
        <v>1269.3333333333333</v>
      </c>
      <c r="AC111" s="90">
        <v>62929.760523089499</v>
      </c>
      <c r="AD111" s="90">
        <v>2587.9100939926443</v>
      </c>
      <c r="AE111" s="90">
        <v>58137.106382978731</v>
      </c>
      <c r="AF111" s="90">
        <v>1787.9899874843557</v>
      </c>
      <c r="AG111" s="90">
        <v>56478.147208121823</v>
      </c>
      <c r="AH111" s="90">
        <v>1640.3553299492385</v>
      </c>
      <c r="AI111" s="90">
        <v>58290.134831460673</v>
      </c>
      <c r="AJ111" s="90">
        <v>2593.8461538461538</v>
      </c>
      <c r="AK111" s="90">
        <v>61268.970718722274</v>
      </c>
      <c r="AL111" s="90">
        <v>1971.73735581189</v>
      </c>
      <c r="AM111" s="90">
        <v>54215.509313948205</v>
      </c>
      <c r="AN111" s="90">
        <v>1948.7432985006815</v>
      </c>
      <c r="AO111" s="90">
        <v>49705.314153132254</v>
      </c>
      <c r="AP111" s="90">
        <v>2096.7424593967517</v>
      </c>
      <c r="AQ111" s="90">
        <v>53406.835948644788</v>
      </c>
      <c r="AR111" s="90">
        <v>1758.9557774607702</v>
      </c>
      <c r="AS111" s="90">
        <v>51185.019990248664</v>
      </c>
      <c r="AT111" s="90">
        <v>1673.6694295465627</v>
      </c>
      <c r="AU111" s="90">
        <v>52301.763636363634</v>
      </c>
      <c r="AV111" s="90">
        <v>1527.6181818181817</v>
      </c>
      <c r="AW111" s="90">
        <v>52069.329798515377</v>
      </c>
      <c r="AX111" s="90">
        <v>2217.0095440084838</v>
      </c>
      <c r="AY111" s="90">
        <v>55158.683628318577</v>
      </c>
      <c r="AZ111" s="90">
        <v>1824.0132743362828</v>
      </c>
      <c r="BA111" s="90">
        <v>50984.098623853206</v>
      </c>
      <c r="BB111" s="90">
        <v>2726.2155963302748</v>
      </c>
      <c r="BC111" s="90">
        <v>52828.666271487848</v>
      </c>
      <c r="BD111" s="90">
        <v>1605.0480142264375</v>
      </c>
      <c r="BE111" s="90">
        <v>47305.680144840073</v>
      </c>
      <c r="BF111" s="90">
        <v>2362.6385033192519</v>
      </c>
      <c r="BG111" s="90">
        <v>43661.295880149817</v>
      </c>
      <c r="BH111" s="90">
        <v>1728.0973782771537</v>
      </c>
    </row>
    <row r="112" spans="1:60">
      <c r="A112" s="88" t="s">
        <v>58</v>
      </c>
      <c r="B112" s="91"/>
      <c r="C112" s="82">
        <v>57512.158688412412</v>
      </c>
      <c r="D112" s="82">
        <v>2819.5903835819154</v>
      </c>
      <c r="E112" s="82">
        <v>55647.262491558235</v>
      </c>
      <c r="F112" s="82">
        <v>2324.7476081752716</v>
      </c>
      <c r="G112" s="82">
        <v>54972.366465315812</v>
      </c>
      <c r="H112" s="82">
        <v>2297.1156870409236</v>
      </c>
      <c r="I112" s="89">
        <v>56167.885714285709</v>
      </c>
      <c r="J112" s="89">
        <v>2281.1847619047617</v>
      </c>
      <c r="K112" s="89">
        <v>56879.305502846299</v>
      </c>
      <c r="L112" s="89">
        <v>1681.7343453510437</v>
      </c>
      <c r="M112" s="89">
        <v>53978.57733990148</v>
      </c>
      <c r="N112" s="89">
        <v>1509.3714285714286</v>
      </c>
      <c r="O112" s="90">
        <v>53570.500506585609</v>
      </c>
      <c r="P112" s="90">
        <v>1711.6231003039511</v>
      </c>
      <c r="Q112" s="90">
        <v>52594.731775374952</v>
      </c>
      <c r="R112" s="90">
        <v>1773.6226020230206</v>
      </c>
      <c r="S112" s="90">
        <v>55183.375630857969</v>
      </c>
      <c r="T112" s="90">
        <v>1393.0468637346792</v>
      </c>
      <c r="U112" s="90">
        <v>53126.79007774897</v>
      </c>
      <c r="V112" s="90">
        <v>1248.426508700481</v>
      </c>
      <c r="W112" s="90">
        <v>50749.748675246025</v>
      </c>
      <c r="X112" s="90">
        <v>1245.674489023467</v>
      </c>
      <c r="Y112" s="90">
        <v>51512.487692307688</v>
      </c>
      <c r="Z112" s="90">
        <v>1512.2123076923076</v>
      </c>
      <c r="AA112" s="90">
        <v>52838.666666666664</v>
      </c>
      <c r="AB112" s="90">
        <v>1408</v>
      </c>
      <c r="AC112" s="90">
        <v>51328.261544748675</v>
      </c>
      <c r="AD112" s="90">
        <v>1770.7478545157337</v>
      </c>
      <c r="AE112" s="90">
        <v>49588.23529411765</v>
      </c>
      <c r="AF112" s="90">
        <v>1851.294117647059</v>
      </c>
      <c r="AG112" s="90">
        <v>47674.431472081218</v>
      </c>
      <c r="AH112" s="90">
        <v>2055.4365482233502</v>
      </c>
      <c r="AI112" s="90">
        <v>45105.235955056181</v>
      </c>
      <c r="AJ112" s="90">
        <v>1250.2921348314605</v>
      </c>
      <c r="AK112" s="90">
        <v>47167.607808340726</v>
      </c>
      <c r="AL112" s="90">
        <v>1699.4640638864241</v>
      </c>
      <c r="AM112" s="90">
        <v>50771.503861880963</v>
      </c>
      <c r="AN112" s="90">
        <v>2831.1930940481598</v>
      </c>
      <c r="AO112" s="90">
        <v>46068.874245939674</v>
      </c>
      <c r="AP112" s="90">
        <v>1826.0436194895592</v>
      </c>
      <c r="AQ112" s="90">
        <v>48437.825962910123</v>
      </c>
      <c r="AR112" s="90">
        <v>2276.8616262482165</v>
      </c>
      <c r="AS112" s="90">
        <v>47760.409556313993</v>
      </c>
      <c r="AT112" s="90">
        <v>2272.1131155533885</v>
      </c>
      <c r="AU112" s="90">
        <v>50171.272727272721</v>
      </c>
      <c r="AV112" s="90">
        <v>1687.7030303030301</v>
      </c>
      <c r="AW112" s="90">
        <v>52780.918345705199</v>
      </c>
      <c r="AX112" s="90">
        <v>2304.6171792152704</v>
      </c>
      <c r="AY112" s="90">
        <v>49272.603982300876</v>
      </c>
      <c r="AZ112" s="90">
        <v>2042.2234513274334</v>
      </c>
      <c r="BA112" s="90">
        <v>53344.885321100912</v>
      </c>
      <c r="BB112" s="90">
        <v>2819.0229357798162</v>
      </c>
      <c r="BC112" s="90">
        <v>47090.069946650859</v>
      </c>
      <c r="BD112" s="90">
        <v>1724.9768820391228</v>
      </c>
      <c r="BE112" s="90">
        <v>44934.901629450818</v>
      </c>
      <c r="BF112" s="90">
        <v>2134.7181653590828</v>
      </c>
      <c r="BG112" s="90">
        <v>50129.558052434462</v>
      </c>
      <c r="BH112" s="90">
        <v>1538.6591760299627</v>
      </c>
    </row>
    <row r="113" spans="1:60">
      <c r="A113" s="92" t="s">
        <v>116</v>
      </c>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row>
    <row r="114" spans="1:60">
      <c r="A114" s="93" t="s">
        <v>117</v>
      </c>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row>
    <row r="115" spans="1:60" ht="13.9" customHeight="1">
      <c r="A115" s="94" t="s">
        <v>118</v>
      </c>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row>
    <row r="116" spans="1:60">
      <c r="U116" s="95"/>
      <c r="V116" s="96"/>
      <c r="W116" s="61"/>
      <c r="Y116" s="55"/>
      <c r="Z116" s="60"/>
    </row>
    <row r="117" spans="1:60">
      <c r="U117" s="95"/>
      <c r="V117" s="96"/>
      <c r="W117" s="61"/>
      <c r="Y117" s="55"/>
      <c r="Z117" s="60"/>
    </row>
    <row r="118" spans="1:60">
      <c r="U118" s="95"/>
      <c r="V118" s="96"/>
      <c r="W118" s="61"/>
      <c r="Y118" s="55"/>
      <c r="Z118" s="60"/>
    </row>
    <row r="119" spans="1:60">
      <c r="U119" s="95"/>
      <c r="V119" s="96"/>
      <c r="W119" s="61"/>
      <c r="Y119" s="55"/>
      <c r="Z119" s="60"/>
    </row>
    <row r="120" spans="1:60">
      <c r="U120" s="95"/>
      <c r="V120" s="96"/>
      <c r="W120" s="61"/>
      <c r="Y120" s="55"/>
      <c r="Z120" s="60"/>
    </row>
    <row r="121" spans="1:60">
      <c r="U121" s="95"/>
      <c r="V121" s="96"/>
      <c r="W121" s="61"/>
      <c r="Y121" s="55"/>
      <c r="Z121" s="60"/>
    </row>
    <row r="122" spans="1:60">
      <c r="U122" s="95"/>
      <c r="V122" s="96"/>
      <c r="W122" s="61"/>
      <c r="Y122" s="55"/>
      <c r="Z122" s="60"/>
    </row>
    <row r="123" spans="1:60">
      <c r="U123" s="95"/>
      <c r="V123" s="96"/>
      <c r="W123" s="61"/>
      <c r="Y123" s="55"/>
      <c r="Z123" s="60"/>
    </row>
    <row r="124" spans="1:60">
      <c r="U124" s="95"/>
      <c r="V124" s="96"/>
      <c r="W124" s="61"/>
      <c r="Y124" s="55"/>
      <c r="Z124" s="60"/>
    </row>
    <row r="125" spans="1:60">
      <c r="U125" s="95"/>
      <c r="V125" s="96"/>
      <c r="W125" s="61"/>
      <c r="Y125" s="55"/>
      <c r="Z125" s="60"/>
    </row>
    <row r="126" spans="1:60">
      <c r="T126" s="60"/>
      <c r="U126" s="95"/>
      <c r="V126" s="96"/>
      <c r="W126" s="61"/>
      <c r="X126" s="97"/>
      <c r="Y126" s="55"/>
      <c r="Z126" s="60"/>
    </row>
    <row r="127" spans="1:60">
      <c r="T127" s="60"/>
      <c r="U127" s="95"/>
      <c r="V127" s="96"/>
      <c r="W127" s="61"/>
      <c r="Y127" s="55"/>
      <c r="Z127" s="60"/>
    </row>
    <row r="128" spans="1:60">
      <c r="T128" s="60"/>
      <c r="U128" s="95"/>
      <c r="V128" s="96"/>
      <c r="W128" s="61"/>
      <c r="Y128" s="55"/>
      <c r="Z128" s="60"/>
    </row>
    <row r="129" spans="20:26">
      <c r="T129" s="60"/>
      <c r="U129" s="95"/>
      <c r="V129" s="96"/>
      <c r="W129" s="61"/>
      <c r="Y129" s="55"/>
      <c r="Z129" s="60"/>
    </row>
    <row r="130" spans="20:26">
      <c r="T130" s="60"/>
      <c r="U130" s="95"/>
      <c r="V130" s="96"/>
      <c r="W130" s="61"/>
      <c r="Y130" s="55"/>
      <c r="Z130" s="60"/>
    </row>
    <row r="131" spans="20:26">
      <c r="T131" s="60"/>
      <c r="U131" s="95"/>
      <c r="V131" s="96"/>
      <c r="W131" s="61"/>
      <c r="Y131" s="55"/>
      <c r="Z131" s="60"/>
    </row>
    <row r="132" spans="20:26">
      <c r="T132" s="60"/>
      <c r="U132" s="95"/>
      <c r="V132" s="96"/>
      <c r="W132" s="61"/>
      <c r="Y132" s="55"/>
      <c r="Z132" s="60"/>
    </row>
    <row r="133" spans="20:26">
      <c r="T133" s="60"/>
      <c r="U133" s="95"/>
      <c r="V133" s="96"/>
      <c r="W133" s="61"/>
      <c r="Y133" s="55"/>
      <c r="Z133" s="60"/>
    </row>
    <row r="134" spans="20:26">
      <c r="T134" s="60"/>
      <c r="U134" s="95"/>
      <c r="V134" s="96"/>
      <c r="W134" s="61"/>
      <c r="Y134" s="55"/>
      <c r="Z134" s="60"/>
    </row>
    <row r="135" spans="20:26">
      <c r="T135" s="60"/>
      <c r="U135" s="95"/>
      <c r="V135" s="96"/>
      <c r="W135" s="61"/>
      <c r="Y135" s="55"/>
      <c r="Z135" s="60"/>
    </row>
    <row r="136" spans="20:26">
      <c r="T136" s="60"/>
      <c r="U136" s="95"/>
      <c r="V136" s="96"/>
      <c r="W136" s="61"/>
      <c r="Y136" s="55"/>
      <c r="Z136" s="60"/>
    </row>
    <row r="137" spans="20:26">
      <c r="T137" s="60"/>
      <c r="U137" s="95"/>
      <c r="V137" s="96"/>
      <c r="W137" s="61"/>
      <c r="Y137" s="55"/>
      <c r="Z137" s="60"/>
    </row>
    <row r="138" spans="20:26">
      <c r="T138" s="60"/>
      <c r="U138" s="95"/>
      <c r="V138" s="96"/>
      <c r="W138" s="61"/>
      <c r="Y138" s="55"/>
      <c r="Z138" s="60"/>
    </row>
    <row r="139" spans="20:26">
      <c r="T139" s="60"/>
      <c r="U139" s="95"/>
      <c r="V139" s="96"/>
      <c r="W139" s="61"/>
      <c r="Y139" s="55"/>
      <c r="Z139" s="60"/>
    </row>
    <row r="140" spans="20:26">
      <c r="T140" s="60"/>
      <c r="U140" s="95"/>
      <c r="V140" s="96"/>
      <c r="W140" s="61"/>
      <c r="Y140" s="55"/>
      <c r="Z140" s="60"/>
    </row>
    <row r="141" spans="20:26">
      <c r="T141" s="60"/>
      <c r="U141" s="95"/>
      <c r="V141" s="96"/>
      <c r="W141" s="61"/>
      <c r="Y141" s="55"/>
      <c r="Z141" s="60"/>
    </row>
    <row r="142" spans="20:26">
      <c r="T142" s="60"/>
      <c r="U142" s="95"/>
      <c r="V142" s="96"/>
      <c r="W142" s="61"/>
      <c r="Y142" s="55"/>
      <c r="Z142" s="60"/>
    </row>
  </sheetData>
  <mergeCells count="95">
    <mergeCell ref="A113:BH113"/>
    <mergeCell ref="A114:BH114"/>
    <mergeCell ref="A115:BH115"/>
    <mergeCell ref="BE5:BE6"/>
    <mergeCell ref="BF5:BF6"/>
    <mergeCell ref="BG5:BG6"/>
    <mergeCell ref="BH5:BH6"/>
    <mergeCell ref="A7:BH7"/>
    <mergeCell ref="A60:BH60"/>
    <mergeCell ref="AY5:AY6"/>
    <mergeCell ref="AZ5:AZ6"/>
    <mergeCell ref="BA5:BA6"/>
    <mergeCell ref="BB5:BB6"/>
    <mergeCell ref="BC5:BC6"/>
    <mergeCell ref="BD5:BD6"/>
    <mergeCell ref="AS5:AS6"/>
    <mergeCell ref="AT5:AT6"/>
    <mergeCell ref="AU5:AU6"/>
    <mergeCell ref="AV5:AV6"/>
    <mergeCell ref="AW5:AW6"/>
    <mergeCell ref="AX5:AX6"/>
    <mergeCell ref="AM5:AM6"/>
    <mergeCell ref="AN5:AN6"/>
    <mergeCell ref="AO5:AO6"/>
    <mergeCell ref="AP5:AP6"/>
    <mergeCell ref="AQ5:AQ6"/>
    <mergeCell ref="AR5:AR6"/>
    <mergeCell ref="AG5:AG6"/>
    <mergeCell ref="AH5:AH6"/>
    <mergeCell ref="AI5:AI6"/>
    <mergeCell ref="AJ5:AJ6"/>
    <mergeCell ref="AK5:AK6"/>
    <mergeCell ref="AL5:AL6"/>
    <mergeCell ref="AA5:AA6"/>
    <mergeCell ref="AB5:AB6"/>
    <mergeCell ref="AC5:AC6"/>
    <mergeCell ref="AD5:AD6"/>
    <mergeCell ref="AE5:AE6"/>
    <mergeCell ref="AF5:AF6"/>
    <mergeCell ref="U5:U6"/>
    <mergeCell ref="V5:V6"/>
    <mergeCell ref="W5:W6"/>
    <mergeCell ref="X5:X6"/>
    <mergeCell ref="Y5:Y6"/>
    <mergeCell ref="Z5:Z6"/>
    <mergeCell ref="O5:O6"/>
    <mergeCell ref="P5:P6"/>
    <mergeCell ref="Q5:Q6"/>
    <mergeCell ref="R5:R6"/>
    <mergeCell ref="S5:S6"/>
    <mergeCell ref="T5:T6"/>
    <mergeCell ref="I5:I6"/>
    <mergeCell ref="J5:J6"/>
    <mergeCell ref="K5:K6"/>
    <mergeCell ref="L5:L6"/>
    <mergeCell ref="M5:M6"/>
    <mergeCell ref="N5:N6"/>
    <mergeCell ref="BA4:BB4"/>
    <mergeCell ref="BC4:BD4"/>
    <mergeCell ref="BE4:BF4"/>
    <mergeCell ref="BG4:BH4"/>
    <mergeCell ref="C5:C6"/>
    <mergeCell ref="D5:D6"/>
    <mergeCell ref="E5:E6"/>
    <mergeCell ref="F5:F6"/>
    <mergeCell ref="G5:G6"/>
    <mergeCell ref="H5:H6"/>
    <mergeCell ref="AO4:AP4"/>
    <mergeCell ref="AQ4:AR4"/>
    <mergeCell ref="AS4:AT4"/>
    <mergeCell ref="AU4:AV4"/>
    <mergeCell ref="AW4:AX4"/>
    <mergeCell ref="AY4:AZ4"/>
    <mergeCell ref="AC4:AD4"/>
    <mergeCell ref="AE4:AF4"/>
    <mergeCell ref="AG4:AH4"/>
    <mergeCell ref="AI4:AJ4"/>
    <mergeCell ref="AK4:AL4"/>
    <mergeCell ref="AM4:AN4"/>
    <mergeCell ref="Q4:R4"/>
    <mergeCell ref="S4:T4"/>
    <mergeCell ref="U4:V4"/>
    <mergeCell ref="W4:X4"/>
    <mergeCell ref="Y4:Z4"/>
    <mergeCell ref="AA4:AB4"/>
    <mergeCell ref="A2:BH2"/>
    <mergeCell ref="A3:AN3"/>
    <mergeCell ref="A4:A6"/>
    <mergeCell ref="C4:D4"/>
    <mergeCell ref="E4:F4"/>
    <mergeCell ref="G4:H4"/>
    <mergeCell ref="I4:J4"/>
    <mergeCell ref="K4:L4"/>
    <mergeCell ref="M4:N4"/>
    <mergeCell ref="O4:P4"/>
  </mergeCells>
  <printOptions horizontalCentered="1"/>
  <pageMargins left="0.5" right="0.5" top="0.5" bottom="0.5" header="0.5" footer="0.5"/>
  <pageSetup scale="98" orientation="portrait" r:id="rId1"/>
  <headerFooter alignWithMargins="0">
    <oddFooter>&amp;L&amp;"Courier New,Regular"&amp;10&amp;D&amp;R&amp;"Courier New,Regular"&amp;10&amp;P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D160"/>
  <sheetViews>
    <sheetView topLeftCell="A74" zoomScale="70" zoomScaleNormal="70" workbookViewId="0">
      <selection activeCell="O87" sqref="O87"/>
    </sheetView>
  </sheetViews>
  <sheetFormatPr defaultRowHeight="15"/>
  <cols>
    <col min="1" max="1" width="17.42578125" bestFit="1" customWidth="1"/>
    <col min="2" max="3" width="17.42578125" customWidth="1"/>
    <col min="4" max="4" width="17.42578125" hidden="1" customWidth="1"/>
  </cols>
  <sheetData>
    <row r="1" spans="1:55" ht="26.25">
      <c r="A1" s="170" t="s">
        <v>953</v>
      </c>
      <c r="B1" s="170" t="s">
        <v>954</v>
      </c>
      <c r="C1" s="171" t="s">
        <v>4</v>
      </c>
      <c r="E1" s="81" t="s">
        <v>8</v>
      </c>
      <c r="F1" s="81" t="s">
        <v>9</v>
      </c>
      <c r="G1" s="81" t="s">
        <v>10</v>
      </c>
      <c r="H1" s="81" t="s">
        <v>11</v>
      </c>
      <c r="I1" s="81" t="s">
        <v>12</v>
      </c>
      <c r="J1" s="81" t="s">
        <v>13</v>
      </c>
      <c r="K1" s="81" t="s">
        <v>14</v>
      </c>
      <c r="L1" s="81" t="s">
        <v>15</v>
      </c>
      <c r="M1" s="81" t="s">
        <v>114</v>
      </c>
      <c r="N1" s="81" t="s">
        <v>17</v>
      </c>
      <c r="O1" s="81" t="s">
        <v>18</v>
      </c>
      <c r="P1" s="81" t="s">
        <v>19</v>
      </c>
      <c r="Q1" s="81" t="s">
        <v>20</v>
      </c>
      <c r="R1" s="81" t="s">
        <v>21</v>
      </c>
      <c r="S1" s="81" t="s">
        <v>22</v>
      </c>
      <c r="T1" s="81" t="s">
        <v>23</v>
      </c>
      <c r="U1" s="81" t="s">
        <v>24</v>
      </c>
      <c r="V1" s="81" t="s">
        <v>25</v>
      </c>
      <c r="W1" s="81" t="s">
        <v>26</v>
      </c>
      <c r="X1" s="81" t="s">
        <v>27</v>
      </c>
      <c r="Y1" s="81" t="s">
        <v>28</v>
      </c>
      <c r="Z1" s="81" t="s">
        <v>29</v>
      </c>
      <c r="AA1" s="81" t="s">
        <v>30</v>
      </c>
      <c r="AB1" s="81" t="s">
        <v>31</v>
      </c>
      <c r="AC1" s="81" t="s">
        <v>32</v>
      </c>
      <c r="AD1" s="81" t="s">
        <v>33</v>
      </c>
      <c r="AE1" s="81" t="s">
        <v>34</v>
      </c>
      <c r="AF1" s="81" t="s">
        <v>35</v>
      </c>
      <c r="AG1" s="81" t="s">
        <v>36</v>
      </c>
      <c r="AH1" s="81" t="s">
        <v>37</v>
      </c>
      <c r="AI1" s="81" t="s">
        <v>38</v>
      </c>
      <c r="AJ1" s="81" t="s">
        <v>39</v>
      </c>
      <c r="AK1" s="81" t="s">
        <v>40</v>
      </c>
      <c r="AL1" s="81" t="s">
        <v>41</v>
      </c>
      <c r="AM1" s="81" t="s">
        <v>42</v>
      </c>
      <c r="AN1" s="81" t="s">
        <v>43</v>
      </c>
      <c r="AO1" s="81" t="s">
        <v>44</v>
      </c>
      <c r="AP1" s="81" t="s">
        <v>45</v>
      </c>
      <c r="AQ1" s="81" t="s">
        <v>46</v>
      </c>
      <c r="AR1" s="81" t="s">
        <v>47</v>
      </c>
      <c r="AS1" s="81" t="s">
        <v>48</v>
      </c>
      <c r="AT1" s="81" t="s">
        <v>49</v>
      </c>
      <c r="AU1" s="81" t="s">
        <v>50</v>
      </c>
      <c r="AV1" s="81" t="s">
        <v>51</v>
      </c>
      <c r="AW1" s="81" t="s">
        <v>52</v>
      </c>
      <c r="AX1" s="81" t="s">
        <v>53</v>
      </c>
      <c r="AY1" s="81" t="s">
        <v>54</v>
      </c>
      <c r="AZ1" s="81" t="s">
        <v>55</v>
      </c>
      <c r="BA1" s="81" t="s">
        <v>56</v>
      </c>
      <c r="BB1" s="81" t="s">
        <v>57</v>
      </c>
      <c r="BC1" s="81" t="s">
        <v>58</v>
      </c>
    </row>
    <row r="2" spans="1:55" s="101" customFormat="1">
      <c r="A2" s="130"/>
      <c r="B2" s="130"/>
      <c r="C2" s="130"/>
      <c r="D2" s="101">
        <v>2010</v>
      </c>
      <c r="E2" s="133">
        <v>39980</v>
      </c>
      <c r="F2" s="133">
        <v>61604</v>
      </c>
      <c r="G2" s="133">
        <v>45739</v>
      </c>
      <c r="H2" s="133">
        <v>36538</v>
      </c>
      <c r="I2" s="133">
        <v>56134</v>
      </c>
      <c r="J2" s="133">
        <v>55930</v>
      </c>
      <c r="K2" s="133">
        <v>64851</v>
      </c>
      <c r="L2" s="133">
        <v>52114</v>
      </c>
      <c r="M2" s="133">
        <v>53141</v>
      </c>
      <c r="N2" s="133">
        <v>45631</v>
      </c>
      <c r="O2" s="133">
        <v>43340</v>
      </c>
      <c r="P2" s="133">
        <v>55649</v>
      </c>
      <c r="Q2" s="133">
        <v>46778</v>
      </c>
      <c r="R2" s="133">
        <v>52870</v>
      </c>
      <c r="S2" s="133">
        <v>44305</v>
      </c>
      <c r="T2" s="133">
        <v>50721</v>
      </c>
      <c r="U2" s="133">
        <v>44717</v>
      </c>
      <c r="V2" s="133">
        <v>42664</v>
      </c>
      <c r="W2" s="133">
        <v>45433</v>
      </c>
      <c r="X2" s="133">
        <v>47502</v>
      </c>
      <c r="Y2" s="133">
        <v>64186</v>
      </c>
      <c r="Z2" s="133">
        <v>59373</v>
      </c>
      <c r="AA2" s="133">
        <v>45994</v>
      </c>
      <c r="AB2" s="133">
        <v>56090</v>
      </c>
      <c r="AC2" s="133">
        <v>35078</v>
      </c>
      <c r="AD2" s="133">
        <v>48769</v>
      </c>
      <c r="AE2" s="133">
        <v>40437</v>
      </c>
      <c r="AF2" s="133">
        <v>49595</v>
      </c>
      <c r="AG2" s="133">
        <v>51434</v>
      </c>
      <c r="AH2" s="133">
        <v>64131</v>
      </c>
      <c r="AI2" s="133">
        <v>64777</v>
      </c>
      <c r="AJ2" s="133">
        <v>43542</v>
      </c>
      <c r="AK2" s="133">
        <v>50216</v>
      </c>
      <c r="AL2" s="133">
        <v>41906</v>
      </c>
      <c r="AM2" s="133">
        <v>50075</v>
      </c>
      <c r="AN2" s="133">
        <v>45879</v>
      </c>
      <c r="AO2" s="133">
        <v>45878</v>
      </c>
      <c r="AP2" s="133">
        <v>49098</v>
      </c>
      <c r="AQ2" s="133">
        <v>48172</v>
      </c>
      <c r="AR2" s="133">
        <v>51634</v>
      </c>
      <c r="AS2" s="133">
        <v>41101</v>
      </c>
      <c r="AT2" s="133">
        <v>45826</v>
      </c>
      <c r="AU2" s="133">
        <v>40517</v>
      </c>
      <c r="AV2" s="133">
        <v>47475</v>
      </c>
      <c r="AW2" s="133">
        <v>58491</v>
      </c>
      <c r="AX2" s="133">
        <v>52318</v>
      </c>
      <c r="AY2" s="133">
        <v>60501</v>
      </c>
      <c r="AZ2" s="133">
        <v>60392</v>
      </c>
      <c r="BA2" s="133">
        <v>40490</v>
      </c>
      <c r="BB2" s="133">
        <v>51237</v>
      </c>
      <c r="BC2" s="133">
        <v>52470</v>
      </c>
    </row>
    <row r="3" spans="1:55">
      <c r="A3" s="172">
        <v>2010</v>
      </c>
      <c r="B3" s="172" t="s">
        <v>964</v>
      </c>
      <c r="C3" s="147" t="s">
        <v>8</v>
      </c>
      <c r="D3" s="83">
        <v>40933.089538396009</v>
      </c>
      <c r="E3" s="168">
        <f>$D3-E$2</f>
        <v>953.08953839600872</v>
      </c>
      <c r="F3" s="168">
        <f>$D3-F$2</f>
        <v>-20670.910461603991</v>
      </c>
      <c r="G3" s="168">
        <f>$D3-G$2</f>
        <v>-4805.9104616039913</v>
      </c>
      <c r="H3" s="168">
        <f>$D3-H$2</f>
        <v>4395.0895383960087</v>
      </c>
      <c r="I3" s="168">
        <f>$D3-I$2</f>
        <v>-15200.910461603991</v>
      </c>
      <c r="J3" s="168">
        <f>$D3-J$2</f>
        <v>-14996.910461603991</v>
      </c>
      <c r="K3" s="168">
        <f>$D3-K$2</f>
        <v>-23917.910461603991</v>
      </c>
      <c r="L3" s="168">
        <f>$D3-L$2</f>
        <v>-11180.910461603991</v>
      </c>
      <c r="M3" s="168">
        <f>$D3-M$2</f>
        <v>-12207.910461603991</v>
      </c>
      <c r="N3" s="168">
        <f>$D3-N$2</f>
        <v>-4697.9104616039913</v>
      </c>
      <c r="O3" s="168">
        <f>$D3-O$2</f>
        <v>-2406.9104616039913</v>
      </c>
      <c r="P3" s="168">
        <f>$D3-P$2</f>
        <v>-14715.910461603991</v>
      </c>
      <c r="Q3" s="168">
        <f>$D3-Q$2</f>
        <v>-5844.9104616039913</v>
      </c>
      <c r="R3" s="168">
        <f>$D3-R$2</f>
        <v>-11936.910461603991</v>
      </c>
      <c r="S3" s="168">
        <f>$D3-S$2</f>
        <v>-3371.9104616039913</v>
      </c>
      <c r="T3" s="168">
        <f>$D3-T$2</f>
        <v>-9787.9104616039913</v>
      </c>
      <c r="U3" s="168">
        <f>$D3-U$2</f>
        <v>-3783.9104616039913</v>
      </c>
      <c r="V3" s="168">
        <f>$D3-V$2</f>
        <v>-1730.9104616039913</v>
      </c>
      <c r="W3" s="168">
        <f>$D3-W$2</f>
        <v>-4499.9104616039913</v>
      </c>
      <c r="X3" s="168">
        <f>$D3-X$2</f>
        <v>-6568.9104616039913</v>
      </c>
      <c r="Y3" s="168">
        <f>$D3-Y$2</f>
        <v>-23252.910461603991</v>
      </c>
      <c r="Z3" s="168">
        <f>$D3-Z$2</f>
        <v>-18439.910461603991</v>
      </c>
      <c r="AA3" s="168">
        <f>$D3-AA$2</f>
        <v>-5060.9104616039913</v>
      </c>
      <c r="AB3" s="168">
        <f>$D3-AB$2</f>
        <v>-15156.910461603991</v>
      </c>
      <c r="AC3" s="168">
        <f>$D3-AC$2</f>
        <v>5855.0895383960087</v>
      </c>
      <c r="AD3" s="168">
        <f>$D3-AD$2</f>
        <v>-7835.9104616039913</v>
      </c>
      <c r="AE3" s="168">
        <f>$D3-AE$2</f>
        <v>496.08953839600872</v>
      </c>
      <c r="AF3" s="168">
        <f>$D3-AF$2</f>
        <v>-8661.9104616039913</v>
      </c>
      <c r="AG3" s="168">
        <f>$D3-AG$2</f>
        <v>-10500.910461603991</v>
      </c>
      <c r="AH3" s="168">
        <f>$D3-AH$2</f>
        <v>-23197.910461603991</v>
      </c>
      <c r="AI3" s="168">
        <f>$D3-AI$2</f>
        <v>-23843.910461603991</v>
      </c>
      <c r="AJ3" s="168">
        <f>$D3-AJ$2</f>
        <v>-2608.9104616039913</v>
      </c>
      <c r="AK3" s="168">
        <f>$D3-AK$2</f>
        <v>-9282.9104616039913</v>
      </c>
      <c r="AL3" s="168">
        <f>$D3-AL$2</f>
        <v>-972.91046160399128</v>
      </c>
      <c r="AM3" s="168">
        <f>$D3-AM$2</f>
        <v>-9141.9104616039913</v>
      </c>
      <c r="AN3" s="168">
        <f>$D3-AN$2</f>
        <v>-4945.9104616039913</v>
      </c>
      <c r="AO3" s="168">
        <f>$D3-AO$2</f>
        <v>-4944.9104616039913</v>
      </c>
      <c r="AP3" s="168">
        <f>$D3-AP$2</f>
        <v>-8164.9104616039913</v>
      </c>
      <c r="AQ3" s="168">
        <f>$D3-AQ$2</f>
        <v>-7238.9104616039913</v>
      </c>
      <c r="AR3" s="168">
        <f>$D3-AR$2</f>
        <v>-10700.910461603991</v>
      </c>
      <c r="AS3" s="168">
        <f>$D3-AS$2</f>
        <v>-167.91046160399128</v>
      </c>
      <c r="AT3" s="168">
        <f>$D3-AT$2</f>
        <v>-4892.9104616039913</v>
      </c>
      <c r="AU3" s="168">
        <f>$D3-AU$2</f>
        <v>416.08953839600872</v>
      </c>
      <c r="AV3" s="168">
        <f>$D3-AV$2</f>
        <v>-6541.9104616039913</v>
      </c>
      <c r="AW3" s="168">
        <f>$D3-AW$2</f>
        <v>-17557.910461603991</v>
      </c>
      <c r="AX3" s="168">
        <f>$D3-AX$2</f>
        <v>-11384.910461603991</v>
      </c>
      <c r="AY3" s="168">
        <f>$D3-AY$2</f>
        <v>-19567.910461603991</v>
      </c>
      <c r="AZ3" s="168">
        <f>$D3-AZ$2</f>
        <v>-19458.910461603991</v>
      </c>
      <c r="BA3" s="168">
        <f>$D3-BA$2</f>
        <v>443.08953839600872</v>
      </c>
      <c r="BB3" s="168">
        <f>$D3-BB$2</f>
        <v>-10303.910461603991</v>
      </c>
      <c r="BC3" s="168">
        <f>$D3-BC$2</f>
        <v>-11536.910461603991</v>
      </c>
    </row>
    <row r="4" spans="1:55">
      <c r="A4" s="172">
        <v>2010</v>
      </c>
      <c r="B4" s="172" t="s">
        <v>965</v>
      </c>
      <c r="C4" s="147" t="s">
        <v>9</v>
      </c>
      <c r="D4" s="83">
        <v>57847.581723427335</v>
      </c>
      <c r="E4" s="168">
        <f>$D4-E$2</f>
        <v>17867.581723427335</v>
      </c>
      <c r="F4" s="168">
        <f>$D4-F$2</f>
        <v>-3756.4182765726655</v>
      </c>
      <c r="G4" s="168">
        <f>$D4-G$2</f>
        <v>12108.581723427335</v>
      </c>
      <c r="H4" s="168">
        <f>$D4-H$2</f>
        <v>21309.581723427335</v>
      </c>
      <c r="I4" s="168">
        <f>$D4-I$2</f>
        <v>1713.5817234273345</v>
      </c>
      <c r="J4" s="168">
        <f>$D4-J$2</f>
        <v>1917.5817234273345</v>
      </c>
      <c r="K4" s="168">
        <f>$D4-K$2</f>
        <v>-7003.4182765726655</v>
      </c>
      <c r="L4" s="168">
        <f>$D4-L$2</f>
        <v>5733.5817234273345</v>
      </c>
      <c r="M4" s="168">
        <f>$D4-M$2</f>
        <v>4706.5817234273345</v>
      </c>
      <c r="N4" s="168">
        <f>$D4-N$2</f>
        <v>12216.581723427335</v>
      </c>
      <c r="O4" s="168">
        <f>$D4-O$2</f>
        <v>14507.581723427335</v>
      </c>
      <c r="P4" s="168">
        <f>$D4-P$2</f>
        <v>2198.5817234273345</v>
      </c>
      <c r="Q4" s="168">
        <f>$D4-Q$2</f>
        <v>11069.581723427335</v>
      </c>
      <c r="R4" s="168">
        <f>$D4-R$2</f>
        <v>4977.5817234273345</v>
      </c>
      <c r="S4" s="168">
        <f>$D4-S$2</f>
        <v>13542.581723427335</v>
      </c>
      <c r="T4" s="168">
        <f>$D4-T$2</f>
        <v>7126.5817234273345</v>
      </c>
      <c r="U4" s="168">
        <f>$D4-U$2</f>
        <v>13130.581723427335</v>
      </c>
      <c r="V4" s="168">
        <f>$D4-V$2</f>
        <v>15183.581723427335</v>
      </c>
      <c r="W4" s="168">
        <f>$D4-W$2</f>
        <v>12414.581723427335</v>
      </c>
      <c r="X4" s="168">
        <f>$D4-X$2</f>
        <v>10345.581723427335</v>
      </c>
      <c r="Y4" s="168">
        <f>$D4-Y$2</f>
        <v>-6338.4182765726655</v>
      </c>
      <c r="Z4" s="168">
        <f>$D4-Z$2</f>
        <v>-1525.4182765726655</v>
      </c>
      <c r="AA4" s="168">
        <f>$D4-AA$2</f>
        <v>11853.581723427335</v>
      </c>
      <c r="AB4" s="168">
        <f>$D4-AB$2</f>
        <v>1757.5817234273345</v>
      </c>
      <c r="AC4" s="168">
        <f>$D4-AC$2</f>
        <v>22769.581723427335</v>
      </c>
      <c r="AD4" s="168">
        <f>$D4-AD$2</f>
        <v>9078.5817234273345</v>
      </c>
      <c r="AE4" s="168">
        <f>$D4-AE$2</f>
        <v>17410.581723427335</v>
      </c>
      <c r="AF4" s="168">
        <f>$D4-AF$2</f>
        <v>8252.5817234273345</v>
      </c>
      <c r="AG4" s="168">
        <f>$D4-AG$2</f>
        <v>6413.5817234273345</v>
      </c>
      <c r="AH4" s="168">
        <f>$D4-AH$2</f>
        <v>-6283.4182765726655</v>
      </c>
      <c r="AI4" s="168">
        <f>$D4-AI$2</f>
        <v>-6929.4182765726655</v>
      </c>
      <c r="AJ4" s="168">
        <f>$D4-AJ$2</f>
        <v>14305.581723427335</v>
      </c>
      <c r="AK4" s="168">
        <f>$D4-AK$2</f>
        <v>7631.5817234273345</v>
      </c>
      <c r="AL4" s="168">
        <f>$D4-AL$2</f>
        <v>15941.581723427335</v>
      </c>
      <c r="AM4" s="168">
        <f>$D4-AM$2</f>
        <v>7772.5817234273345</v>
      </c>
      <c r="AN4" s="168">
        <f>$D4-AN$2</f>
        <v>11968.581723427335</v>
      </c>
      <c r="AO4" s="168">
        <f>$D4-AO$2</f>
        <v>11969.581723427335</v>
      </c>
      <c r="AP4" s="168">
        <f>$D4-AP$2</f>
        <v>8749.5817234273345</v>
      </c>
      <c r="AQ4" s="168">
        <f>$D4-AQ$2</f>
        <v>9675.5817234273345</v>
      </c>
      <c r="AR4" s="168">
        <f>$D4-AR$2</f>
        <v>6213.5817234273345</v>
      </c>
      <c r="AS4" s="168">
        <f>$D4-AS$2</f>
        <v>16746.581723427335</v>
      </c>
      <c r="AT4" s="168">
        <f>$D4-AT$2</f>
        <v>12021.581723427335</v>
      </c>
      <c r="AU4" s="168">
        <f>$D4-AU$2</f>
        <v>17330.581723427335</v>
      </c>
      <c r="AV4" s="168">
        <f>$D4-AV$2</f>
        <v>10372.581723427335</v>
      </c>
      <c r="AW4" s="168">
        <f>$D4-AW$2</f>
        <v>-643.41827657266549</v>
      </c>
      <c r="AX4" s="168">
        <f>$D4-AX$2</f>
        <v>5529.5817234273345</v>
      </c>
      <c r="AY4" s="168">
        <f>$D4-AY$2</f>
        <v>-2653.4182765726655</v>
      </c>
      <c r="AZ4" s="168">
        <f>$D4-AZ$2</f>
        <v>-2544.4182765726655</v>
      </c>
      <c r="BA4" s="168">
        <f>$D4-BA$2</f>
        <v>17357.581723427335</v>
      </c>
      <c r="BB4" s="168">
        <f>$D4-BB$2</f>
        <v>6610.5817234273345</v>
      </c>
      <c r="BC4" s="168">
        <f>$D4-BC$2</f>
        <v>5377.5817234273345</v>
      </c>
    </row>
    <row r="5" spans="1:55">
      <c r="A5" s="172">
        <v>2010</v>
      </c>
      <c r="B5" s="172" t="s">
        <v>966</v>
      </c>
      <c r="C5" s="147" t="s">
        <v>10</v>
      </c>
      <c r="D5" s="83">
        <v>46895.624951005339</v>
      </c>
      <c r="E5" s="168">
        <f>$D5-E$2</f>
        <v>6915.6249510053385</v>
      </c>
      <c r="F5" s="168">
        <f>$D5-F$2</f>
        <v>-14708.375048994661</v>
      </c>
      <c r="G5" s="168">
        <f>$D5-G$2</f>
        <v>1156.6249510053385</v>
      </c>
      <c r="H5" s="168">
        <f>$D5-H$2</f>
        <v>10357.624951005339</v>
      </c>
      <c r="I5" s="168">
        <f>$D5-I$2</f>
        <v>-9238.3750489946615</v>
      </c>
      <c r="J5" s="168">
        <f>$D5-J$2</f>
        <v>-9034.3750489946615</v>
      </c>
      <c r="K5" s="168">
        <f>$D5-K$2</f>
        <v>-17955.375048994661</v>
      </c>
      <c r="L5" s="168">
        <f>$D5-L$2</f>
        <v>-5218.3750489946615</v>
      </c>
      <c r="M5" s="168">
        <f>$D5-M$2</f>
        <v>-6245.3750489946615</v>
      </c>
      <c r="N5" s="168">
        <f>$D5-N$2</f>
        <v>1264.6249510053385</v>
      </c>
      <c r="O5" s="168">
        <f>$D5-O$2</f>
        <v>3555.6249510053385</v>
      </c>
      <c r="P5" s="168">
        <f>$D5-P$2</f>
        <v>-8753.3750489946615</v>
      </c>
      <c r="Q5" s="168">
        <f>$D5-Q$2</f>
        <v>117.62495100533852</v>
      </c>
      <c r="R5" s="168">
        <f>$D5-R$2</f>
        <v>-5974.3750489946615</v>
      </c>
      <c r="S5" s="168">
        <f>$D5-S$2</f>
        <v>2590.6249510053385</v>
      </c>
      <c r="T5" s="168">
        <f>$D5-T$2</f>
        <v>-3825.3750489946615</v>
      </c>
      <c r="U5" s="168">
        <f>$D5-U$2</f>
        <v>2178.6249510053385</v>
      </c>
      <c r="V5" s="168">
        <f>$D5-V$2</f>
        <v>4231.6249510053385</v>
      </c>
      <c r="W5" s="168">
        <f>$D5-W$2</f>
        <v>1462.6249510053385</v>
      </c>
      <c r="X5" s="168">
        <f>$D5-X$2</f>
        <v>-606.37504899466148</v>
      </c>
      <c r="Y5" s="168">
        <f>$D5-Y$2</f>
        <v>-17290.375048994661</v>
      </c>
      <c r="Z5" s="168">
        <f>$D5-Z$2</f>
        <v>-12477.375048994661</v>
      </c>
      <c r="AA5" s="168">
        <f>$D5-AA$2</f>
        <v>901.62495100533852</v>
      </c>
      <c r="AB5" s="168">
        <f>$D5-AB$2</f>
        <v>-9194.3750489946615</v>
      </c>
      <c r="AC5" s="168">
        <f>$D5-AC$2</f>
        <v>11817.624951005339</v>
      </c>
      <c r="AD5" s="168">
        <f>$D5-AD$2</f>
        <v>-1873.3750489946615</v>
      </c>
      <c r="AE5" s="168">
        <f>$D5-AE$2</f>
        <v>6458.6249510053385</v>
      </c>
      <c r="AF5" s="168">
        <f>$D5-AF$2</f>
        <v>-2699.3750489946615</v>
      </c>
      <c r="AG5" s="168">
        <f>$D5-AG$2</f>
        <v>-4538.3750489946615</v>
      </c>
      <c r="AH5" s="168">
        <f>$D5-AH$2</f>
        <v>-17235.375048994661</v>
      </c>
      <c r="AI5" s="168">
        <f>$D5-AI$2</f>
        <v>-17881.375048994661</v>
      </c>
      <c r="AJ5" s="168">
        <f>$D5-AJ$2</f>
        <v>3353.6249510053385</v>
      </c>
      <c r="AK5" s="168">
        <f>$D5-AK$2</f>
        <v>-3320.3750489946615</v>
      </c>
      <c r="AL5" s="168">
        <f>$D5-AL$2</f>
        <v>4989.6249510053385</v>
      </c>
      <c r="AM5" s="168">
        <f>$D5-AM$2</f>
        <v>-3179.3750489946615</v>
      </c>
      <c r="AN5" s="168">
        <f>$D5-AN$2</f>
        <v>1016.6249510053385</v>
      </c>
      <c r="AO5" s="168">
        <f>$D5-AO$2</f>
        <v>1017.6249510053385</v>
      </c>
      <c r="AP5" s="168">
        <f>$D5-AP$2</f>
        <v>-2202.3750489946615</v>
      </c>
      <c r="AQ5" s="168">
        <f>$D5-AQ$2</f>
        <v>-1276.3750489946615</v>
      </c>
      <c r="AR5" s="168">
        <f>$D5-AR$2</f>
        <v>-4738.3750489946615</v>
      </c>
      <c r="AS5" s="168">
        <f>$D5-AS$2</f>
        <v>5794.6249510053385</v>
      </c>
      <c r="AT5" s="168">
        <f>$D5-AT$2</f>
        <v>1069.6249510053385</v>
      </c>
      <c r="AU5" s="168">
        <f>$D5-AU$2</f>
        <v>6378.6249510053385</v>
      </c>
      <c r="AV5" s="168">
        <f>$D5-AV$2</f>
        <v>-579.37504899466148</v>
      </c>
      <c r="AW5" s="168">
        <f>$D5-AW$2</f>
        <v>-11595.375048994661</v>
      </c>
      <c r="AX5" s="168">
        <f>$D5-AX$2</f>
        <v>-5422.3750489946615</v>
      </c>
      <c r="AY5" s="168">
        <f>$D5-AY$2</f>
        <v>-13605.375048994661</v>
      </c>
      <c r="AZ5" s="168">
        <f>$D5-AZ$2</f>
        <v>-13496.375048994661</v>
      </c>
      <c r="BA5" s="168">
        <f>$D5-BA$2</f>
        <v>6405.6249510053385</v>
      </c>
      <c r="BB5" s="168">
        <f>$D5-BB$2</f>
        <v>-4341.3750489946615</v>
      </c>
      <c r="BC5" s="168">
        <f>$D5-BC$2</f>
        <v>-5574.3750489946615</v>
      </c>
    </row>
    <row r="6" spans="1:55">
      <c r="A6" s="172">
        <v>2010</v>
      </c>
      <c r="B6" s="172" t="s">
        <v>967</v>
      </c>
      <c r="C6" s="147" t="s">
        <v>11</v>
      </c>
      <c r="D6" s="83">
        <v>38586.618515779628</v>
      </c>
      <c r="E6" s="168">
        <f>$D6-E$2</f>
        <v>-1393.3814842203719</v>
      </c>
      <c r="F6" s="168">
        <f>$D6-F$2</f>
        <v>-23017.381484220372</v>
      </c>
      <c r="G6" s="168">
        <f>$D6-G$2</f>
        <v>-7152.3814842203719</v>
      </c>
      <c r="H6" s="168">
        <f>$D6-H$2</f>
        <v>2048.6185157796281</v>
      </c>
      <c r="I6" s="168">
        <f>$D6-I$2</f>
        <v>-17547.381484220372</v>
      </c>
      <c r="J6" s="168">
        <f>$D6-J$2</f>
        <v>-17343.381484220372</v>
      </c>
      <c r="K6" s="168">
        <f>$D6-K$2</f>
        <v>-26264.381484220372</v>
      </c>
      <c r="L6" s="168">
        <f>$D6-L$2</f>
        <v>-13527.381484220372</v>
      </c>
      <c r="M6" s="168">
        <f>$D6-M$2</f>
        <v>-14554.381484220372</v>
      </c>
      <c r="N6" s="168">
        <f>$D6-N$2</f>
        <v>-7044.3814842203719</v>
      </c>
      <c r="O6" s="168">
        <f>$D6-O$2</f>
        <v>-4753.3814842203719</v>
      </c>
      <c r="P6" s="168">
        <f>$D6-P$2</f>
        <v>-17062.381484220372</v>
      </c>
      <c r="Q6" s="168">
        <f>$D6-Q$2</f>
        <v>-8191.3814842203719</v>
      </c>
      <c r="R6" s="168">
        <f>$D6-R$2</f>
        <v>-14283.381484220372</v>
      </c>
      <c r="S6" s="168">
        <f>$D6-S$2</f>
        <v>-5718.3814842203719</v>
      </c>
      <c r="T6" s="168">
        <f>$D6-T$2</f>
        <v>-12134.381484220372</v>
      </c>
      <c r="U6" s="168">
        <f>$D6-U$2</f>
        <v>-6130.3814842203719</v>
      </c>
      <c r="V6" s="168">
        <f>$D6-V$2</f>
        <v>-4077.3814842203719</v>
      </c>
      <c r="W6" s="168">
        <f>$D6-W$2</f>
        <v>-6846.3814842203719</v>
      </c>
      <c r="X6" s="168">
        <f>$D6-X$2</f>
        <v>-8915.3814842203719</v>
      </c>
      <c r="Y6" s="168">
        <f>$D6-Y$2</f>
        <v>-25599.381484220372</v>
      </c>
      <c r="Z6" s="168">
        <f>$D6-Z$2</f>
        <v>-20786.381484220372</v>
      </c>
      <c r="AA6" s="168">
        <f>$D6-AA$2</f>
        <v>-7407.3814842203719</v>
      </c>
      <c r="AB6" s="168">
        <f>$D6-AB$2</f>
        <v>-17503.381484220372</v>
      </c>
      <c r="AC6" s="168">
        <f>$D6-AC$2</f>
        <v>3508.6185157796281</v>
      </c>
      <c r="AD6" s="168">
        <f>$D6-AD$2</f>
        <v>-10182.381484220372</v>
      </c>
      <c r="AE6" s="168">
        <f>$D6-AE$2</f>
        <v>-1850.3814842203719</v>
      </c>
      <c r="AF6" s="168">
        <f>$D6-AF$2</f>
        <v>-11008.381484220372</v>
      </c>
      <c r="AG6" s="168">
        <f>$D6-AG$2</f>
        <v>-12847.381484220372</v>
      </c>
      <c r="AH6" s="168">
        <f>$D6-AH$2</f>
        <v>-25544.381484220372</v>
      </c>
      <c r="AI6" s="168">
        <f>$D6-AI$2</f>
        <v>-26190.381484220372</v>
      </c>
      <c r="AJ6" s="168">
        <f>$D6-AJ$2</f>
        <v>-4955.3814842203719</v>
      </c>
      <c r="AK6" s="168">
        <f>$D6-AK$2</f>
        <v>-11629.381484220372</v>
      </c>
      <c r="AL6" s="168">
        <f>$D6-AL$2</f>
        <v>-3319.3814842203719</v>
      </c>
      <c r="AM6" s="168">
        <f>$D6-AM$2</f>
        <v>-11488.381484220372</v>
      </c>
      <c r="AN6" s="168">
        <f>$D6-AN$2</f>
        <v>-7292.3814842203719</v>
      </c>
      <c r="AO6" s="168">
        <f>$D6-AO$2</f>
        <v>-7291.3814842203719</v>
      </c>
      <c r="AP6" s="168">
        <f>$D6-AP$2</f>
        <v>-10511.381484220372</v>
      </c>
      <c r="AQ6" s="168">
        <f>$D6-AQ$2</f>
        <v>-9585.3814842203719</v>
      </c>
      <c r="AR6" s="168">
        <f>$D6-AR$2</f>
        <v>-13047.381484220372</v>
      </c>
      <c r="AS6" s="168">
        <f>$D6-AS$2</f>
        <v>-2514.3814842203719</v>
      </c>
      <c r="AT6" s="168">
        <f>$D6-AT$2</f>
        <v>-7239.3814842203719</v>
      </c>
      <c r="AU6" s="168">
        <f>$D6-AU$2</f>
        <v>-1930.3814842203719</v>
      </c>
      <c r="AV6" s="168">
        <f>$D6-AV$2</f>
        <v>-8888.3814842203719</v>
      </c>
      <c r="AW6" s="168">
        <f>$D6-AW$2</f>
        <v>-19904.381484220372</v>
      </c>
      <c r="AX6" s="168">
        <f>$D6-AX$2</f>
        <v>-13731.381484220372</v>
      </c>
      <c r="AY6" s="168">
        <f>$D6-AY$2</f>
        <v>-21914.381484220372</v>
      </c>
      <c r="AZ6" s="168">
        <f>$D6-AZ$2</f>
        <v>-21805.381484220372</v>
      </c>
      <c r="BA6" s="168">
        <f>$D6-BA$2</f>
        <v>-1903.3814842203719</v>
      </c>
      <c r="BB6" s="168">
        <f>$D6-BB$2</f>
        <v>-12650.381484220372</v>
      </c>
      <c r="BC6" s="168">
        <f>$D6-BC$2</f>
        <v>-13883.381484220372</v>
      </c>
    </row>
    <row r="7" spans="1:55">
      <c r="A7" s="172">
        <v>2010</v>
      </c>
      <c r="B7" s="172" t="s">
        <v>968</v>
      </c>
      <c r="C7" s="147" t="s">
        <v>12</v>
      </c>
      <c r="D7" s="83">
        <v>54282.505619897631</v>
      </c>
      <c r="E7" s="168">
        <f>$D7-E$2</f>
        <v>14302.505619897631</v>
      </c>
      <c r="F7" s="168">
        <f>$D7-F$2</f>
        <v>-7321.4943801023692</v>
      </c>
      <c r="G7" s="168">
        <f>$D7-G$2</f>
        <v>8543.5056198976308</v>
      </c>
      <c r="H7" s="168">
        <f>$D7-H$2</f>
        <v>17744.505619897631</v>
      </c>
      <c r="I7" s="168">
        <f>$D7-I$2</f>
        <v>-1851.4943801023692</v>
      </c>
      <c r="J7" s="168">
        <f>$D7-J$2</f>
        <v>-1647.4943801023692</v>
      </c>
      <c r="K7" s="168">
        <f>$D7-K$2</f>
        <v>-10568.494380102369</v>
      </c>
      <c r="L7" s="168">
        <f>$D7-L$2</f>
        <v>2168.5056198976308</v>
      </c>
      <c r="M7" s="168">
        <f>$D7-M$2</f>
        <v>1141.5056198976308</v>
      </c>
      <c r="N7" s="168">
        <f>$D7-N$2</f>
        <v>8651.5056198976308</v>
      </c>
      <c r="O7" s="168">
        <f>$D7-O$2</f>
        <v>10942.505619897631</v>
      </c>
      <c r="P7" s="168">
        <f>$D7-P$2</f>
        <v>-1366.4943801023692</v>
      </c>
      <c r="Q7" s="168">
        <f>$D7-Q$2</f>
        <v>7504.5056198976308</v>
      </c>
      <c r="R7" s="168">
        <f>$D7-R$2</f>
        <v>1412.5056198976308</v>
      </c>
      <c r="S7" s="168">
        <f>$D7-S$2</f>
        <v>9977.5056198976308</v>
      </c>
      <c r="T7" s="168">
        <f>$D7-T$2</f>
        <v>3561.5056198976308</v>
      </c>
      <c r="U7" s="168">
        <f>$D7-U$2</f>
        <v>9565.5056198976308</v>
      </c>
      <c r="V7" s="168">
        <f>$D7-V$2</f>
        <v>11618.505619897631</v>
      </c>
      <c r="W7" s="168">
        <f>$D7-W$2</f>
        <v>8849.5056198976308</v>
      </c>
      <c r="X7" s="168">
        <f>$D7-X$2</f>
        <v>6780.5056198976308</v>
      </c>
      <c r="Y7" s="168">
        <f>$D7-Y$2</f>
        <v>-9903.4943801023692</v>
      </c>
      <c r="Z7" s="168">
        <f>$D7-Z$2</f>
        <v>-5090.4943801023692</v>
      </c>
      <c r="AA7" s="168">
        <f>$D7-AA$2</f>
        <v>8288.5056198976308</v>
      </c>
      <c r="AB7" s="168">
        <f>$D7-AB$2</f>
        <v>-1807.4943801023692</v>
      </c>
      <c r="AC7" s="168">
        <f>$D7-AC$2</f>
        <v>19204.505619897631</v>
      </c>
      <c r="AD7" s="168">
        <f>$D7-AD$2</f>
        <v>5513.5056198976308</v>
      </c>
      <c r="AE7" s="168">
        <f>$D7-AE$2</f>
        <v>13845.505619897631</v>
      </c>
      <c r="AF7" s="168">
        <f>$D7-AF$2</f>
        <v>4687.5056198976308</v>
      </c>
      <c r="AG7" s="168">
        <f>$D7-AG$2</f>
        <v>2848.5056198976308</v>
      </c>
      <c r="AH7" s="168">
        <f>$D7-AH$2</f>
        <v>-9848.4943801023692</v>
      </c>
      <c r="AI7" s="168">
        <f>$D7-AI$2</f>
        <v>-10494.494380102369</v>
      </c>
      <c r="AJ7" s="168">
        <f>$D7-AJ$2</f>
        <v>10740.505619897631</v>
      </c>
      <c r="AK7" s="168">
        <f>$D7-AK$2</f>
        <v>4066.5056198976308</v>
      </c>
      <c r="AL7" s="168">
        <f>$D7-AL$2</f>
        <v>12376.505619897631</v>
      </c>
      <c r="AM7" s="168">
        <f>$D7-AM$2</f>
        <v>4207.5056198976308</v>
      </c>
      <c r="AN7" s="168">
        <f>$D7-AN$2</f>
        <v>8403.5056198976308</v>
      </c>
      <c r="AO7" s="168">
        <f>$D7-AO$2</f>
        <v>8404.5056198976308</v>
      </c>
      <c r="AP7" s="168">
        <f>$D7-AP$2</f>
        <v>5184.5056198976308</v>
      </c>
      <c r="AQ7" s="168">
        <f>$D7-AQ$2</f>
        <v>6110.5056198976308</v>
      </c>
      <c r="AR7" s="168">
        <f>$D7-AR$2</f>
        <v>2648.5056198976308</v>
      </c>
      <c r="AS7" s="168">
        <f>$D7-AS$2</f>
        <v>13181.505619897631</v>
      </c>
      <c r="AT7" s="168">
        <f>$D7-AT$2</f>
        <v>8456.5056198976308</v>
      </c>
      <c r="AU7" s="168">
        <f>$D7-AU$2</f>
        <v>13765.505619897631</v>
      </c>
      <c r="AV7" s="168">
        <f>$D7-AV$2</f>
        <v>6807.5056198976308</v>
      </c>
      <c r="AW7" s="168">
        <f>$D7-AW$2</f>
        <v>-4208.4943801023692</v>
      </c>
      <c r="AX7" s="168">
        <f>$D7-AX$2</f>
        <v>1964.5056198976308</v>
      </c>
      <c r="AY7" s="168">
        <f>$D7-AY$2</f>
        <v>-6218.4943801023692</v>
      </c>
      <c r="AZ7" s="168">
        <f>$D7-AZ$2</f>
        <v>-6109.4943801023692</v>
      </c>
      <c r="BA7" s="168">
        <f>$D7-BA$2</f>
        <v>13792.505619897631</v>
      </c>
      <c r="BB7" s="168">
        <f>$D7-BB$2</f>
        <v>3045.5056198976308</v>
      </c>
      <c r="BC7" s="168">
        <f>$D7-BC$2</f>
        <v>1812.5056198976308</v>
      </c>
    </row>
    <row r="8" spans="1:55">
      <c r="A8" s="172">
        <v>2010</v>
      </c>
      <c r="B8" s="172" t="s">
        <v>969</v>
      </c>
      <c r="C8" s="147" t="s">
        <v>13</v>
      </c>
      <c r="D8" s="83">
        <v>60232.654039784917</v>
      </c>
      <c r="E8" s="168">
        <f>$D8-E$2</f>
        <v>20252.654039784917</v>
      </c>
      <c r="F8" s="168">
        <f>$D8-F$2</f>
        <v>-1371.3459602150833</v>
      </c>
      <c r="G8" s="168">
        <f>$D8-G$2</f>
        <v>14493.654039784917</v>
      </c>
      <c r="H8" s="168">
        <f>$D8-H$2</f>
        <v>23694.654039784917</v>
      </c>
      <c r="I8" s="168">
        <f>$D8-I$2</f>
        <v>4098.6540397849167</v>
      </c>
      <c r="J8" s="168">
        <f>$D8-J$2</f>
        <v>4302.6540397849167</v>
      </c>
      <c r="K8" s="168">
        <f>$D8-K$2</f>
        <v>-4618.3459602150833</v>
      </c>
      <c r="L8" s="168">
        <f>$D8-L$2</f>
        <v>8118.6540397849167</v>
      </c>
      <c r="M8" s="168">
        <f>$D8-M$2</f>
        <v>7091.6540397849167</v>
      </c>
      <c r="N8" s="168">
        <f>$D8-N$2</f>
        <v>14601.654039784917</v>
      </c>
      <c r="O8" s="168">
        <f>$D8-O$2</f>
        <v>16892.654039784917</v>
      </c>
      <c r="P8" s="168">
        <f>$D8-P$2</f>
        <v>4583.6540397849167</v>
      </c>
      <c r="Q8" s="168">
        <f>$D8-Q$2</f>
        <v>13454.654039784917</v>
      </c>
      <c r="R8" s="168">
        <f>$D8-R$2</f>
        <v>7362.6540397849167</v>
      </c>
      <c r="S8" s="168">
        <f>$D8-S$2</f>
        <v>15927.654039784917</v>
      </c>
      <c r="T8" s="168">
        <f>$D8-T$2</f>
        <v>9511.6540397849167</v>
      </c>
      <c r="U8" s="168">
        <f>$D8-U$2</f>
        <v>15515.654039784917</v>
      </c>
      <c r="V8" s="168">
        <f>$D8-V$2</f>
        <v>17568.654039784917</v>
      </c>
      <c r="W8" s="168">
        <f>$D8-W$2</f>
        <v>14799.654039784917</v>
      </c>
      <c r="X8" s="168">
        <f>$D8-X$2</f>
        <v>12730.654039784917</v>
      </c>
      <c r="Y8" s="168">
        <f>$D8-Y$2</f>
        <v>-3953.3459602150833</v>
      </c>
      <c r="Z8" s="168">
        <f>$D8-Z$2</f>
        <v>859.65403978491668</v>
      </c>
      <c r="AA8" s="168">
        <f>$D8-AA$2</f>
        <v>14238.654039784917</v>
      </c>
      <c r="AB8" s="168">
        <f>$D8-AB$2</f>
        <v>4142.6540397849167</v>
      </c>
      <c r="AC8" s="168">
        <f>$D8-AC$2</f>
        <v>25154.654039784917</v>
      </c>
      <c r="AD8" s="168">
        <f>$D8-AD$2</f>
        <v>11463.654039784917</v>
      </c>
      <c r="AE8" s="168">
        <f>$D8-AE$2</f>
        <v>19795.654039784917</v>
      </c>
      <c r="AF8" s="168">
        <f>$D8-AF$2</f>
        <v>10637.654039784917</v>
      </c>
      <c r="AG8" s="168">
        <f>$D8-AG$2</f>
        <v>8798.6540397849167</v>
      </c>
      <c r="AH8" s="168">
        <f>$D8-AH$2</f>
        <v>-3898.3459602150833</v>
      </c>
      <c r="AI8" s="168">
        <f>$D8-AI$2</f>
        <v>-4544.3459602150833</v>
      </c>
      <c r="AJ8" s="168">
        <f>$D8-AJ$2</f>
        <v>16690.654039784917</v>
      </c>
      <c r="AK8" s="168">
        <f>$D8-AK$2</f>
        <v>10016.654039784917</v>
      </c>
      <c r="AL8" s="168">
        <f>$D8-AL$2</f>
        <v>18326.654039784917</v>
      </c>
      <c r="AM8" s="168">
        <f>$D8-AM$2</f>
        <v>10157.654039784917</v>
      </c>
      <c r="AN8" s="168">
        <f>$D8-AN$2</f>
        <v>14353.654039784917</v>
      </c>
      <c r="AO8" s="168">
        <f>$D8-AO$2</f>
        <v>14354.654039784917</v>
      </c>
      <c r="AP8" s="168">
        <f>$D8-AP$2</f>
        <v>11134.654039784917</v>
      </c>
      <c r="AQ8" s="168">
        <f>$D8-AQ$2</f>
        <v>12060.654039784917</v>
      </c>
      <c r="AR8" s="168">
        <f>$D8-AR$2</f>
        <v>8598.6540397849167</v>
      </c>
      <c r="AS8" s="168">
        <f>$D8-AS$2</f>
        <v>19131.654039784917</v>
      </c>
      <c r="AT8" s="168">
        <f>$D8-AT$2</f>
        <v>14406.654039784917</v>
      </c>
      <c r="AU8" s="168">
        <f>$D8-AU$2</f>
        <v>19715.654039784917</v>
      </c>
      <c r="AV8" s="168">
        <f>$D8-AV$2</f>
        <v>12757.654039784917</v>
      </c>
      <c r="AW8" s="168">
        <f>$D8-AW$2</f>
        <v>1741.6540397849167</v>
      </c>
      <c r="AX8" s="168">
        <f>$D8-AX$2</f>
        <v>7914.6540397849167</v>
      </c>
      <c r="AY8" s="168">
        <f>$D8-AY$2</f>
        <v>-268.34596021508332</v>
      </c>
      <c r="AZ8" s="168">
        <f>$D8-AZ$2</f>
        <v>-159.34596021508332</v>
      </c>
      <c r="BA8" s="168">
        <f>$D8-BA$2</f>
        <v>19742.654039784917</v>
      </c>
      <c r="BB8" s="168">
        <f>$D8-BB$2</f>
        <v>8995.6540397849167</v>
      </c>
      <c r="BC8" s="168">
        <f>$D8-BC$2</f>
        <v>7762.6540397849167</v>
      </c>
    </row>
    <row r="9" spans="1:55">
      <c r="A9" s="172">
        <v>2010</v>
      </c>
      <c r="B9" s="172" t="s">
        <v>970</v>
      </c>
      <c r="C9" s="147" t="s">
        <v>14</v>
      </c>
      <c r="D9" s="83">
        <v>65998.133610595658</v>
      </c>
      <c r="E9" s="168">
        <f>$D9-E$2</f>
        <v>26018.133610595658</v>
      </c>
      <c r="F9" s="168">
        <f>$D9-F$2</f>
        <v>4394.133610595658</v>
      </c>
      <c r="G9" s="168">
        <f>$D9-G$2</f>
        <v>20259.133610595658</v>
      </c>
      <c r="H9" s="168">
        <f>$D9-H$2</f>
        <v>29460.133610595658</v>
      </c>
      <c r="I9" s="168">
        <f>$D9-I$2</f>
        <v>9864.133610595658</v>
      </c>
      <c r="J9" s="168">
        <f>$D9-J$2</f>
        <v>10068.133610595658</v>
      </c>
      <c r="K9" s="168">
        <f>$D9-K$2</f>
        <v>1147.133610595658</v>
      </c>
      <c r="L9" s="168">
        <f>$D9-L$2</f>
        <v>13884.133610595658</v>
      </c>
      <c r="M9" s="168">
        <f>$D9-M$2</f>
        <v>12857.133610595658</v>
      </c>
      <c r="N9" s="168">
        <f>$D9-N$2</f>
        <v>20367.133610595658</v>
      </c>
      <c r="O9" s="168">
        <f>$D9-O$2</f>
        <v>22658.133610595658</v>
      </c>
      <c r="P9" s="168">
        <f>$D9-P$2</f>
        <v>10349.133610595658</v>
      </c>
      <c r="Q9" s="168">
        <f>$D9-Q$2</f>
        <v>19220.133610595658</v>
      </c>
      <c r="R9" s="168">
        <f>$D9-R$2</f>
        <v>13128.133610595658</v>
      </c>
      <c r="S9" s="168">
        <f>$D9-S$2</f>
        <v>21693.133610595658</v>
      </c>
      <c r="T9" s="168">
        <f>$D9-T$2</f>
        <v>15277.133610595658</v>
      </c>
      <c r="U9" s="168">
        <f>$D9-U$2</f>
        <v>21281.133610595658</v>
      </c>
      <c r="V9" s="168">
        <f>$D9-V$2</f>
        <v>23334.133610595658</v>
      </c>
      <c r="W9" s="168">
        <f>$D9-W$2</f>
        <v>20565.133610595658</v>
      </c>
      <c r="X9" s="168">
        <f>$D9-X$2</f>
        <v>18496.133610595658</v>
      </c>
      <c r="Y9" s="168">
        <f>$D9-Y$2</f>
        <v>1812.133610595658</v>
      </c>
      <c r="Z9" s="168">
        <f>$D9-Z$2</f>
        <v>6625.133610595658</v>
      </c>
      <c r="AA9" s="168">
        <f>$D9-AA$2</f>
        <v>20004.133610595658</v>
      </c>
      <c r="AB9" s="168">
        <f>$D9-AB$2</f>
        <v>9908.133610595658</v>
      </c>
      <c r="AC9" s="168">
        <f>$D9-AC$2</f>
        <v>30920.133610595658</v>
      </c>
      <c r="AD9" s="168">
        <f>$D9-AD$2</f>
        <v>17229.133610595658</v>
      </c>
      <c r="AE9" s="168">
        <f>$D9-AE$2</f>
        <v>25561.133610595658</v>
      </c>
      <c r="AF9" s="168">
        <f>$D9-AF$2</f>
        <v>16403.133610595658</v>
      </c>
      <c r="AG9" s="168">
        <f>$D9-AG$2</f>
        <v>14564.133610595658</v>
      </c>
      <c r="AH9" s="168">
        <f>$D9-AH$2</f>
        <v>1867.133610595658</v>
      </c>
      <c r="AI9" s="168">
        <f>$D9-AI$2</f>
        <v>1221.133610595658</v>
      </c>
      <c r="AJ9" s="168">
        <f>$D9-AJ$2</f>
        <v>22456.133610595658</v>
      </c>
      <c r="AK9" s="168">
        <f>$D9-AK$2</f>
        <v>15782.133610595658</v>
      </c>
      <c r="AL9" s="168">
        <f>$D9-AL$2</f>
        <v>24092.133610595658</v>
      </c>
      <c r="AM9" s="168">
        <f>$D9-AM$2</f>
        <v>15923.133610595658</v>
      </c>
      <c r="AN9" s="168">
        <f>$D9-AN$2</f>
        <v>20119.133610595658</v>
      </c>
      <c r="AO9" s="168">
        <f>$D9-AO$2</f>
        <v>20120.133610595658</v>
      </c>
      <c r="AP9" s="168">
        <f>$D9-AP$2</f>
        <v>16900.133610595658</v>
      </c>
      <c r="AQ9" s="168">
        <f>$D9-AQ$2</f>
        <v>17826.133610595658</v>
      </c>
      <c r="AR9" s="168">
        <f>$D9-AR$2</f>
        <v>14364.133610595658</v>
      </c>
      <c r="AS9" s="168">
        <f>$D9-AS$2</f>
        <v>24897.133610595658</v>
      </c>
      <c r="AT9" s="168">
        <f>$D9-AT$2</f>
        <v>20172.133610595658</v>
      </c>
      <c r="AU9" s="168">
        <f>$D9-AU$2</f>
        <v>25481.133610595658</v>
      </c>
      <c r="AV9" s="168">
        <f>$D9-AV$2</f>
        <v>18523.133610595658</v>
      </c>
      <c r="AW9" s="168">
        <f>$D9-AW$2</f>
        <v>7507.133610595658</v>
      </c>
      <c r="AX9" s="168">
        <f>$D9-AX$2</f>
        <v>13680.133610595658</v>
      </c>
      <c r="AY9" s="168">
        <f>$D9-AY$2</f>
        <v>5497.133610595658</v>
      </c>
      <c r="AZ9" s="168">
        <f>$D9-AZ$2</f>
        <v>5606.133610595658</v>
      </c>
      <c r="BA9" s="168">
        <f>$D9-BA$2</f>
        <v>25508.133610595658</v>
      </c>
      <c r="BB9" s="168">
        <f>$D9-BB$2</f>
        <v>14761.133610595658</v>
      </c>
      <c r="BC9" s="168">
        <f>$D9-BC$2</f>
        <v>13528.133610595658</v>
      </c>
    </row>
    <row r="10" spans="1:55">
      <c r="A10" s="172">
        <v>2010</v>
      </c>
      <c r="B10" s="172" t="s">
        <v>971</v>
      </c>
      <c r="C10" s="147" t="s">
        <v>15</v>
      </c>
      <c r="D10" s="83">
        <v>55214.076290376739</v>
      </c>
      <c r="E10" s="168">
        <f>$D10-E$2</f>
        <v>15234.076290376739</v>
      </c>
      <c r="F10" s="168">
        <f>$D10-F$2</f>
        <v>-6389.9237096232609</v>
      </c>
      <c r="G10" s="168">
        <f>$D10-G$2</f>
        <v>9475.0762903767391</v>
      </c>
      <c r="H10" s="168">
        <f>$D10-H$2</f>
        <v>18676.076290376739</v>
      </c>
      <c r="I10" s="168">
        <f>$D10-I$2</f>
        <v>-919.92370962326095</v>
      </c>
      <c r="J10" s="168">
        <f>$D10-J$2</f>
        <v>-715.92370962326095</v>
      </c>
      <c r="K10" s="168">
        <f>$D10-K$2</f>
        <v>-9636.9237096232609</v>
      </c>
      <c r="L10" s="168">
        <f>$D10-L$2</f>
        <v>3100.0762903767391</v>
      </c>
      <c r="M10" s="168">
        <f>$D10-M$2</f>
        <v>2073.0762903767391</v>
      </c>
      <c r="N10" s="168">
        <f>$D10-N$2</f>
        <v>9583.0762903767391</v>
      </c>
      <c r="O10" s="168">
        <f>$D10-O$2</f>
        <v>11874.076290376739</v>
      </c>
      <c r="P10" s="168">
        <f>$D10-P$2</f>
        <v>-434.92370962326095</v>
      </c>
      <c r="Q10" s="168">
        <f>$D10-Q$2</f>
        <v>8436.0762903767391</v>
      </c>
      <c r="R10" s="168">
        <f>$D10-R$2</f>
        <v>2344.0762903767391</v>
      </c>
      <c r="S10" s="168">
        <f>$D10-S$2</f>
        <v>10909.076290376739</v>
      </c>
      <c r="T10" s="168">
        <f>$D10-T$2</f>
        <v>4493.0762903767391</v>
      </c>
      <c r="U10" s="168">
        <f>$D10-U$2</f>
        <v>10497.076290376739</v>
      </c>
      <c r="V10" s="168">
        <f>$D10-V$2</f>
        <v>12550.076290376739</v>
      </c>
      <c r="W10" s="168">
        <f>$D10-W$2</f>
        <v>9781.0762903767391</v>
      </c>
      <c r="X10" s="168">
        <f>$D10-X$2</f>
        <v>7712.0762903767391</v>
      </c>
      <c r="Y10" s="168">
        <f>$D10-Y$2</f>
        <v>-8971.9237096232609</v>
      </c>
      <c r="Z10" s="168">
        <f>$D10-Z$2</f>
        <v>-4158.9237096232609</v>
      </c>
      <c r="AA10" s="168">
        <f>$D10-AA$2</f>
        <v>9220.0762903767391</v>
      </c>
      <c r="AB10" s="168">
        <f>$D10-AB$2</f>
        <v>-875.92370962326095</v>
      </c>
      <c r="AC10" s="168">
        <f>$D10-AC$2</f>
        <v>20136.076290376739</v>
      </c>
      <c r="AD10" s="168">
        <f>$D10-AD$2</f>
        <v>6445.0762903767391</v>
      </c>
      <c r="AE10" s="168">
        <f>$D10-AE$2</f>
        <v>14777.076290376739</v>
      </c>
      <c r="AF10" s="168">
        <f>$D10-AF$2</f>
        <v>5619.0762903767391</v>
      </c>
      <c r="AG10" s="168">
        <f>$D10-AG$2</f>
        <v>3780.0762903767391</v>
      </c>
      <c r="AH10" s="168">
        <f>$D10-AH$2</f>
        <v>-8916.9237096232609</v>
      </c>
      <c r="AI10" s="168">
        <f>$D10-AI$2</f>
        <v>-9562.9237096232609</v>
      </c>
      <c r="AJ10" s="168">
        <f>$D10-AJ$2</f>
        <v>11672.076290376739</v>
      </c>
      <c r="AK10" s="168">
        <f>$D10-AK$2</f>
        <v>4998.0762903767391</v>
      </c>
      <c r="AL10" s="168">
        <f>$D10-AL$2</f>
        <v>13308.076290376739</v>
      </c>
      <c r="AM10" s="168">
        <f>$D10-AM$2</f>
        <v>5139.0762903767391</v>
      </c>
      <c r="AN10" s="168">
        <f>$D10-AN$2</f>
        <v>9335.0762903767391</v>
      </c>
      <c r="AO10" s="168">
        <f>$D10-AO$2</f>
        <v>9336.0762903767391</v>
      </c>
      <c r="AP10" s="168">
        <f>$D10-AP$2</f>
        <v>6116.0762903767391</v>
      </c>
      <c r="AQ10" s="168">
        <f>$D10-AQ$2</f>
        <v>7042.0762903767391</v>
      </c>
      <c r="AR10" s="168">
        <f>$D10-AR$2</f>
        <v>3580.0762903767391</v>
      </c>
      <c r="AS10" s="168">
        <f>$D10-AS$2</f>
        <v>14113.076290376739</v>
      </c>
      <c r="AT10" s="168">
        <f>$D10-AT$2</f>
        <v>9388.0762903767391</v>
      </c>
      <c r="AU10" s="168">
        <f>$D10-AU$2</f>
        <v>14697.076290376739</v>
      </c>
      <c r="AV10" s="168">
        <f>$D10-AV$2</f>
        <v>7739.0762903767391</v>
      </c>
      <c r="AW10" s="168">
        <f>$D10-AW$2</f>
        <v>-3276.9237096232609</v>
      </c>
      <c r="AX10" s="168">
        <f>$D10-AX$2</f>
        <v>2896.0762903767391</v>
      </c>
      <c r="AY10" s="168">
        <f>$D10-AY$2</f>
        <v>-5286.9237096232609</v>
      </c>
      <c r="AZ10" s="168">
        <f>$D10-AZ$2</f>
        <v>-5177.9237096232609</v>
      </c>
      <c r="BA10" s="168">
        <f>$D10-BA$2</f>
        <v>14724.076290376739</v>
      </c>
      <c r="BB10" s="168">
        <f>$D10-BB$2</f>
        <v>3977.0762903767391</v>
      </c>
      <c r="BC10" s="168">
        <f>$D10-BC$2</f>
        <v>2744.0762903767391</v>
      </c>
    </row>
    <row r="11" spans="1:55">
      <c r="A11" s="172">
        <v>2010</v>
      </c>
      <c r="B11" s="172" t="s">
        <v>972</v>
      </c>
      <c r="C11" s="147" t="s">
        <v>16</v>
      </c>
      <c r="D11" s="83">
        <v>56927.901727364537</v>
      </c>
      <c r="E11" s="168">
        <f>$D11-E$2</f>
        <v>16947.901727364537</v>
      </c>
      <c r="F11" s="168">
        <f>$D11-F$2</f>
        <v>-4676.0982726354632</v>
      </c>
      <c r="G11" s="168">
        <f>$D11-G$2</f>
        <v>11188.901727364537</v>
      </c>
      <c r="H11" s="168">
        <f>$D11-H$2</f>
        <v>20389.901727364537</v>
      </c>
      <c r="I11" s="168">
        <f>$D11-I$2</f>
        <v>793.90172736453678</v>
      </c>
      <c r="J11" s="168">
        <f>$D11-J$2</f>
        <v>997.90172736453678</v>
      </c>
      <c r="K11" s="168">
        <f>$D11-K$2</f>
        <v>-7923.0982726354632</v>
      </c>
      <c r="L11" s="168">
        <f>$D11-L$2</f>
        <v>4813.9017273645368</v>
      </c>
      <c r="M11" s="168">
        <f>$D11-M$2</f>
        <v>3786.9017273645368</v>
      </c>
      <c r="N11" s="168">
        <f>$D11-N$2</f>
        <v>11296.901727364537</v>
      </c>
      <c r="O11" s="168">
        <f>$D11-O$2</f>
        <v>13587.901727364537</v>
      </c>
      <c r="P11" s="168">
        <f>$D11-P$2</f>
        <v>1278.9017273645368</v>
      </c>
      <c r="Q11" s="168">
        <f>$D11-Q$2</f>
        <v>10149.901727364537</v>
      </c>
      <c r="R11" s="168">
        <f>$D11-R$2</f>
        <v>4057.9017273645368</v>
      </c>
      <c r="S11" s="168">
        <f>$D11-S$2</f>
        <v>12622.901727364537</v>
      </c>
      <c r="T11" s="168">
        <f>$D11-T$2</f>
        <v>6206.9017273645368</v>
      </c>
      <c r="U11" s="168">
        <f>$D11-U$2</f>
        <v>12210.901727364537</v>
      </c>
      <c r="V11" s="168">
        <f>$D11-V$2</f>
        <v>14263.901727364537</v>
      </c>
      <c r="W11" s="168">
        <f>$D11-W$2</f>
        <v>11494.901727364537</v>
      </c>
      <c r="X11" s="168">
        <f>$D11-X$2</f>
        <v>9425.9017273645368</v>
      </c>
      <c r="Y11" s="168">
        <f>$D11-Y$2</f>
        <v>-7258.0982726354632</v>
      </c>
      <c r="Z11" s="168">
        <f>$D11-Z$2</f>
        <v>-2445.0982726354632</v>
      </c>
      <c r="AA11" s="168">
        <f>$D11-AA$2</f>
        <v>10933.901727364537</v>
      </c>
      <c r="AB11" s="168">
        <f>$D11-AB$2</f>
        <v>837.90172736453678</v>
      </c>
      <c r="AC11" s="168">
        <f>$D11-AC$2</f>
        <v>21849.901727364537</v>
      </c>
      <c r="AD11" s="168">
        <f>$D11-AD$2</f>
        <v>8158.9017273645368</v>
      </c>
      <c r="AE11" s="168">
        <f>$D11-AE$2</f>
        <v>16490.901727364537</v>
      </c>
      <c r="AF11" s="168">
        <f>$D11-AF$2</f>
        <v>7332.9017273645368</v>
      </c>
      <c r="AG11" s="168">
        <f>$D11-AG$2</f>
        <v>5493.9017273645368</v>
      </c>
      <c r="AH11" s="168">
        <f>$D11-AH$2</f>
        <v>-7203.0982726354632</v>
      </c>
      <c r="AI11" s="168">
        <f>$D11-AI$2</f>
        <v>-7849.0982726354632</v>
      </c>
      <c r="AJ11" s="168">
        <f>$D11-AJ$2</f>
        <v>13385.901727364537</v>
      </c>
      <c r="AK11" s="168">
        <f>$D11-AK$2</f>
        <v>6711.9017273645368</v>
      </c>
      <c r="AL11" s="168">
        <f>$D11-AL$2</f>
        <v>15021.901727364537</v>
      </c>
      <c r="AM11" s="168">
        <f>$D11-AM$2</f>
        <v>6852.9017273645368</v>
      </c>
      <c r="AN11" s="168">
        <f>$D11-AN$2</f>
        <v>11048.901727364537</v>
      </c>
      <c r="AO11" s="168">
        <f>$D11-AO$2</f>
        <v>11049.901727364537</v>
      </c>
      <c r="AP11" s="168">
        <f>$D11-AP$2</f>
        <v>7829.9017273645368</v>
      </c>
      <c r="AQ11" s="168">
        <f>$D11-AQ$2</f>
        <v>8755.9017273645368</v>
      </c>
      <c r="AR11" s="168">
        <f>$D11-AR$2</f>
        <v>5293.9017273645368</v>
      </c>
      <c r="AS11" s="168">
        <f>$D11-AS$2</f>
        <v>15826.901727364537</v>
      </c>
      <c r="AT11" s="168">
        <f>$D11-AT$2</f>
        <v>11101.901727364537</v>
      </c>
      <c r="AU11" s="168">
        <f>$D11-AU$2</f>
        <v>16410.901727364537</v>
      </c>
      <c r="AV11" s="168">
        <f>$D11-AV$2</f>
        <v>9452.9017273645368</v>
      </c>
      <c r="AW11" s="168">
        <f>$D11-AW$2</f>
        <v>-1563.0982726354632</v>
      </c>
      <c r="AX11" s="168">
        <f>$D11-AX$2</f>
        <v>4609.9017273645368</v>
      </c>
      <c r="AY11" s="168">
        <f>$D11-AY$2</f>
        <v>-3573.0982726354632</v>
      </c>
      <c r="AZ11" s="168">
        <f>$D11-AZ$2</f>
        <v>-3464.0982726354632</v>
      </c>
      <c r="BA11" s="168">
        <f>$D11-BA$2</f>
        <v>16437.901727364537</v>
      </c>
      <c r="BB11" s="168">
        <f>$D11-BB$2</f>
        <v>5690.9017273645368</v>
      </c>
      <c r="BC11" s="168">
        <f>$D11-BC$2</f>
        <v>4457.9017273645368</v>
      </c>
    </row>
    <row r="12" spans="1:55">
      <c r="A12" s="172">
        <v>2010</v>
      </c>
      <c r="B12" s="172" t="s">
        <v>973</v>
      </c>
      <c r="C12" s="147" t="s">
        <v>17</v>
      </c>
      <c r="D12" s="83">
        <v>44066.415154849601</v>
      </c>
      <c r="E12" s="168">
        <f>$D12-E$2</f>
        <v>4086.4151548496011</v>
      </c>
      <c r="F12" s="168">
        <f>$D12-F$2</f>
        <v>-17537.584845150399</v>
      </c>
      <c r="G12" s="168">
        <f>$D12-G$2</f>
        <v>-1672.5848451503989</v>
      </c>
      <c r="H12" s="168">
        <f>$D12-H$2</f>
        <v>7528.4151548496011</v>
      </c>
      <c r="I12" s="168">
        <f>$D12-I$2</f>
        <v>-12067.584845150399</v>
      </c>
      <c r="J12" s="168">
        <f>$D12-J$2</f>
        <v>-11863.584845150399</v>
      </c>
      <c r="K12" s="168">
        <f>$D12-K$2</f>
        <v>-20784.584845150399</v>
      </c>
      <c r="L12" s="168">
        <f>$D12-L$2</f>
        <v>-8047.5848451503989</v>
      </c>
      <c r="M12" s="168">
        <f>$D12-M$2</f>
        <v>-9074.5848451503989</v>
      </c>
      <c r="N12" s="168">
        <f>$D12-N$2</f>
        <v>-1564.5848451503989</v>
      </c>
      <c r="O12" s="168">
        <f>$D12-O$2</f>
        <v>726.41515484960109</v>
      </c>
      <c r="P12" s="168">
        <f>$D12-P$2</f>
        <v>-11582.584845150399</v>
      </c>
      <c r="Q12" s="168">
        <f>$D12-Q$2</f>
        <v>-2711.5848451503989</v>
      </c>
      <c r="R12" s="168">
        <f>$D12-R$2</f>
        <v>-8803.5848451503989</v>
      </c>
      <c r="S12" s="168">
        <f>$D12-S$2</f>
        <v>-238.58484515039891</v>
      </c>
      <c r="T12" s="168">
        <f>$D12-T$2</f>
        <v>-6654.5848451503989</v>
      </c>
      <c r="U12" s="168">
        <f>$D12-U$2</f>
        <v>-650.58484515039891</v>
      </c>
      <c r="V12" s="168">
        <f>$D12-V$2</f>
        <v>1402.4151548496011</v>
      </c>
      <c r="W12" s="168">
        <f>$D12-W$2</f>
        <v>-1366.5848451503989</v>
      </c>
      <c r="X12" s="168">
        <f>$D12-X$2</f>
        <v>-3435.5848451503989</v>
      </c>
      <c r="Y12" s="168">
        <f>$D12-Y$2</f>
        <v>-20119.584845150399</v>
      </c>
      <c r="Z12" s="168">
        <f>$D12-Z$2</f>
        <v>-15306.584845150399</v>
      </c>
      <c r="AA12" s="168">
        <f>$D12-AA$2</f>
        <v>-1927.5848451503989</v>
      </c>
      <c r="AB12" s="168">
        <f>$D12-AB$2</f>
        <v>-12023.584845150399</v>
      </c>
      <c r="AC12" s="168">
        <f>$D12-AC$2</f>
        <v>8988.4151548496011</v>
      </c>
      <c r="AD12" s="168">
        <f>$D12-AD$2</f>
        <v>-4702.5848451503989</v>
      </c>
      <c r="AE12" s="168">
        <f>$D12-AE$2</f>
        <v>3629.4151548496011</v>
      </c>
      <c r="AF12" s="168">
        <f>$D12-AF$2</f>
        <v>-5528.5848451503989</v>
      </c>
      <c r="AG12" s="168">
        <f>$D12-AG$2</f>
        <v>-7367.5848451503989</v>
      </c>
      <c r="AH12" s="168">
        <f>$D12-AH$2</f>
        <v>-20064.584845150399</v>
      </c>
      <c r="AI12" s="168">
        <f>$D12-AI$2</f>
        <v>-20710.584845150399</v>
      </c>
      <c r="AJ12" s="168">
        <f>$D12-AJ$2</f>
        <v>524.41515484960109</v>
      </c>
      <c r="AK12" s="168">
        <f>$D12-AK$2</f>
        <v>-6149.5848451503989</v>
      </c>
      <c r="AL12" s="168">
        <f>$D12-AL$2</f>
        <v>2160.4151548496011</v>
      </c>
      <c r="AM12" s="168">
        <f>$D12-AM$2</f>
        <v>-6008.5848451503989</v>
      </c>
      <c r="AN12" s="168">
        <f>$D12-AN$2</f>
        <v>-1812.5848451503989</v>
      </c>
      <c r="AO12" s="168">
        <f>$D12-AO$2</f>
        <v>-1811.5848451503989</v>
      </c>
      <c r="AP12" s="168">
        <f>$D12-AP$2</f>
        <v>-5031.5848451503989</v>
      </c>
      <c r="AQ12" s="168">
        <f>$D12-AQ$2</f>
        <v>-4105.5848451503989</v>
      </c>
      <c r="AR12" s="168">
        <f>$D12-AR$2</f>
        <v>-7567.5848451503989</v>
      </c>
      <c r="AS12" s="168">
        <f>$D12-AS$2</f>
        <v>2965.4151548496011</v>
      </c>
      <c r="AT12" s="168">
        <f>$D12-AT$2</f>
        <v>-1759.5848451503989</v>
      </c>
      <c r="AU12" s="168">
        <f>$D12-AU$2</f>
        <v>3549.4151548496011</v>
      </c>
      <c r="AV12" s="168">
        <f>$D12-AV$2</f>
        <v>-3408.5848451503989</v>
      </c>
      <c r="AW12" s="168">
        <f>$D12-AW$2</f>
        <v>-14424.584845150399</v>
      </c>
      <c r="AX12" s="168">
        <f>$D12-AX$2</f>
        <v>-8251.5848451503989</v>
      </c>
      <c r="AY12" s="168">
        <f>$D12-AY$2</f>
        <v>-16434.584845150399</v>
      </c>
      <c r="AZ12" s="168">
        <f>$D12-AZ$2</f>
        <v>-16325.584845150399</v>
      </c>
      <c r="BA12" s="168">
        <f>$D12-BA$2</f>
        <v>3576.4151548496011</v>
      </c>
      <c r="BB12" s="168">
        <f>$D12-BB$2</f>
        <v>-7170.5848451503989</v>
      </c>
      <c r="BC12" s="168">
        <f>$D12-BC$2</f>
        <v>-8403.5848451503989</v>
      </c>
    </row>
    <row r="13" spans="1:55">
      <c r="A13" s="172">
        <v>2010</v>
      </c>
      <c r="B13" s="172" t="s">
        <v>974</v>
      </c>
      <c r="C13" s="147" t="s">
        <v>18</v>
      </c>
      <c r="D13" s="83">
        <v>44117.401587235814</v>
      </c>
      <c r="E13" s="168">
        <f>$D13-E$2</f>
        <v>4137.4015872358141</v>
      </c>
      <c r="F13" s="168">
        <f>$D13-F$2</f>
        <v>-17486.598412764186</v>
      </c>
      <c r="G13" s="168">
        <f>$D13-G$2</f>
        <v>-1621.5984127641859</v>
      </c>
      <c r="H13" s="168">
        <f>$D13-H$2</f>
        <v>7579.4015872358141</v>
      </c>
      <c r="I13" s="168">
        <f>$D13-I$2</f>
        <v>-12016.598412764186</v>
      </c>
      <c r="J13" s="168">
        <f>$D13-J$2</f>
        <v>-11812.598412764186</v>
      </c>
      <c r="K13" s="168">
        <f>$D13-K$2</f>
        <v>-20733.598412764186</v>
      </c>
      <c r="L13" s="168">
        <f>$D13-L$2</f>
        <v>-7996.5984127641859</v>
      </c>
      <c r="M13" s="168">
        <f>$D13-M$2</f>
        <v>-9023.5984127641859</v>
      </c>
      <c r="N13" s="168">
        <f>$D13-N$2</f>
        <v>-1513.5984127641859</v>
      </c>
      <c r="O13" s="168">
        <f>$D13-O$2</f>
        <v>777.40158723581408</v>
      </c>
      <c r="P13" s="168">
        <f>$D13-P$2</f>
        <v>-11531.598412764186</v>
      </c>
      <c r="Q13" s="168">
        <f>$D13-Q$2</f>
        <v>-2660.5984127641859</v>
      </c>
      <c r="R13" s="168">
        <f>$D13-R$2</f>
        <v>-8752.5984127641859</v>
      </c>
      <c r="S13" s="168">
        <f>$D13-S$2</f>
        <v>-187.59841276418592</v>
      </c>
      <c r="T13" s="168">
        <f>$D13-T$2</f>
        <v>-6603.5984127641859</v>
      </c>
      <c r="U13" s="168">
        <f>$D13-U$2</f>
        <v>-599.59841276418592</v>
      </c>
      <c r="V13" s="168">
        <f>$D13-V$2</f>
        <v>1453.4015872358141</v>
      </c>
      <c r="W13" s="168">
        <f>$D13-W$2</f>
        <v>-1315.5984127641859</v>
      </c>
      <c r="X13" s="168">
        <f>$D13-X$2</f>
        <v>-3384.5984127641859</v>
      </c>
      <c r="Y13" s="168">
        <f>$D13-Y$2</f>
        <v>-20068.598412764186</v>
      </c>
      <c r="Z13" s="168">
        <f>$D13-Z$2</f>
        <v>-15255.598412764186</v>
      </c>
      <c r="AA13" s="168">
        <f>$D13-AA$2</f>
        <v>-1876.5984127641859</v>
      </c>
      <c r="AB13" s="168">
        <f>$D13-AB$2</f>
        <v>-11972.598412764186</v>
      </c>
      <c r="AC13" s="168">
        <f>$D13-AC$2</f>
        <v>9039.4015872358141</v>
      </c>
      <c r="AD13" s="168">
        <f>$D13-AD$2</f>
        <v>-4651.5984127641859</v>
      </c>
      <c r="AE13" s="168">
        <f>$D13-AE$2</f>
        <v>3680.4015872358141</v>
      </c>
      <c r="AF13" s="168">
        <f>$D13-AF$2</f>
        <v>-5477.5984127641859</v>
      </c>
      <c r="AG13" s="168">
        <f>$D13-AG$2</f>
        <v>-7316.5984127641859</v>
      </c>
      <c r="AH13" s="168">
        <f>$D13-AH$2</f>
        <v>-20013.598412764186</v>
      </c>
      <c r="AI13" s="168">
        <f>$D13-AI$2</f>
        <v>-20659.598412764186</v>
      </c>
      <c r="AJ13" s="168">
        <f>$D13-AJ$2</f>
        <v>575.40158723581408</v>
      </c>
      <c r="AK13" s="168">
        <f>$D13-AK$2</f>
        <v>-6098.5984127641859</v>
      </c>
      <c r="AL13" s="168">
        <f>$D13-AL$2</f>
        <v>2211.4015872358141</v>
      </c>
      <c r="AM13" s="168">
        <f>$D13-AM$2</f>
        <v>-5957.5984127641859</v>
      </c>
      <c r="AN13" s="168">
        <f>$D13-AN$2</f>
        <v>-1761.5984127641859</v>
      </c>
      <c r="AO13" s="168">
        <f>$D13-AO$2</f>
        <v>-1760.5984127641859</v>
      </c>
      <c r="AP13" s="168">
        <f>$D13-AP$2</f>
        <v>-4980.5984127641859</v>
      </c>
      <c r="AQ13" s="168">
        <f>$D13-AQ$2</f>
        <v>-4054.5984127641859</v>
      </c>
      <c r="AR13" s="168">
        <f>$D13-AR$2</f>
        <v>-7516.5984127641859</v>
      </c>
      <c r="AS13" s="168">
        <f>$D13-AS$2</f>
        <v>3016.4015872358141</v>
      </c>
      <c r="AT13" s="168">
        <f>$D13-AT$2</f>
        <v>-1708.5984127641859</v>
      </c>
      <c r="AU13" s="168">
        <f>$D13-AU$2</f>
        <v>3600.4015872358141</v>
      </c>
      <c r="AV13" s="168">
        <f>$D13-AV$2</f>
        <v>-3357.5984127641859</v>
      </c>
      <c r="AW13" s="168">
        <f>$D13-AW$2</f>
        <v>-14373.598412764186</v>
      </c>
      <c r="AX13" s="168">
        <f>$D13-AX$2</f>
        <v>-8200.5984127641859</v>
      </c>
      <c r="AY13" s="168">
        <f>$D13-AY$2</f>
        <v>-16383.598412764186</v>
      </c>
      <c r="AZ13" s="168">
        <f>$D13-AZ$2</f>
        <v>-16274.598412764186</v>
      </c>
      <c r="BA13" s="168">
        <f>$D13-BA$2</f>
        <v>3627.4015872358141</v>
      </c>
      <c r="BB13" s="168">
        <f>$D13-BB$2</f>
        <v>-7119.5984127641859</v>
      </c>
      <c r="BC13" s="168">
        <f>$D13-BC$2</f>
        <v>-8352.5984127641859</v>
      </c>
    </row>
    <row r="14" spans="1:55">
      <c r="A14" s="172">
        <v>2010</v>
      </c>
      <c r="B14" s="172" t="s">
        <v>975</v>
      </c>
      <c r="C14" s="147" t="s">
        <v>19</v>
      </c>
      <c r="D14" s="83">
        <v>59539.027581024246</v>
      </c>
      <c r="E14" s="168">
        <f>$D14-E$2</f>
        <v>19559.027581024246</v>
      </c>
      <c r="F14" s="168">
        <f>$D14-F$2</f>
        <v>-2064.9724189757544</v>
      </c>
      <c r="G14" s="168">
        <f>$D14-G$2</f>
        <v>13800.027581024246</v>
      </c>
      <c r="H14" s="168">
        <f>$D14-H$2</f>
        <v>23001.027581024246</v>
      </c>
      <c r="I14" s="168">
        <f>$D14-I$2</f>
        <v>3405.0275810242456</v>
      </c>
      <c r="J14" s="168">
        <f>$D14-J$2</f>
        <v>3609.0275810242456</v>
      </c>
      <c r="K14" s="168">
        <f>$D14-K$2</f>
        <v>-5311.9724189757544</v>
      </c>
      <c r="L14" s="168">
        <f>$D14-L$2</f>
        <v>7425.0275810242456</v>
      </c>
      <c r="M14" s="168">
        <f>$D14-M$2</f>
        <v>6398.0275810242456</v>
      </c>
      <c r="N14" s="168">
        <f>$D14-N$2</f>
        <v>13908.027581024246</v>
      </c>
      <c r="O14" s="168">
        <f>$D14-O$2</f>
        <v>16199.027581024246</v>
      </c>
      <c r="P14" s="168">
        <f>$D14-P$2</f>
        <v>3890.0275810242456</v>
      </c>
      <c r="Q14" s="168">
        <f>$D14-Q$2</f>
        <v>12761.027581024246</v>
      </c>
      <c r="R14" s="168">
        <f>$D14-R$2</f>
        <v>6669.0275810242456</v>
      </c>
      <c r="S14" s="168">
        <f>$D14-S$2</f>
        <v>15234.027581024246</v>
      </c>
      <c r="T14" s="168">
        <f>$D14-T$2</f>
        <v>8818.0275810242456</v>
      </c>
      <c r="U14" s="168">
        <f>$D14-U$2</f>
        <v>14822.027581024246</v>
      </c>
      <c r="V14" s="168">
        <f>$D14-V$2</f>
        <v>16875.027581024246</v>
      </c>
      <c r="W14" s="168">
        <f>$D14-W$2</f>
        <v>14106.027581024246</v>
      </c>
      <c r="X14" s="168">
        <f>$D14-X$2</f>
        <v>12037.027581024246</v>
      </c>
      <c r="Y14" s="168">
        <f>$D14-Y$2</f>
        <v>-4646.9724189757544</v>
      </c>
      <c r="Z14" s="168">
        <f>$D14-Z$2</f>
        <v>166.02758102424559</v>
      </c>
      <c r="AA14" s="168">
        <f>$D14-AA$2</f>
        <v>13545.027581024246</v>
      </c>
      <c r="AB14" s="168">
        <f>$D14-AB$2</f>
        <v>3449.0275810242456</v>
      </c>
      <c r="AC14" s="168">
        <f>$D14-AC$2</f>
        <v>24461.027581024246</v>
      </c>
      <c r="AD14" s="168">
        <f>$D14-AD$2</f>
        <v>10770.027581024246</v>
      </c>
      <c r="AE14" s="168">
        <f>$D14-AE$2</f>
        <v>19102.027581024246</v>
      </c>
      <c r="AF14" s="168">
        <f>$D14-AF$2</f>
        <v>9944.0275810242456</v>
      </c>
      <c r="AG14" s="168">
        <f>$D14-AG$2</f>
        <v>8105.0275810242456</v>
      </c>
      <c r="AH14" s="168">
        <f>$D14-AH$2</f>
        <v>-4591.9724189757544</v>
      </c>
      <c r="AI14" s="168">
        <f>$D14-AI$2</f>
        <v>-5237.9724189757544</v>
      </c>
      <c r="AJ14" s="168">
        <f>$D14-AJ$2</f>
        <v>15997.027581024246</v>
      </c>
      <c r="AK14" s="168">
        <f>$D14-AK$2</f>
        <v>9323.0275810242456</v>
      </c>
      <c r="AL14" s="168">
        <f>$D14-AL$2</f>
        <v>17633.027581024246</v>
      </c>
      <c r="AM14" s="168">
        <f>$D14-AM$2</f>
        <v>9464.0275810242456</v>
      </c>
      <c r="AN14" s="168">
        <f>$D14-AN$2</f>
        <v>13660.027581024246</v>
      </c>
      <c r="AO14" s="168">
        <f>$D14-AO$2</f>
        <v>13661.027581024246</v>
      </c>
      <c r="AP14" s="168">
        <f>$D14-AP$2</f>
        <v>10441.027581024246</v>
      </c>
      <c r="AQ14" s="168">
        <f>$D14-AQ$2</f>
        <v>11367.027581024246</v>
      </c>
      <c r="AR14" s="168">
        <f>$D14-AR$2</f>
        <v>7905.0275810242456</v>
      </c>
      <c r="AS14" s="168">
        <f>$D14-AS$2</f>
        <v>18438.027581024246</v>
      </c>
      <c r="AT14" s="168">
        <f>$D14-AT$2</f>
        <v>13713.027581024246</v>
      </c>
      <c r="AU14" s="168">
        <f>$D14-AU$2</f>
        <v>19022.027581024246</v>
      </c>
      <c r="AV14" s="168">
        <f>$D14-AV$2</f>
        <v>12064.027581024246</v>
      </c>
      <c r="AW14" s="168">
        <f>$D14-AW$2</f>
        <v>1048.0275810242456</v>
      </c>
      <c r="AX14" s="168">
        <f>$D14-AX$2</f>
        <v>7221.0275810242456</v>
      </c>
      <c r="AY14" s="168">
        <f>$D14-AY$2</f>
        <v>-961.97241897575441</v>
      </c>
      <c r="AZ14" s="168">
        <f>$D14-AZ$2</f>
        <v>-852.97241897575441</v>
      </c>
      <c r="BA14" s="168">
        <f>$D14-BA$2</f>
        <v>19049.027581024246</v>
      </c>
      <c r="BB14" s="168">
        <f>$D14-BB$2</f>
        <v>8302.0275810242456</v>
      </c>
      <c r="BC14" s="168">
        <f>$D14-BC$2</f>
        <v>7069.0275810242456</v>
      </c>
    </row>
    <row r="15" spans="1:55">
      <c r="A15" s="172">
        <v>2010</v>
      </c>
      <c r="B15" s="172" t="s">
        <v>976</v>
      </c>
      <c r="C15" s="147" t="s">
        <v>20</v>
      </c>
      <c r="D15" s="83">
        <v>47050.45199138199</v>
      </c>
      <c r="E15" s="168">
        <f>$D15-E$2</f>
        <v>7070.4519913819895</v>
      </c>
      <c r="F15" s="168">
        <f>$D15-F$2</f>
        <v>-14553.54800861801</v>
      </c>
      <c r="G15" s="168">
        <f>$D15-G$2</f>
        <v>1311.4519913819895</v>
      </c>
      <c r="H15" s="168">
        <f>$D15-H$2</f>
        <v>10512.45199138199</v>
      </c>
      <c r="I15" s="168">
        <f>$D15-I$2</f>
        <v>-9083.5480086180105</v>
      </c>
      <c r="J15" s="168">
        <f>$D15-J$2</f>
        <v>-8879.5480086180105</v>
      </c>
      <c r="K15" s="168">
        <f>$D15-K$2</f>
        <v>-17800.54800861801</v>
      </c>
      <c r="L15" s="168">
        <f>$D15-L$2</f>
        <v>-5063.5480086180105</v>
      </c>
      <c r="M15" s="168">
        <f>$D15-M$2</f>
        <v>-6090.5480086180105</v>
      </c>
      <c r="N15" s="168">
        <f>$D15-N$2</f>
        <v>1419.4519913819895</v>
      </c>
      <c r="O15" s="168">
        <f>$D15-O$2</f>
        <v>3710.4519913819895</v>
      </c>
      <c r="P15" s="168">
        <f>$D15-P$2</f>
        <v>-8598.5480086180105</v>
      </c>
      <c r="Q15" s="168">
        <f>$D15-Q$2</f>
        <v>272.4519913819895</v>
      </c>
      <c r="R15" s="168">
        <f>$D15-R$2</f>
        <v>-5819.5480086180105</v>
      </c>
      <c r="S15" s="168">
        <f>$D15-S$2</f>
        <v>2745.4519913819895</v>
      </c>
      <c r="T15" s="168">
        <f>$D15-T$2</f>
        <v>-3670.5480086180105</v>
      </c>
      <c r="U15" s="168">
        <f>$D15-U$2</f>
        <v>2333.4519913819895</v>
      </c>
      <c r="V15" s="168">
        <f>$D15-V$2</f>
        <v>4386.4519913819895</v>
      </c>
      <c r="W15" s="168">
        <f>$D15-W$2</f>
        <v>1617.4519913819895</v>
      </c>
      <c r="X15" s="168">
        <f>$D15-X$2</f>
        <v>-451.5480086180105</v>
      </c>
      <c r="Y15" s="168">
        <f>$D15-Y$2</f>
        <v>-17135.54800861801</v>
      </c>
      <c r="Z15" s="168">
        <f>$D15-Z$2</f>
        <v>-12322.54800861801</v>
      </c>
      <c r="AA15" s="168">
        <f>$D15-AA$2</f>
        <v>1056.4519913819895</v>
      </c>
      <c r="AB15" s="168">
        <f>$D15-AB$2</f>
        <v>-9039.5480086180105</v>
      </c>
      <c r="AC15" s="168">
        <f>$D15-AC$2</f>
        <v>11972.45199138199</v>
      </c>
      <c r="AD15" s="168">
        <f>$D15-AD$2</f>
        <v>-1718.5480086180105</v>
      </c>
      <c r="AE15" s="168">
        <f>$D15-AE$2</f>
        <v>6613.4519913819895</v>
      </c>
      <c r="AF15" s="168">
        <f>$D15-AF$2</f>
        <v>-2544.5480086180105</v>
      </c>
      <c r="AG15" s="168">
        <f>$D15-AG$2</f>
        <v>-4383.5480086180105</v>
      </c>
      <c r="AH15" s="168">
        <f>$D15-AH$2</f>
        <v>-17080.54800861801</v>
      </c>
      <c r="AI15" s="168">
        <f>$D15-AI$2</f>
        <v>-17726.54800861801</v>
      </c>
      <c r="AJ15" s="168">
        <f>$D15-AJ$2</f>
        <v>3508.4519913819895</v>
      </c>
      <c r="AK15" s="168">
        <f>$D15-AK$2</f>
        <v>-3165.5480086180105</v>
      </c>
      <c r="AL15" s="168">
        <f>$D15-AL$2</f>
        <v>5144.4519913819895</v>
      </c>
      <c r="AM15" s="168">
        <f>$D15-AM$2</f>
        <v>-3024.5480086180105</v>
      </c>
      <c r="AN15" s="168">
        <f>$D15-AN$2</f>
        <v>1171.4519913819895</v>
      </c>
      <c r="AO15" s="168">
        <f>$D15-AO$2</f>
        <v>1172.4519913819895</v>
      </c>
      <c r="AP15" s="168">
        <f>$D15-AP$2</f>
        <v>-2047.5480086180105</v>
      </c>
      <c r="AQ15" s="168">
        <f>$D15-AQ$2</f>
        <v>-1121.5480086180105</v>
      </c>
      <c r="AR15" s="168">
        <f>$D15-AR$2</f>
        <v>-4583.5480086180105</v>
      </c>
      <c r="AS15" s="168">
        <f>$D15-AS$2</f>
        <v>5949.4519913819895</v>
      </c>
      <c r="AT15" s="168">
        <f>$D15-AT$2</f>
        <v>1224.4519913819895</v>
      </c>
      <c r="AU15" s="168">
        <f>$D15-AU$2</f>
        <v>6533.4519913819895</v>
      </c>
      <c r="AV15" s="168">
        <f>$D15-AV$2</f>
        <v>-424.5480086180105</v>
      </c>
      <c r="AW15" s="168">
        <f>$D15-AW$2</f>
        <v>-11440.54800861801</v>
      </c>
      <c r="AX15" s="168">
        <f>$D15-AX$2</f>
        <v>-5267.5480086180105</v>
      </c>
      <c r="AY15" s="168">
        <f>$D15-AY$2</f>
        <v>-13450.54800861801</v>
      </c>
      <c r="AZ15" s="168">
        <f>$D15-AZ$2</f>
        <v>-13341.54800861801</v>
      </c>
      <c r="BA15" s="168">
        <f>$D15-BA$2</f>
        <v>6560.4519913819895</v>
      </c>
      <c r="BB15" s="168">
        <f>$D15-BB$2</f>
        <v>-4186.5480086180105</v>
      </c>
      <c r="BC15" s="168">
        <f>$D15-BC$2</f>
        <v>-5419.5480086180105</v>
      </c>
    </row>
    <row r="16" spans="1:55">
      <c r="A16" s="172">
        <v>2010</v>
      </c>
      <c r="B16" s="172" t="s">
        <v>977</v>
      </c>
      <c r="C16" s="147" t="s">
        <v>21</v>
      </c>
      <c r="D16" s="83">
        <v>50727.501867249819</v>
      </c>
      <c r="E16" s="168">
        <f>$D16-E$2</f>
        <v>10747.501867249819</v>
      </c>
      <c r="F16" s="168">
        <f>$D16-F$2</f>
        <v>-10876.498132750181</v>
      </c>
      <c r="G16" s="168">
        <f>$D16-G$2</f>
        <v>4988.501867249819</v>
      </c>
      <c r="H16" s="168">
        <f>$D16-H$2</f>
        <v>14189.501867249819</v>
      </c>
      <c r="I16" s="168">
        <f>$D16-I$2</f>
        <v>-5406.498132750181</v>
      </c>
      <c r="J16" s="168">
        <f>$D16-J$2</f>
        <v>-5202.498132750181</v>
      </c>
      <c r="K16" s="168">
        <f>$D16-K$2</f>
        <v>-14123.498132750181</v>
      </c>
      <c r="L16" s="168">
        <f>$D16-L$2</f>
        <v>-1386.498132750181</v>
      </c>
      <c r="M16" s="168">
        <f>$D16-M$2</f>
        <v>-2413.498132750181</v>
      </c>
      <c r="N16" s="168">
        <f>$D16-N$2</f>
        <v>5096.501867249819</v>
      </c>
      <c r="O16" s="168">
        <f>$D16-O$2</f>
        <v>7387.501867249819</v>
      </c>
      <c r="P16" s="168">
        <f>$D16-P$2</f>
        <v>-4921.498132750181</v>
      </c>
      <c r="Q16" s="168">
        <f>$D16-Q$2</f>
        <v>3949.501867249819</v>
      </c>
      <c r="R16" s="168">
        <f>$D16-R$2</f>
        <v>-2142.498132750181</v>
      </c>
      <c r="S16" s="168">
        <f>$D16-S$2</f>
        <v>6422.501867249819</v>
      </c>
      <c r="T16" s="168">
        <f>$D16-T$2</f>
        <v>6.5018672498190426</v>
      </c>
      <c r="U16" s="168">
        <f>$D16-U$2</f>
        <v>6010.501867249819</v>
      </c>
      <c r="V16" s="168">
        <f>$D16-V$2</f>
        <v>8063.501867249819</v>
      </c>
      <c r="W16" s="168">
        <f>$D16-W$2</f>
        <v>5294.501867249819</v>
      </c>
      <c r="X16" s="168">
        <f>$D16-X$2</f>
        <v>3225.501867249819</v>
      </c>
      <c r="Y16" s="168">
        <f>$D16-Y$2</f>
        <v>-13458.498132750181</v>
      </c>
      <c r="Z16" s="168">
        <f>$D16-Z$2</f>
        <v>-8645.498132750181</v>
      </c>
      <c r="AA16" s="168">
        <f>$D16-AA$2</f>
        <v>4733.501867249819</v>
      </c>
      <c r="AB16" s="168">
        <f>$D16-AB$2</f>
        <v>-5362.498132750181</v>
      </c>
      <c r="AC16" s="168">
        <f>$D16-AC$2</f>
        <v>15649.501867249819</v>
      </c>
      <c r="AD16" s="168">
        <f>$D16-AD$2</f>
        <v>1958.501867249819</v>
      </c>
      <c r="AE16" s="168">
        <f>$D16-AE$2</f>
        <v>10290.501867249819</v>
      </c>
      <c r="AF16" s="168">
        <f>$D16-AF$2</f>
        <v>1132.501867249819</v>
      </c>
      <c r="AG16" s="168">
        <f>$D16-AG$2</f>
        <v>-706.49813275018096</v>
      </c>
      <c r="AH16" s="168">
        <f>$D16-AH$2</f>
        <v>-13403.498132750181</v>
      </c>
      <c r="AI16" s="168">
        <f>$D16-AI$2</f>
        <v>-14049.498132750181</v>
      </c>
      <c r="AJ16" s="168">
        <f>$D16-AJ$2</f>
        <v>7185.501867249819</v>
      </c>
      <c r="AK16" s="168">
        <f>$D16-AK$2</f>
        <v>511.50186724981904</v>
      </c>
      <c r="AL16" s="168">
        <f>$D16-AL$2</f>
        <v>8821.501867249819</v>
      </c>
      <c r="AM16" s="168">
        <f>$D16-AM$2</f>
        <v>652.50186724981904</v>
      </c>
      <c r="AN16" s="168">
        <f>$D16-AN$2</f>
        <v>4848.501867249819</v>
      </c>
      <c r="AO16" s="168">
        <f>$D16-AO$2</f>
        <v>4849.501867249819</v>
      </c>
      <c r="AP16" s="168">
        <f>$D16-AP$2</f>
        <v>1629.501867249819</v>
      </c>
      <c r="AQ16" s="168">
        <f>$D16-AQ$2</f>
        <v>2555.501867249819</v>
      </c>
      <c r="AR16" s="168">
        <f>$D16-AR$2</f>
        <v>-906.49813275018096</v>
      </c>
      <c r="AS16" s="168">
        <f>$D16-AS$2</f>
        <v>9626.501867249819</v>
      </c>
      <c r="AT16" s="168">
        <f>$D16-AT$2</f>
        <v>4901.501867249819</v>
      </c>
      <c r="AU16" s="168">
        <f>$D16-AU$2</f>
        <v>10210.501867249819</v>
      </c>
      <c r="AV16" s="168">
        <f>$D16-AV$2</f>
        <v>3252.501867249819</v>
      </c>
      <c r="AW16" s="168">
        <f>$D16-AW$2</f>
        <v>-7763.498132750181</v>
      </c>
      <c r="AX16" s="168">
        <f>$D16-AX$2</f>
        <v>-1590.498132750181</v>
      </c>
      <c r="AY16" s="168">
        <f>$D16-AY$2</f>
        <v>-9773.498132750181</v>
      </c>
      <c r="AZ16" s="168">
        <f>$D16-AZ$2</f>
        <v>-9664.498132750181</v>
      </c>
      <c r="BA16" s="168">
        <f>$D16-BA$2</f>
        <v>10237.501867249819</v>
      </c>
      <c r="BB16" s="168">
        <f>$D16-BB$2</f>
        <v>-509.49813275018096</v>
      </c>
      <c r="BC16" s="168">
        <f>$D16-BC$2</f>
        <v>-1742.498132750181</v>
      </c>
    </row>
    <row r="17" spans="1:55">
      <c r="A17" s="172">
        <v>2010</v>
      </c>
      <c r="B17" s="172" t="s">
        <v>978</v>
      </c>
      <c r="C17" s="147" t="s">
        <v>22</v>
      </c>
      <c r="D17" s="83">
        <v>46139.183393525404</v>
      </c>
      <c r="E17" s="168">
        <f>$D17-E$2</f>
        <v>6159.1833935254035</v>
      </c>
      <c r="F17" s="168">
        <f>$D17-F$2</f>
        <v>-15464.816606474596</v>
      </c>
      <c r="G17" s="168">
        <f>$D17-G$2</f>
        <v>400.18339352540352</v>
      </c>
      <c r="H17" s="168">
        <f>$D17-H$2</f>
        <v>9601.1833935254035</v>
      </c>
      <c r="I17" s="168">
        <f>$D17-I$2</f>
        <v>-9994.8166064745965</v>
      </c>
      <c r="J17" s="168">
        <f>$D17-J$2</f>
        <v>-9790.8166064745965</v>
      </c>
      <c r="K17" s="168">
        <f>$D17-K$2</f>
        <v>-18711.816606474596</v>
      </c>
      <c r="L17" s="168">
        <f>$D17-L$2</f>
        <v>-5974.8166064745965</v>
      </c>
      <c r="M17" s="168">
        <f>$D17-M$2</f>
        <v>-7001.8166064745965</v>
      </c>
      <c r="N17" s="168">
        <f>$D17-N$2</f>
        <v>508.18339352540352</v>
      </c>
      <c r="O17" s="168">
        <f>$D17-O$2</f>
        <v>2799.1833935254035</v>
      </c>
      <c r="P17" s="168">
        <f>$D17-P$2</f>
        <v>-9509.8166064745965</v>
      </c>
      <c r="Q17" s="168">
        <f>$D17-Q$2</f>
        <v>-638.81660647459648</v>
      </c>
      <c r="R17" s="168">
        <f>$D17-R$2</f>
        <v>-6730.8166064745965</v>
      </c>
      <c r="S17" s="168">
        <f>$D17-S$2</f>
        <v>1834.1833935254035</v>
      </c>
      <c r="T17" s="168">
        <f>$D17-T$2</f>
        <v>-4581.8166064745965</v>
      </c>
      <c r="U17" s="168">
        <f>$D17-U$2</f>
        <v>1422.1833935254035</v>
      </c>
      <c r="V17" s="168">
        <f>$D17-V$2</f>
        <v>3475.1833935254035</v>
      </c>
      <c r="W17" s="168">
        <f>$D17-W$2</f>
        <v>706.18339352540352</v>
      </c>
      <c r="X17" s="168">
        <f>$D17-X$2</f>
        <v>-1362.8166064745965</v>
      </c>
      <c r="Y17" s="168">
        <f>$D17-Y$2</f>
        <v>-18046.816606474596</v>
      </c>
      <c r="Z17" s="168">
        <f>$D17-Z$2</f>
        <v>-13233.816606474596</v>
      </c>
      <c r="AA17" s="168">
        <f>$D17-AA$2</f>
        <v>145.18339352540352</v>
      </c>
      <c r="AB17" s="168">
        <f>$D17-AB$2</f>
        <v>-9950.8166064745965</v>
      </c>
      <c r="AC17" s="168">
        <f>$D17-AC$2</f>
        <v>11061.183393525404</v>
      </c>
      <c r="AD17" s="168">
        <f>$D17-AD$2</f>
        <v>-2629.8166064745965</v>
      </c>
      <c r="AE17" s="168">
        <f>$D17-AE$2</f>
        <v>5702.1833935254035</v>
      </c>
      <c r="AF17" s="168">
        <f>$D17-AF$2</f>
        <v>-3455.8166064745965</v>
      </c>
      <c r="AG17" s="168">
        <f>$D17-AG$2</f>
        <v>-5294.8166064745965</v>
      </c>
      <c r="AH17" s="168">
        <f>$D17-AH$2</f>
        <v>-17991.816606474596</v>
      </c>
      <c r="AI17" s="168">
        <f>$D17-AI$2</f>
        <v>-18637.816606474596</v>
      </c>
      <c r="AJ17" s="168">
        <f>$D17-AJ$2</f>
        <v>2597.1833935254035</v>
      </c>
      <c r="AK17" s="168">
        <f>$D17-AK$2</f>
        <v>-4076.8166064745965</v>
      </c>
      <c r="AL17" s="168">
        <f>$D17-AL$2</f>
        <v>4233.1833935254035</v>
      </c>
      <c r="AM17" s="168">
        <f>$D17-AM$2</f>
        <v>-3935.8166064745965</v>
      </c>
      <c r="AN17" s="168">
        <f>$D17-AN$2</f>
        <v>260.18339352540352</v>
      </c>
      <c r="AO17" s="168">
        <f>$D17-AO$2</f>
        <v>261.18339352540352</v>
      </c>
      <c r="AP17" s="168">
        <f>$D17-AP$2</f>
        <v>-2958.8166064745965</v>
      </c>
      <c r="AQ17" s="168">
        <f>$D17-AQ$2</f>
        <v>-2032.8166064745965</v>
      </c>
      <c r="AR17" s="168">
        <f>$D17-AR$2</f>
        <v>-5494.8166064745965</v>
      </c>
      <c r="AS17" s="168">
        <f>$D17-AS$2</f>
        <v>5038.1833935254035</v>
      </c>
      <c r="AT17" s="168">
        <f>$D17-AT$2</f>
        <v>313.18339352540352</v>
      </c>
      <c r="AU17" s="168">
        <f>$D17-AU$2</f>
        <v>5622.1833935254035</v>
      </c>
      <c r="AV17" s="168">
        <f>$D17-AV$2</f>
        <v>-1335.8166064745965</v>
      </c>
      <c r="AW17" s="168">
        <f>$D17-AW$2</f>
        <v>-12351.816606474596</v>
      </c>
      <c r="AX17" s="168">
        <f>$D17-AX$2</f>
        <v>-6178.8166064745965</v>
      </c>
      <c r="AY17" s="168">
        <f>$D17-AY$2</f>
        <v>-14361.816606474596</v>
      </c>
      <c r="AZ17" s="168">
        <f>$D17-AZ$2</f>
        <v>-14252.816606474596</v>
      </c>
      <c r="BA17" s="168">
        <f>$D17-BA$2</f>
        <v>5649.1833935254035</v>
      </c>
      <c r="BB17" s="168">
        <f>$D17-BB$2</f>
        <v>-5097.8166064745965</v>
      </c>
      <c r="BC17" s="168">
        <f>$D17-BC$2</f>
        <v>-6330.8166064745965</v>
      </c>
    </row>
    <row r="18" spans="1:55">
      <c r="A18" s="172">
        <v>2010</v>
      </c>
      <c r="B18" s="172" t="s">
        <v>979</v>
      </c>
      <c r="C18" s="147" t="s">
        <v>23</v>
      </c>
      <c r="D18" s="83">
        <v>49016.068282471169</v>
      </c>
      <c r="E18" s="168">
        <f>$D18-E$2</f>
        <v>9036.0682824711694</v>
      </c>
      <c r="F18" s="168">
        <f>$D18-F$2</f>
        <v>-12587.931717528831</v>
      </c>
      <c r="G18" s="168">
        <f>$D18-G$2</f>
        <v>3277.0682824711694</v>
      </c>
      <c r="H18" s="168">
        <f>$D18-H$2</f>
        <v>12478.068282471169</v>
      </c>
      <c r="I18" s="168">
        <f>$D18-I$2</f>
        <v>-7117.9317175288306</v>
      </c>
      <c r="J18" s="168">
        <f>$D18-J$2</f>
        <v>-6913.9317175288306</v>
      </c>
      <c r="K18" s="168">
        <f>$D18-K$2</f>
        <v>-15834.931717528831</v>
      </c>
      <c r="L18" s="168">
        <f>$D18-L$2</f>
        <v>-3097.9317175288306</v>
      </c>
      <c r="M18" s="168">
        <f>$D18-M$2</f>
        <v>-4124.9317175288306</v>
      </c>
      <c r="N18" s="168">
        <f>$D18-N$2</f>
        <v>3385.0682824711694</v>
      </c>
      <c r="O18" s="168">
        <f>$D18-O$2</f>
        <v>5676.0682824711694</v>
      </c>
      <c r="P18" s="168">
        <f>$D18-P$2</f>
        <v>-6632.9317175288306</v>
      </c>
      <c r="Q18" s="168">
        <f>$D18-Q$2</f>
        <v>2238.0682824711694</v>
      </c>
      <c r="R18" s="168">
        <f>$D18-R$2</f>
        <v>-3853.9317175288306</v>
      </c>
      <c r="S18" s="168">
        <f>$D18-S$2</f>
        <v>4711.0682824711694</v>
      </c>
      <c r="T18" s="168">
        <f>$D18-T$2</f>
        <v>-1704.9317175288306</v>
      </c>
      <c r="U18" s="168">
        <f>$D18-U$2</f>
        <v>4299.0682824711694</v>
      </c>
      <c r="V18" s="168">
        <f>$D18-V$2</f>
        <v>6352.0682824711694</v>
      </c>
      <c r="W18" s="168">
        <f>$D18-W$2</f>
        <v>3583.0682824711694</v>
      </c>
      <c r="X18" s="168">
        <f>$D18-X$2</f>
        <v>1514.0682824711694</v>
      </c>
      <c r="Y18" s="168">
        <f>$D18-Y$2</f>
        <v>-15169.931717528831</v>
      </c>
      <c r="Z18" s="168">
        <f>$D18-Z$2</f>
        <v>-10356.931717528831</v>
      </c>
      <c r="AA18" s="168">
        <f>$D18-AA$2</f>
        <v>3022.0682824711694</v>
      </c>
      <c r="AB18" s="168">
        <f>$D18-AB$2</f>
        <v>-7073.9317175288306</v>
      </c>
      <c r="AC18" s="168">
        <f>$D18-AC$2</f>
        <v>13938.068282471169</v>
      </c>
      <c r="AD18" s="168">
        <f>$D18-AD$2</f>
        <v>247.06828247116937</v>
      </c>
      <c r="AE18" s="168">
        <f>$D18-AE$2</f>
        <v>8579.0682824711694</v>
      </c>
      <c r="AF18" s="168">
        <f>$D18-AF$2</f>
        <v>-578.93171752883063</v>
      </c>
      <c r="AG18" s="168">
        <f>$D18-AG$2</f>
        <v>-2417.9317175288306</v>
      </c>
      <c r="AH18" s="168">
        <f>$D18-AH$2</f>
        <v>-15114.931717528831</v>
      </c>
      <c r="AI18" s="168">
        <f>$D18-AI$2</f>
        <v>-15760.931717528831</v>
      </c>
      <c r="AJ18" s="168">
        <f>$D18-AJ$2</f>
        <v>5474.0682824711694</v>
      </c>
      <c r="AK18" s="168">
        <f>$D18-AK$2</f>
        <v>-1199.9317175288306</v>
      </c>
      <c r="AL18" s="168">
        <f>$D18-AL$2</f>
        <v>7110.0682824711694</v>
      </c>
      <c r="AM18" s="168">
        <f>$D18-AM$2</f>
        <v>-1058.9317175288306</v>
      </c>
      <c r="AN18" s="168">
        <f>$D18-AN$2</f>
        <v>3137.0682824711694</v>
      </c>
      <c r="AO18" s="168">
        <f>$D18-AO$2</f>
        <v>3138.0682824711694</v>
      </c>
      <c r="AP18" s="168">
        <f>$D18-AP$2</f>
        <v>-81.931717528830632</v>
      </c>
      <c r="AQ18" s="168">
        <f>$D18-AQ$2</f>
        <v>844.06828247116937</v>
      </c>
      <c r="AR18" s="168">
        <f>$D18-AR$2</f>
        <v>-2617.9317175288306</v>
      </c>
      <c r="AS18" s="168">
        <f>$D18-AS$2</f>
        <v>7915.0682824711694</v>
      </c>
      <c r="AT18" s="168">
        <f>$D18-AT$2</f>
        <v>3190.0682824711694</v>
      </c>
      <c r="AU18" s="168">
        <f>$D18-AU$2</f>
        <v>8499.0682824711694</v>
      </c>
      <c r="AV18" s="168">
        <f>$D18-AV$2</f>
        <v>1541.0682824711694</v>
      </c>
      <c r="AW18" s="168">
        <f>$D18-AW$2</f>
        <v>-9474.9317175288306</v>
      </c>
      <c r="AX18" s="168">
        <f>$D18-AX$2</f>
        <v>-3301.9317175288306</v>
      </c>
      <c r="AY18" s="168">
        <f>$D18-AY$2</f>
        <v>-11484.931717528831</v>
      </c>
      <c r="AZ18" s="168">
        <f>$D18-AZ$2</f>
        <v>-11375.931717528831</v>
      </c>
      <c r="BA18" s="168">
        <f>$D18-BA$2</f>
        <v>8526.0682824711694</v>
      </c>
      <c r="BB18" s="168">
        <f>$D18-BB$2</f>
        <v>-2220.9317175288306</v>
      </c>
      <c r="BC18" s="168">
        <f>$D18-BC$2</f>
        <v>-3453.9317175288306</v>
      </c>
    </row>
    <row r="19" spans="1:55">
      <c r="A19" s="172">
        <v>2010</v>
      </c>
      <c r="B19" s="172" t="s">
        <v>980</v>
      </c>
      <c r="C19" s="147" t="s">
        <v>24</v>
      </c>
      <c r="D19" s="83">
        <v>46053.815636410807</v>
      </c>
      <c r="E19" s="168">
        <f>$D19-E$2</f>
        <v>6073.8156364108072</v>
      </c>
      <c r="F19" s="168">
        <f>$D19-F$2</f>
        <v>-15550.184363589193</v>
      </c>
      <c r="G19" s="168">
        <f>$D19-G$2</f>
        <v>314.8156364108072</v>
      </c>
      <c r="H19" s="168">
        <f>$D19-H$2</f>
        <v>9515.8156364108072</v>
      </c>
      <c r="I19" s="168">
        <f>$D19-I$2</f>
        <v>-10080.184363589193</v>
      </c>
      <c r="J19" s="168">
        <f>$D19-J$2</f>
        <v>-9876.1843635891928</v>
      </c>
      <c r="K19" s="168">
        <f>$D19-K$2</f>
        <v>-18797.184363589193</v>
      </c>
      <c r="L19" s="168">
        <f>$D19-L$2</f>
        <v>-6060.1843635891928</v>
      </c>
      <c r="M19" s="168">
        <f>$D19-M$2</f>
        <v>-7087.1843635891928</v>
      </c>
      <c r="N19" s="168">
        <f>$D19-N$2</f>
        <v>422.8156364108072</v>
      </c>
      <c r="O19" s="168">
        <f>$D19-O$2</f>
        <v>2713.8156364108072</v>
      </c>
      <c r="P19" s="168">
        <f>$D19-P$2</f>
        <v>-9595.1843635891928</v>
      </c>
      <c r="Q19" s="168">
        <f>$D19-Q$2</f>
        <v>-724.1843635891928</v>
      </c>
      <c r="R19" s="168">
        <f>$D19-R$2</f>
        <v>-6816.1843635891928</v>
      </c>
      <c r="S19" s="168">
        <f>$D19-S$2</f>
        <v>1748.8156364108072</v>
      </c>
      <c r="T19" s="168">
        <f>$D19-T$2</f>
        <v>-4667.1843635891928</v>
      </c>
      <c r="U19" s="168">
        <f>$D19-U$2</f>
        <v>1336.8156364108072</v>
      </c>
      <c r="V19" s="168">
        <f>$D19-V$2</f>
        <v>3389.8156364108072</v>
      </c>
      <c r="W19" s="168">
        <f>$D19-W$2</f>
        <v>620.8156364108072</v>
      </c>
      <c r="X19" s="168">
        <f>$D19-X$2</f>
        <v>-1448.1843635891928</v>
      </c>
      <c r="Y19" s="168">
        <f>$D19-Y$2</f>
        <v>-18132.184363589193</v>
      </c>
      <c r="Z19" s="168">
        <f>$D19-Z$2</f>
        <v>-13319.184363589193</v>
      </c>
      <c r="AA19" s="168">
        <f>$D19-AA$2</f>
        <v>59.815636410807201</v>
      </c>
      <c r="AB19" s="168">
        <f>$D19-AB$2</f>
        <v>-10036.184363589193</v>
      </c>
      <c r="AC19" s="168">
        <f>$D19-AC$2</f>
        <v>10975.815636410807</v>
      </c>
      <c r="AD19" s="168">
        <f>$D19-AD$2</f>
        <v>-2715.1843635891928</v>
      </c>
      <c r="AE19" s="168">
        <f>$D19-AE$2</f>
        <v>5616.8156364108072</v>
      </c>
      <c r="AF19" s="168">
        <f>$D19-AF$2</f>
        <v>-3541.1843635891928</v>
      </c>
      <c r="AG19" s="168">
        <f>$D19-AG$2</f>
        <v>-5380.1843635891928</v>
      </c>
      <c r="AH19" s="168">
        <f>$D19-AH$2</f>
        <v>-18077.184363589193</v>
      </c>
      <c r="AI19" s="168">
        <f>$D19-AI$2</f>
        <v>-18723.184363589193</v>
      </c>
      <c r="AJ19" s="168">
        <f>$D19-AJ$2</f>
        <v>2511.8156364108072</v>
      </c>
      <c r="AK19" s="168">
        <f>$D19-AK$2</f>
        <v>-4162.1843635891928</v>
      </c>
      <c r="AL19" s="168">
        <f>$D19-AL$2</f>
        <v>4147.8156364108072</v>
      </c>
      <c r="AM19" s="168">
        <f>$D19-AM$2</f>
        <v>-4021.1843635891928</v>
      </c>
      <c r="AN19" s="168">
        <f>$D19-AN$2</f>
        <v>174.8156364108072</v>
      </c>
      <c r="AO19" s="168">
        <f>$D19-AO$2</f>
        <v>175.8156364108072</v>
      </c>
      <c r="AP19" s="168">
        <f>$D19-AP$2</f>
        <v>-3044.1843635891928</v>
      </c>
      <c r="AQ19" s="168">
        <f>$D19-AQ$2</f>
        <v>-2118.1843635891928</v>
      </c>
      <c r="AR19" s="168">
        <f>$D19-AR$2</f>
        <v>-5580.1843635891928</v>
      </c>
      <c r="AS19" s="168">
        <f>$D19-AS$2</f>
        <v>4952.8156364108072</v>
      </c>
      <c r="AT19" s="168">
        <f>$D19-AT$2</f>
        <v>227.8156364108072</v>
      </c>
      <c r="AU19" s="168">
        <f>$D19-AU$2</f>
        <v>5536.8156364108072</v>
      </c>
      <c r="AV19" s="168">
        <f>$D19-AV$2</f>
        <v>-1421.1843635891928</v>
      </c>
      <c r="AW19" s="168">
        <f>$D19-AW$2</f>
        <v>-12437.184363589193</v>
      </c>
      <c r="AX19" s="168">
        <f>$D19-AX$2</f>
        <v>-6264.1843635891928</v>
      </c>
      <c r="AY19" s="168">
        <f>$D19-AY$2</f>
        <v>-14447.184363589193</v>
      </c>
      <c r="AZ19" s="168">
        <f>$D19-AZ$2</f>
        <v>-14338.184363589193</v>
      </c>
      <c r="BA19" s="168">
        <f>$D19-BA$2</f>
        <v>5563.8156364108072</v>
      </c>
      <c r="BB19" s="168">
        <f>$D19-BB$2</f>
        <v>-5183.1843635891928</v>
      </c>
      <c r="BC19" s="168">
        <f>$D19-BC$2</f>
        <v>-6416.1843635891928</v>
      </c>
    </row>
    <row r="20" spans="1:55">
      <c r="A20" s="172">
        <v>2010</v>
      </c>
      <c r="B20" s="172" t="s">
        <v>981</v>
      </c>
      <c r="C20" s="147" t="s">
        <v>25</v>
      </c>
      <c r="D20" s="83">
        <v>41104.333012758514</v>
      </c>
      <c r="E20" s="168">
        <f>$D20-E$2</f>
        <v>1124.3330127585141</v>
      </c>
      <c r="F20" s="168">
        <f>$D20-F$2</f>
        <v>-20499.666987241486</v>
      </c>
      <c r="G20" s="168">
        <f>$D20-G$2</f>
        <v>-4634.6669872414859</v>
      </c>
      <c r="H20" s="168">
        <f>$D20-H$2</f>
        <v>4566.3330127585141</v>
      </c>
      <c r="I20" s="168">
        <f>$D20-I$2</f>
        <v>-15029.666987241486</v>
      </c>
      <c r="J20" s="168">
        <f>$D20-J$2</f>
        <v>-14825.666987241486</v>
      </c>
      <c r="K20" s="168">
        <f>$D20-K$2</f>
        <v>-23746.666987241486</v>
      </c>
      <c r="L20" s="168">
        <f>$D20-L$2</f>
        <v>-11009.666987241486</v>
      </c>
      <c r="M20" s="168">
        <f>$D20-M$2</f>
        <v>-12036.666987241486</v>
      </c>
      <c r="N20" s="168">
        <f>$D20-N$2</f>
        <v>-4526.6669872414859</v>
      </c>
      <c r="O20" s="168">
        <f>$D20-O$2</f>
        <v>-2235.6669872414859</v>
      </c>
      <c r="P20" s="168">
        <f>$D20-P$2</f>
        <v>-14544.666987241486</v>
      </c>
      <c r="Q20" s="168">
        <f>$D20-Q$2</f>
        <v>-5673.6669872414859</v>
      </c>
      <c r="R20" s="168">
        <f>$D20-R$2</f>
        <v>-11765.666987241486</v>
      </c>
      <c r="S20" s="168">
        <f>$D20-S$2</f>
        <v>-3200.6669872414859</v>
      </c>
      <c r="T20" s="168">
        <f>$D20-T$2</f>
        <v>-9616.6669872414859</v>
      </c>
      <c r="U20" s="168">
        <f>$D20-U$2</f>
        <v>-3612.6669872414859</v>
      </c>
      <c r="V20" s="168">
        <f>$D20-V$2</f>
        <v>-1559.6669872414859</v>
      </c>
      <c r="W20" s="168">
        <f>$D20-W$2</f>
        <v>-4328.6669872414859</v>
      </c>
      <c r="X20" s="168">
        <f>$D20-X$2</f>
        <v>-6397.6669872414859</v>
      </c>
      <c r="Y20" s="168">
        <f>$D20-Y$2</f>
        <v>-23081.666987241486</v>
      </c>
      <c r="Z20" s="168">
        <f>$D20-Z$2</f>
        <v>-18268.666987241486</v>
      </c>
      <c r="AA20" s="168">
        <f>$D20-AA$2</f>
        <v>-4889.6669872414859</v>
      </c>
      <c r="AB20" s="168">
        <f>$D20-AB$2</f>
        <v>-14985.666987241486</v>
      </c>
      <c r="AC20" s="168">
        <f>$D20-AC$2</f>
        <v>6026.3330127585141</v>
      </c>
      <c r="AD20" s="168">
        <f>$D20-AD$2</f>
        <v>-7664.6669872414859</v>
      </c>
      <c r="AE20" s="168">
        <f>$D20-AE$2</f>
        <v>667.33301275851409</v>
      </c>
      <c r="AF20" s="168">
        <f>$D20-AF$2</f>
        <v>-8490.6669872414859</v>
      </c>
      <c r="AG20" s="168">
        <f>$D20-AG$2</f>
        <v>-10329.666987241486</v>
      </c>
      <c r="AH20" s="168">
        <f>$D20-AH$2</f>
        <v>-23026.666987241486</v>
      </c>
      <c r="AI20" s="168">
        <f>$D20-AI$2</f>
        <v>-23672.666987241486</v>
      </c>
      <c r="AJ20" s="168">
        <f>$D20-AJ$2</f>
        <v>-2437.6669872414859</v>
      </c>
      <c r="AK20" s="168">
        <f>$D20-AK$2</f>
        <v>-9111.6669872414859</v>
      </c>
      <c r="AL20" s="168">
        <f>$D20-AL$2</f>
        <v>-801.66698724148591</v>
      </c>
      <c r="AM20" s="168">
        <f>$D20-AM$2</f>
        <v>-8970.6669872414859</v>
      </c>
      <c r="AN20" s="168">
        <f>$D20-AN$2</f>
        <v>-4774.6669872414859</v>
      </c>
      <c r="AO20" s="168">
        <f>$D20-AO$2</f>
        <v>-4773.6669872414859</v>
      </c>
      <c r="AP20" s="168">
        <f>$D20-AP$2</f>
        <v>-7993.6669872414859</v>
      </c>
      <c r="AQ20" s="168">
        <f>$D20-AQ$2</f>
        <v>-7067.6669872414859</v>
      </c>
      <c r="AR20" s="168">
        <f>$D20-AR$2</f>
        <v>-10529.666987241486</v>
      </c>
      <c r="AS20" s="168">
        <f>$D20-AS$2</f>
        <v>3.3330127585140872</v>
      </c>
      <c r="AT20" s="168">
        <f>$D20-AT$2</f>
        <v>-4721.6669872414859</v>
      </c>
      <c r="AU20" s="168">
        <f>$D20-AU$2</f>
        <v>587.33301275851409</v>
      </c>
      <c r="AV20" s="168">
        <f>$D20-AV$2</f>
        <v>-6370.6669872414859</v>
      </c>
      <c r="AW20" s="168">
        <f>$D20-AW$2</f>
        <v>-17386.666987241486</v>
      </c>
      <c r="AX20" s="168">
        <f>$D20-AX$2</f>
        <v>-11213.666987241486</v>
      </c>
      <c r="AY20" s="168">
        <f>$D20-AY$2</f>
        <v>-19396.666987241486</v>
      </c>
      <c r="AZ20" s="168">
        <f>$D20-AZ$2</f>
        <v>-19287.666987241486</v>
      </c>
      <c r="BA20" s="168">
        <f>$D20-BA$2</f>
        <v>614.33301275851409</v>
      </c>
      <c r="BB20" s="168">
        <f>$D20-BB$2</f>
        <v>-10132.666987241486</v>
      </c>
      <c r="BC20" s="168">
        <f>$D20-BC$2</f>
        <v>-11365.666987241486</v>
      </c>
    </row>
    <row r="21" spans="1:55">
      <c r="A21" s="172">
        <v>2010</v>
      </c>
      <c r="B21" s="172" t="s">
        <v>982</v>
      </c>
      <c r="C21" s="147" t="s">
        <v>26</v>
      </c>
      <c r="D21" s="83">
        <v>39300.377238369765</v>
      </c>
      <c r="E21" s="168">
        <f>$D21-E$2</f>
        <v>-679.62276163023489</v>
      </c>
      <c r="F21" s="168">
        <f>$D21-F$2</f>
        <v>-22303.622761630235</v>
      </c>
      <c r="G21" s="168">
        <f>$D21-G$2</f>
        <v>-6438.6227616302349</v>
      </c>
      <c r="H21" s="168">
        <f>$D21-H$2</f>
        <v>2762.3772383697651</v>
      </c>
      <c r="I21" s="168">
        <f>$D21-I$2</f>
        <v>-16833.622761630235</v>
      </c>
      <c r="J21" s="168">
        <f>$D21-J$2</f>
        <v>-16629.622761630235</v>
      </c>
      <c r="K21" s="168">
        <f>$D21-K$2</f>
        <v>-25550.622761630235</v>
      </c>
      <c r="L21" s="168">
        <f>$D21-L$2</f>
        <v>-12813.622761630235</v>
      </c>
      <c r="M21" s="168">
        <f>$D21-M$2</f>
        <v>-13840.622761630235</v>
      </c>
      <c r="N21" s="168">
        <f>$D21-N$2</f>
        <v>-6330.6227616302349</v>
      </c>
      <c r="O21" s="168">
        <f>$D21-O$2</f>
        <v>-4039.6227616302349</v>
      </c>
      <c r="P21" s="168">
        <f>$D21-P$2</f>
        <v>-16348.622761630235</v>
      </c>
      <c r="Q21" s="168">
        <f>$D21-Q$2</f>
        <v>-7477.6227616302349</v>
      </c>
      <c r="R21" s="168">
        <f>$D21-R$2</f>
        <v>-13569.622761630235</v>
      </c>
      <c r="S21" s="168">
        <f>$D21-S$2</f>
        <v>-5004.6227616302349</v>
      </c>
      <c r="T21" s="168">
        <f>$D21-T$2</f>
        <v>-11420.622761630235</v>
      </c>
      <c r="U21" s="168">
        <f>$D21-U$2</f>
        <v>-5416.6227616302349</v>
      </c>
      <c r="V21" s="168">
        <f>$D21-V$2</f>
        <v>-3363.6227616302349</v>
      </c>
      <c r="W21" s="168">
        <f>$D21-W$2</f>
        <v>-6132.6227616302349</v>
      </c>
      <c r="X21" s="168">
        <f>$D21-X$2</f>
        <v>-8201.6227616302349</v>
      </c>
      <c r="Y21" s="168">
        <f>$D21-Y$2</f>
        <v>-24885.622761630235</v>
      </c>
      <c r="Z21" s="168">
        <f>$D21-Z$2</f>
        <v>-20072.622761630235</v>
      </c>
      <c r="AA21" s="168">
        <f>$D21-AA$2</f>
        <v>-6693.6227616302349</v>
      </c>
      <c r="AB21" s="168">
        <f>$D21-AB$2</f>
        <v>-16789.622761630235</v>
      </c>
      <c r="AC21" s="168">
        <f>$D21-AC$2</f>
        <v>4222.3772383697651</v>
      </c>
      <c r="AD21" s="168">
        <f>$D21-AD$2</f>
        <v>-9468.6227616302349</v>
      </c>
      <c r="AE21" s="168">
        <f>$D21-AE$2</f>
        <v>-1136.6227616302349</v>
      </c>
      <c r="AF21" s="168">
        <f>$D21-AF$2</f>
        <v>-10294.622761630235</v>
      </c>
      <c r="AG21" s="168">
        <f>$D21-AG$2</f>
        <v>-12133.622761630235</v>
      </c>
      <c r="AH21" s="168">
        <f>$D21-AH$2</f>
        <v>-24830.622761630235</v>
      </c>
      <c r="AI21" s="168">
        <f>$D21-AI$2</f>
        <v>-25476.622761630235</v>
      </c>
      <c r="AJ21" s="168">
        <f>$D21-AJ$2</f>
        <v>-4241.6227616302349</v>
      </c>
      <c r="AK21" s="168">
        <f>$D21-AK$2</f>
        <v>-10915.622761630235</v>
      </c>
      <c r="AL21" s="168">
        <f>$D21-AL$2</f>
        <v>-2605.6227616302349</v>
      </c>
      <c r="AM21" s="168">
        <f>$D21-AM$2</f>
        <v>-10774.622761630235</v>
      </c>
      <c r="AN21" s="168">
        <f>$D21-AN$2</f>
        <v>-6578.6227616302349</v>
      </c>
      <c r="AO21" s="168">
        <f>$D21-AO$2</f>
        <v>-6577.6227616302349</v>
      </c>
      <c r="AP21" s="168">
        <f>$D21-AP$2</f>
        <v>-9797.6227616302349</v>
      </c>
      <c r="AQ21" s="168">
        <f>$D21-AQ$2</f>
        <v>-8871.6227616302349</v>
      </c>
      <c r="AR21" s="168">
        <f>$D21-AR$2</f>
        <v>-12333.622761630235</v>
      </c>
      <c r="AS21" s="168">
        <f>$D21-AS$2</f>
        <v>-1800.6227616302349</v>
      </c>
      <c r="AT21" s="168">
        <f>$D21-AT$2</f>
        <v>-6525.6227616302349</v>
      </c>
      <c r="AU21" s="168">
        <f>$D21-AU$2</f>
        <v>-1216.6227616302349</v>
      </c>
      <c r="AV21" s="168">
        <f>$D21-AV$2</f>
        <v>-8174.6227616302349</v>
      </c>
      <c r="AW21" s="168">
        <f>$D21-AW$2</f>
        <v>-19190.622761630235</v>
      </c>
      <c r="AX21" s="168">
        <f>$D21-AX$2</f>
        <v>-13017.622761630235</v>
      </c>
      <c r="AY21" s="168">
        <f>$D21-AY$2</f>
        <v>-21200.622761630235</v>
      </c>
      <c r="AZ21" s="168">
        <f>$D21-AZ$2</f>
        <v>-21091.622761630235</v>
      </c>
      <c r="BA21" s="168">
        <f>$D21-BA$2</f>
        <v>-1189.6227616302349</v>
      </c>
      <c r="BB21" s="168">
        <f>$D21-BB$2</f>
        <v>-11936.622761630235</v>
      </c>
      <c r="BC21" s="168">
        <f>$D21-BC$2</f>
        <v>-13169.622761630235</v>
      </c>
    </row>
    <row r="22" spans="1:55">
      <c r="A22" s="172">
        <v>2010</v>
      </c>
      <c r="B22" s="172" t="s">
        <v>983</v>
      </c>
      <c r="C22" s="147" t="s">
        <v>27</v>
      </c>
      <c r="D22" s="83">
        <v>47930.519011611017</v>
      </c>
      <c r="E22" s="168">
        <f>$D22-E$2</f>
        <v>7950.519011611017</v>
      </c>
      <c r="F22" s="168">
        <f>$D22-F$2</f>
        <v>-13673.480988388983</v>
      </c>
      <c r="G22" s="168">
        <f>$D22-G$2</f>
        <v>2191.519011611017</v>
      </c>
      <c r="H22" s="168">
        <f>$D22-H$2</f>
        <v>11392.519011611017</v>
      </c>
      <c r="I22" s="168">
        <f>$D22-I$2</f>
        <v>-8203.480988388983</v>
      </c>
      <c r="J22" s="168">
        <f>$D22-J$2</f>
        <v>-7999.480988388983</v>
      </c>
      <c r="K22" s="168">
        <f>$D22-K$2</f>
        <v>-16920.480988388983</v>
      </c>
      <c r="L22" s="168">
        <f>$D22-L$2</f>
        <v>-4183.480988388983</v>
      </c>
      <c r="M22" s="168">
        <f>$D22-M$2</f>
        <v>-5210.480988388983</v>
      </c>
      <c r="N22" s="168">
        <f>$D22-N$2</f>
        <v>2299.519011611017</v>
      </c>
      <c r="O22" s="168">
        <f>$D22-O$2</f>
        <v>4590.519011611017</v>
      </c>
      <c r="P22" s="168">
        <f>$D22-P$2</f>
        <v>-7718.480988388983</v>
      </c>
      <c r="Q22" s="168">
        <f>$D22-Q$2</f>
        <v>1152.519011611017</v>
      </c>
      <c r="R22" s="168">
        <f>$D22-R$2</f>
        <v>-4939.480988388983</v>
      </c>
      <c r="S22" s="168">
        <f>$D22-S$2</f>
        <v>3625.519011611017</v>
      </c>
      <c r="T22" s="168">
        <f>$D22-T$2</f>
        <v>-2790.480988388983</v>
      </c>
      <c r="U22" s="168">
        <f>$D22-U$2</f>
        <v>3213.519011611017</v>
      </c>
      <c r="V22" s="168">
        <f>$D22-V$2</f>
        <v>5266.519011611017</v>
      </c>
      <c r="W22" s="168">
        <f>$D22-W$2</f>
        <v>2497.519011611017</v>
      </c>
      <c r="X22" s="168">
        <f>$D22-X$2</f>
        <v>428.51901161101705</v>
      </c>
      <c r="Y22" s="168">
        <f>$D22-Y$2</f>
        <v>-16255.480988388983</v>
      </c>
      <c r="Z22" s="168">
        <f>$D22-Z$2</f>
        <v>-11442.480988388983</v>
      </c>
      <c r="AA22" s="168">
        <f>$D22-AA$2</f>
        <v>1936.519011611017</v>
      </c>
      <c r="AB22" s="168">
        <f>$D22-AB$2</f>
        <v>-8159.480988388983</v>
      </c>
      <c r="AC22" s="168">
        <f>$D22-AC$2</f>
        <v>12852.519011611017</v>
      </c>
      <c r="AD22" s="168">
        <f>$D22-AD$2</f>
        <v>-838.48098838898295</v>
      </c>
      <c r="AE22" s="168">
        <f>$D22-AE$2</f>
        <v>7493.519011611017</v>
      </c>
      <c r="AF22" s="168">
        <f>$D22-AF$2</f>
        <v>-1664.480988388983</v>
      </c>
      <c r="AG22" s="168">
        <f>$D22-AG$2</f>
        <v>-3503.480988388983</v>
      </c>
      <c r="AH22" s="168">
        <f>$D22-AH$2</f>
        <v>-16200.480988388983</v>
      </c>
      <c r="AI22" s="168">
        <f>$D22-AI$2</f>
        <v>-16846.480988388983</v>
      </c>
      <c r="AJ22" s="168">
        <f>$D22-AJ$2</f>
        <v>4388.519011611017</v>
      </c>
      <c r="AK22" s="168">
        <f>$D22-AK$2</f>
        <v>-2285.480988388983</v>
      </c>
      <c r="AL22" s="168">
        <f>$D22-AL$2</f>
        <v>6024.519011611017</v>
      </c>
      <c r="AM22" s="168">
        <f>$D22-AM$2</f>
        <v>-2144.480988388983</v>
      </c>
      <c r="AN22" s="168">
        <f>$D22-AN$2</f>
        <v>2051.519011611017</v>
      </c>
      <c r="AO22" s="168">
        <f>$D22-AO$2</f>
        <v>2052.519011611017</v>
      </c>
      <c r="AP22" s="168">
        <f>$D22-AP$2</f>
        <v>-1167.480988388983</v>
      </c>
      <c r="AQ22" s="168">
        <f>$D22-AQ$2</f>
        <v>-241.48098838898295</v>
      </c>
      <c r="AR22" s="168">
        <f>$D22-AR$2</f>
        <v>-3703.480988388983</v>
      </c>
      <c r="AS22" s="168">
        <f>$D22-AS$2</f>
        <v>6829.519011611017</v>
      </c>
      <c r="AT22" s="168">
        <f>$D22-AT$2</f>
        <v>2104.519011611017</v>
      </c>
      <c r="AU22" s="168">
        <f>$D22-AU$2</f>
        <v>7413.519011611017</v>
      </c>
      <c r="AV22" s="168">
        <f>$D22-AV$2</f>
        <v>455.51901161101705</v>
      </c>
      <c r="AW22" s="168">
        <f>$D22-AW$2</f>
        <v>-10560.480988388983</v>
      </c>
      <c r="AX22" s="168">
        <f>$D22-AX$2</f>
        <v>-4387.480988388983</v>
      </c>
      <c r="AY22" s="168">
        <f>$D22-AY$2</f>
        <v>-12570.480988388983</v>
      </c>
      <c r="AZ22" s="168">
        <f>$D22-AZ$2</f>
        <v>-12461.480988388983</v>
      </c>
      <c r="BA22" s="168">
        <f>$D22-BA$2</f>
        <v>7440.519011611017</v>
      </c>
      <c r="BB22" s="168">
        <f>$D22-BB$2</f>
        <v>-3306.480988388983</v>
      </c>
      <c r="BC22" s="168">
        <f>$D22-BC$2</f>
        <v>-4539.480988388983</v>
      </c>
    </row>
    <row r="23" spans="1:55">
      <c r="A23" s="172">
        <v>2010</v>
      </c>
      <c r="B23" s="172" t="s">
        <v>984</v>
      </c>
      <c r="C23" s="147" t="s">
        <v>28</v>
      </c>
      <c r="D23" s="83">
        <v>64200.668873249197</v>
      </c>
      <c r="E23" s="168">
        <f>$D23-E$2</f>
        <v>24220.668873249197</v>
      </c>
      <c r="F23" s="168">
        <f>$D23-F$2</f>
        <v>2596.6688732491966</v>
      </c>
      <c r="G23" s="168">
        <f>$D23-G$2</f>
        <v>18461.668873249197</v>
      </c>
      <c r="H23" s="168">
        <f>$D23-H$2</f>
        <v>27662.668873249197</v>
      </c>
      <c r="I23" s="168">
        <f>$D23-I$2</f>
        <v>8066.6688732491966</v>
      </c>
      <c r="J23" s="168">
        <f>$D23-J$2</f>
        <v>8270.6688732491966</v>
      </c>
      <c r="K23" s="168">
        <f>$D23-K$2</f>
        <v>-650.33112675080338</v>
      </c>
      <c r="L23" s="168">
        <f>$D23-L$2</f>
        <v>12086.668873249197</v>
      </c>
      <c r="M23" s="168">
        <f>$D23-M$2</f>
        <v>11059.668873249197</v>
      </c>
      <c r="N23" s="168">
        <f>$D23-N$2</f>
        <v>18569.668873249197</v>
      </c>
      <c r="O23" s="168">
        <f>$D23-O$2</f>
        <v>20860.668873249197</v>
      </c>
      <c r="P23" s="168">
        <f>$D23-P$2</f>
        <v>8551.6688732491966</v>
      </c>
      <c r="Q23" s="168">
        <f>$D23-Q$2</f>
        <v>17422.668873249197</v>
      </c>
      <c r="R23" s="168">
        <f>$D23-R$2</f>
        <v>11330.668873249197</v>
      </c>
      <c r="S23" s="168">
        <f>$D23-S$2</f>
        <v>19895.668873249197</v>
      </c>
      <c r="T23" s="168">
        <f>$D23-T$2</f>
        <v>13479.668873249197</v>
      </c>
      <c r="U23" s="168">
        <f>$D23-U$2</f>
        <v>19483.668873249197</v>
      </c>
      <c r="V23" s="168">
        <f>$D23-V$2</f>
        <v>21536.668873249197</v>
      </c>
      <c r="W23" s="168">
        <f>$D23-W$2</f>
        <v>18767.668873249197</v>
      </c>
      <c r="X23" s="168">
        <f>$D23-X$2</f>
        <v>16698.668873249197</v>
      </c>
      <c r="Y23" s="168">
        <f>$D23-Y$2</f>
        <v>14.668873249196622</v>
      </c>
      <c r="Z23" s="168">
        <f>$D23-Z$2</f>
        <v>4827.6688732491966</v>
      </c>
      <c r="AA23" s="168">
        <f>$D23-AA$2</f>
        <v>18206.668873249197</v>
      </c>
      <c r="AB23" s="168">
        <f>$D23-AB$2</f>
        <v>8110.6688732491966</v>
      </c>
      <c r="AC23" s="168">
        <f>$D23-AC$2</f>
        <v>29122.668873249197</v>
      </c>
      <c r="AD23" s="168">
        <f>$D23-AD$2</f>
        <v>15431.668873249197</v>
      </c>
      <c r="AE23" s="168">
        <f>$D23-AE$2</f>
        <v>23763.668873249197</v>
      </c>
      <c r="AF23" s="168">
        <f>$D23-AF$2</f>
        <v>14605.668873249197</v>
      </c>
      <c r="AG23" s="168">
        <f>$D23-AG$2</f>
        <v>12766.668873249197</v>
      </c>
      <c r="AH23" s="168">
        <f>$D23-AH$2</f>
        <v>69.668873249196622</v>
      </c>
      <c r="AI23" s="168">
        <f>$D23-AI$2</f>
        <v>-576.33112675080338</v>
      </c>
      <c r="AJ23" s="168">
        <f>$D23-AJ$2</f>
        <v>20658.668873249197</v>
      </c>
      <c r="AK23" s="168">
        <f>$D23-AK$2</f>
        <v>13984.668873249197</v>
      </c>
      <c r="AL23" s="168">
        <f>$D23-AL$2</f>
        <v>22294.668873249197</v>
      </c>
      <c r="AM23" s="168">
        <f>$D23-AM$2</f>
        <v>14125.668873249197</v>
      </c>
      <c r="AN23" s="168">
        <f>$D23-AN$2</f>
        <v>18321.668873249197</v>
      </c>
      <c r="AO23" s="168">
        <f>$D23-AO$2</f>
        <v>18322.668873249197</v>
      </c>
      <c r="AP23" s="168">
        <f>$D23-AP$2</f>
        <v>15102.668873249197</v>
      </c>
      <c r="AQ23" s="168">
        <f>$D23-AQ$2</f>
        <v>16028.668873249197</v>
      </c>
      <c r="AR23" s="168">
        <f>$D23-AR$2</f>
        <v>12566.668873249197</v>
      </c>
      <c r="AS23" s="168">
        <f>$D23-AS$2</f>
        <v>23099.668873249197</v>
      </c>
      <c r="AT23" s="168">
        <f>$D23-AT$2</f>
        <v>18374.668873249197</v>
      </c>
      <c r="AU23" s="168">
        <f>$D23-AU$2</f>
        <v>23683.668873249197</v>
      </c>
      <c r="AV23" s="168">
        <f>$D23-AV$2</f>
        <v>16725.668873249197</v>
      </c>
      <c r="AW23" s="168">
        <f>$D23-AW$2</f>
        <v>5709.6688732491966</v>
      </c>
      <c r="AX23" s="168">
        <f>$D23-AX$2</f>
        <v>11882.668873249197</v>
      </c>
      <c r="AY23" s="168">
        <f>$D23-AY$2</f>
        <v>3699.6688732491966</v>
      </c>
      <c r="AZ23" s="168">
        <f>$D23-AZ$2</f>
        <v>3808.6688732491966</v>
      </c>
      <c r="BA23" s="168">
        <f>$D23-BA$2</f>
        <v>23710.668873249197</v>
      </c>
      <c r="BB23" s="168">
        <f>$D23-BB$2</f>
        <v>12963.668873249197</v>
      </c>
      <c r="BC23" s="168">
        <f>$D23-BC$2</f>
        <v>11730.668873249197</v>
      </c>
    </row>
    <row r="24" spans="1:55">
      <c r="A24" s="172">
        <v>2010</v>
      </c>
      <c r="B24" s="172" t="s">
        <v>985</v>
      </c>
      <c r="C24" s="147" t="s">
        <v>29</v>
      </c>
      <c r="D24" s="83">
        <v>60933.862574664628</v>
      </c>
      <c r="E24" s="168">
        <f>$D24-E$2</f>
        <v>20953.862574664628</v>
      </c>
      <c r="F24" s="168">
        <f>$D24-F$2</f>
        <v>-670.13742533537152</v>
      </c>
      <c r="G24" s="168">
        <f>$D24-G$2</f>
        <v>15194.862574664628</v>
      </c>
      <c r="H24" s="168">
        <f>$D24-H$2</f>
        <v>24395.862574664628</v>
      </c>
      <c r="I24" s="168">
        <f>$D24-I$2</f>
        <v>4799.8625746646285</v>
      </c>
      <c r="J24" s="168">
        <f>$D24-J$2</f>
        <v>5003.8625746646285</v>
      </c>
      <c r="K24" s="168">
        <f>$D24-K$2</f>
        <v>-3917.1374253353715</v>
      </c>
      <c r="L24" s="168">
        <f>$D24-L$2</f>
        <v>8819.8625746646285</v>
      </c>
      <c r="M24" s="168">
        <f>$D24-M$2</f>
        <v>7792.8625746646285</v>
      </c>
      <c r="N24" s="168">
        <f>$D24-N$2</f>
        <v>15302.862574664628</v>
      </c>
      <c r="O24" s="168">
        <f>$D24-O$2</f>
        <v>17593.862574664628</v>
      </c>
      <c r="P24" s="168">
        <f>$D24-P$2</f>
        <v>5284.8625746646285</v>
      </c>
      <c r="Q24" s="168">
        <f>$D24-Q$2</f>
        <v>14155.862574664628</v>
      </c>
      <c r="R24" s="168">
        <f>$D24-R$2</f>
        <v>8063.8625746646285</v>
      </c>
      <c r="S24" s="168">
        <f>$D24-S$2</f>
        <v>16628.862574664628</v>
      </c>
      <c r="T24" s="168">
        <f>$D24-T$2</f>
        <v>10212.862574664628</v>
      </c>
      <c r="U24" s="168">
        <f>$D24-U$2</f>
        <v>16216.862574664628</v>
      </c>
      <c r="V24" s="168">
        <f>$D24-V$2</f>
        <v>18269.862574664628</v>
      </c>
      <c r="W24" s="168">
        <f>$D24-W$2</f>
        <v>15500.862574664628</v>
      </c>
      <c r="X24" s="168">
        <f>$D24-X$2</f>
        <v>13431.862574664628</v>
      </c>
      <c r="Y24" s="168">
        <f>$D24-Y$2</f>
        <v>-3252.1374253353715</v>
      </c>
      <c r="Z24" s="168">
        <f>$D24-Z$2</f>
        <v>1560.8625746646285</v>
      </c>
      <c r="AA24" s="168">
        <f>$D24-AA$2</f>
        <v>14939.862574664628</v>
      </c>
      <c r="AB24" s="168">
        <f>$D24-AB$2</f>
        <v>4843.8625746646285</v>
      </c>
      <c r="AC24" s="168">
        <f>$D24-AC$2</f>
        <v>25855.862574664628</v>
      </c>
      <c r="AD24" s="168">
        <f>$D24-AD$2</f>
        <v>12164.862574664628</v>
      </c>
      <c r="AE24" s="168">
        <f>$D24-AE$2</f>
        <v>20496.862574664628</v>
      </c>
      <c r="AF24" s="168">
        <f>$D24-AF$2</f>
        <v>11338.862574664628</v>
      </c>
      <c r="AG24" s="168">
        <f>$D24-AG$2</f>
        <v>9499.8625746646285</v>
      </c>
      <c r="AH24" s="168">
        <f>$D24-AH$2</f>
        <v>-3197.1374253353715</v>
      </c>
      <c r="AI24" s="168">
        <f>$D24-AI$2</f>
        <v>-3843.1374253353715</v>
      </c>
      <c r="AJ24" s="168">
        <f>$D24-AJ$2</f>
        <v>17391.862574664628</v>
      </c>
      <c r="AK24" s="168">
        <f>$D24-AK$2</f>
        <v>10717.862574664628</v>
      </c>
      <c r="AL24" s="168">
        <f>$D24-AL$2</f>
        <v>19027.862574664628</v>
      </c>
      <c r="AM24" s="168">
        <f>$D24-AM$2</f>
        <v>10858.862574664628</v>
      </c>
      <c r="AN24" s="168">
        <f>$D24-AN$2</f>
        <v>15054.862574664628</v>
      </c>
      <c r="AO24" s="168">
        <f>$D24-AO$2</f>
        <v>15055.862574664628</v>
      </c>
      <c r="AP24" s="168">
        <f>$D24-AP$2</f>
        <v>11835.862574664628</v>
      </c>
      <c r="AQ24" s="168">
        <f>$D24-AQ$2</f>
        <v>12761.862574664628</v>
      </c>
      <c r="AR24" s="168">
        <f>$D24-AR$2</f>
        <v>9299.8625746646285</v>
      </c>
      <c r="AS24" s="168">
        <f>$D24-AS$2</f>
        <v>19832.862574664628</v>
      </c>
      <c r="AT24" s="168">
        <f>$D24-AT$2</f>
        <v>15107.862574664628</v>
      </c>
      <c r="AU24" s="168">
        <f>$D24-AU$2</f>
        <v>20416.862574664628</v>
      </c>
      <c r="AV24" s="168">
        <f>$D24-AV$2</f>
        <v>13458.862574664628</v>
      </c>
      <c r="AW24" s="168">
        <f>$D24-AW$2</f>
        <v>2442.8625746646285</v>
      </c>
      <c r="AX24" s="168">
        <f>$D24-AX$2</f>
        <v>8615.8625746646285</v>
      </c>
      <c r="AY24" s="168">
        <f>$D24-AY$2</f>
        <v>432.86257466462848</v>
      </c>
      <c r="AZ24" s="168">
        <f>$D24-AZ$2</f>
        <v>541.86257466462848</v>
      </c>
      <c r="BA24" s="168">
        <f>$D24-BA$2</f>
        <v>20443.862574664628</v>
      </c>
      <c r="BB24" s="168">
        <f>$D24-BB$2</f>
        <v>9696.8625746646285</v>
      </c>
      <c r="BC24" s="168">
        <f>$D24-BC$2</f>
        <v>8463.8625746646285</v>
      </c>
    </row>
    <row r="25" spans="1:55">
      <c r="A25" s="172">
        <v>2010</v>
      </c>
      <c r="B25" s="172" t="s">
        <v>986</v>
      </c>
      <c r="C25" s="147" t="s">
        <v>30</v>
      </c>
      <c r="D25" s="83">
        <v>46276.250408110092</v>
      </c>
      <c r="E25" s="168">
        <f>$D25-E$2</f>
        <v>6296.2504081100924</v>
      </c>
      <c r="F25" s="168">
        <f>$D25-F$2</f>
        <v>-15327.749591889908</v>
      </c>
      <c r="G25" s="168">
        <f>$D25-G$2</f>
        <v>537.25040811009239</v>
      </c>
      <c r="H25" s="168">
        <f>$D25-H$2</f>
        <v>9738.2504081100924</v>
      </c>
      <c r="I25" s="168">
        <f>$D25-I$2</f>
        <v>-9857.7495918899076</v>
      </c>
      <c r="J25" s="168">
        <f>$D25-J$2</f>
        <v>-9653.7495918899076</v>
      </c>
      <c r="K25" s="168">
        <f>$D25-K$2</f>
        <v>-18574.749591889908</v>
      </c>
      <c r="L25" s="168">
        <f>$D25-L$2</f>
        <v>-5837.7495918899076</v>
      </c>
      <c r="M25" s="168">
        <f>$D25-M$2</f>
        <v>-6864.7495918899076</v>
      </c>
      <c r="N25" s="168">
        <f>$D25-N$2</f>
        <v>645.25040811009239</v>
      </c>
      <c r="O25" s="168">
        <f>$D25-O$2</f>
        <v>2936.2504081100924</v>
      </c>
      <c r="P25" s="168">
        <f>$D25-P$2</f>
        <v>-9372.7495918899076</v>
      </c>
      <c r="Q25" s="168">
        <f>$D25-Q$2</f>
        <v>-501.74959188990761</v>
      </c>
      <c r="R25" s="168">
        <f>$D25-R$2</f>
        <v>-6593.7495918899076</v>
      </c>
      <c r="S25" s="168">
        <f>$D25-S$2</f>
        <v>1971.2504081100924</v>
      </c>
      <c r="T25" s="168">
        <f>$D25-T$2</f>
        <v>-4444.7495918899076</v>
      </c>
      <c r="U25" s="168">
        <f>$D25-U$2</f>
        <v>1559.2504081100924</v>
      </c>
      <c r="V25" s="168">
        <f>$D25-V$2</f>
        <v>3612.2504081100924</v>
      </c>
      <c r="W25" s="168">
        <f>$D25-W$2</f>
        <v>843.25040811009239</v>
      </c>
      <c r="X25" s="168">
        <f>$D25-X$2</f>
        <v>-1225.7495918899076</v>
      </c>
      <c r="Y25" s="168">
        <f>$D25-Y$2</f>
        <v>-17909.749591889908</v>
      </c>
      <c r="Z25" s="168">
        <f>$D25-Z$2</f>
        <v>-13096.749591889908</v>
      </c>
      <c r="AA25" s="168">
        <f>$D25-AA$2</f>
        <v>282.25040811009239</v>
      </c>
      <c r="AB25" s="168">
        <f>$D25-AB$2</f>
        <v>-9813.7495918899076</v>
      </c>
      <c r="AC25" s="168">
        <f>$D25-AC$2</f>
        <v>11198.250408110092</v>
      </c>
      <c r="AD25" s="168">
        <f>$D25-AD$2</f>
        <v>-2492.7495918899076</v>
      </c>
      <c r="AE25" s="168">
        <f>$D25-AE$2</f>
        <v>5839.2504081100924</v>
      </c>
      <c r="AF25" s="168">
        <f>$D25-AF$2</f>
        <v>-3318.7495918899076</v>
      </c>
      <c r="AG25" s="168">
        <f>$D25-AG$2</f>
        <v>-5157.7495918899076</v>
      </c>
      <c r="AH25" s="168">
        <f>$D25-AH$2</f>
        <v>-17854.749591889908</v>
      </c>
      <c r="AI25" s="168">
        <f>$D25-AI$2</f>
        <v>-18500.749591889908</v>
      </c>
      <c r="AJ25" s="168">
        <f>$D25-AJ$2</f>
        <v>2734.2504081100924</v>
      </c>
      <c r="AK25" s="168">
        <f>$D25-AK$2</f>
        <v>-3939.7495918899076</v>
      </c>
      <c r="AL25" s="168">
        <f>$D25-AL$2</f>
        <v>4370.2504081100924</v>
      </c>
      <c r="AM25" s="168">
        <f>$D25-AM$2</f>
        <v>-3798.7495918899076</v>
      </c>
      <c r="AN25" s="168">
        <f>$D25-AN$2</f>
        <v>397.25040811009239</v>
      </c>
      <c r="AO25" s="168">
        <f>$D25-AO$2</f>
        <v>398.25040811009239</v>
      </c>
      <c r="AP25" s="168">
        <f>$D25-AP$2</f>
        <v>-2821.7495918899076</v>
      </c>
      <c r="AQ25" s="168">
        <f>$D25-AQ$2</f>
        <v>-1895.7495918899076</v>
      </c>
      <c r="AR25" s="168">
        <f>$D25-AR$2</f>
        <v>-5357.7495918899076</v>
      </c>
      <c r="AS25" s="168">
        <f>$D25-AS$2</f>
        <v>5175.2504081100924</v>
      </c>
      <c r="AT25" s="168">
        <f>$D25-AT$2</f>
        <v>450.25040811009239</v>
      </c>
      <c r="AU25" s="168">
        <f>$D25-AU$2</f>
        <v>5759.2504081100924</v>
      </c>
      <c r="AV25" s="168">
        <f>$D25-AV$2</f>
        <v>-1198.7495918899076</v>
      </c>
      <c r="AW25" s="168">
        <f>$D25-AW$2</f>
        <v>-12214.749591889908</v>
      </c>
      <c r="AX25" s="168">
        <f>$D25-AX$2</f>
        <v>-6041.7495918899076</v>
      </c>
      <c r="AY25" s="168">
        <f>$D25-AY$2</f>
        <v>-14224.749591889908</v>
      </c>
      <c r="AZ25" s="168">
        <f>$D25-AZ$2</f>
        <v>-14115.749591889908</v>
      </c>
      <c r="BA25" s="168">
        <f>$D25-BA$2</f>
        <v>5786.2504081100924</v>
      </c>
      <c r="BB25" s="168">
        <f>$D25-BB$2</f>
        <v>-4960.7495918899076</v>
      </c>
      <c r="BC25" s="168">
        <f>$D25-BC$2</f>
        <v>-6193.7495918899076</v>
      </c>
    </row>
    <row r="26" spans="1:55">
      <c r="A26" s="172">
        <v>2010</v>
      </c>
      <c r="B26" s="172" t="s">
        <v>987</v>
      </c>
      <c r="C26" s="147" t="s">
        <v>31</v>
      </c>
      <c r="D26" s="83">
        <v>52321.350831374279</v>
      </c>
      <c r="E26" s="168">
        <f>$D26-E$2</f>
        <v>12341.350831374279</v>
      </c>
      <c r="F26" s="168">
        <f>$D26-F$2</f>
        <v>-9282.6491686257214</v>
      </c>
      <c r="G26" s="168">
        <f>$D26-G$2</f>
        <v>6582.3508313742786</v>
      </c>
      <c r="H26" s="168">
        <f>$D26-H$2</f>
        <v>15783.350831374279</v>
      </c>
      <c r="I26" s="168">
        <f>$D26-I$2</f>
        <v>-3812.6491686257214</v>
      </c>
      <c r="J26" s="168">
        <f>$D26-J$2</f>
        <v>-3608.6491686257214</v>
      </c>
      <c r="K26" s="168">
        <f>$D26-K$2</f>
        <v>-12529.649168625721</v>
      </c>
      <c r="L26" s="168">
        <f>$D26-L$2</f>
        <v>207.35083137427864</v>
      </c>
      <c r="M26" s="168">
        <f>$D26-M$2</f>
        <v>-819.64916862572136</v>
      </c>
      <c r="N26" s="168">
        <f>$D26-N$2</f>
        <v>6690.3508313742786</v>
      </c>
      <c r="O26" s="168">
        <f>$D26-O$2</f>
        <v>8981.3508313742786</v>
      </c>
      <c r="P26" s="168">
        <f>$D26-P$2</f>
        <v>-3327.6491686257214</v>
      </c>
      <c r="Q26" s="168">
        <f>$D26-Q$2</f>
        <v>5543.3508313742786</v>
      </c>
      <c r="R26" s="168">
        <f>$D26-R$2</f>
        <v>-548.64916862572136</v>
      </c>
      <c r="S26" s="168">
        <f>$D26-S$2</f>
        <v>8016.3508313742786</v>
      </c>
      <c r="T26" s="168">
        <f>$D26-T$2</f>
        <v>1600.3508313742786</v>
      </c>
      <c r="U26" s="168">
        <f>$D26-U$2</f>
        <v>7604.3508313742786</v>
      </c>
      <c r="V26" s="168">
        <f>$D26-V$2</f>
        <v>9657.3508313742786</v>
      </c>
      <c r="W26" s="168">
        <f>$D26-W$2</f>
        <v>6888.3508313742786</v>
      </c>
      <c r="X26" s="168">
        <f>$D26-X$2</f>
        <v>4819.3508313742786</v>
      </c>
      <c r="Y26" s="168">
        <f>$D26-Y$2</f>
        <v>-11864.649168625721</v>
      </c>
      <c r="Z26" s="168">
        <f>$D26-Z$2</f>
        <v>-7051.6491686257214</v>
      </c>
      <c r="AA26" s="168">
        <f>$D26-AA$2</f>
        <v>6327.3508313742786</v>
      </c>
      <c r="AB26" s="168">
        <f>$D26-AB$2</f>
        <v>-3768.6491686257214</v>
      </c>
      <c r="AC26" s="168">
        <f>$D26-AC$2</f>
        <v>17243.350831374279</v>
      </c>
      <c r="AD26" s="168">
        <f>$D26-AD$2</f>
        <v>3552.3508313742786</v>
      </c>
      <c r="AE26" s="168">
        <f>$D26-AE$2</f>
        <v>11884.350831374279</v>
      </c>
      <c r="AF26" s="168">
        <f>$D26-AF$2</f>
        <v>2726.3508313742786</v>
      </c>
      <c r="AG26" s="168">
        <f>$D26-AG$2</f>
        <v>887.35083137427864</v>
      </c>
      <c r="AH26" s="168">
        <f>$D26-AH$2</f>
        <v>-11809.649168625721</v>
      </c>
      <c r="AI26" s="168">
        <f>$D26-AI$2</f>
        <v>-12455.649168625721</v>
      </c>
      <c r="AJ26" s="168">
        <f>$D26-AJ$2</f>
        <v>8779.3508313742786</v>
      </c>
      <c r="AK26" s="168">
        <f>$D26-AK$2</f>
        <v>2105.3508313742786</v>
      </c>
      <c r="AL26" s="168">
        <f>$D26-AL$2</f>
        <v>10415.350831374279</v>
      </c>
      <c r="AM26" s="168">
        <f>$D26-AM$2</f>
        <v>2246.3508313742786</v>
      </c>
      <c r="AN26" s="168">
        <f>$D26-AN$2</f>
        <v>6442.3508313742786</v>
      </c>
      <c r="AO26" s="168">
        <f>$D26-AO$2</f>
        <v>6443.3508313742786</v>
      </c>
      <c r="AP26" s="168">
        <f>$D26-AP$2</f>
        <v>3223.3508313742786</v>
      </c>
      <c r="AQ26" s="168">
        <f>$D26-AQ$2</f>
        <v>4149.3508313742786</v>
      </c>
      <c r="AR26" s="168">
        <f>$D26-AR$2</f>
        <v>687.35083137427864</v>
      </c>
      <c r="AS26" s="168">
        <f>$D26-AS$2</f>
        <v>11220.350831374279</v>
      </c>
      <c r="AT26" s="168">
        <f>$D26-AT$2</f>
        <v>6495.3508313742786</v>
      </c>
      <c r="AU26" s="168">
        <f>$D26-AU$2</f>
        <v>11804.350831374279</v>
      </c>
      <c r="AV26" s="168">
        <f>$D26-AV$2</f>
        <v>4846.3508313742786</v>
      </c>
      <c r="AW26" s="168">
        <f>$D26-AW$2</f>
        <v>-6169.6491686257214</v>
      </c>
      <c r="AX26" s="168">
        <f>$D26-AX$2</f>
        <v>3.3508313742786413</v>
      </c>
      <c r="AY26" s="168">
        <f>$D26-AY$2</f>
        <v>-8179.6491686257214</v>
      </c>
      <c r="AZ26" s="168">
        <f>$D26-AZ$2</f>
        <v>-8070.6491686257214</v>
      </c>
      <c r="BA26" s="168">
        <f>$D26-BA$2</f>
        <v>11831.350831374279</v>
      </c>
      <c r="BB26" s="168">
        <f>$D26-BB$2</f>
        <v>1084.3508313742786</v>
      </c>
      <c r="BC26" s="168">
        <f>$D26-BC$2</f>
        <v>-148.64916862572136</v>
      </c>
    </row>
    <row r="27" spans="1:55">
      <c r="A27" s="172">
        <v>2010</v>
      </c>
      <c r="B27" s="172" t="s">
        <v>988</v>
      </c>
      <c r="C27" s="147" t="s">
        <v>32</v>
      </c>
      <c r="D27" s="83">
        <v>38159.605337183493</v>
      </c>
      <c r="E27" s="168">
        <f>$D27-E$2</f>
        <v>-1820.3946628165068</v>
      </c>
      <c r="F27" s="168">
        <f>$D27-F$2</f>
        <v>-23444.394662816507</v>
      </c>
      <c r="G27" s="168">
        <f>$D27-G$2</f>
        <v>-7579.3946628165068</v>
      </c>
      <c r="H27" s="168">
        <f>$D27-H$2</f>
        <v>1621.6053371834932</v>
      </c>
      <c r="I27" s="168">
        <f>$D27-I$2</f>
        <v>-17974.394662816507</v>
      </c>
      <c r="J27" s="168">
        <f>$D27-J$2</f>
        <v>-17770.394662816507</v>
      </c>
      <c r="K27" s="168">
        <f>$D27-K$2</f>
        <v>-26691.394662816507</v>
      </c>
      <c r="L27" s="168">
        <f>$D27-L$2</f>
        <v>-13954.394662816507</v>
      </c>
      <c r="M27" s="168">
        <f>$D27-M$2</f>
        <v>-14981.394662816507</v>
      </c>
      <c r="N27" s="168">
        <f>$D27-N$2</f>
        <v>-7471.3946628165068</v>
      </c>
      <c r="O27" s="168">
        <f>$D27-O$2</f>
        <v>-5180.3946628165068</v>
      </c>
      <c r="P27" s="168">
        <f>$D27-P$2</f>
        <v>-17489.394662816507</v>
      </c>
      <c r="Q27" s="168">
        <f>$D27-Q$2</f>
        <v>-8618.3946628165068</v>
      </c>
      <c r="R27" s="168">
        <f>$D27-R$2</f>
        <v>-14710.394662816507</v>
      </c>
      <c r="S27" s="168">
        <f>$D27-S$2</f>
        <v>-6145.3946628165068</v>
      </c>
      <c r="T27" s="168">
        <f>$D27-T$2</f>
        <v>-12561.394662816507</v>
      </c>
      <c r="U27" s="168">
        <f>$D27-U$2</f>
        <v>-6557.3946628165068</v>
      </c>
      <c r="V27" s="168">
        <f>$D27-V$2</f>
        <v>-4504.3946628165068</v>
      </c>
      <c r="W27" s="168">
        <f>$D27-W$2</f>
        <v>-7273.3946628165068</v>
      </c>
      <c r="X27" s="168">
        <f>$D27-X$2</f>
        <v>-9342.3946628165068</v>
      </c>
      <c r="Y27" s="168">
        <f>$D27-Y$2</f>
        <v>-26026.394662816507</v>
      </c>
      <c r="Z27" s="168">
        <f>$D27-Z$2</f>
        <v>-21213.394662816507</v>
      </c>
      <c r="AA27" s="168">
        <f>$D27-AA$2</f>
        <v>-7834.3946628165068</v>
      </c>
      <c r="AB27" s="168">
        <f>$D27-AB$2</f>
        <v>-17930.394662816507</v>
      </c>
      <c r="AC27" s="168">
        <f>$D27-AC$2</f>
        <v>3081.6053371834932</v>
      </c>
      <c r="AD27" s="168">
        <f>$D27-AD$2</f>
        <v>-10609.394662816507</v>
      </c>
      <c r="AE27" s="168">
        <f>$D27-AE$2</f>
        <v>-2277.3946628165068</v>
      </c>
      <c r="AF27" s="168">
        <f>$D27-AF$2</f>
        <v>-11435.394662816507</v>
      </c>
      <c r="AG27" s="168">
        <f>$D27-AG$2</f>
        <v>-13274.394662816507</v>
      </c>
      <c r="AH27" s="168">
        <f>$D27-AH$2</f>
        <v>-25971.394662816507</v>
      </c>
      <c r="AI27" s="168">
        <f>$D27-AI$2</f>
        <v>-26617.394662816507</v>
      </c>
      <c r="AJ27" s="168">
        <f>$D27-AJ$2</f>
        <v>-5382.3946628165068</v>
      </c>
      <c r="AK27" s="168">
        <f>$D27-AK$2</f>
        <v>-12056.394662816507</v>
      </c>
      <c r="AL27" s="168">
        <f>$D27-AL$2</f>
        <v>-3746.3946628165068</v>
      </c>
      <c r="AM27" s="168">
        <f>$D27-AM$2</f>
        <v>-11915.394662816507</v>
      </c>
      <c r="AN27" s="168">
        <f>$D27-AN$2</f>
        <v>-7719.3946628165068</v>
      </c>
      <c r="AO27" s="168">
        <f>$D27-AO$2</f>
        <v>-7718.3946628165068</v>
      </c>
      <c r="AP27" s="168">
        <f>$D27-AP$2</f>
        <v>-10938.394662816507</v>
      </c>
      <c r="AQ27" s="168">
        <f>$D27-AQ$2</f>
        <v>-10012.394662816507</v>
      </c>
      <c r="AR27" s="168">
        <f>$D27-AR$2</f>
        <v>-13474.394662816507</v>
      </c>
      <c r="AS27" s="168">
        <f>$D27-AS$2</f>
        <v>-2941.3946628165068</v>
      </c>
      <c r="AT27" s="168">
        <f>$D27-AT$2</f>
        <v>-7666.3946628165068</v>
      </c>
      <c r="AU27" s="168">
        <f>$D27-AU$2</f>
        <v>-2357.3946628165068</v>
      </c>
      <c r="AV27" s="168">
        <f>$D27-AV$2</f>
        <v>-9315.3946628165068</v>
      </c>
      <c r="AW27" s="168">
        <f>$D27-AW$2</f>
        <v>-20331.394662816507</v>
      </c>
      <c r="AX27" s="168">
        <f>$D27-AX$2</f>
        <v>-14158.394662816507</v>
      </c>
      <c r="AY27" s="168">
        <f>$D27-AY$2</f>
        <v>-22341.394662816507</v>
      </c>
      <c r="AZ27" s="168">
        <f>$D27-AZ$2</f>
        <v>-22232.394662816507</v>
      </c>
      <c r="BA27" s="168">
        <f>$D27-BA$2</f>
        <v>-2330.3946628165068</v>
      </c>
      <c r="BB27" s="168">
        <f>$D27-BB$2</f>
        <v>-13077.394662816507</v>
      </c>
      <c r="BC27" s="168">
        <f>$D27-BC$2</f>
        <v>-14310.394662816507</v>
      </c>
    </row>
    <row r="28" spans="1:55">
      <c r="A28" s="172">
        <v>2010</v>
      </c>
      <c r="B28" s="172" t="s">
        <v>989</v>
      </c>
      <c r="C28" s="147" t="s">
        <v>33</v>
      </c>
      <c r="D28" s="83">
        <v>45816.517712713336</v>
      </c>
      <c r="E28" s="168">
        <f>$D28-E$2</f>
        <v>5836.5177127133356</v>
      </c>
      <c r="F28" s="168">
        <f>$D28-F$2</f>
        <v>-15787.482287286664</v>
      </c>
      <c r="G28" s="168">
        <f>$D28-G$2</f>
        <v>77.517712713335641</v>
      </c>
      <c r="H28" s="168">
        <f>$D28-H$2</f>
        <v>9278.5177127133356</v>
      </c>
      <c r="I28" s="168">
        <f>$D28-I$2</f>
        <v>-10317.482287286664</v>
      </c>
      <c r="J28" s="168">
        <f>$D28-J$2</f>
        <v>-10113.482287286664</v>
      </c>
      <c r="K28" s="168">
        <f>$D28-K$2</f>
        <v>-19034.482287286664</v>
      </c>
      <c r="L28" s="168">
        <f>$D28-L$2</f>
        <v>-6297.4822872866644</v>
      </c>
      <c r="M28" s="168">
        <f>$D28-M$2</f>
        <v>-7324.4822872866644</v>
      </c>
      <c r="N28" s="168">
        <f>$D28-N$2</f>
        <v>185.51771271333564</v>
      </c>
      <c r="O28" s="168">
        <f>$D28-O$2</f>
        <v>2476.5177127133356</v>
      </c>
      <c r="P28" s="168">
        <f>$D28-P$2</f>
        <v>-9832.4822872866644</v>
      </c>
      <c r="Q28" s="168">
        <f>$D28-Q$2</f>
        <v>-961.48228728666436</v>
      </c>
      <c r="R28" s="168">
        <f>$D28-R$2</f>
        <v>-7053.4822872866644</v>
      </c>
      <c r="S28" s="168">
        <f>$D28-S$2</f>
        <v>1511.5177127133356</v>
      </c>
      <c r="T28" s="168">
        <f>$D28-T$2</f>
        <v>-4904.4822872866644</v>
      </c>
      <c r="U28" s="168">
        <f>$D28-U$2</f>
        <v>1099.5177127133356</v>
      </c>
      <c r="V28" s="168">
        <f>$D28-V$2</f>
        <v>3152.5177127133356</v>
      </c>
      <c r="W28" s="168">
        <f>$D28-W$2</f>
        <v>383.51771271333564</v>
      </c>
      <c r="X28" s="168">
        <f>$D28-X$2</f>
        <v>-1685.4822872866644</v>
      </c>
      <c r="Y28" s="168">
        <f>$D28-Y$2</f>
        <v>-18369.482287286664</v>
      </c>
      <c r="Z28" s="168">
        <f>$D28-Z$2</f>
        <v>-13556.482287286664</v>
      </c>
      <c r="AA28" s="168">
        <f>$D28-AA$2</f>
        <v>-177.48228728666436</v>
      </c>
      <c r="AB28" s="168">
        <f>$D28-AB$2</f>
        <v>-10273.482287286664</v>
      </c>
      <c r="AC28" s="168">
        <f>$D28-AC$2</f>
        <v>10738.517712713336</v>
      </c>
      <c r="AD28" s="168">
        <f>$D28-AD$2</f>
        <v>-2952.4822872866644</v>
      </c>
      <c r="AE28" s="168">
        <f>$D28-AE$2</f>
        <v>5379.5177127133356</v>
      </c>
      <c r="AF28" s="168">
        <f>$D28-AF$2</f>
        <v>-3778.4822872866644</v>
      </c>
      <c r="AG28" s="168">
        <f>$D28-AG$2</f>
        <v>-5617.4822872866644</v>
      </c>
      <c r="AH28" s="168">
        <f>$D28-AH$2</f>
        <v>-18314.482287286664</v>
      </c>
      <c r="AI28" s="168">
        <f>$D28-AI$2</f>
        <v>-18960.482287286664</v>
      </c>
      <c r="AJ28" s="168">
        <f>$D28-AJ$2</f>
        <v>2274.5177127133356</v>
      </c>
      <c r="AK28" s="168">
        <f>$D28-AK$2</f>
        <v>-4399.4822872866644</v>
      </c>
      <c r="AL28" s="168">
        <f>$D28-AL$2</f>
        <v>3910.5177127133356</v>
      </c>
      <c r="AM28" s="168">
        <f>$D28-AM$2</f>
        <v>-4258.4822872866644</v>
      </c>
      <c r="AN28" s="168">
        <f>$D28-AN$2</f>
        <v>-62.482287286664359</v>
      </c>
      <c r="AO28" s="168">
        <f>$D28-AO$2</f>
        <v>-61.482287286664359</v>
      </c>
      <c r="AP28" s="168">
        <f>$D28-AP$2</f>
        <v>-3281.4822872866644</v>
      </c>
      <c r="AQ28" s="168">
        <f>$D28-AQ$2</f>
        <v>-2355.4822872866644</v>
      </c>
      <c r="AR28" s="168">
        <f>$D28-AR$2</f>
        <v>-5817.4822872866644</v>
      </c>
      <c r="AS28" s="168">
        <f>$D28-AS$2</f>
        <v>4715.5177127133356</v>
      </c>
      <c r="AT28" s="168">
        <f>$D28-AT$2</f>
        <v>-9.4822872866643593</v>
      </c>
      <c r="AU28" s="168">
        <f>$D28-AU$2</f>
        <v>5299.5177127133356</v>
      </c>
      <c r="AV28" s="168">
        <f>$D28-AV$2</f>
        <v>-1658.4822872866644</v>
      </c>
      <c r="AW28" s="168">
        <f>$D28-AW$2</f>
        <v>-12674.482287286664</v>
      </c>
      <c r="AX28" s="168">
        <f>$D28-AX$2</f>
        <v>-6501.4822872866644</v>
      </c>
      <c r="AY28" s="168">
        <f>$D28-AY$2</f>
        <v>-14684.482287286664</v>
      </c>
      <c r="AZ28" s="168">
        <f>$D28-AZ$2</f>
        <v>-14575.482287286664</v>
      </c>
      <c r="BA28" s="168">
        <f>$D28-BA$2</f>
        <v>5326.5177127133356</v>
      </c>
      <c r="BB28" s="168">
        <f>$D28-BB$2</f>
        <v>-5420.4822872866644</v>
      </c>
      <c r="BC28" s="168">
        <f>$D28-BC$2</f>
        <v>-6653.4822872866644</v>
      </c>
    </row>
    <row r="29" spans="1:55">
      <c r="A29" s="172">
        <v>2010</v>
      </c>
      <c r="B29" s="172" t="s">
        <v>990</v>
      </c>
      <c r="C29" s="147" t="s">
        <v>34</v>
      </c>
      <c r="D29" s="83">
        <v>41279.545961154305</v>
      </c>
      <c r="E29" s="168">
        <f>$D29-E$2</f>
        <v>1299.5459611543047</v>
      </c>
      <c r="F29" s="168">
        <f>$D29-F$2</f>
        <v>-20324.454038845695</v>
      </c>
      <c r="G29" s="168">
        <f>$D29-G$2</f>
        <v>-4459.4540388456953</v>
      </c>
      <c r="H29" s="168">
        <f>$D29-H$2</f>
        <v>4741.5459611543047</v>
      </c>
      <c r="I29" s="168">
        <f>$D29-I$2</f>
        <v>-14854.454038845695</v>
      </c>
      <c r="J29" s="168">
        <f>$D29-J$2</f>
        <v>-14650.454038845695</v>
      </c>
      <c r="K29" s="168">
        <f>$D29-K$2</f>
        <v>-23571.454038845695</v>
      </c>
      <c r="L29" s="168">
        <f>$D29-L$2</f>
        <v>-10834.454038845695</v>
      </c>
      <c r="M29" s="168">
        <f>$D29-M$2</f>
        <v>-11861.454038845695</v>
      </c>
      <c r="N29" s="168">
        <f>$D29-N$2</f>
        <v>-4351.4540388456953</v>
      </c>
      <c r="O29" s="168">
        <f>$D29-O$2</f>
        <v>-2060.4540388456953</v>
      </c>
      <c r="P29" s="168">
        <f>$D29-P$2</f>
        <v>-14369.454038845695</v>
      </c>
      <c r="Q29" s="168">
        <f>$D29-Q$2</f>
        <v>-5498.4540388456953</v>
      </c>
      <c r="R29" s="168">
        <f>$D29-R$2</f>
        <v>-11590.454038845695</v>
      </c>
      <c r="S29" s="168">
        <f>$D29-S$2</f>
        <v>-3025.4540388456953</v>
      </c>
      <c r="T29" s="168">
        <f>$D29-T$2</f>
        <v>-9441.4540388456953</v>
      </c>
      <c r="U29" s="168">
        <f>$D29-U$2</f>
        <v>-3437.4540388456953</v>
      </c>
      <c r="V29" s="168">
        <f>$D29-V$2</f>
        <v>-1384.4540388456953</v>
      </c>
      <c r="W29" s="168">
        <f>$D29-W$2</f>
        <v>-4153.4540388456953</v>
      </c>
      <c r="X29" s="168">
        <f>$D29-X$2</f>
        <v>-6222.4540388456953</v>
      </c>
      <c r="Y29" s="168">
        <f>$D29-Y$2</f>
        <v>-22906.454038845695</v>
      </c>
      <c r="Z29" s="168">
        <f>$D29-Z$2</f>
        <v>-18093.454038845695</v>
      </c>
      <c r="AA29" s="168">
        <f>$D29-AA$2</f>
        <v>-4714.4540388456953</v>
      </c>
      <c r="AB29" s="168">
        <f>$D29-AB$2</f>
        <v>-14810.454038845695</v>
      </c>
      <c r="AC29" s="168">
        <f>$D29-AC$2</f>
        <v>6201.5459611543047</v>
      </c>
      <c r="AD29" s="168">
        <f>$D29-AD$2</f>
        <v>-7489.4540388456953</v>
      </c>
      <c r="AE29" s="168">
        <f>$D29-AE$2</f>
        <v>842.54596115430468</v>
      </c>
      <c r="AF29" s="168">
        <f>$D29-AF$2</f>
        <v>-8315.4540388456953</v>
      </c>
      <c r="AG29" s="168">
        <f>$D29-AG$2</f>
        <v>-10154.454038845695</v>
      </c>
      <c r="AH29" s="168">
        <f>$D29-AH$2</f>
        <v>-22851.454038845695</v>
      </c>
      <c r="AI29" s="168">
        <f>$D29-AI$2</f>
        <v>-23497.454038845695</v>
      </c>
      <c r="AJ29" s="168">
        <f>$D29-AJ$2</f>
        <v>-2262.4540388456953</v>
      </c>
      <c r="AK29" s="168">
        <f>$D29-AK$2</f>
        <v>-8936.4540388456953</v>
      </c>
      <c r="AL29" s="168">
        <f>$D29-AL$2</f>
        <v>-626.45403884569532</v>
      </c>
      <c r="AM29" s="168">
        <f>$D29-AM$2</f>
        <v>-8795.4540388456953</v>
      </c>
      <c r="AN29" s="168">
        <f>$D29-AN$2</f>
        <v>-4599.4540388456953</v>
      </c>
      <c r="AO29" s="168">
        <f>$D29-AO$2</f>
        <v>-4598.4540388456953</v>
      </c>
      <c r="AP29" s="168">
        <f>$D29-AP$2</f>
        <v>-7818.4540388456953</v>
      </c>
      <c r="AQ29" s="168">
        <f>$D29-AQ$2</f>
        <v>-6892.4540388456953</v>
      </c>
      <c r="AR29" s="168">
        <f>$D29-AR$2</f>
        <v>-10354.454038845695</v>
      </c>
      <c r="AS29" s="168">
        <f>$D29-AS$2</f>
        <v>178.54596115430468</v>
      </c>
      <c r="AT29" s="168">
        <f>$D29-AT$2</f>
        <v>-4546.4540388456953</v>
      </c>
      <c r="AU29" s="168">
        <f>$D29-AU$2</f>
        <v>762.54596115430468</v>
      </c>
      <c r="AV29" s="168">
        <f>$D29-AV$2</f>
        <v>-6195.4540388456953</v>
      </c>
      <c r="AW29" s="168">
        <f>$D29-AW$2</f>
        <v>-17211.454038845695</v>
      </c>
      <c r="AX29" s="168">
        <f>$D29-AX$2</f>
        <v>-11038.454038845695</v>
      </c>
      <c r="AY29" s="168">
        <f>$D29-AY$2</f>
        <v>-19221.454038845695</v>
      </c>
      <c r="AZ29" s="168">
        <f>$D29-AZ$2</f>
        <v>-19112.454038845695</v>
      </c>
      <c r="BA29" s="168">
        <f>$D29-BA$2</f>
        <v>789.54596115430468</v>
      </c>
      <c r="BB29" s="168">
        <f>$D29-BB$2</f>
        <v>-9957.4540388456953</v>
      </c>
      <c r="BC29" s="168">
        <f>$D29-BC$2</f>
        <v>-11190.454038845695</v>
      </c>
    </row>
    <row r="30" spans="1:55">
      <c r="A30" s="172">
        <v>2010</v>
      </c>
      <c r="B30" s="172" t="s">
        <v>991</v>
      </c>
      <c r="C30" s="147" t="s">
        <v>35</v>
      </c>
      <c r="D30" s="83">
        <v>52503.853529136213</v>
      </c>
      <c r="E30" s="168">
        <f>$D30-E$2</f>
        <v>12523.853529136213</v>
      </c>
      <c r="F30" s="168">
        <f>$D30-F$2</f>
        <v>-9100.1464708637868</v>
      </c>
      <c r="G30" s="168">
        <f>$D30-G$2</f>
        <v>6764.8535291362132</v>
      </c>
      <c r="H30" s="168">
        <f>$D30-H$2</f>
        <v>15965.853529136213</v>
      </c>
      <c r="I30" s="168">
        <f>$D30-I$2</f>
        <v>-3630.1464708637868</v>
      </c>
      <c r="J30" s="168">
        <f>$D30-J$2</f>
        <v>-3426.1464708637868</v>
      </c>
      <c r="K30" s="168">
        <f>$D30-K$2</f>
        <v>-12347.146470863787</v>
      </c>
      <c r="L30" s="168">
        <f>$D30-L$2</f>
        <v>389.85352913621318</v>
      </c>
      <c r="M30" s="168">
        <f>$D30-M$2</f>
        <v>-637.14647086378682</v>
      </c>
      <c r="N30" s="168">
        <f>$D30-N$2</f>
        <v>6872.8535291362132</v>
      </c>
      <c r="O30" s="168">
        <f>$D30-O$2</f>
        <v>9163.8535291362132</v>
      </c>
      <c r="P30" s="168">
        <f>$D30-P$2</f>
        <v>-3145.1464708637868</v>
      </c>
      <c r="Q30" s="168">
        <f>$D30-Q$2</f>
        <v>5725.8535291362132</v>
      </c>
      <c r="R30" s="168">
        <f>$D30-R$2</f>
        <v>-366.14647086378682</v>
      </c>
      <c r="S30" s="168">
        <f>$D30-S$2</f>
        <v>8198.8535291362132</v>
      </c>
      <c r="T30" s="168">
        <f>$D30-T$2</f>
        <v>1782.8535291362132</v>
      </c>
      <c r="U30" s="168">
        <f>$D30-U$2</f>
        <v>7786.8535291362132</v>
      </c>
      <c r="V30" s="168">
        <f>$D30-V$2</f>
        <v>9839.8535291362132</v>
      </c>
      <c r="W30" s="168">
        <f>$D30-W$2</f>
        <v>7070.8535291362132</v>
      </c>
      <c r="X30" s="168">
        <f>$D30-X$2</f>
        <v>5001.8535291362132</v>
      </c>
      <c r="Y30" s="168">
        <f>$D30-Y$2</f>
        <v>-11682.146470863787</v>
      </c>
      <c r="Z30" s="168">
        <f>$D30-Z$2</f>
        <v>-6869.1464708637868</v>
      </c>
      <c r="AA30" s="168">
        <f>$D30-AA$2</f>
        <v>6509.8535291362132</v>
      </c>
      <c r="AB30" s="168">
        <f>$D30-AB$2</f>
        <v>-3586.1464708637868</v>
      </c>
      <c r="AC30" s="168">
        <f>$D30-AC$2</f>
        <v>17425.853529136213</v>
      </c>
      <c r="AD30" s="168">
        <f>$D30-AD$2</f>
        <v>3734.8535291362132</v>
      </c>
      <c r="AE30" s="168">
        <f>$D30-AE$2</f>
        <v>12066.853529136213</v>
      </c>
      <c r="AF30" s="168">
        <f>$D30-AF$2</f>
        <v>2908.8535291362132</v>
      </c>
      <c r="AG30" s="168">
        <f>$D30-AG$2</f>
        <v>1069.8535291362132</v>
      </c>
      <c r="AH30" s="168">
        <f>$D30-AH$2</f>
        <v>-11627.146470863787</v>
      </c>
      <c r="AI30" s="168">
        <f>$D30-AI$2</f>
        <v>-12273.146470863787</v>
      </c>
      <c r="AJ30" s="168">
        <f>$D30-AJ$2</f>
        <v>8961.8535291362132</v>
      </c>
      <c r="AK30" s="168">
        <f>$D30-AK$2</f>
        <v>2287.8535291362132</v>
      </c>
      <c r="AL30" s="168">
        <f>$D30-AL$2</f>
        <v>10597.853529136213</v>
      </c>
      <c r="AM30" s="168">
        <f>$D30-AM$2</f>
        <v>2428.8535291362132</v>
      </c>
      <c r="AN30" s="168">
        <f>$D30-AN$2</f>
        <v>6624.8535291362132</v>
      </c>
      <c r="AO30" s="168">
        <f>$D30-AO$2</f>
        <v>6625.8535291362132</v>
      </c>
      <c r="AP30" s="168">
        <f>$D30-AP$2</f>
        <v>3405.8535291362132</v>
      </c>
      <c r="AQ30" s="168">
        <f>$D30-AQ$2</f>
        <v>4331.8535291362132</v>
      </c>
      <c r="AR30" s="168">
        <f>$D30-AR$2</f>
        <v>869.85352913621318</v>
      </c>
      <c r="AS30" s="168">
        <f>$D30-AS$2</f>
        <v>11402.853529136213</v>
      </c>
      <c r="AT30" s="168">
        <f>$D30-AT$2</f>
        <v>6677.8535291362132</v>
      </c>
      <c r="AU30" s="168">
        <f>$D30-AU$2</f>
        <v>11986.853529136213</v>
      </c>
      <c r="AV30" s="168">
        <f>$D30-AV$2</f>
        <v>5028.8535291362132</v>
      </c>
      <c r="AW30" s="168">
        <f>$D30-AW$2</f>
        <v>-5987.1464708637868</v>
      </c>
      <c r="AX30" s="168">
        <f>$D30-AX$2</f>
        <v>185.85352913621318</v>
      </c>
      <c r="AY30" s="168">
        <f>$D30-AY$2</f>
        <v>-7997.1464708637868</v>
      </c>
      <c r="AZ30" s="168">
        <f>$D30-AZ$2</f>
        <v>-7888.1464708637868</v>
      </c>
      <c r="BA30" s="168">
        <f>$D30-BA$2</f>
        <v>12013.853529136213</v>
      </c>
      <c r="BB30" s="168">
        <f>$D30-BB$2</f>
        <v>1266.8535291362132</v>
      </c>
      <c r="BC30" s="168">
        <f>$D30-BC$2</f>
        <v>33.853529136213183</v>
      </c>
    </row>
    <row r="31" spans="1:55">
      <c r="A31" s="172">
        <v>2010</v>
      </c>
      <c r="B31" s="172" t="s">
        <v>992</v>
      </c>
      <c r="C31" s="147" t="s">
        <v>36</v>
      </c>
      <c r="D31" s="83">
        <v>51199.95444186384</v>
      </c>
      <c r="E31" s="168">
        <f>$D31-E$2</f>
        <v>11219.95444186384</v>
      </c>
      <c r="F31" s="168">
        <f>$D31-F$2</f>
        <v>-10404.04555813616</v>
      </c>
      <c r="G31" s="168">
        <f>$D31-G$2</f>
        <v>5460.9544418638397</v>
      </c>
      <c r="H31" s="168">
        <f>$D31-H$2</f>
        <v>14661.95444186384</v>
      </c>
      <c r="I31" s="168">
        <f>$D31-I$2</f>
        <v>-4934.0455581361603</v>
      </c>
      <c r="J31" s="168">
        <f>$D31-J$2</f>
        <v>-4730.0455581361603</v>
      </c>
      <c r="K31" s="168">
        <f>$D31-K$2</f>
        <v>-13651.04555813616</v>
      </c>
      <c r="L31" s="168">
        <f>$D31-L$2</f>
        <v>-914.04555813616025</v>
      </c>
      <c r="M31" s="168">
        <f>$D31-M$2</f>
        <v>-1941.0455581361603</v>
      </c>
      <c r="N31" s="168">
        <f>$D31-N$2</f>
        <v>5568.9544418638397</v>
      </c>
      <c r="O31" s="168">
        <f>$D31-O$2</f>
        <v>7859.9544418638397</v>
      </c>
      <c r="P31" s="168">
        <f>$D31-P$2</f>
        <v>-4449.0455581361603</v>
      </c>
      <c r="Q31" s="168">
        <f>$D31-Q$2</f>
        <v>4421.9544418638397</v>
      </c>
      <c r="R31" s="168">
        <f>$D31-R$2</f>
        <v>-1670.0455581361603</v>
      </c>
      <c r="S31" s="168">
        <f>$D31-S$2</f>
        <v>6894.9544418638397</v>
      </c>
      <c r="T31" s="168">
        <f>$D31-T$2</f>
        <v>478.95444186383975</v>
      </c>
      <c r="U31" s="168">
        <f>$D31-U$2</f>
        <v>6482.9544418638397</v>
      </c>
      <c r="V31" s="168">
        <f>$D31-V$2</f>
        <v>8535.9544418638397</v>
      </c>
      <c r="W31" s="168">
        <f>$D31-W$2</f>
        <v>5766.9544418638397</v>
      </c>
      <c r="X31" s="168">
        <f>$D31-X$2</f>
        <v>3697.9544418638397</v>
      </c>
      <c r="Y31" s="168">
        <f>$D31-Y$2</f>
        <v>-12986.04555813616</v>
      </c>
      <c r="Z31" s="168">
        <f>$D31-Z$2</f>
        <v>-8173.0455581361603</v>
      </c>
      <c r="AA31" s="168">
        <f>$D31-AA$2</f>
        <v>5205.9544418638397</v>
      </c>
      <c r="AB31" s="168">
        <f>$D31-AB$2</f>
        <v>-4890.0455581361603</v>
      </c>
      <c r="AC31" s="168">
        <f>$D31-AC$2</f>
        <v>16121.95444186384</v>
      </c>
      <c r="AD31" s="168">
        <f>$D31-AD$2</f>
        <v>2430.9544418638397</v>
      </c>
      <c r="AE31" s="168">
        <f>$D31-AE$2</f>
        <v>10762.95444186384</v>
      </c>
      <c r="AF31" s="168">
        <f>$D31-AF$2</f>
        <v>1604.9544418638397</v>
      </c>
      <c r="AG31" s="168">
        <f>$D31-AG$2</f>
        <v>-234.04555813616025</v>
      </c>
      <c r="AH31" s="168">
        <f>$D31-AH$2</f>
        <v>-12931.04555813616</v>
      </c>
      <c r="AI31" s="168">
        <f>$D31-AI$2</f>
        <v>-13577.04555813616</v>
      </c>
      <c r="AJ31" s="168">
        <f>$D31-AJ$2</f>
        <v>7657.9544418638397</v>
      </c>
      <c r="AK31" s="168">
        <f>$D31-AK$2</f>
        <v>983.95444186383975</v>
      </c>
      <c r="AL31" s="168">
        <f>$D31-AL$2</f>
        <v>9293.9544418638397</v>
      </c>
      <c r="AM31" s="168">
        <f>$D31-AM$2</f>
        <v>1124.9544418638397</v>
      </c>
      <c r="AN31" s="168">
        <f>$D31-AN$2</f>
        <v>5320.9544418638397</v>
      </c>
      <c r="AO31" s="168">
        <f>$D31-AO$2</f>
        <v>5321.9544418638397</v>
      </c>
      <c r="AP31" s="168">
        <f>$D31-AP$2</f>
        <v>2101.9544418638397</v>
      </c>
      <c r="AQ31" s="168">
        <f>$D31-AQ$2</f>
        <v>3027.9544418638397</v>
      </c>
      <c r="AR31" s="168">
        <f>$D31-AR$2</f>
        <v>-434.04555813616025</v>
      </c>
      <c r="AS31" s="168">
        <f>$D31-AS$2</f>
        <v>10098.95444186384</v>
      </c>
      <c r="AT31" s="168">
        <f>$D31-AT$2</f>
        <v>5373.9544418638397</v>
      </c>
      <c r="AU31" s="168">
        <f>$D31-AU$2</f>
        <v>10682.95444186384</v>
      </c>
      <c r="AV31" s="168">
        <f>$D31-AV$2</f>
        <v>3724.9544418638397</v>
      </c>
      <c r="AW31" s="168">
        <f>$D31-AW$2</f>
        <v>-7291.0455581361603</v>
      </c>
      <c r="AX31" s="168">
        <f>$D31-AX$2</f>
        <v>-1118.0455581361603</v>
      </c>
      <c r="AY31" s="168">
        <f>$D31-AY$2</f>
        <v>-9301.0455581361603</v>
      </c>
      <c r="AZ31" s="168">
        <f>$D31-AZ$2</f>
        <v>-9192.0455581361603</v>
      </c>
      <c r="BA31" s="168">
        <f>$D31-BA$2</f>
        <v>10709.95444186384</v>
      </c>
      <c r="BB31" s="168">
        <f>$D31-BB$2</f>
        <v>-37.045558136160253</v>
      </c>
      <c r="BC31" s="168">
        <f>$D31-BC$2</f>
        <v>-1270.0455581361603</v>
      </c>
    </row>
    <row r="32" spans="1:55">
      <c r="A32" s="172">
        <v>2010</v>
      </c>
      <c r="B32" s="172" t="s">
        <v>993</v>
      </c>
      <c r="C32" s="147" t="s">
        <v>37</v>
      </c>
      <c r="D32" s="83">
        <v>66632.794381749918</v>
      </c>
      <c r="E32" s="168">
        <f>$D32-E$2</f>
        <v>26652.794381749918</v>
      </c>
      <c r="F32" s="168">
        <f>$D32-F$2</f>
        <v>5028.7943817499181</v>
      </c>
      <c r="G32" s="168">
        <f>$D32-G$2</f>
        <v>20893.794381749918</v>
      </c>
      <c r="H32" s="168">
        <f>$D32-H$2</f>
        <v>30094.794381749918</v>
      </c>
      <c r="I32" s="168">
        <f>$D32-I$2</f>
        <v>10498.794381749918</v>
      </c>
      <c r="J32" s="168">
        <f>$D32-J$2</f>
        <v>10702.794381749918</v>
      </c>
      <c r="K32" s="168">
        <f>$D32-K$2</f>
        <v>1781.7943817499181</v>
      </c>
      <c r="L32" s="168">
        <f>$D32-L$2</f>
        <v>14518.794381749918</v>
      </c>
      <c r="M32" s="168">
        <f>$D32-M$2</f>
        <v>13491.794381749918</v>
      </c>
      <c r="N32" s="168">
        <f>$D32-N$2</f>
        <v>21001.794381749918</v>
      </c>
      <c r="O32" s="168">
        <f>$D32-O$2</f>
        <v>23292.794381749918</v>
      </c>
      <c r="P32" s="168">
        <f>$D32-P$2</f>
        <v>10983.794381749918</v>
      </c>
      <c r="Q32" s="168">
        <f>$D32-Q$2</f>
        <v>19854.794381749918</v>
      </c>
      <c r="R32" s="168">
        <f>$D32-R$2</f>
        <v>13762.794381749918</v>
      </c>
      <c r="S32" s="168">
        <f>$D32-S$2</f>
        <v>22327.794381749918</v>
      </c>
      <c r="T32" s="168">
        <f>$D32-T$2</f>
        <v>15911.794381749918</v>
      </c>
      <c r="U32" s="168">
        <f>$D32-U$2</f>
        <v>21915.794381749918</v>
      </c>
      <c r="V32" s="168">
        <f>$D32-V$2</f>
        <v>23968.794381749918</v>
      </c>
      <c r="W32" s="168">
        <f>$D32-W$2</f>
        <v>21199.794381749918</v>
      </c>
      <c r="X32" s="168">
        <f>$D32-X$2</f>
        <v>19130.794381749918</v>
      </c>
      <c r="Y32" s="168">
        <f>$D32-Y$2</f>
        <v>2446.7943817499181</v>
      </c>
      <c r="Z32" s="168">
        <f>$D32-Z$2</f>
        <v>7259.7943817499181</v>
      </c>
      <c r="AA32" s="168">
        <f>$D32-AA$2</f>
        <v>20638.794381749918</v>
      </c>
      <c r="AB32" s="168">
        <f>$D32-AB$2</f>
        <v>10542.794381749918</v>
      </c>
      <c r="AC32" s="168">
        <f>$D32-AC$2</f>
        <v>31554.794381749918</v>
      </c>
      <c r="AD32" s="168">
        <f>$D32-AD$2</f>
        <v>17863.794381749918</v>
      </c>
      <c r="AE32" s="168">
        <f>$D32-AE$2</f>
        <v>26195.794381749918</v>
      </c>
      <c r="AF32" s="168">
        <f>$D32-AF$2</f>
        <v>17037.794381749918</v>
      </c>
      <c r="AG32" s="168">
        <f>$D32-AG$2</f>
        <v>15198.794381749918</v>
      </c>
      <c r="AH32" s="168">
        <f>$D32-AH$2</f>
        <v>2501.7943817499181</v>
      </c>
      <c r="AI32" s="168">
        <f>$D32-AI$2</f>
        <v>1855.7943817499181</v>
      </c>
      <c r="AJ32" s="168">
        <f>$D32-AJ$2</f>
        <v>23090.794381749918</v>
      </c>
      <c r="AK32" s="168">
        <f>$D32-AK$2</f>
        <v>16416.794381749918</v>
      </c>
      <c r="AL32" s="168">
        <f>$D32-AL$2</f>
        <v>24726.794381749918</v>
      </c>
      <c r="AM32" s="168">
        <f>$D32-AM$2</f>
        <v>16557.794381749918</v>
      </c>
      <c r="AN32" s="168">
        <f>$D32-AN$2</f>
        <v>20753.794381749918</v>
      </c>
      <c r="AO32" s="168">
        <f>$D32-AO$2</f>
        <v>20754.794381749918</v>
      </c>
      <c r="AP32" s="168">
        <f>$D32-AP$2</f>
        <v>17534.794381749918</v>
      </c>
      <c r="AQ32" s="168">
        <f>$D32-AQ$2</f>
        <v>18460.794381749918</v>
      </c>
      <c r="AR32" s="168">
        <f>$D32-AR$2</f>
        <v>14998.794381749918</v>
      </c>
      <c r="AS32" s="168">
        <f>$D32-AS$2</f>
        <v>25531.794381749918</v>
      </c>
      <c r="AT32" s="168">
        <f>$D32-AT$2</f>
        <v>20806.794381749918</v>
      </c>
      <c r="AU32" s="168">
        <f>$D32-AU$2</f>
        <v>26115.794381749918</v>
      </c>
      <c r="AV32" s="168">
        <f>$D32-AV$2</f>
        <v>19157.794381749918</v>
      </c>
      <c r="AW32" s="168">
        <f>$D32-AW$2</f>
        <v>8141.7943817499181</v>
      </c>
      <c r="AX32" s="168">
        <f>$D32-AX$2</f>
        <v>14314.794381749918</v>
      </c>
      <c r="AY32" s="168">
        <f>$D32-AY$2</f>
        <v>6131.7943817499181</v>
      </c>
      <c r="AZ32" s="168">
        <f>$D32-AZ$2</f>
        <v>6240.7943817499181</v>
      </c>
      <c r="BA32" s="168">
        <f>$D32-BA$2</f>
        <v>26142.794381749918</v>
      </c>
      <c r="BB32" s="168">
        <f>$D32-BB$2</f>
        <v>15395.794381749918</v>
      </c>
      <c r="BC32" s="168">
        <f>$D32-BC$2</f>
        <v>14162.794381749918</v>
      </c>
    </row>
    <row r="33" spans="1:55">
      <c r="A33" s="172">
        <v>2010</v>
      </c>
      <c r="B33" s="172" t="s">
        <v>994</v>
      </c>
      <c r="C33" s="147" t="s">
        <v>38</v>
      </c>
      <c r="D33" s="83">
        <v>62968.229264675516</v>
      </c>
      <c r="E33" s="168">
        <f>$D33-E$2</f>
        <v>22988.229264675516</v>
      </c>
      <c r="F33" s="168">
        <f>$D33-F$2</f>
        <v>1364.2292646755159</v>
      </c>
      <c r="G33" s="168">
        <f>$D33-G$2</f>
        <v>17229.229264675516</v>
      </c>
      <c r="H33" s="168">
        <f>$D33-H$2</f>
        <v>26430.229264675516</v>
      </c>
      <c r="I33" s="168">
        <f>$D33-I$2</f>
        <v>6834.2292646755159</v>
      </c>
      <c r="J33" s="168">
        <f>$D33-J$2</f>
        <v>7038.2292646755159</v>
      </c>
      <c r="K33" s="168">
        <f>$D33-K$2</f>
        <v>-1882.7707353244841</v>
      </c>
      <c r="L33" s="168">
        <f>$D33-L$2</f>
        <v>10854.229264675516</v>
      </c>
      <c r="M33" s="168">
        <f>$D33-M$2</f>
        <v>9827.2292646755159</v>
      </c>
      <c r="N33" s="168">
        <f>$D33-N$2</f>
        <v>17337.229264675516</v>
      </c>
      <c r="O33" s="168">
        <f>$D33-O$2</f>
        <v>19628.229264675516</v>
      </c>
      <c r="P33" s="168">
        <f>$D33-P$2</f>
        <v>7319.2292646755159</v>
      </c>
      <c r="Q33" s="168">
        <f>$D33-Q$2</f>
        <v>16190.229264675516</v>
      </c>
      <c r="R33" s="168">
        <f>$D33-R$2</f>
        <v>10098.229264675516</v>
      </c>
      <c r="S33" s="168">
        <f>$D33-S$2</f>
        <v>18663.229264675516</v>
      </c>
      <c r="T33" s="168">
        <f>$D33-T$2</f>
        <v>12247.229264675516</v>
      </c>
      <c r="U33" s="168">
        <f>$D33-U$2</f>
        <v>18251.229264675516</v>
      </c>
      <c r="V33" s="168">
        <f>$D33-V$2</f>
        <v>20304.229264675516</v>
      </c>
      <c r="W33" s="168">
        <f>$D33-W$2</f>
        <v>17535.229264675516</v>
      </c>
      <c r="X33" s="168">
        <f>$D33-X$2</f>
        <v>15466.229264675516</v>
      </c>
      <c r="Y33" s="168">
        <f>$D33-Y$2</f>
        <v>-1217.7707353244841</v>
      </c>
      <c r="Z33" s="168">
        <f>$D33-Z$2</f>
        <v>3595.2292646755159</v>
      </c>
      <c r="AA33" s="168">
        <f>$D33-AA$2</f>
        <v>16974.229264675516</v>
      </c>
      <c r="AB33" s="168">
        <f>$D33-AB$2</f>
        <v>6878.2292646755159</v>
      </c>
      <c r="AC33" s="168">
        <f>$D33-AC$2</f>
        <v>27890.229264675516</v>
      </c>
      <c r="AD33" s="168">
        <f>$D33-AD$2</f>
        <v>14199.229264675516</v>
      </c>
      <c r="AE33" s="168">
        <f>$D33-AE$2</f>
        <v>22531.229264675516</v>
      </c>
      <c r="AF33" s="168">
        <f>$D33-AF$2</f>
        <v>13373.229264675516</v>
      </c>
      <c r="AG33" s="168">
        <f>$D33-AG$2</f>
        <v>11534.229264675516</v>
      </c>
      <c r="AH33" s="168">
        <f>$D33-AH$2</f>
        <v>-1162.7707353244841</v>
      </c>
      <c r="AI33" s="168">
        <f>$D33-AI$2</f>
        <v>-1808.7707353244841</v>
      </c>
      <c r="AJ33" s="168">
        <f>$D33-AJ$2</f>
        <v>19426.229264675516</v>
      </c>
      <c r="AK33" s="168">
        <f>$D33-AK$2</f>
        <v>12752.229264675516</v>
      </c>
      <c r="AL33" s="168">
        <f>$D33-AL$2</f>
        <v>21062.229264675516</v>
      </c>
      <c r="AM33" s="168">
        <f>$D33-AM$2</f>
        <v>12893.229264675516</v>
      </c>
      <c r="AN33" s="168">
        <f>$D33-AN$2</f>
        <v>17089.229264675516</v>
      </c>
      <c r="AO33" s="168">
        <f>$D33-AO$2</f>
        <v>17090.229264675516</v>
      </c>
      <c r="AP33" s="168">
        <f>$D33-AP$2</f>
        <v>13870.229264675516</v>
      </c>
      <c r="AQ33" s="168">
        <f>$D33-AQ$2</f>
        <v>14796.229264675516</v>
      </c>
      <c r="AR33" s="168">
        <f>$D33-AR$2</f>
        <v>11334.229264675516</v>
      </c>
      <c r="AS33" s="168">
        <f>$D33-AS$2</f>
        <v>21867.229264675516</v>
      </c>
      <c r="AT33" s="168">
        <f>$D33-AT$2</f>
        <v>17142.229264675516</v>
      </c>
      <c r="AU33" s="168">
        <f>$D33-AU$2</f>
        <v>22451.229264675516</v>
      </c>
      <c r="AV33" s="168">
        <f>$D33-AV$2</f>
        <v>15493.229264675516</v>
      </c>
      <c r="AW33" s="168">
        <f>$D33-AW$2</f>
        <v>4477.2292646755159</v>
      </c>
      <c r="AX33" s="168">
        <f>$D33-AX$2</f>
        <v>10650.229264675516</v>
      </c>
      <c r="AY33" s="168">
        <f>$D33-AY$2</f>
        <v>2467.2292646755159</v>
      </c>
      <c r="AZ33" s="168">
        <f>$D33-AZ$2</f>
        <v>2576.2292646755159</v>
      </c>
      <c r="BA33" s="168">
        <f>$D33-BA$2</f>
        <v>22478.229264675516</v>
      </c>
      <c r="BB33" s="168">
        <f>$D33-BB$2</f>
        <v>11731.229264675516</v>
      </c>
      <c r="BC33" s="168">
        <f>$D33-BC$2</f>
        <v>10498.229264675516</v>
      </c>
    </row>
    <row r="34" spans="1:55">
      <c r="A34" s="172">
        <v>2010</v>
      </c>
      <c r="B34" s="172" t="s">
        <v>995</v>
      </c>
      <c r="C34" s="147" t="s">
        <v>39</v>
      </c>
      <c r="D34" s="83">
        <v>45134.455876673113</v>
      </c>
      <c r="E34" s="168">
        <f>$D34-E$2</f>
        <v>5154.4558766731134</v>
      </c>
      <c r="F34" s="168">
        <f>$D34-F$2</f>
        <v>-16469.544123326887</v>
      </c>
      <c r="G34" s="168">
        <f>$D34-G$2</f>
        <v>-604.54412332688662</v>
      </c>
      <c r="H34" s="168">
        <f>$D34-H$2</f>
        <v>8596.4558766731134</v>
      </c>
      <c r="I34" s="168">
        <f>$D34-I$2</f>
        <v>-10999.544123326887</v>
      </c>
      <c r="J34" s="168">
        <f>$D34-J$2</f>
        <v>-10795.544123326887</v>
      </c>
      <c r="K34" s="168">
        <f>$D34-K$2</f>
        <v>-19716.544123326887</v>
      </c>
      <c r="L34" s="168">
        <f>$D34-L$2</f>
        <v>-6979.5441233268866</v>
      </c>
      <c r="M34" s="168">
        <f>$D34-M$2</f>
        <v>-8006.5441233268866</v>
      </c>
      <c r="N34" s="168">
        <f>$D34-N$2</f>
        <v>-496.54412332688662</v>
      </c>
      <c r="O34" s="168">
        <f>$D34-O$2</f>
        <v>1794.4558766731134</v>
      </c>
      <c r="P34" s="168">
        <f>$D34-P$2</f>
        <v>-10514.544123326887</v>
      </c>
      <c r="Q34" s="168">
        <f>$D34-Q$2</f>
        <v>-1643.5441233268866</v>
      </c>
      <c r="R34" s="168">
        <f>$D34-R$2</f>
        <v>-7735.5441233268866</v>
      </c>
      <c r="S34" s="168">
        <f>$D34-S$2</f>
        <v>829.45587667311338</v>
      </c>
      <c r="T34" s="168">
        <f>$D34-T$2</f>
        <v>-5586.5441233268866</v>
      </c>
      <c r="U34" s="168">
        <f>$D34-U$2</f>
        <v>417.45587667311338</v>
      </c>
      <c r="V34" s="168">
        <f>$D34-V$2</f>
        <v>2470.4558766731134</v>
      </c>
      <c r="W34" s="168">
        <f>$D34-W$2</f>
        <v>-298.54412332688662</v>
      </c>
      <c r="X34" s="168">
        <f>$D34-X$2</f>
        <v>-2367.5441233268866</v>
      </c>
      <c r="Y34" s="168">
        <f>$D34-Y$2</f>
        <v>-19051.544123326887</v>
      </c>
      <c r="Z34" s="168">
        <f>$D34-Z$2</f>
        <v>-14238.544123326887</v>
      </c>
      <c r="AA34" s="168">
        <f>$D34-AA$2</f>
        <v>-859.54412332688662</v>
      </c>
      <c r="AB34" s="168">
        <f>$D34-AB$2</f>
        <v>-10955.544123326887</v>
      </c>
      <c r="AC34" s="168">
        <f>$D34-AC$2</f>
        <v>10056.455876673113</v>
      </c>
      <c r="AD34" s="168">
        <f>$D34-AD$2</f>
        <v>-3634.5441233268866</v>
      </c>
      <c r="AE34" s="168">
        <f>$D34-AE$2</f>
        <v>4697.4558766731134</v>
      </c>
      <c r="AF34" s="168">
        <f>$D34-AF$2</f>
        <v>-4460.5441233268866</v>
      </c>
      <c r="AG34" s="168">
        <f>$D34-AG$2</f>
        <v>-6299.5441233268866</v>
      </c>
      <c r="AH34" s="168">
        <f>$D34-AH$2</f>
        <v>-18996.544123326887</v>
      </c>
      <c r="AI34" s="168">
        <f>$D34-AI$2</f>
        <v>-19642.544123326887</v>
      </c>
      <c r="AJ34" s="168">
        <f>$D34-AJ$2</f>
        <v>1592.4558766731134</v>
      </c>
      <c r="AK34" s="168">
        <f>$D34-AK$2</f>
        <v>-5081.5441233268866</v>
      </c>
      <c r="AL34" s="168">
        <f>$D34-AL$2</f>
        <v>3228.4558766731134</v>
      </c>
      <c r="AM34" s="168">
        <f>$D34-AM$2</f>
        <v>-4940.5441233268866</v>
      </c>
      <c r="AN34" s="168">
        <f>$D34-AN$2</f>
        <v>-744.54412332688662</v>
      </c>
      <c r="AO34" s="168">
        <f>$D34-AO$2</f>
        <v>-743.54412332688662</v>
      </c>
      <c r="AP34" s="168">
        <f>$D34-AP$2</f>
        <v>-3963.5441233268866</v>
      </c>
      <c r="AQ34" s="168">
        <f>$D34-AQ$2</f>
        <v>-3037.5441233268866</v>
      </c>
      <c r="AR34" s="168">
        <f>$D34-AR$2</f>
        <v>-6499.5441233268866</v>
      </c>
      <c r="AS34" s="168">
        <f>$D34-AS$2</f>
        <v>4033.4558766731134</v>
      </c>
      <c r="AT34" s="168">
        <f>$D34-AT$2</f>
        <v>-691.54412332688662</v>
      </c>
      <c r="AU34" s="168">
        <f>$D34-AU$2</f>
        <v>4617.4558766731134</v>
      </c>
      <c r="AV34" s="168">
        <f>$D34-AV$2</f>
        <v>-2340.5441233268866</v>
      </c>
      <c r="AW34" s="168">
        <f>$D34-AW$2</f>
        <v>-13356.544123326887</v>
      </c>
      <c r="AX34" s="168">
        <f>$D34-AX$2</f>
        <v>-7183.5441233268866</v>
      </c>
      <c r="AY34" s="168">
        <f>$D34-AY$2</f>
        <v>-15366.544123326887</v>
      </c>
      <c r="AZ34" s="168">
        <f>$D34-AZ$2</f>
        <v>-15257.544123326887</v>
      </c>
      <c r="BA34" s="168">
        <f>$D34-BA$2</f>
        <v>4644.4558766731134</v>
      </c>
      <c r="BB34" s="168">
        <f>$D34-BB$2</f>
        <v>-6102.5441233268866</v>
      </c>
      <c r="BC34" s="168">
        <f>$D34-BC$2</f>
        <v>-7335.5441233268866</v>
      </c>
    </row>
    <row r="35" spans="1:55">
      <c r="A35" s="172">
        <v>2010</v>
      </c>
      <c r="B35" s="172" t="s">
        <v>996</v>
      </c>
      <c r="C35" s="147" t="s">
        <v>40</v>
      </c>
      <c r="D35" s="83">
        <v>49781.110154145936</v>
      </c>
      <c r="E35" s="168">
        <f>$D35-E$2</f>
        <v>9801.1101541459357</v>
      </c>
      <c r="F35" s="168">
        <f>$D35-F$2</f>
        <v>-11822.889845854064</v>
      </c>
      <c r="G35" s="168">
        <f>$D35-G$2</f>
        <v>4042.1101541459357</v>
      </c>
      <c r="H35" s="168">
        <f>$D35-H$2</f>
        <v>13243.110154145936</v>
      </c>
      <c r="I35" s="168">
        <f>$D35-I$2</f>
        <v>-6352.8898458540643</v>
      </c>
      <c r="J35" s="168">
        <f>$D35-J$2</f>
        <v>-6148.8898458540643</v>
      </c>
      <c r="K35" s="168">
        <f>$D35-K$2</f>
        <v>-15069.889845854064</v>
      </c>
      <c r="L35" s="168">
        <f>$D35-L$2</f>
        <v>-2332.8898458540643</v>
      </c>
      <c r="M35" s="168">
        <f>$D35-M$2</f>
        <v>-3359.8898458540643</v>
      </c>
      <c r="N35" s="168">
        <f>$D35-N$2</f>
        <v>4150.1101541459357</v>
      </c>
      <c r="O35" s="168">
        <f>$D35-O$2</f>
        <v>6441.1101541459357</v>
      </c>
      <c r="P35" s="168">
        <f>$D35-P$2</f>
        <v>-5867.8898458540643</v>
      </c>
      <c r="Q35" s="168">
        <f>$D35-Q$2</f>
        <v>3003.1101541459357</v>
      </c>
      <c r="R35" s="168">
        <f>$D35-R$2</f>
        <v>-3088.8898458540643</v>
      </c>
      <c r="S35" s="168">
        <f>$D35-S$2</f>
        <v>5476.1101541459357</v>
      </c>
      <c r="T35" s="168">
        <f>$D35-T$2</f>
        <v>-939.88984585406433</v>
      </c>
      <c r="U35" s="168">
        <f>$D35-U$2</f>
        <v>5064.1101541459357</v>
      </c>
      <c r="V35" s="168">
        <f>$D35-V$2</f>
        <v>7117.1101541459357</v>
      </c>
      <c r="W35" s="168">
        <f>$D35-W$2</f>
        <v>4348.1101541459357</v>
      </c>
      <c r="X35" s="168">
        <f>$D35-X$2</f>
        <v>2279.1101541459357</v>
      </c>
      <c r="Y35" s="168">
        <f>$D35-Y$2</f>
        <v>-14404.889845854064</v>
      </c>
      <c r="Z35" s="168">
        <f>$D35-Z$2</f>
        <v>-9591.8898458540643</v>
      </c>
      <c r="AA35" s="168">
        <f>$D35-AA$2</f>
        <v>3787.1101541459357</v>
      </c>
      <c r="AB35" s="168">
        <f>$D35-AB$2</f>
        <v>-6308.8898458540643</v>
      </c>
      <c r="AC35" s="168">
        <f>$D35-AC$2</f>
        <v>14703.110154145936</v>
      </c>
      <c r="AD35" s="168">
        <f>$D35-AD$2</f>
        <v>1012.1101541459357</v>
      </c>
      <c r="AE35" s="168">
        <f>$D35-AE$2</f>
        <v>9344.1101541459357</v>
      </c>
      <c r="AF35" s="168">
        <f>$D35-AF$2</f>
        <v>186.11015414593567</v>
      </c>
      <c r="AG35" s="168">
        <f>$D35-AG$2</f>
        <v>-1652.8898458540643</v>
      </c>
      <c r="AH35" s="168">
        <f>$D35-AH$2</f>
        <v>-14349.889845854064</v>
      </c>
      <c r="AI35" s="168">
        <f>$D35-AI$2</f>
        <v>-14995.889845854064</v>
      </c>
      <c r="AJ35" s="168">
        <f>$D35-AJ$2</f>
        <v>6239.1101541459357</v>
      </c>
      <c r="AK35" s="168">
        <f>$D35-AK$2</f>
        <v>-434.88984585406433</v>
      </c>
      <c r="AL35" s="168">
        <f>$D35-AL$2</f>
        <v>7875.1101541459357</v>
      </c>
      <c r="AM35" s="168">
        <f>$D35-AM$2</f>
        <v>-293.88984585406433</v>
      </c>
      <c r="AN35" s="168">
        <f>$D35-AN$2</f>
        <v>3902.1101541459357</v>
      </c>
      <c r="AO35" s="168">
        <f>$D35-AO$2</f>
        <v>3903.1101541459357</v>
      </c>
      <c r="AP35" s="168">
        <f>$D35-AP$2</f>
        <v>683.11015414593567</v>
      </c>
      <c r="AQ35" s="168">
        <f>$D35-AQ$2</f>
        <v>1609.1101541459357</v>
      </c>
      <c r="AR35" s="168">
        <f>$D35-AR$2</f>
        <v>-1852.8898458540643</v>
      </c>
      <c r="AS35" s="168">
        <f>$D35-AS$2</f>
        <v>8680.1101541459357</v>
      </c>
      <c r="AT35" s="168">
        <f>$D35-AT$2</f>
        <v>3955.1101541459357</v>
      </c>
      <c r="AU35" s="168">
        <f>$D35-AU$2</f>
        <v>9264.1101541459357</v>
      </c>
      <c r="AV35" s="168">
        <f>$D35-AV$2</f>
        <v>2306.1101541459357</v>
      </c>
      <c r="AW35" s="168">
        <f>$D35-AW$2</f>
        <v>-8709.8898458540643</v>
      </c>
      <c r="AX35" s="168">
        <f>$D35-AX$2</f>
        <v>-2536.8898458540643</v>
      </c>
      <c r="AY35" s="168">
        <f>$D35-AY$2</f>
        <v>-10719.889845854064</v>
      </c>
      <c r="AZ35" s="168">
        <f>$D35-AZ$2</f>
        <v>-10610.889845854064</v>
      </c>
      <c r="BA35" s="168">
        <f>$D35-BA$2</f>
        <v>9291.1101541459357</v>
      </c>
      <c r="BB35" s="168">
        <f>$D35-BB$2</f>
        <v>-1455.8898458540643</v>
      </c>
      <c r="BC35" s="168">
        <f>$D35-BC$2</f>
        <v>-2688.8898458540643</v>
      </c>
    </row>
    <row r="36" spans="1:55">
      <c r="A36" s="172">
        <v>2010</v>
      </c>
      <c r="B36" s="172" t="s">
        <v>997</v>
      </c>
      <c r="C36" s="147" t="s">
        <v>41</v>
      </c>
      <c r="D36" s="83">
        <v>43830.255074392524</v>
      </c>
      <c r="E36" s="168">
        <f>$D36-E$2</f>
        <v>3850.255074392524</v>
      </c>
      <c r="F36" s="168">
        <f>$D36-F$2</f>
        <v>-17773.744925607476</v>
      </c>
      <c r="G36" s="168">
        <f>$D36-G$2</f>
        <v>-1908.744925607476</v>
      </c>
      <c r="H36" s="168">
        <f>$D36-H$2</f>
        <v>7292.255074392524</v>
      </c>
      <c r="I36" s="168">
        <f>$D36-I$2</f>
        <v>-12303.744925607476</v>
      </c>
      <c r="J36" s="168">
        <f>$D36-J$2</f>
        <v>-12099.744925607476</v>
      </c>
      <c r="K36" s="168">
        <f>$D36-K$2</f>
        <v>-21020.744925607476</v>
      </c>
      <c r="L36" s="168">
        <f>$D36-L$2</f>
        <v>-8283.744925607476</v>
      </c>
      <c r="M36" s="168">
        <f>$D36-M$2</f>
        <v>-9310.744925607476</v>
      </c>
      <c r="N36" s="168">
        <f>$D36-N$2</f>
        <v>-1800.744925607476</v>
      </c>
      <c r="O36" s="168">
        <f>$D36-O$2</f>
        <v>490.25507439252397</v>
      </c>
      <c r="P36" s="168">
        <f>$D36-P$2</f>
        <v>-11818.744925607476</v>
      </c>
      <c r="Q36" s="168">
        <f>$D36-Q$2</f>
        <v>-2947.744925607476</v>
      </c>
      <c r="R36" s="168">
        <f>$D36-R$2</f>
        <v>-9039.744925607476</v>
      </c>
      <c r="S36" s="168">
        <f>$D36-S$2</f>
        <v>-474.74492560747603</v>
      </c>
      <c r="T36" s="168">
        <f>$D36-T$2</f>
        <v>-6890.744925607476</v>
      </c>
      <c r="U36" s="168">
        <f>$D36-U$2</f>
        <v>-886.74492560747603</v>
      </c>
      <c r="V36" s="168">
        <f>$D36-V$2</f>
        <v>1166.255074392524</v>
      </c>
      <c r="W36" s="168">
        <f>$D36-W$2</f>
        <v>-1602.744925607476</v>
      </c>
      <c r="X36" s="168">
        <f>$D36-X$2</f>
        <v>-3671.744925607476</v>
      </c>
      <c r="Y36" s="168">
        <f>$D36-Y$2</f>
        <v>-20355.744925607476</v>
      </c>
      <c r="Z36" s="168">
        <f>$D36-Z$2</f>
        <v>-15542.744925607476</v>
      </c>
      <c r="AA36" s="168">
        <f>$D36-AA$2</f>
        <v>-2163.744925607476</v>
      </c>
      <c r="AB36" s="168">
        <f>$D36-AB$2</f>
        <v>-12259.744925607476</v>
      </c>
      <c r="AC36" s="168">
        <f>$D36-AC$2</f>
        <v>8752.255074392524</v>
      </c>
      <c r="AD36" s="168">
        <f>$D36-AD$2</f>
        <v>-4938.744925607476</v>
      </c>
      <c r="AE36" s="168">
        <f>$D36-AE$2</f>
        <v>3393.255074392524</v>
      </c>
      <c r="AF36" s="168">
        <f>$D36-AF$2</f>
        <v>-5764.744925607476</v>
      </c>
      <c r="AG36" s="168">
        <f>$D36-AG$2</f>
        <v>-7603.744925607476</v>
      </c>
      <c r="AH36" s="168">
        <f>$D36-AH$2</f>
        <v>-20300.744925607476</v>
      </c>
      <c r="AI36" s="168">
        <f>$D36-AI$2</f>
        <v>-20946.744925607476</v>
      </c>
      <c r="AJ36" s="168">
        <f>$D36-AJ$2</f>
        <v>288.25507439252397</v>
      </c>
      <c r="AK36" s="168">
        <f>$D36-AK$2</f>
        <v>-6385.744925607476</v>
      </c>
      <c r="AL36" s="168">
        <f>$D36-AL$2</f>
        <v>1924.255074392524</v>
      </c>
      <c r="AM36" s="168">
        <f>$D36-AM$2</f>
        <v>-6244.744925607476</v>
      </c>
      <c r="AN36" s="168">
        <f>$D36-AN$2</f>
        <v>-2048.744925607476</v>
      </c>
      <c r="AO36" s="168">
        <f>$D36-AO$2</f>
        <v>-2047.744925607476</v>
      </c>
      <c r="AP36" s="168">
        <f>$D36-AP$2</f>
        <v>-5267.744925607476</v>
      </c>
      <c r="AQ36" s="168">
        <f>$D36-AQ$2</f>
        <v>-4341.744925607476</v>
      </c>
      <c r="AR36" s="168">
        <f>$D36-AR$2</f>
        <v>-7803.744925607476</v>
      </c>
      <c r="AS36" s="168">
        <f>$D36-AS$2</f>
        <v>2729.255074392524</v>
      </c>
      <c r="AT36" s="168">
        <f>$D36-AT$2</f>
        <v>-1995.744925607476</v>
      </c>
      <c r="AU36" s="168">
        <f>$D36-AU$2</f>
        <v>3313.255074392524</v>
      </c>
      <c r="AV36" s="168">
        <f>$D36-AV$2</f>
        <v>-3644.744925607476</v>
      </c>
      <c r="AW36" s="168">
        <f>$D36-AW$2</f>
        <v>-14660.744925607476</v>
      </c>
      <c r="AX36" s="168">
        <f>$D36-AX$2</f>
        <v>-8487.744925607476</v>
      </c>
      <c r="AY36" s="168">
        <f>$D36-AY$2</f>
        <v>-16670.744925607476</v>
      </c>
      <c r="AZ36" s="168">
        <f>$D36-AZ$2</f>
        <v>-16561.744925607476</v>
      </c>
      <c r="BA36" s="168">
        <f>$D36-BA$2</f>
        <v>3340.255074392524</v>
      </c>
      <c r="BB36" s="168">
        <f>$D36-BB$2</f>
        <v>-7406.744925607476</v>
      </c>
      <c r="BC36" s="168">
        <f>$D36-BC$2</f>
        <v>-8639.744925607476</v>
      </c>
    </row>
    <row r="37" spans="1:55">
      <c r="A37" s="172">
        <v>2010</v>
      </c>
      <c r="B37" s="172" t="s">
        <v>998</v>
      </c>
      <c r="C37" s="147" t="s">
        <v>42</v>
      </c>
      <c r="D37" s="83">
        <v>51005.534811484387</v>
      </c>
      <c r="E37" s="168">
        <f>$D37-E$2</f>
        <v>11025.534811484387</v>
      </c>
      <c r="F37" s="168">
        <f>$D37-F$2</f>
        <v>-10598.465188515613</v>
      </c>
      <c r="G37" s="168">
        <f>$D37-G$2</f>
        <v>5266.5348114843873</v>
      </c>
      <c r="H37" s="168">
        <f>$D37-H$2</f>
        <v>14467.534811484387</v>
      </c>
      <c r="I37" s="168">
        <f>$D37-I$2</f>
        <v>-5128.4651885156127</v>
      </c>
      <c r="J37" s="168">
        <f>$D37-J$2</f>
        <v>-4924.4651885156127</v>
      </c>
      <c r="K37" s="168">
        <f>$D37-K$2</f>
        <v>-13845.465188515613</v>
      </c>
      <c r="L37" s="168">
        <f>$D37-L$2</f>
        <v>-1108.4651885156127</v>
      </c>
      <c r="M37" s="168">
        <f>$D37-M$2</f>
        <v>-2135.4651885156127</v>
      </c>
      <c r="N37" s="168">
        <f>$D37-N$2</f>
        <v>5374.5348114843873</v>
      </c>
      <c r="O37" s="168">
        <f>$D37-O$2</f>
        <v>7665.5348114843873</v>
      </c>
      <c r="P37" s="168">
        <f>$D37-P$2</f>
        <v>-4643.4651885156127</v>
      </c>
      <c r="Q37" s="168">
        <f>$D37-Q$2</f>
        <v>4227.5348114843873</v>
      </c>
      <c r="R37" s="168">
        <f>$D37-R$2</f>
        <v>-1864.4651885156127</v>
      </c>
      <c r="S37" s="168">
        <f>$D37-S$2</f>
        <v>6700.5348114843873</v>
      </c>
      <c r="T37" s="168">
        <f>$D37-T$2</f>
        <v>284.53481148438732</v>
      </c>
      <c r="U37" s="168">
        <f>$D37-U$2</f>
        <v>6288.5348114843873</v>
      </c>
      <c r="V37" s="168">
        <f>$D37-V$2</f>
        <v>8341.5348114843873</v>
      </c>
      <c r="W37" s="168">
        <f>$D37-W$2</f>
        <v>5572.5348114843873</v>
      </c>
      <c r="X37" s="168">
        <f>$D37-X$2</f>
        <v>3503.5348114843873</v>
      </c>
      <c r="Y37" s="168">
        <f>$D37-Y$2</f>
        <v>-13180.465188515613</v>
      </c>
      <c r="Z37" s="168">
        <f>$D37-Z$2</f>
        <v>-8367.4651885156127</v>
      </c>
      <c r="AA37" s="168">
        <f>$D37-AA$2</f>
        <v>5011.5348114843873</v>
      </c>
      <c r="AB37" s="168">
        <f>$D37-AB$2</f>
        <v>-5084.4651885156127</v>
      </c>
      <c r="AC37" s="168">
        <f>$D37-AC$2</f>
        <v>15927.534811484387</v>
      </c>
      <c r="AD37" s="168">
        <f>$D37-AD$2</f>
        <v>2236.5348114843873</v>
      </c>
      <c r="AE37" s="168">
        <f>$D37-AE$2</f>
        <v>10568.534811484387</v>
      </c>
      <c r="AF37" s="168">
        <f>$D37-AF$2</f>
        <v>1410.5348114843873</v>
      </c>
      <c r="AG37" s="168">
        <f>$D37-AG$2</f>
        <v>-428.46518851561268</v>
      </c>
      <c r="AH37" s="168">
        <f>$D37-AH$2</f>
        <v>-13125.465188515613</v>
      </c>
      <c r="AI37" s="168">
        <f>$D37-AI$2</f>
        <v>-13771.465188515613</v>
      </c>
      <c r="AJ37" s="168">
        <f>$D37-AJ$2</f>
        <v>7463.5348114843873</v>
      </c>
      <c r="AK37" s="168">
        <f>$D37-AK$2</f>
        <v>789.53481148438732</v>
      </c>
      <c r="AL37" s="168">
        <f>$D37-AL$2</f>
        <v>9099.5348114843873</v>
      </c>
      <c r="AM37" s="168">
        <f>$D37-AM$2</f>
        <v>930.53481148438732</v>
      </c>
      <c r="AN37" s="168">
        <f>$D37-AN$2</f>
        <v>5126.5348114843873</v>
      </c>
      <c r="AO37" s="168">
        <f>$D37-AO$2</f>
        <v>5127.5348114843873</v>
      </c>
      <c r="AP37" s="168">
        <f>$D37-AP$2</f>
        <v>1907.5348114843873</v>
      </c>
      <c r="AQ37" s="168">
        <f>$D37-AQ$2</f>
        <v>2833.5348114843873</v>
      </c>
      <c r="AR37" s="168">
        <f>$D37-AR$2</f>
        <v>-628.46518851561268</v>
      </c>
      <c r="AS37" s="168">
        <f>$D37-AS$2</f>
        <v>9904.5348114843873</v>
      </c>
      <c r="AT37" s="168">
        <f>$D37-AT$2</f>
        <v>5179.5348114843873</v>
      </c>
      <c r="AU37" s="168">
        <f>$D37-AU$2</f>
        <v>10488.534811484387</v>
      </c>
      <c r="AV37" s="168">
        <f>$D37-AV$2</f>
        <v>3530.5348114843873</v>
      </c>
      <c r="AW37" s="168">
        <f>$D37-AW$2</f>
        <v>-7485.4651885156127</v>
      </c>
      <c r="AX37" s="168">
        <f>$D37-AX$2</f>
        <v>-1312.4651885156127</v>
      </c>
      <c r="AY37" s="168">
        <f>$D37-AY$2</f>
        <v>-9495.4651885156127</v>
      </c>
      <c r="AZ37" s="168">
        <f>$D37-AZ$2</f>
        <v>-9386.4651885156127</v>
      </c>
      <c r="BA37" s="168">
        <f>$D37-BA$2</f>
        <v>10515.534811484387</v>
      </c>
      <c r="BB37" s="168">
        <f>$D37-BB$2</f>
        <v>-231.46518851561268</v>
      </c>
      <c r="BC37" s="168">
        <f>$D37-BC$2</f>
        <v>-1464.4651885156127</v>
      </c>
    </row>
    <row r="38" spans="1:55">
      <c r="A38" s="172">
        <v>2010</v>
      </c>
      <c r="B38" s="172" t="s">
        <v>999</v>
      </c>
      <c r="C38" s="147" t="s">
        <v>43</v>
      </c>
      <c r="D38" s="83">
        <v>45885.77527449475</v>
      </c>
      <c r="E38" s="168">
        <f>$D38-E$2</f>
        <v>5905.7752744947502</v>
      </c>
      <c r="F38" s="168">
        <f>$D38-F$2</f>
        <v>-15718.22472550525</v>
      </c>
      <c r="G38" s="168">
        <f>$D38-G$2</f>
        <v>146.77527449475019</v>
      </c>
      <c r="H38" s="168">
        <f>$D38-H$2</f>
        <v>9347.7752744947502</v>
      </c>
      <c r="I38" s="168">
        <f>$D38-I$2</f>
        <v>-10248.22472550525</v>
      </c>
      <c r="J38" s="168">
        <f>$D38-J$2</f>
        <v>-10044.22472550525</v>
      </c>
      <c r="K38" s="168">
        <f>$D38-K$2</f>
        <v>-18965.22472550525</v>
      </c>
      <c r="L38" s="168">
        <f>$D38-L$2</f>
        <v>-6228.2247255052498</v>
      </c>
      <c r="M38" s="168">
        <f>$D38-M$2</f>
        <v>-7255.2247255052498</v>
      </c>
      <c r="N38" s="168">
        <f>$D38-N$2</f>
        <v>254.77527449475019</v>
      </c>
      <c r="O38" s="168">
        <f>$D38-O$2</f>
        <v>2545.7752744947502</v>
      </c>
      <c r="P38" s="168">
        <f>$D38-P$2</f>
        <v>-9763.2247255052498</v>
      </c>
      <c r="Q38" s="168">
        <f>$D38-Q$2</f>
        <v>-892.22472550524981</v>
      </c>
      <c r="R38" s="168">
        <f>$D38-R$2</f>
        <v>-6984.2247255052498</v>
      </c>
      <c r="S38" s="168">
        <f>$D38-S$2</f>
        <v>1580.7752744947502</v>
      </c>
      <c r="T38" s="168">
        <f>$D38-T$2</f>
        <v>-4835.2247255052498</v>
      </c>
      <c r="U38" s="168">
        <f>$D38-U$2</f>
        <v>1168.7752744947502</v>
      </c>
      <c r="V38" s="168">
        <f>$D38-V$2</f>
        <v>3221.7752744947502</v>
      </c>
      <c r="W38" s="168">
        <f>$D38-W$2</f>
        <v>452.77527449475019</v>
      </c>
      <c r="X38" s="168">
        <f>$D38-X$2</f>
        <v>-1616.2247255052498</v>
      </c>
      <c r="Y38" s="168">
        <f>$D38-Y$2</f>
        <v>-18300.22472550525</v>
      </c>
      <c r="Z38" s="168">
        <f>$D38-Z$2</f>
        <v>-13487.22472550525</v>
      </c>
      <c r="AA38" s="168">
        <f>$D38-AA$2</f>
        <v>-108.22472550524981</v>
      </c>
      <c r="AB38" s="168">
        <f>$D38-AB$2</f>
        <v>-10204.22472550525</v>
      </c>
      <c r="AC38" s="168">
        <f>$D38-AC$2</f>
        <v>10807.77527449475</v>
      </c>
      <c r="AD38" s="168">
        <f>$D38-AD$2</f>
        <v>-2883.2247255052498</v>
      </c>
      <c r="AE38" s="168">
        <f>$D38-AE$2</f>
        <v>5448.7752744947502</v>
      </c>
      <c r="AF38" s="168">
        <f>$D38-AF$2</f>
        <v>-3709.2247255052498</v>
      </c>
      <c r="AG38" s="168">
        <f>$D38-AG$2</f>
        <v>-5548.2247255052498</v>
      </c>
      <c r="AH38" s="168">
        <f>$D38-AH$2</f>
        <v>-18245.22472550525</v>
      </c>
      <c r="AI38" s="168">
        <f>$D38-AI$2</f>
        <v>-18891.22472550525</v>
      </c>
      <c r="AJ38" s="168">
        <f>$D38-AJ$2</f>
        <v>2343.7752744947502</v>
      </c>
      <c r="AK38" s="168">
        <f>$D38-AK$2</f>
        <v>-4330.2247255052498</v>
      </c>
      <c r="AL38" s="168">
        <f>$D38-AL$2</f>
        <v>3979.7752744947502</v>
      </c>
      <c r="AM38" s="168">
        <f>$D38-AM$2</f>
        <v>-4189.2247255052498</v>
      </c>
      <c r="AN38" s="168">
        <f>$D38-AN$2</f>
        <v>6.7752744947501924</v>
      </c>
      <c r="AO38" s="168">
        <f>$D38-AO$2</f>
        <v>7.7752744947501924</v>
      </c>
      <c r="AP38" s="168">
        <f>$D38-AP$2</f>
        <v>-3212.2247255052498</v>
      </c>
      <c r="AQ38" s="168">
        <f>$D38-AQ$2</f>
        <v>-2286.2247255052498</v>
      </c>
      <c r="AR38" s="168">
        <f>$D38-AR$2</f>
        <v>-5748.2247255052498</v>
      </c>
      <c r="AS38" s="168">
        <f>$D38-AS$2</f>
        <v>4784.7752744947502</v>
      </c>
      <c r="AT38" s="168">
        <f>$D38-AT$2</f>
        <v>59.775274494750192</v>
      </c>
      <c r="AU38" s="168">
        <f>$D38-AU$2</f>
        <v>5368.7752744947502</v>
      </c>
      <c r="AV38" s="168">
        <f>$D38-AV$2</f>
        <v>-1589.2247255052498</v>
      </c>
      <c r="AW38" s="168">
        <f>$D38-AW$2</f>
        <v>-12605.22472550525</v>
      </c>
      <c r="AX38" s="168">
        <f>$D38-AX$2</f>
        <v>-6432.2247255052498</v>
      </c>
      <c r="AY38" s="168">
        <f>$D38-AY$2</f>
        <v>-14615.22472550525</v>
      </c>
      <c r="AZ38" s="168">
        <f>$D38-AZ$2</f>
        <v>-14506.22472550525</v>
      </c>
      <c r="BA38" s="168">
        <f>$D38-BA$2</f>
        <v>5395.7752744947502</v>
      </c>
      <c r="BB38" s="168">
        <f>$D38-BB$2</f>
        <v>-5351.2247255052498</v>
      </c>
      <c r="BC38" s="168">
        <f>$D38-BC$2</f>
        <v>-6584.2247255052498</v>
      </c>
    </row>
    <row r="39" spans="1:55">
      <c r="A39" s="172">
        <v>2010</v>
      </c>
      <c r="B39" s="172" t="s">
        <v>1000</v>
      </c>
      <c r="C39" s="147" t="s">
        <v>44</v>
      </c>
      <c r="D39" s="83">
        <v>43103.211444060333</v>
      </c>
      <c r="E39" s="168">
        <f>$D39-E$2</f>
        <v>3123.2114440603327</v>
      </c>
      <c r="F39" s="168">
        <f>$D39-F$2</f>
        <v>-18500.788555939667</v>
      </c>
      <c r="G39" s="168">
        <f>$D39-G$2</f>
        <v>-2635.7885559396673</v>
      </c>
      <c r="H39" s="168">
        <f>$D39-H$2</f>
        <v>6565.2114440603327</v>
      </c>
      <c r="I39" s="168">
        <f>$D39-I$2</f>
        <v>-13030.788555939667</v>
      </c>
      <c r="J39" s="168">
        <f>$D39-J$2</f>
        <v>-12826.788555939667</v>
      </c>
      <c r="K39" s="168">
        <f>$D39-K$2</f>
        <v>-21747.788555939667</v>
      </c>
      <c r="L39" s="168">
        <f>$D39-L$2</f>
        <v>-9010.7885559396673</v>
      </c>
      <c r="M39" s="168">
        <f>$D39-M$2</f>
        <v>-10037.788555939667</v>
      </c>
      <c r="N39" s="168">
        <f>$D39-N$2</f>
        <v>-2527.7885559396673</v>
      </c>
      <c r="O39" s="168">
        <f>$D39-O$2</f>
        <v>-236.78855593966728</v>
      </c>
      <c r="P39" s="168">
        <f>$D39-P$2</f>
        <v>-12545.788555939667</v>
      </c>
      <c r="Q39" s="168">
        <f>$D39-Q$2</f>
        <v>-3674.7885559396673</v>
      </c>
      <c r="R39" s="168">
        <f>$D39-R$2</f>
        <v>-9766.7885559396673</v>
      </c>
      <c r="S39" s="168">
        <f>$D39-S$2</f>
        <v>-1201.7885559396673</v>
      </c>
      <c r="T39" s="168">
        <f>$D39-T$2</f>
        <v>-7617.7885559396673</v>
      </c>
      <c r="U39" s="168">
        <f>$D39-U$2</f>
        <v>-1613.7885559396673</v>
      </c>
      <c r="V39" s="168">
        <f>$D39-V$2</f>
        <v>439.21144406033272</v>
      </c>
      <c r="W39" s="168">
        <f>$D39-W$2</f>
        <v>-2329.7885559396673</v>
      </c>
      <c r="X39" s="168">
        <f>$D39-X$2</f>
        <v>-4398.7885559396673</v>
      </c>
      <c r="Y39" s="168">
        <f>$D39-Y$2</f>
        <v>-21082.788555939667</v>
      </c>
      <c r="Z39" s="168">
        <f>$D39-Z$2</f>
        <v>-16269.788555939667</v>
      </c>
      <c r="AA39" s="168">
        <f>$D39-AA$2</f>
        <v>-2890.7885559396673</v>
      </c>
      <c r="AB39" s="168">
        <f>$D39-AB$2</f>
        <v>-12986.788555939667</v>
      </c>
      <c r="AC39" s="168">
        <f>$D39-AC$2</f>
        <v>8025.2114440603327</v>
      </c>
      <c r="AD39" s="168">
        <f>$D39-AD$2</f>
        <v>-5665.7885559396673</v>
      </c>
      <c r="AE39" s="168">
        <f>$D39-AE$2</f>
        <v>2666.2114440603327</v>
      </c>
      <c r="AF39" s="168">
        <f>$D39-AF$2</f>
        <v>-6491.7885559396673</v>
      </c>
      <c r="AG39" s="168">
        <f>$D39-AG$2</f>
        <v>-8330.7885559396673</v>
      </c>
      <c r="AH39" s="168">
        <f>$D39-AH$2</f>
        <v>-21027.788555939667</v>
      </c>
      <c r="AI39" s="168">
        <f>$D39-AI$2</f>
        <v>-21673.788555939667</v>
      </c>
      <c r="AJ39" s="168">
        <f>$D39-AJ$2</f>
        <v>-438.78855593966728</v>
      </c>
      <c r="AK39" s="168">
        <f>$D39-AK$2</f>
        <v>-7112.7885559396673</v>
      </c>
      <c r="AL39" s="168">
        <f>$D39-AL$2</f>
        <v>1197.2114440603327</v>
      </c>
      <c r="AM39" s="168">
        <f>$D39-AM$2</f>
        <v>-6971.7885559396673</v>
      </c>
      <c r="AN39" s="168">
        <f>$D39-AN$2</f>
        <v>-2775.7885559396673</v>
      </c>
      <c r="AO39" s="168">
        <f>$D39-AO$2</f>
        <v>-2774.7885559396673</v>
      </c>
      <c r="AP39" s="168">
        <f>$D39-AP$2</f>
        <v>-5994.7885559396673</v>
      </c>
      <c r="AQ39" s="168">
        <f>$D39-AQ$2</f>
        <v>-5068.7885559396673</v>
      </c>
      <c r="AR39" s="168">
        <f>$D39-AR$2</f>
        <v>-8530.7885559396673</v>
      </c>
      <c r="AS39" s="168">
        <f>$D39-AS$2</f>
        <v>2002.2114440603327</v>
      </c>
      <c r="AT39" s="168">
        <f>$D39-AT$2</f>
        <v>-2722.7885559396673</v>
      </c>
      <c r="AU39" s="168">
        <f>$D39-AU$2</f>
        <v>2586.2114440603327</v>
      </c>
      <c r="AV39" s="168">
        <f>$D39-AV$2</f>
        <v>-4371.7885559396673</v>
      </c>
      <c r="AW39" s="168">
        <f>$D39-AW$2</f>
        <v>-15387.788555939667</v>
      </c>
      <c r="AX39" s="168">
        <f>$D39-AX$2</f>
        <v>-9214.7885559396673</v>
      </c>
      <c r="AY39" s="168">
        <f>$D39-AY$2</f>
        <v>-17397.788555939667</v>
      </c>
      <c r="AZ39" s="168">
        <f>$D39-AZ$2</f>
        <v>-17288.788555939667</v>
      </c>
      <c r="BA39" s="168">
        <f>$D39-BA$2</f>
        <v>2613.2114440603327</v>
      </c>
      <c r="BB39" s="168">
        <f>$D39-BB$2</f>
        <v>-8133.7885559396673</v>
      </c>
      <c r="BC39" s="168">
        <f>$D39-BC$2</f>
        <v>-9366.7885559396673</v>
      </c>
    </row>
    <row r="40" spans="1:55">
      <c r="A40" s="172">
        <v>2010</v>
      </c>
      <c r="B40" s="172" t="s">
        <v>1001</v>
      </c>
      <c r="C40" s="147" t="s">
        <v>45</v>
      </c>
      <c r="D40" s="83">
        <v>50601.952861503712</v>
      </c>
      <c r="E40" s="168">
        <f>$D40-E$2</f>
        <v>10621.952861503712</v>
      </c>
      <c r="F40" s="168">
        <f>$D40-F$2</f>
        <v>-11002.047138496288</v>
      </c>
      <c r="G40" s="168">
        <f>$D40-G$2</f>
        <v>4862.9528615037125</v>
      </c>
      <c r="H40" s="168">
        <f>$D40-H$2</f>
        <v>14063.952861503712</v>
      </c>
      <c r="I40" s="168">
        <f>$D40-I$2</f>
        <v>-5532.0471384962875</v>
      </c>
      <c r="J40" s="168">
        <f>$D40-J$2</f>
        <v>-5328.0471384962875</v>
      </c>
      <c r="K40" s="168">
        <f>$D40-K$2</f>
        <v>-14249.047138496288</v>
      </c>
      <c r="L40" s="168">
        <f>$D40-L$2</f>
        <v>-1512.0471384962875</v>
      </c>
      <c r="M40" s="168">
        <f>$D40-M$2</f>
        <v>-2539.0471384962875</v>
      </c>
      <c r="N40" s="168">
        <f>$D40-N$2</f>
        <v>4970.9528615037125</v>
      </c>
      <c r="O40" s="168">
        <f>$D40-O$2</f>
        <v>7261.9528615037125</v>
      </c>
      <c r="P40" s="168">
        <f>$D40-P$2</f>
        <v>-5047.0471384962875</v>
      </c>
      <c r="Q40" s="168">
        <f>$D40-Q$2</f>
        <v>3823.9528615037125</v>
      </c>
      <c r="R40" s="168">
        <f>$D40-R$2</f>
        <v>-2268.0471384962875</v>
      </c>
      <c r="S40" s="168">
        <f>$D40-S$2</f>
        <v>6296.9528615037125</v>
      </c>
      <c r="T40" s="168">
        <f>$D40-T$2</f>
        <v>-119.04713849628752</v>
      </c>
      <c r="U40" s="168">
        <f>$D40-U$2</f>
        <v>5884.9528615037125</v>
      </c>
      <c r="V40" s="168">
        <f>$D40-V$2</f>
        <v>7937.9528615037125</v>
      </c>
      <c r="W40" s="168">
        <f>$D40-W$2</f>
        <v>5168.9528615037125</v>
      </c>
      <c r="X40" s="168">
        <f>$D40-X$2</f>
        <v>3099.9528615037125</v>
      </c>
      <c r="Y40" s="168">
        <f>$D40-Y$2</f>
        <v>-13584.047138496288</v>
      </c>
      <c r="Z40" s="168">
        <f>$D40-Z$2</f>
        <v>-8771.0471384962875</v>
      </c>
      <c r="AA40" s="168">
        <f>$D40-AA$2</f>
        <v>4607.9528615037125</v>
      </c>
      <c r="AB40" s="168">
        <f>$D40-AB$2</f>
        <v>-5488.0471384962875</v>
      </c>
      <c r="AC40" s="168">
        <f>$D40-AC$2</f>
        <v>15523.952861503712</v>
      </c>
      <c r="AD40" s="168">
        <f>$D40-AD$2</f>
        <v>1832.9528615037125</v>
      </c>
      <c r="AE40" s="168">
        <f>$D40-AE$2</f>
        <v>10164.952861503712</v>
      </c>
      <c r="AF40" s="168">
        <f>$D40-AF$2</f>
        <v>1006.9528615037125</v>
      </c>
      <c r="AG40" s="168">
        <f>$D40-AG$2</f>
        <v>-832.04713849628752</v>
      </c>
      <c r="AH40" s="168">
        <f>$D40-AH$2</f>
        <v>-13529.047138496288</v>
      </c>
      <c r="AI40" s="168">
        <f>$D40-AI$2</f>
        <v>-14175.047138496288</v>
      </c>
      <c r="AJ40" s="168">
        <f>$D40-AJ$2</f>
        <v>7059.9528615037125</v>
      </c>
      <c r="AK40" s="168">
        <f>$D40-AK$2</f>
        <v>385.95286150371248</v>
      </c>
      <c r="AL40" s="168">
        <f>$D40-AL$2</f>
        <v>8695.9528615037125</v>
      </c>
      <c r="AM40" s="168">
        <f>$D40-AM$2</f>
        <v>526.95286150371248</v>
      </c>
      <c r="AN40" s="168">
        <f>$D40-AN$2</f>
        <v>4722.9528615037125</v>
      </c>
      <c r="AO40" s="168">
        <f>$D40-AO$2</f>
        <v>4723.9528615037125</v>
      </c>
      <c r="AP40" s="168">
        <f>$D40-AP$2</f>
        <v>1503.9528615037125</v>
      </c>
      <c r="AQ40" s="168">
        <f>$D40-AQ$2</f>
        <v>2429.9528615037125</v>
      </c>
      <c r="AR40" s="168">
        <f>$D40-AR$2</f>
        <v>-1032.0471384962875</v>
      </c>
      <c r="AS40" s="168">
        <f>$D40-AS$2</f>
        <v>9500.9528615037125</v>
      </c>
      <c r="AT40" s="168">
        <f>$D40-AT$2</f>
        <v>4775.9528615037125</v>
      </c>
      <c r="AU40" s="168">
        <f>$D40-AU$2</f>
        <v>10084.952861503712</v>
      </c>
      <c r="AV40" s="168">
        <f>$D40-AV$2</f>
        <v>3126.9528615037125</v>
      </c>
      <c r="AW40" s="168">
        <f>$D40-AW$2</f>
        <v>-7889.0471384962875</v>
      </c>
      <c r="AX40" s="168">
        <f>$D40-AX$2</f>
        <v>-1716.0471384962875</v>
      </c>
      <c r="AY40" s="168">
        <f>$D40-AY$2</f>
        <v>-9899.0471384962875</v>
      </c>
      <c r="AZ40" s="168">
        <f>$D40-AZ$2</f>
        <v>-9790.0471384962875</v>
      </c>
      <c r="BA40" s="168">
        <f>$D40-BA$2</f>
        <v>10111.952861503712</v>
      </c>
      <c r="BB40" s="168">
        <f>$D40-BB$2</f>
        <v>-635.04713849628752</v>
      </c>
      <c r="BC40" s="168">
        <f>$D40-BC$2</f>
        <v>-1868.0471384962875</v>
      </c>
    </row>
    <row r="41" spans="1:55">
      <c r="A41" s="172">
        <v>2010</v>
      </c>
      <c r="B41" s="172" t="s">
        <v>1002</v>
      </c>
      <c r="C41" s="147" t="s">
        <v>46</v>
      </c>
      <c r="D41" s="83">
        <v>48314.208846003348</v>
      </c>
      <c r="E41" s="168">
        <f>$D41-E$2</f>
        <v>8334.2088460033483</v>
      </c>
      <c r="F41" s="168">
        <f>$D41-F$2</f>
        <v>-13289.791153996652</v>
      </c>
      <c r="G41" s="168">
        <f>$D41-G$2</f>
        <v>2575.2088460033483</v>
      </c>
      <c r="H41" s="168">
        <f>$D41-H$2</f>
        <v>11776.208846003348</v>
      </c>
      <c r="I41" s="168">
        <f>$D41-I$2</f>
        <v>-7819.7911539966517</v>
      </c>
      <c r="J41" s="168">
        <f>$D41-J$2</f>
        <v>-7615.7911539966517</v>
      </c>
      <c r="K41" s="168">
        <f>$D41-K$2</f>
        <v>-16536.791153996652</v>
      </c>
      <c r="L41" s="168">
        <f>$D41-L$2</f>
        <v>-3799.7911539966517</v>
      </c>
      <c r="M41" s="168">
        <f>$D41-M$2</f>
        <v>-4826.7911539966517</v>
      </c>
      <c r="N41" s="168">
        <f>$D41-N$2</f>
        <v>2683.2088460033483</v>
      </c>
      <c r="O41" s="168">
        <f>$D41-O$2</f>
        <v>4974.2088460033483</v>
      </c>
      <c r="P41" s="168">
        <f>$D41-P$2</f>
        <v>-7334.7911539966517</v>
      </c>
      <c r="Q41" s="168">
        <f>$D41-Q$2</f>
        <v>1536.2088460033483</v>
      </c>
      <c r="R41" s="168">
        <f>$D41-R$2</f>
        <v>-4555.7911539966517</v>
      </c>
      <c r="S41" s="168">
        <f>$D41-S$2</f>
        <v>4009.2088460033483</v>
      </c>
      <c r="T41" s="168">
        <f>$D41-T$2</f>
        <v>-2406.7911539966517</v>
      </c>
      <c r="U41" s="168">
        <f>$D41-U$2</f>
        <v>3597.2088460033483</v>
      </c>
      <c r="V41" s="168">
        <f>$D41-V$2</f>
        <v>5650.2088460033483</v>
      </c>
      <c r="W41" s="168">
        <f>$D41-W$2</f>
        <v>2881.2088460033483</v>
      </c>
      <c r="X41" s="168">
        <f>$D41-X$2</f>
        <v>812.2088460033483</v>
      </c>
      <c r="Y41" s="168">
        <f>$D41-Y$2</f>
        <v>-15871.791153996652</v>
      </c>
      <c r="Z41" s="168">
        <f>$D41-Z$2</f>
        <v>-11058.791153996652</v>
      </c>
      <c r="AA41" s="168">
        <f>$D41-AA$2</f>
        <v>2320.2088460033483</v>
      </c>
      <c r="AB41" s="168">
        <f>$D41-AB$2</f>
        <v>-7775.7911539966517</v>
      </c>
      <c r="AC41" s="168">
        <f>$D41-AC$2</f>
        <v>13236.208846003348</v>
      </c>
      <c r="AD41" s="168">
        <f>$D41-AD$2</f>
        <v>-454.7911539966517</v>
      </c>
      <c r="AE41" s="168">
        <f>$D41-AE$2</f>
        <v>7877.2088460033483</v>
      </c>
      <c r="AF41" s="168">
        <f>$D41-AF$2</f>
        <v>-1280.7911539966517</v>
      </c>
      <c r="AG41" s="168">
        <f>$D41-AG$2</f>
        <v>-3119.7911539966517</v>
      </c>
      <c r="AH41" s="168">
        <f>$D41-AH$2</f>
        <v>-15816.791153996652</v>
      </c>
      <c r="AI41" s="168">
        <f>$D41-AI$2</f>
        <v>-16462.791153996652</v>
      </c>
      <c r="AJ41" s="168">
        <f>$D41-AJ$2</f>
        <v>4772.2088460033483</v>
      </c>
      <c r="AK41" s="168">
        <f>$D41-AK$2</f>
        <v>-1901.7911539966517</v>
      </c>
      <c r="AL41" s="168">
        <f>$D41-AL$2</f>
        <v>6408.2088460033483</v>
      </c>
      <c r="AM41" s="168">
        <f>$D41-AM$2</f>
        <v>-1760.7911539966517</v>
      </c>
      <c r="AN41" s="168">
        <f>$D41-AN$2</f>
        <v>2435.2088460033483</v>
      </c>
      <c r="AO41" s="168">
        <f>$D41-AO$2</f>
        <v>2436.2088460033483</v>
      </c>
      <c r="AP41" s="168">
        <f>$D41-AP$2</f>
        <v>-783.7911539966517</v>
      </c>
      <c r="AQ41" s="168">
        <f>$D41-AQ$2</f>
        <v>142.2088460033483</v>
      </c>
      <c r="AR41" s="168">
        <f>$D41-AR$2</f>
        <v>-3319.7911539966517</v>
      </c>
      <c r="AS41" s="168">
        <f>$D41-AS$2</f>
        <v>7213.2088460033483</v>
      </c>
      <c r="AT41" s="168">
        <f>$D41-AT$2</f>
        <v>2488.2088460033483</v>
      </c>
      <c r="AU41" s="168">
        <f>$D41-AU$2</f>
        <v>7797.2088460033483</v>
      </c>
      <c r="AV41" s="168">
        <f>$D41-AV$2</f>
        <v>839.2088460033483</v>
      </c>
      <c r="AW41" s="168">
        <f>$D41-AW$2</f>
        <v>-10176.791153996652</v>
      </c>
      <c r="AX41" s="168">
        <f>$D41-AX$2</f>
        <v>-4003.7911539966517</v>
      </c>
      <c r="AY41" s="168">
        <f>$D41-AY$2</f>
        <v>-12186.791153996652</v>
      </c>
      <c r="AZ41" s="168">
        <f>$D41-AZ$2</f>
        <v>-12077.791153996652</v>
      </c>
      <c r="BA41" s="168">
        <f>$D41-BA$2</f>
        <v>7824.2088460033483</v>
      </c>
      <c r="BB41" s="168">
        <f>$D41-BB$2</f>
        <v>-2922.7911539966517</v>
      </c>
      <c r="BC41" s="168">
        <f>$D41-BC$2</f>
        <v>-4155.7911539966517</v>
      </c>
    </row>
    <row r="42" spans="1:55">
      <c r="A42" s="172">
        <v>2010</v>
      </c>
      <c r="B42" s="172" t="s">
        <v>1003</v>
      </c>
      <c r="C42" s="147" t="s">
        <v>47</v>
      </c>
      <c r="D42" s="83">
        <v>51623.171323120987</v>
      </c>
      <c r="E42" s="168">
        <f>$D42-E$2</f>
        <v>11643.171323120987</v>
      </c>
      <c r="F42" s="168">
        <f>$D42-F$2</f>
        <v>-9980.8286768790131</v>
      </c>
      <c r="G42" s="168">
        <f>$D42-G$2</f>
        <v>5884.1713231209869</v>
      </c>
      <c r="H42" s="168">
        <f>$D42-H$2</f>
        <v>15085.171323120987</v>
      </c>
      <c r="I42" s="168">
        <f>$D42-I$2</f>
        <v>-4510.8286768790131</v>
      </c>
      <c r="J42" s="168">
        <f>$D42-J$2</f>
        <v>-4306.8286768790131</v>
      </c>
      <c r="K42" s="168">
        <f>$D42-K$2</f>
        <v>-13227.828676879013</v>
      </c>
      <c r="L42" s="168">
        <f>$D42-L$2</f>
        <v>-490.82867687901307</v>
      </c>
      <c r="M42" s="168">
        <f>$D42-M$2</f>
        <v>-1517.8286768790131</v>
      </c>
      <c r="N42" s="168">
        <f>$D42-N$2</f>
        <v>5992.1713231209869</v>
      </c>
      <c r="O42" s="168">
        <f>$D42-O$2</f>
        <v>8283.1713231209869</v>
      </c>
      <c r="P42" s="168">
        <f>$D42-P$2</f>
        <v>-4025.8286768790131</v>
      </c>
      <c r="Q42" s="168">
        <f>$D42-Q$2</f>
        <v>4845.1713231209869</v>
      </c>
      <c r="R42" s="168">
        <f>$D42-R$2</f>
        <v>-1246.8286768790131</v>
      </c>
      <c r="S42" s="168">
        <f>$D42-S$2</f>
        <v>7318.1713231209869</v>
      </c>
      <c r="T42" s="168">
        <f>$D42-T$2</f>
        <v>902.17132312098693</v>
      </c>
      <c r="U42" s="168">
        <f>$D42-U$2</f>
        <v>6906.1713231209869</v>
      </c>
      <c r="V42" s="168">
        <f>$D42-V$2</f>
        <v>8959.1713231209869</v>
      </c>
      <c r="W42" s="168">
        <f>$D42-W$2</f>
        <v>6190.1713231209869</v>
      </c>
      <c r="X42" s="168">
        <f>$D42-X$2</f>
        <v>4121.1713231209869</v>
      </c>
      <c r="Y42" s="168">
        <f>$D42-Y$2</f>
        <v>-12562.828676879013</v>
      </c>
      <c r="Z42" s="168">
        <f>$D42-Z$2</f>
        <v>-7749.8286768790131</v>
      </c>
      <c r="AA42" s="168">
        <f>$D42-AA$2</f>
        <v>5629.1713231209869</v>
      </c>
      <c r="AB42" s="168">
        <f>$D42-AB$2</f>
        <v>-4466.8286768790131</v>
      </c>
      <c r="AC42" s="168">
        <f>$D42-AC$2</f>
        <v>16545.171323120987</v>
      </c>
      <c r="AD42" s="168">
        <f>$D42-AD$2</f>
        <v>2854.1713231209869</v>
      </c>
      <c r="AE42" s="168">
        <f>$D42-AE$2</f>
        <v>11186.171323120987</v>
      </c>
      <c r="AF42" s="168">
        <f>$D42-AF$2</f>
        <v>2028.1713231209869</v>
      </c>
      <c r="AG42" s="168">
        <f>$D42-AG$2</f>
        <v>189.17132312098693</v>
      </c>
      <c r="AH42" s="168">
        <f>$D42-AH$2</f>
        <v>-12507.828676879013</v>
      </c>
      <c r="AI42" s="168">
        <f>$D42-AI$2</f>
        <v>-13153.828676879013</v>
      </c>
      <c r="AJ42" s="168">
        <f>$D42-AJ$2</f>
        <v>8081.1713231209869</v>
      </c>
      <c r="AK42" s="168">
        <f>$D42-AK$2</f>
        <v>1407.1713231209869</v>
      </c>
      <c r="AL42" s="168">
        <f>$D42-AL$2</f>
        <v>9717.1713231209869</v>
      </c>
      <c r="AM42" s="168">
        <f>$D42-AM$2</f>
        <v>1548.1713231209869</v>
      </c>
      <c r="AN42" s="168">
        <f>$D42-AN$2</f>
        <v>5744.1713231209869</v>
      </c>
      <c r="AO42" s="168">
        <f>$D42-AO$2</f>
        <v>5745.1713231209869</v>
      </c>
      <c r="AP42" s="168">
        <f>$D42-AP$2</f>
        <v>2525.1713231209869</v>
      </c>
      <c r="AQ42" s="168">
        <f>$D42-AQ$2</f>
        <v>3451.1713231209869</v>
      </c>
      <c r="AR42" s="168">
        <f>$D42-AR$2</f>
        <v>-10.828676879013074</v>
      </c>
      <c r="AS42" s="168">
        <f>$D42-AS$2</f>
        <v>10522.171323120987</v>
      </c>
      <c r="AT42" s="168">
        <f>$D42-AT$2</f>
        <v>5797.1713231209869</v>
      </c>
      <c r="AU42" s="168">
        <f>$D42-AU$2</f>
        <v>11106.171323120987</v>
      </c>
      <c r="AV42" s="168">
        <f>$D42-AV$2</f>
        <v>4148.1713231209869</v>
      </c>
      <c r="AW42" s="168">
        <f>$D42-AW$2</f>
        <v>-6867.8286768790131</v>
      </c>
      <c r="AX42" s="168">
        <f>$D42-AX$2</f>
        <v>-694.82867687901307</v>
      </c>
      <c r="AY42" s="168">
        <f>$D42-AY$2</f>
        <v>-8877.8286768790131</v>
      </c>
      <c r="AZ42" s="168">
        <f>$D42-AZ$2</f>
        <v>-8768.8286768790131</v>
      </c>
      <c r="BA42" s="168">
        <f>$D42-BA$2</f>
        <v>11133.171323120987</v>
      </c>
      <c r="BB42" s="168">
        <f>$D42-BB$2</f>
        <v>386.17132312098693</v>
      </c>
      <c r="BC42" s="168">
        <f>$D42-BC$2</f>
        <v>-846.82867687901307</v>
      </c>
    </row>
    <row r="43" spans="1:55">
      <c r="A43" s="172">
        <v>2010</v>
      </c>
      <c r="B43" s="172" t="s">
        <v>1004</v>
      </c>
      <c r="C43" s="147" t="s">
        <v>48</v>
      </c>
      <c r="D43" s="83">
        <v>41698.222218336472</v>
      </c>
      <c r="E43" s="168">
        <f>$D43-E$2</f>
        <v>1718.222218336472</v>
      </c>
      <c r="F43" s="168">
        <f>$D43-F$2</f>
        <v>-19905.777781663528</v>
      </c>
      <c r="G43" s="168">
        <f>$D43-G$2</f>
        <v>-4040.777781663528</v>
      </c>
      <c r="H43" s="168">
        <f>$D43-H$2</f>
        <v>5160.222218336472</v>
      </c>
      <c r="I43" s="168">
        <f>$D43-I$2</f>
        <v>-14435.777781663528</v>
      </c>
      <c r="J43" s="168">
        <f>$D43-J$2</f>
        <v>-14231.777781663528</v>
      </c>
      <c r="K43" s="168">
        <f>$D43-K$2</f>
        <v>-23152.777781663528</v>
      </c>
      <c r="L43" s="168">
        <f>$D43-L$2</f>
        <v>-10415.777781663528</v>
      </c>
      <c r="M43" s="168">
        <f>$D43-M$2</f>
        <v>-11442.777781663528</v>
      </c>
      <c r="N43" s="168">
        <f>$D43-N$2</f>
        <v>-3932.777781663528</v>
      </c>
      <c r="O43" s="168">
        <f>$D43-O$2</f>
        <v>-1641.777781663528</v>
      </c>
      <c r="P43" s="168">
        <f>$D43-P$2</f>
        <v>-13950.777781663528</v>
      </c>
      <c r="Q43" s="168">
        <f>$D43-Q$2</f>
        <v>-5079.777781663528</v>
      </c>
      <c r="R43" s="168">
        <f>$D43-R$2</f>
        <v>-11171.777781663528</v>
      </c>
      <c r="S43" s="168">
        <f>$D43-S$2</f>
        <v>-2606.777781663528</v>
      </c>
      <c r="T43" s="168">
        <f>$D43-T$2</f>
        <v>-9022.777781663528</v>
      </c>
      <c r="U43" s="168">
        <f>$D43-U$2</f>
        <v>-3018.777781663528</v>
      </c>
      <c r="V43" s="168">
        <f>$D43-V$2</f>
        <v>-965.777781663528</v>
      </c>
      <c r="W43" s="168">
        <f>$D43-W$2</f>
        <v>-3734.777781663528</v>
      </c>
      <c r="X43" s="168">
        <f>$D43-X$2</f>
        <v>-5803.777781663528</v>
      </c>
      <c r="Y43" s="168">
        <f>$D43-Y$2</f>
        <v>-22487.777781663528</v>
      </c>
      <c r="Z43" s="168">
        <f>$D43-Z$2</f>
        <v>-17674.777781663528</v>
      </c>
      <c r="AA43" s="168">
        <f>$D43-AA$2</f>
        <v>-4295.777781663528</v>
      </c>
      <c r="AB43" s="168">
        <f>$D43-AB$2</f>
        <v>-14391.777781663528</v>
      </c>
      <c r="AC43" s="168">
        <f>$D43-AC$2</f>
        <v>6620.222218336472</v>
      </c>
      <c r="AD43" s="168">
        <f>$D43-AD$2</f>
        <v>-7070.777781663528</v>
      </c>
      <c r="AE43" s="168">
        <f>$D43-AE$2</f>
        <v>1261.222218336472</v>
      </c>
      <c r="AF43" s="168">
        <f>$D43-AF$2</f>
        <v>-7896.777781663528</v>
      </c>
      <c r="AG43" s="168">
        <f>$D43-AG$2</f>
        <v>-9735.777781663528</v>
      </c>
      <c r="AH43" s="168">
        <f>$D43-AH$2</f>
        <v>-22432.777781663528</v>
      </c>
      <c r="AI43" s="168">
        <f>$D43-AI$2</f>
        <v>-23078.777781663528</v>
      </c>
      <c r="AJ43" s="168">
        <f>$D43-AJ$2</f>
        <v>-1843.777781663528</v>
      </c>
      <c r="AK43" s="168">
        <f>$D43-AK$2</f>
        <v>-8517.777781663528</v>
      </c>
      <c r="AL43" s="168">
        <f>$D43-AL$2</f>
        <v>-207.777781663528</v>
      </c>
      <c r="AM43" s="168">
        <f>$D43-AM$2</f>
        <v>-8376.777781663528</v>
      </c>
      <c r="AN43" s="168">
        <f>$D43-AN$2</f>
        <v>-4180.777781663528</v>
      </c>
      <c r="AO43" s="168">
        <f>$D43-AO$2</f>
        <v>-4179.777781663528</v>
      </c>
      <c r="AP43" s="168">
        <f>$D43-AP$2</f>
        <v>-7399.777781663528</v>
      </c>
      <c r="AQ43" s="168">
        <f>$D43-AQ$2</f>
        <v>-6473.777781663528</v>
      </c>
      <c r="AR43" s="168">
        <f>$D43-AR$2</f>
        <v>-9935.777781663528</v>
      </c>
      <c r="AS43" s="168">
        <f>$D43-AS$2</f>
        <v>597.222218336472</v>
      </c>
      <c r="AT43" s="168">
        <f>$D43-AT$2</f>
        <v>-4127.777781663528</v>
      </c>
      <c r="AU43" s="168">
        <f>$D43-AU$2</f>
        <v>1181.222218336472</v>
      </c>
      <c r="AV43" s="168">
        <f>$D43-AV$2</f>
        <v>-5776.777781663528</v>
      </c>
      <c r="AW43" s="168">
        <f>$D43-AW$2</f>
        <v>-16792.777781663528</v>
      </c>
      <c r="AX43" s="168">
        <f>$D43-AX$2</f>
        <v>-10619.777781663528</v>
      </c>
      <c r="AY43" s="168">
        <f>$D43-AY$2</f>
        <v>-18802.777781663528</v>
      </c>
      <c r="AZ43" s="168">
        <f>$D43-AZ$2</f>
        <v>-18693.777781663528</v>
      </c>
      <c r="BA43" s="168">
        <f>$D43-BA$2</f>
        <v>1208.222218336472</v>
      </c>
      <c r="BB43" s="168">
        <f>$D43-BB$2</f>
        <v>-9538.777781663528</v>
      </c>
      <c r="BC43" s="168">
        <f>$D43-BC$2</f>
        <v>-10771.777781663528</v>
      </c>
    </row>
    <row r="44" spans="1:55">
      <c r="A44" s="172">
        <v>2010</v>
      </c>
      <c r="B44" s="172" t="s">
        <v>1005</v>
      </c>
      <c r="C44" s="147" t="s">
        <v>49</v>
      </c>
      <c r="D44" s="83">
        <v>45352.397867841748</v>
      </c>
      <c r="E44" s="168">
        <f>$D44-E$2</f>
        <v>5372.3978678417479</v>
      </c>
      <c r="F44" s="168">
        <f>$D44-F$2</f>
        <v>-16251.602132158252</v>
      </c>
      <c r="G44" s="168">
        <f>$D44-G$2</f>
        <v>-386.60213215825206</v>
      </c>
      <c r="H44" s="168">
        <f>$D44-H$2</f>
        <v>8814.3978678417479</v>
      </c>
      <c r="I44" s="168">
        <f>$D44-I$2</f>
        <v>-10781.602132158252</v>
      </c>
      <c r="J44" s="168">
        <f>$D44-J$2</f>
        <v>-10577.602132158252</v>
      </c>
      <c r="K44" s="168">
        <f>$D44-K$2</f>
        <v>-19498.602132158252</v>
      </c>
      <c r="L44" s="168">
        <f>$D44-L$2</f>
        <v>-6761.6021321582521</v>
      </c>
      <c r="M44" s="168">
        <f>$D44-M$2</f>
        <v>-7788.6021321582521</v>
      </c>
      <c r="N44" s="168">
        <f>$D44-N$2</f>
        <v>-278.60213215825206</v>
      </c>
      <c r="O44" s="168">
        <f>$D44-O$2</f>
        <v>2012.3978678417479</v>
      </c>
      <c r="P44" s="168">
        <f>$D44-P$2</f>
        <v>-10296.602132158252</v>
      </c>
      <c r="Q44" s="168">
        <f>$D44-Q$2</f>
        <v>-1425.6021321582521</v>
      </c>
      <c r="R44" s="168">
        <f>$D44-R$2</f>
        <v>-7517.6021321582521</v>
      </c>
      <c r="S44" s="168">
        <f>$D44-S$2</f>
        <v>1047.3978678417479</v>
      </c>
      <c r="T44" s="168">
        <f>$D44-T$2</f>
        <v>-5368.6021321582521</v>
      </c>
      <c r="U44" s="168">
        <f>$D44-U$2</f>
        <v>635.39786784174794</v>
      </c>
      <c r="V44" s="168">
        <f>$D44-V$2</f>
        <v>2688.3978678417479</v>
      </c>
      <c r="W44" s="168">
        <f>$D44-W$2</f>
        <v>-80.602132158252061</v>
      </c>
      <c r="X44" s="168">
        <f>$D44-X$2</f>
        <v>-2149.6021321582521</v>
      </c>
      <c r="Y44" s="168">
        <f>$D44-Y$2</f>
        <v>-18833.602132158252</v>
      </c>
      <c r="Z44" s="168">
        <f>$D44-Z$2</f>
        <v>-14020.602132158252</v>
      </c>
      <c r="AA44" s="168">
        <f>$D44-AA$2</f>
        <v>-641.60213215825206</v>
      </c>
      <c r="AB44" s="168">
        <f>$D44-AB$2</f>
        <v>-10737.602132158252</v>
      </c>
      <c r="AC44" s="168">
        <f>$D44-AC$2</f>
        <v>10274.397867841748</v>
      </c>
      <c r="AD44" s="168">
        <f>$D44-AD$2</f>
        <v>-3416.6021321582521</v>
      </c>
      <c r="AE44" s="168">
        <f>$D44-AE$2</f>
        <v>4915.3978678417479</v>
      </c>
      <c r="AF44" s="168">
        <f>$D44-AF$2</f>
        <v>-4242.6021321582521</v>
      </c>
      <c r="AG44" s="168">
        <f>$D44-AG$2</f>
        <v>-6081.6021321582521</v>
      </c>
      <c r="AH44" s="168">
        <f>$D44-AH$2</f>
        <v>-18778.602132158252</v>
      </c>
      <c r="AI44" s="168">
        <f>$D44-AI$2</f>
        <v>-19424.602132158252</v>
      </c>
      <c r="AJ44" s="168">
        <f>$D44-AJ$2</f>
        <v>1810.3978678417479</v>
      </c>
      <c r="AK44" s="168">
        <f>$D44-AK$2</f>
        <v>-4863.6021321582521</v>
      </c>
      <c r="AL44" s="168">
        <f>$D44-AL$2</f>
        <v>3446.3978678417479</v>
      </c>
      <c r="AM44" s="168">
        <f>$D44-AM$2</f>
        <v>-4722.6021321582521</v>
      </c>
      <c r="AN44" s="168">
        <f>$D44-AN$2</f>
        <v>-526.60213215825206</v>
      </c>
      <c r="AO44" s="168">
        <f>$D44-AO$2</f>
        <v>-525.60213215825206</v>
      </c>
      <c r="AP44" s="168">
        <f>$D44-AP$2</f>
        <v>-3745.6021321582521</v>
      </c>
      <c r="AQ44" s="168">
        <f>$D44-AQ$2</f>
        <v>-2819.6021321582521</v>
      </c>
      <c r="AR44" s="168">
        <f>$D44-AR$2</f>
        <v>-6281.6021321582521</v>
      </c>
      <c r="AS44" s="168">
        <f>$D44-AS$2</f>
        <v>4251.3978678417479</v>
      </c>
      <c r="AT44" s="168">
        <f>$D44-AT$2</f>
        <v>-473.60213215825206</v>
      </c>
      <c r="AU44" s="168">
        <f>$D44-AU$2</f>
        <v>4835.3978678417479</v>
      </c>
      <c r="AV44" s="168">
        <f>$D44-AV$2</f>
        <v>-2122.6021321582521</v>
      </c>
      <c r="AW44" s="168">
        <f>$D44-AW$2</f>
        <v>-13138.602132158252</v>
      </c>
      <c r="AX44" s="168">
        <f>$D44-AX$2</f>
        <v>-6965.6021321582521</v>
      </c>
      <c r="AY44" s="168">
        <f>$D44-AY$2</f>
        <v>-15148.602132158252</v>
      </c>
      <c r="AZ44" s="168">
        <f>$D44-AZ$2</f>
        <v>-15039.602132158252</v>
      </c>
      <c r="BA44" s="168">
        <f>$D44-BA$2</f>
        <v>4862.3978678417479</v>
      </c>
      <c r="BB44" s="168">
        <f>$D44-BB$2</f>
        <v>-5884.6021321582521</v>
      </c>
      <c r="BC44" s="168">
        <f>$D44-BC$2</f>
        <v>-7117.6021321582521</v>
      </c>
    </row>
    <row r="45" spans="1:55">
      <c r="A45" s="172">
        <v>2010</v>
      </c>
      <c r="B45" s="172" t="s">
        <v>1006</v>
      </c>
      <c r="C45" s="147" t="s">
        <v>50</v>
      </c>
      <c r="D45" s="83">
        <v>38591.454475341357</v>
      </c>
      <c r="E45" s="168">
        <f>$D45-E$2</f>
        <v>-1388.5455246586425</v>
      </c>
      <c r="F45" s="168">
        <f>$D45-F$2</f>
        <v>-23012.545524658643</v>
      </c>
      <c r="G45" s="168">
        <f>$D45-G$2</f>
        <v>-7147.5455246586425</v>
      </c>
      <c r="H45" s="168">
        <f>$D45-H$2</f>
        <v>2053.4544753413575</v>
      </c>
      <c r="I45" s="168">
        <f>$D45-I$2</f>
        <v>-17542.545524658643</v>
      </c>
      <c r="J45" s="168">
        <f>$D45-J$2</f>
        <v>-17338.545524658643</v>
      </c>
      <c r="K45" s="168">
        <f>$D45-K$2</f>
        <v>-26259.545524658643</v>
      </c>
      <c r="L45" s="168">
        <f>$D45-L$2</f>
        <v>-13522.545524658643</v>
      </c>
      <c r="M45" s="168">
        <f>$D45-M$2</f>
        <v>-14549.545524658643</v>
      </c>
      <c r="N45" s="168">
        <f>$D45-N$2</f>
        <v>-7039.5455246586425</v>
      </c>
      <c r="O45" s="168">
        <f>$D45-O$2</f>
        <v>-4748.5455246586425</v>
      </c>
      <c r="P45" s="168">
        <f>$D45-P$2</f>
        <v>-17057.545524658643</v>
      </c>
      <c r="Q45" s="168">
        <f>$D45-Q$2</f>
        <v>-8186.5455246586425</v>
      </c>
      <c r="R45" s="168">
        <f>$D45-R$2</f>
        <v>-14278.545524658643</v>
      </c>
      <c r="S45" s="168">
        <f>$D45-S$2</f>
        <v>-5713.5455246586425</v>
      </c>
      <c r="T45" s="168">
        <f>$D45-T$2</f>
        <v>-12129.545524658643</v>
      </c>
      <c r="U45" s="168">
        <f>$D45-U$2</f>
        <v>-6125.5455246586425</v>
      </c>
      <c r="V45" s="168">
        <f>$D45-V$2</f>
        <v>-4072.5455246586425</v>
      </c>
      <c r="W45" s="168">
        <f>$D45-W$2</f>
        <v>-6841.5455246586425</v>
      </c>
      <c r="X45" s="168">
        <f>$D45-X$2</f>
        <v>-8910.5455246586425</v>
      </c>
      <c r="Y45" s="168">
        <f>$D45-Y$2</f>
        <v>-25594.545524658643</v>
      </c>
      <c r="Z45" s="168">
        <f>$D45-Z$2</f>
        <v>-20781.545524658643</v>
      </c>
      <c r="AA45" s="168">
        <f>$D45-AA$2</f>
        <v>-7402.5455246586425</v>
      </c>
      <c r="AB45" s="168">
        <f>$D45-AB$2</f>
        <v>-17498.545524658643</v>
      </c>
      <c r="AC45" s="168">
        <f>$D45-AC$2</f>
        <v>3513.4544753413575</v>
      </c>
      <c r="AD45" s="168">
        <f>$D45-AD$2</f>
        <v>-10177.545524658643</v>
      </c>
      <c r="AE45" s="168">
        <f>$D45-AE$2</f>
        <v>-1845.5455246586425</v>
      </c>
      <c r="AF45" s="168">
        <f>$D45-AF$2</f>
        <v>-11003.545524658643</v>
      </c>
      <c r="AG45" s="168">
        <f>$D45-AG$2</f>
        <v>-12842.545524658643</v>
      </c>
      <c r="AH45" s="168">
        <f>$D45-AH$2</f>
        <v>-25539.545524658643</v>
      </c>
      <c r="AI45" s="168">
        <f>$D45-AI$2</f>
        <v>-26185.545524658643</v>
      </c>
      <c r="AJ45" s="168">
        <f>$D45-AJ$2</f>
        <v>-4950.5455246586425</v>
      </c>
      <c r="AK45" s="168">
        <f>$D45-AK$2</f>
        <v>-11624.545524658643</v>
      </c>
      <c r="AL45" s="168">
        <f>$D45-AL$2</f>
        <v>-3314.5455246586425</v>
      </c>
      <c r="AM45" s="168">
        <f>$D45-AM$2</f>
        <v>-11483.545524658643</v>
      </c>
      <c r="AN45" s="168">
        <f>$D45-AN$2</f>
        <v>-7287.5455246586425</v>
      </c>
      <c r="AO45" s="168">
        <f>$D45-AO$2</f>
        <v>-7286.5455246586425</v>
      </c>
      <c r="AP45" s="168">
        <f>$D45-AP$2</f>
        <v>-10506.545524658643</v>
      </c>
      <c r="AQ45" s="168">
        <f>$D45-AQ$2</f>
        <v>-9580.5455246586425</v>
      </c>
      <c r="AR45" s="168">
        <f>$D45-AR$2</f>
        <v>-13042.545524658643</v>
      </c>
      <c r="AS45" s="168">
        <f>$D45-AS$2</f>
        <v>-2509.5455246586425</v>
      </c>
      <c r="AT45" s="168">
        <f>$D45-AT$2</f>
        <v>-7234.5455246586425</v>
      </c>
      <c r="AU45" s="168">
        <f>$D45-AU$2</f>
        <v>-1925.5455246586425</v>
      </c>
      <c r="AV45" s="168">
        <f>$D45-AV$2</f>
        <v>-8883.5455246586425</v>
      </c>
      <c r="AW45" s="168">
        <f>$D45-AW$2</f>
        <v>-19899.545524658643</v>
      </c>
      <c r="AX45" s="168">
        <f>$D45-AX$2</f>
        <v>-13726.545524658643</v>
      </c>
      <c r="AY45" s="168">
        <f>$D45-AY$2</f>
        <v>-21909.545524658643</v>
      </c>
      <c r="AZ45" s="168">
        <f>$D45-AZ$2</f>
        <v>-21800.545524658643</v>
      </c>
      <c r="BA45" s="168">
        <f>$D45-BA$2</f>
        <v>-1898.5455246586425</v>
      </c>
      <c r="BB45" s="168">
        <f>$D45-BB$2</f>
        <v>-12645.545524658643</v>
      </c>
      <c r="BC45" s="168">
        <f>$D45-BC$2</f>
        <v>-13878.545524658643</v>
      </c>
    </row>
    <row r="46" spans="1:55">
      <c r="A46" s="172">
        <v>2010</v>
      </c>
      <c r="B46" s="172" t="s">
        <v>1007</v>
      </c>
      <c r="C46" s="147" t="s">
        <v>51</v>
      </c>
      <c r="D46" s="83">
        <v>47265.914717098392</v>
      </c>
      <c r="E46" s="168">
        <f>$D46-E$2</f>
        <v>7285.9147170983924</v>
      </c>
      <c r="F46" s="168">
        <f>$D46-F$2</f>
        <v>-14338.085282901608</v>
      </c>
      <c r="G46" s="168">
        <f>$D46-G$2</f>
        <v>1526.9147170983924</v>
      </c>
      <c r="H46" s="168">
        <f>$D46-H$2</f>
        <v>10727.914717098392</v>
      </c>
      <c r="I46" s="168">
        <f>$D46-I$2</f>
        <v>-8868.0852829016076</v>
      </c>
      <c r="J46" s="168">
        <f>$D46-J$2</f>
        <v>-8664.0852829016076</v>
      </c>
      <c r="K46" s="168">
        <f>$D46-K$2</f>
        <v>-17585.085282901608</v>
      </c>
      <c r="L46" s="168">
        <f>$D46-L$2</f>
        <v>-4848.0852829016076</v>
      </c>
      <c r="M46" s="168">
        <f>$D46-M$2</f>
        <v>-5875.0852829016076</v>
      </c>
      <c r="N46" s="168">
        <f>$D46-N$2</f>
        <v>1634.9147170983924</v>
      </c>
      <c r="O46" s="168">
        <f>$D46-O$2</f>
        <v>3925.9147170983924</v>
      </c>
      <c r="P46" s="168">
        <f>$D46-P$2</f>
        <v>-8383.0852829016076</v>
      </c>
      <c r="Q46" s="168">
        <f>$D46-Q$2</f>
        <v>487.91471709839243</v>
      </c>
      <c r="R46" s="168">
        <f>$D46-R$2</f>
        <v>-5604.0852829016076</v>
      </c>
      <c r="S46" s="168">
        <f>$D46-S$2</f>
        <v>2960.9147170983924</v>
      </c>
      <c r="T46" s="168">
        <f>$D46-T$2</f>
        <v>-3455.0852829016076</v>
      </c>
      <c r="U46" s="168">
        <f>$D46-U$2</f>
        <v>2548.9147170983924</v>
      </c>
      <c r="V46" s="168">
        <f>$D46-V$2</f>
        <v>4601.9147170983924</v>
      </c>
      <c r="W46" s="168">
        <f>$D46-W$2</f>
        <v>1832.9147170983924</v>
      </c>
      <c r="X46" s="168">
        <f>$D46-X$2</f>
        <v>-236.08528290160757</v>
      </c>
      <c r="Y46" s="168">
        <f>$D46-Y$2</f>
        <v>-16920.085282901608</v>
      </c>
      <c r="Z46" s="168">
        <f>$D46-Z$2</f>
        <v>-12107.085282901608</v>
      </c>
      <c r="AA46" s="168">
        <f>$D46-AA$2</f>
        <v>1271.9147170983924</v>
      </c>
      <c r="AB46" s="168">
        <f>$D46-AB$2</f>
        <v>-8824.0852829016076</v>
      </c>
      <c r="AC46" s="168">
        <f>$D46-AC$2</f>
        <v>12187.914717098392</v>
      </c>
      <c r="AD46" s="168">
        <f>$D46-AD$2</f>
        <v>-1503.0852829016076</v>
      </c>
      <c r="AE46" s="168">
        <f>$D46-AE$2</f>
        <v>6828.9147170983924</v>
      </c>
      <c r="AF46" s="168">
        <f>$D46-AF$2</f>
        <v>-2329.0852829016076</v>
      </c>
      <c r="AG46" s="168">
        <f>$D46-AG$2</f>
        <v>-4168.0852829016076</v>
      </c>
      <c r="AH46" s="168">
        <f>$D46-AH$2</f>
        <v>-16865.085282901608</v>
      </c>
      <c r="AI46" s="168">
        <f>$D46-AI$2</f>
        <v>-17511.085282901608</v>
      </c>
      <c r="AJ46" s="168">
        <f>$D46-AJ$2</f>
        <v>3723.9147170983924</v>
      </c>
      <c r="AK46" s="168">
        <f>$D46-AK$2</f>
        <v>-2950.0852829016076</v>
      </c>
      <c r="AL46" s="168">
        <f>$D46-AL$2</f>
        <v>5359.9147170983924</v>
      </c>
      <c r="AM46" s="168">
        <f>$D46-AM$2</f>
        <v>-2809.0852829016076</v>
      </c>
      <c r="AN46" s="168">
        <f>$D46-AN$2</f>
        <v>1386.9147170983924</v>
      </c>
      <c r="AO46" s="168">
        <f>$D46-AO$2</f>
        <v>1387.9147170983924</v>
      </c>
      <c r="AP46" s="168">
        <f>$D46-AP$2</f>
        <v>-1832.0852829016076</v>
      </c>
      <c r="AQ46" s="168">
        <f>$D46-AQ$2</f>
        <v>-906.08528290160757</v>
      </c>
      <c r="AR46" s="168">
        <f>$D46-AR$2</f>
        <v>-4368.0852829016076</v>
      </c>
      <c r="AS46" s="168">
        <f>$D46-AS$2</f>
        <v>6164.9147170983924</v>
      </c>
      <c r="AT46" s="168">
        <f>$D46-AT$2</f>
        <v>1439.9147170983924</v>
      </c>
      <c r="AU46" s="168">
        <f>$D46-AU$2</f>
        <v>6748.9147170983924</v>
      </c>
      <c r="AV46" s="168">
        <f>$D46-AV$2</f>
        <v>-209.08528290160757</v>
      </c>
      <c r="AW46" s="168">
        <f>$D46-AW$2</f>
        <v>-11225.085282901608</v>
      </c>
      <c r="AX46" s="168">
        <f>$D46-AX$2</f>
        <v>-5052.0852829016076</v>
      </c>
      <c r="AY46" s="168">
        <f>$D46-AY$2</f>
        <v>-13235.085282901608</v>
      </c>
      <c r="AZ46" s="168">
        <f>$D46-AZ$2</f>
        <v>-13126.085282901608</v>
      </c>
      <c r="BA46" s="168">
        <f>$D46-BA$2</f>
        <v>6775.9147170983924</v>
      </c>
      <c r="BB46" s="168">
        <f>$D46-BB$2</f>
        <v>-3971.0852829016076</v>
      </c>
      <c r="BC46" s="168">
        <f>$D46-BC$2</f>
        <v>-5204.0852829016076</v>
      </c>
    </row>
    <row r="47" spans="1:55">
      <c r="A47" s="172">
        <v>2010</v>
      </c>
      <c r="B47" s="172" t="s">
        <v>1008</v>
      </c>
      <c r="C47" s="147" t="s">
        <v>52</v>
      </c>
      <c r="D47" s="83">
        <v>56700.724614981315</v>
      </c>
      <c r="E47" s="168">
        <f>$D47-E$2</f>
        <v>16720.724614981315</v>
      </c>
      <c r="F47" s="168">
        <f>$D47-F$2</f>
        <v>-4903.2753850186855</v>
      </c>
      <c r="G47" s="168">
        <f>$D47-G$2</f>
        <v>10961.724614981315</v>
      </c>
      <c r="H47" s="168">
        <f>$D47-H$2</f>
        <v>20162.724614981315</v>
      </c>
      <c r="I47" s="168">
        <f>$D47-I$2</f>
        <v>566.72461498131452</v>
      </c>
      <c r="J47" s="168">
        <f>$D47-J$2</f>
        <v>770.72461498131452</v>
      </c>
      <c r="K47" s="168">
        <f>$D47-K$2</f>
        <v>-8150.2753850186855</v>
      </c>
      <c r="L47" s="168">
        <f>$D47-L$2</f>
        <v>4586.7246149813145</v>
      </c>
      <c r="M47" s="168">
        <f>$D47-M$2</f>
        <v>3559.7246149813145</v>
      </c>
      <c r="N47" s="168">
        <f>$D47-N$2</f>
        <v>11069.724614981315</v>
      </c>
      <c r="O47" s="168">
        <f>$D47-O$2</f>
        <v>13360.724614981315</v>
      </c>
      <c r="P47" s="168">
        <f>$D47-P$2</f>
        <v>1051.7246149813145</v>
      </c>
      <c r="Q47" s="168">
        <f>$D47-Q$2</f>
        <v>9922.7246149813145</v>
      </c>
      <c r="R47" s="168">
        <f>$D47-R$2</f>
        <v>3830.7246149813145</v>
      </c>
      <c r="S47" s="168">
        <f>$D47-S$2</f>
        <v>12395.724614981315</v>
      </c>
      <c r="T47" s="168">
        <f>$D47-T$2</f>
        <v>5979.7246149813145</v>
      </c>
      <c r="U47" s="168">
        <f>$D47-U$2</f>
        <v>11983.724614981315</v>
      </c>
      <c r="V47" s="168">
        <f>$D47-V$2</f>
        <v>14036.724614981315</v>
      </c>
      <c r="W47" s="168">
        <f>$D47-W$2</f>
        <v>11267.724614981315</v>
      </c>
      <c r="X47" s="168">
        <f>$D47-X$2</f>
        <v>9198.7246149813145</v>
      </c>
      <c r="Y47" s="168">
        <f>$D47-Y$2</f>
        <v>-7485.2753850186855</v>
      </c>
      <c r="Z47" s="168">
        <f>$D47-Z$2</f>
        <v>-2672.2753850186855</v>
      </c>
      <c r="AA47" s="168">
        <f>$D47-AA$2</f>
        <v>10706.724614981315</v>
      </c>
      <c r="AB47" s="168">
        <f>$D47-AB$2</f>
        <v>610.72461498131452</v>
      </c>
      <c r="AC47" s="168">
        <f>$D47-AC$2</f>
        <v>21622.724614981315</v>
      </c>
      <c r="AD47" s="168">
        <f>$D47-AD$2</f>
        <v>7931.7246149813145</v>
      </c>
      <c r="AE47" s="168">
        <f>$D47-AE$2</f>
        <v>16263.724614981315</v>
      </c>
      <c r="AF47" s="168">
        <f>$D47-AF$2</f>
        <v>7105.7246149813145</v>
      </c>
      <c r="AG47" s="168">
        <f>$D47-AG$2</f>
        <v>5266.7246149813145</v>
      </c>
      <c r="AH47" s="168">
        <f>$D47-AH$2</f>
        <v>-7430.2753850186855</v>
      </c>
      <c r="AI47" s="168">
        <f>$D47-AI$2</f>
        <v>-8076.2753850186855</v>
      </c>
      <c r="AJ47" s="168">
        <f>$D47-AJ$2</f>
        <v>13158.724614981315</v>
      </c>
      <c r="AK47" s="168">
        <f>$D47-AK$2</f>
        <v>6484.7246149813145</v>
      </c>
      <c r="AL47" s="168">
        <f>$D47-AL$2</f>
        <v>14794.724614981315</v>
      </c>
      <c r="AM47" s="168">
        <f>$D47-AM$2</f>
        <v>6625.7246149813145</v>
      </c>
      <c r="AN47" s="168">
        <f>$D47-AN$2</f>
        <v>10821.724614981315</v>
      </c>
      <c r="AO47" s="168">
        <f>$D47-AO$2</f>
        <v>10822.724614981315</v>
      </c>
      <c r="AP47" s="168">
        <f>$D47-AP$2</f>
        <v>7602.7246149813145</v>
      </c>
      <c r="AQ47" s="168">
        <f>$D47-AQ$2</f>
        <v>8528.7246149813145</v>
      </c>
      <c r="AR47" s="168">
        <f>$D47-AR$2</f>
        <v>5066.7246149813145</v>
      </c>
      <c r="AS47" s="168">
        <f>$D47-AS$2</f>
        <v>15599.724614981315</v>
      </c>
      <c r="AT47" s="168">
        <f>$D47-AT$2</f>
        <v>10874.724614981315</v>
      </c>
      <c r="AU47" s="168">
        <f>$D47-AU$2</f>
        <v>16183.724614981315</v>
      </c>
      <c r="AV47" s="168">
        <f>$D47-AV$2</f>
        <v>9225.7246149813145</v>
      </c>
      <c r="AW47" s="168">
        <f>$D47-AW$2</f>
        <v>-1790.2753850186855</v>
      </c>
      <c r="AX47" s="168">
        <f>$D47-AX$2</f>
        <v>4382.7246149813145</v>
      </c>
      <c r="AY47" s="168">
        <f>$D47-AY$2</f>
        <v>-3800.2753850186855</v>
      </c>
      <c r="AZ47" s="168">
        <f>$D47-AZ$2</f>
        <v>-3691.2753850186855</v>
      </c>
      <c r="BA47" s="168">
        <f>$D47-BA$2</f>
        <v>16210.724614981315</v>
      </c>
      <c r="BB47" s="168">
        <f>$D47-BB$2</f>
        <v>5463.7246149813145</v>
      </c>
      <c r="BC47" s="168">
        <f>$D47-BC$2</f>
        <v>4230.7246149813145</v>
      </c>
    </row>
    <row r="48" spans="1:55">
      <c r="A48" s="172">
        <v>2010</v>
      </c>
      <c r="B48" s="172" t="s">
        <v>1009</v>
      </c>
      <c r="C48" s="147" t="s">
        <v>53</v>
      </c>
      <c r="D48" s="83">
        <v>55927.821727151626</v>
      </c>
      <c r="E48" s="168">
        <f>$D48-E$2</f>
        <v>15947.821727151626</v>
      </c>
      <c r="F48" s="168">
        <f>$D48-F$2</f>
        <v>-5676.178272848374</v>
      </c>
      <c r="G48" s="168">
        <f>$D48-G$2</f>
        <v>10188.821727151626</v>
      </c>
      <c r="H48" s="168">
        <f>$D48-H$2</f>
        <v>19389.821727151626</v>
      </c>
      <c r="I48" s="168">
        <f>$D48-I$2</f>
        <v>-206.17827284837404</v>
      </c>
      <c r="J48" s="168">
        <f>$D48-J$2</f>
        <v>-2.1782728483740357</v>
      </c>
      <c r="K48" s="168">
        <f>$D48-K$2</f>
        <v>-8923.178272848374</v>
      </c>
      <c r="L48" s="168">
        <f>$D48-L$2</f>
        <v>3813.821727151626</v>
      </c>
      <c r="M48" s="168">
        <f>$D48-M$2</f>
        <v>2786.821727151626</v>
      </c>
      <c r="N48" s="168">
        <f>$D48-N$2</f>
        <v>10296.821727151626</v>
      </c>
      <c r="O48" s="168">
        <f>$D48-O$2</f>
        <v>12587.821727151626</v>
      </c>
      <c r="P48" s="168">
        <f>$D48-P$2</f>
        <v>278.82172715162596</v>
      </c>
      <c r="Q48" s="168">
        <f>$D48-Q$2</f>
        <v>9149.821727151626</v>
      </c>
      <c r="R48" s="168">
        <f>$D48-R$2</f>
        <v>3057.821727151626</v>
      </c>
      <c r="S48" s="168">
        <f>$D48-S$2</f>
        <v>11622.821727151626</v>
      </c>
      <c r="T48" s="168">
        <f>$D48-T$2</f>
        <v>5206.821727151626</v>
      </c>
      <c r="U48" s="168">
        <f>$D48-U$2</f>
        <v>11210.821727151626</v>
      </c>
      <c r="V48" s="168">
        <f>$D48-V$2</f>
        <v>13263.821727151626</v>
      </c>
      <c r="W48" s="168">
        <f>$D48-W$2</f>
        <v>10494.821727151626</v>
      </c>
      <c r="X48" s="168">
        <f>$D48-X$2</f>
        <v>8425.821727151626</v>
      </c>
      <c r="Y48" s="168">
        <f>$D48-Y$2</f>
        <v>-8258.178272848374</v>
      </c>
      <c r="Z48" s="168">
        <f>$D48-Z$2</f>
        <v>-3445.178272848374</v>
      </c>
      <c r="AA48" s="168">
        <f>$D48-AA$2</f>
        <v>9933.821727151626</v>
      </c>
      <c r="AB48" s="168">
        <f>$D48-AB$2</f>
        <v>-162.17827284837404</v>
      </c>
      <c r="AC48" s="168">
        <f>$D48-AC$2</f>
        <v>20849.821727151626</v>
      </c>
      <c r="AD48" s="168">
        <f>$D48-AD$2</f>
        <v>7158.821727151626</v>
      </c>
      <c r="AE48" s="168">
        <f>$D48-AE$2</f>
        <v>15490.821727151626</v>
      </c>
      <c r="AF48" s="168">
        <f>$D48-AF$2</f>
        <v>6332.821727151626</v>
      </c>
      <c r="AG48" s="168">
        <f>$D48-AG$2</f>
        <v>4493.821727151626</v>
      </c>
      <c r="AH48" s="168">
        <f>$D48-AH$2</f>
        <v>-8203.178272848374</v>
      </c>
      <c r="AI48" s="168">
        <f>$D48-AI$2</f>
        <v>-8849.178272848374</v>
      </c>
      <c r="AJ48" s="168">
        <f>$D48-AJ$2</f>
        <v>12385.821727151626</v>
      </c>
      <c r="AK48" s="168">
        <f>$D48-AK$2</f>
        <v>5711.821727151626</v>
      </c>
      <c r="AL48" s="168">
        <f>$D48-AL$2</f>
        <v>14021.821727151626</v>
      </c>
      <c r="AM48" s="168">
        <f>$D48-AM$2</f>
        <v>5852.821727151626</v>
      </c>
      <c r="AN48" s="168">
        <f>$D48-AN$2</f>
        <v>10048.821727151626</v>
      </c>
      <c r="AO48" s="168">
        <f>$D48-AO$2</f>
        <v>10049.821727151626</v>
      </c>
      <c r="AP48" s="168">
        <f>$D48-AP$2</f>
        <v>6829.821727151626</v>
      </c>
      <c r="AQ48" s="168">
        <f>$D48-AQ$2</f>
        <v>7755.821727151626</v>
      </c>
      <c r="AR48" s="168">
        <f>$D48-AR$2</f>
        <v>4293.821727151626</v>
      </c>
      <c r="AS48" s="168">
        <f>$D48-AS$2</f>
        <v>14826.821727151626</v>
      </c>
      <c r="AT48" s="168">
        <f>$D48-AT$2</f>
        <v>10101.821727151626</v>
      </c>
      <c r="AU48" s="168">
        <f>$D48-AU$2</f>
        <v>15410.821727151626</v>
      </c>
      <c r="AV48" s="168">
        <f>$D48-AV$2</f>
        <v>8452.821727151626</v>
      </c>
      <c r="AW48" s="168">
        <f>$D48-AW$2</f>
        <v>-2563.178272848374</v>
      </c>
      <c r="AX48" s="168">
        <f>$D48-AX$2</f>
        <v>3609.821727151626</v>
      </c>
      <c r="AY48" s="168">
        <f>$D48-AY$2</f>
        <v>-4573.178272848374</v>
      </c>
      <c r="AZ48" s="168">
        <f>$D48-AZ$2</f>
        <v>-4464.178272848374</v>
      </c>
      <c r="BA48" s="168">
        <f>$D48-BA$2</f>
        <v>15437.821727151626</v>
      </c>
      <c r="BB48" s="168">
        <f>$D48-BB$2</f>
        <v>4690.821727151626</v>
      </c>
      <c r="BC48" s="168">
        <f>$D48-BC$2</f>
        <v>3457.821727151626</v>
      </c>
    </row>
    <row r="49" spans="1:56">
      <c r="A49" s="172">
        <v>2010</v>
      </c>
      <c r="B49" s="172" t="s">
        <v>1010</v>
      </c>
      <c r="C49" s="147" t="s">
        <v>54</v>
      </c>
      <c r="D49" s="83">
        <v>60367.020403670693</v>
      </c>
      <c r="E49" s="168">
        <f>$D49-E$2</f>
        <v>20387.020403670693</v>
      </c>
      <c r="F49" s="168">
        <f>$D49-F$2</f>
        <v>-1236.9795963293072</v>
      </c>
      <c r="G49" s="168">
        <f>$D49-G$2</f>
        <v>14628.020403670693</v>
      </c>
      <c r="H49" s="168">
        <f>$D49-H$2</f>
        <v>23829.020403670693</v>
      </c>
      <c r="I49" s="168">
        <f>$D49-I$2</f>
        <v>4233.0204036706928</v>
      </c>
      <c r="J49" s="168">
        <f>$D49-J$2</f>
        <v>4437.0204036706928</v>
      </c>
      <c r="K49" s="168">
        <f>$D49-K$2</f>
        <v>-4483.9795963293072</v>
      </c>
      <c r="L49" s="168">
        <f>$D49-L$2</f>
        <v>8253.0204036706928</v>
      </c>
      <c r="M49" s="168">
        <f>$D49-M$2</f>
        <v>7226.0204036706928</v>
      </c>
      <c r="N49" s="168">
        <f>$D49-N$2</f>
        <v>14736.020403670693</v>
      </c>
      <c r="O49" s="168">
        <f>$D49-O$2</f>
        <v>17027.020403670693</v>
      </c>
      <c r="P49" s="168">
        <f>$D49-P$2</f>
        <v>4718.0204036706928</v>
      </c>
      <c r="Q49" s="168">
        <f>$D49-Q$2</f>
        <v>13589.020403670693</v>
      </c>
      <c r="R49" s="168">
        <f>$D49-R$2</f>
        <v>7497.0204036706928</v>
      </c>
      <c r="S49" s="168">
        <f>$D49-S$2</f>
        <v>16062.020403670693</v>
      </c>
      <c r="T49" s="168">
        <f>$D49-T$2</f>
        <v>9646.0204036706928</v>
      </c>
      <c r="U49" s="168">
        <f>$D49-U$2</f>
        <v>15650.020403670693</v>
      </c>
      <c r="V49" s="168">
        <f>$D49-V$2</f>
        <v>17703.020403670693</v>
      </c>
      <c r="W49" s="168">
        <f>$D49-W$2</f>
        <v>14934.020403670693</v>
      </c>
      <c r="X49" s="168">
        <f>$D49-X$2</f>
        <v>12865.020403670693</v>
      </c>
      <c r="Y49" s="168">
        <f>$D49-Y$2</f>
        <v>-3818.9795963293072</v>
      </c>
      <c r="Z49" s="168">
        <f>$D49-Z$2</f>
        <v>994.02040367069276</v>
      </c>
      <c r="AA49" s="168">
        <f>$D49-AA$2</f>
        <v>14373.020403670693</v>
      </c>
      <c r="AB49" s="168">
        <f>$D49-AB$2</f>
        <v>4277.0204036706928</v>
      </c>
      <c r="AC49" s="168">
        <f>$D49-AC$2</f>
        <v>25289.020403670693</v>
      </c>
      <c r="AD49" s="168">
        <f>$D49-AD$2</f>
        <v>11598.020403670693</v>
      </c>
      <c r="AE49" s="168">
        <f>$D49-AE$2</f>
        <v>19930.020403670693</v>
      </c>
      <c r="AF49" s="168">
        <f>$D49-AF$2</f>
        <v>10772.020403670693</v>
      </c>
      <c r="AG49" s="168">
        <f>$D49-AG$2</f>
        <v>8933.0204036706928</v>
      </c>
      <c r="AH49" s="168">
        <f>$D49-AH$2</f>
        <v>-3763.9795963293072</v>
      </c>
      <c r="AI49" s="168">
        <f>$D49-AI$2</f>
        <v>-4409.9795963293072</v>
      </c>
      <c r="AJ49" s="168">
        <f>$D49-AJ$2</f>
        <v>16825.020403670693</v>
      </c>
      <c r="AK49" s="168">
        <f>$D49-AK$2</f>
        <v>10151.020403670693</v>
      </c>
      <c r="AL49" s="168">
        <f>$D49-AL$2</f>
        <v>18461.020403670693</v>
      </c>
      <c r="AM49" s="168">
        <f>$D49-AM$2</f>
        <v>10292.020403670693</v>
      </c>
      <c r="AN49" s="168">
        <f>$D49-AN$2</f>
        <v>14488.020403670693</v>
      </c>
      <c r="AO49" s="168">
        <f>$D49-AO$2</f>
        <v>14489.020403670693</v>
      </c>
      <c r="AP49" s="168">
        <f>$D49-AP$2</f>
        <v>11269.020403670693</v>
      </c>
      <c r="AQ49" s="168">
        <f>$D49-AQ$2</f>
        <v>12195.020403670693</v>
      </c>
      <c r="AR49" s="168">
        <f>$D49-AR$2</f>
        <v>8733.0204036706928</v>
      </c>
      <c r="AS49" s="168">
        <f>$D49-AS$2</f>
        <v>19266.020403670693</v>
      </c>
      <c r="AT49" s="168">
        <f>$D49-AT$2</f>
        <v>14541.020403670693</v>
      </c>
      <c r="AU49" s="168">
        <f>$D49-AU$2</f>
        <v>19850.020403670693</v>
      </c>
      <c r="AV49" s="168">
        <f>$D49-AV$2</f>
        <v>12892.020403670693</v>
      </c>
      <c r="AW49" s="168">
        <f>$D49-AW$2</f>
        <v>1876.0204036706928</v>
      </c>
      <c r="AX49" s="168">
        <f>$D49-AX$2</f>
        <v>8049.0204036706928</v>
      </c>
      <c r="AY49" s="168">
        <f>$D49-AY$2</f>
        <v>-133.97959632930724</v>
      </c>
      <c r="AZ49" s="168">
        <f>$D49-AZ$2</f>
        <v>-24.979596329307242</v>
      </c>
      <c r="BA49" s="168">
        <f>$D49-BA$2</f>
        <v>19877.020403670693</v>
      </c>
      <c r="BB49" s="168">
        <f>$D49-BB$2</f>
        <v>9130.0204036706928</v>
      </c>
      <c r="BC49" s="168">
        <f>$D49-BC$2</f>
        <v>7897.0204036706928</v>
      </c>
    </row>
    <row r="50" spans="1:56">
      <c r="A50" s="172">
        <v>2010</v>
      </c>
      <c r="B50" s="172" t="s">
        <v>1011</v>
      </c>
      <c r="C50" s="147" t="s">
        <v>55</v>
      </c>
      <c r="D50" s="83">
        <v>56162.854511696838</v>
      </c>
      <c r="E50" s="168">
        <f>$D50-E$2</f>
        <v>16182.854511696838</v>
      </c>
      <c r="F50" s="168">
        <f>$D50-F$2</f>
        <v>-5441.145488303162</v>
      </c>
      <c r="G50" s="168">
        <f>$D50-G$2</f>
        <v>10423.854511696838</v>
      </c>
      <c r="H50" s="168">
        <f>$D50-H$2</f>
        <v>19624.854511696838</v>
      </c>
      <c r="I50" s="168">
        <f>$D50-I$2</f>
        <v>28.854511696838017</v>
      </c>
      <c r="J50" s="168">
        <f>$D50-J$2</f>
        <v>232.85451169683802</v>
      </c>
      <c r="K50" s="168">
        <f>$D50-K$2</f>
        <v>-8688.145488303162</v>
      </c>
      <c r="L50" s="168">
        <f>$D50-L$2</f>
        <v>4048.854511696838</v>
      </c>
      <c r="M50" s="168">
        <f>$D50-M$2</f>
        <v>3021.854511696838</v>
      </c>
      <c r="N50" s="168">
        <f>$D50-N$2</f>
        <v>10531.854511696838</v>
      </c>
      <c r="O50" s="168">
        <f>$D50-O$2</f>
        <v>12822.854511696838</v>
      </c>
      <c r="P50" s="168">
        <f>$D50-P$2</f>
        <v>513.85451169683802</v>
      </c>
      <c r="Q50" s="168">
        <f>$D50-Q$2</f>
        <v>9384.854511696838</v>
      </c>
      <c r="R50" s="168">
        <f>$D50-R$2</f>
        <v>3292.854511696838</v>
      </c>
      <c r="S50" s="168">
        <f>$D50-S$2</f>
        <v>11857.854511696838</v>
      </c>
      <c r="T50" s="168">
        <f>$D50-T$2</f>
        <v>5441.854511696838</v>
      </c>
      <c r="U50" s="168">
        <f>$D50-U$2</f>
        <v>11445.854511696838</v>
      </c>
      <c r="V50" s="168">
        <f>$D50-V$2</f>
        <v>13498.854511696838</v>
      </c>
      <c r="W50" s="168">
        <f>$D50-W$2</f>
        <v>10729.854511696838</v>
      </c>
      <c r="X50" s="168">
        <f>$D50-X$2</f>
        <v>8660.854511696838</v>
      </c>
      <c r="Y50" s="168">
        <f>$D50-Y$2</f>
        <v>-8023.145488303162</v>
      </c>
      <c r="Z50" s="168">
        <f>$D50-Z$2</f>
        <v>-3210.145488303162</v>
      </c>
      <c r="AA50" s="168">
        <f>$D50-AA$2</f>
        <v>10168.854511696838</v>
      </c>
      <c r="AB50" s="168">
        <f>$D50-AB$2</f>
        <v>72.854511696838017</v>
      </c>
      <c r="AC50" s="168">
        <f>$D50-AC$2</f>
        <v>21084.854511696838</v>
      </c>
      <c r="AD50" s="168">
        <f>$D50-AD$2</f>
        <v>7393.854511696838</v>
      </c>
      <c r="AE50" s="168">
        <f>$D50-AE$2</f>
        <v>15725.854511696838</v>
      </c>
      <c r="AF50" s="168">
        <f>$D50-AF$2</f>
        <v>6567.854511696838</v>
      </c>
      <c r="AG50" s="168">
        <f>$D50-AG$2</f>
        <v>4728.854511696838</v>
      </c>
      <c r="AH50" s="168">
        <f>$D50-AH$2</f>
        <v>-7968.145488303162</v>
      </c>
      <c r="AI50" s="168">
        <f>$D50-AI$2</f>
        <v>-8614.145488303162</v>
      </c>
      <c r="AJ50" s="168">
        <f>$D50-AJ$2</f>
        <v>12620.854511696838</v>
      </c>
      <c r="AK50" s="168">
        <f>$D50-AK$2</f>
        <v>5946.854511696838</v>
      </c>
      <c r="AL50" s="168">
        <f>$D50-AL$2</f>
        <v>14256.854511696838</v>
      </c>
      <c r="AM50" s="168">
        <f>$D50-AM$2</f>
        <v>6087.854511696838</v>
      </c>
      <c r="AN50" s="168">
        <f>$D50-AN$2</f>
        <v>10283.854511696838</v>
      </c>
      <c r="AO50" s="168">
        <f>$D50-AO$2</f>
        <v>10284.854511696838</v>
      </c>
      <c r="AP50" s="168">
        <f>$D50-AP$2</f>
        <v>7064.854511696838</v>
      </c>
      <c r="AQ50" s="168">
        <f>$D50-AQ$2</f>
        <v>7990.854511696838</v>
      </c>
      <c r="AR50" s="168">
        <f>$D50-AR$2</f>
        <v>4528.854511696838</v>
      </c>
      <c r="AS50" s="168">
        <f>$D50-AS$2</f>
        <v>15061.854511696838</v>
      </c>
      <c r="AT50" s="168">
        <f>$D50-AT$2</f>
        <v>10336.854511696838</v>
      </c>
      <c r="AU50" s="168">
        <f>$D50-AU$2</f>
        <v>15645.854511696838</v>
      </c>
      <c r="AV50" s="168">
        <f>$D50-AV$2</f>
        <v>8687.854511696838</v>
      </c>
      <c r="AW50" s="168">
        <f>$D50-AW$2</f>
        <v>-2328.145488303162</v>
      </c>
      <c r="AX50" s="168">
        <f>$D50-AX$2</f>
        <v>3844.854511696838</v>
      </c>
      <c r="AY50" s="168">
        <f>$D50-AY$2</f>
        <v>-4338.145488303162</v>
      </c>
      <c r="AZ50" s="168">
        <f>$D50-AZ$2</f>
        <v>-4229.145488303162</v>
      </c>
      <c r="BA50" s="168">
        <f>$D50-BA$2</f>
        <v>15672.854511696838</v>
      </c>
      <c r="BB50" s="168">
        <f>$D50-BB$2</f>
        <v>4925.854511696838</v>
      </c>
      <c r="BC50" s="168">
        <f>$D50-BC$2</f>
        <v>3692.854511696838</v>
      </c>
    </row>
    <row r="51" spans="1:56">
      <c r="A51" s="172">
        <v>2010</v>
      </c>
      <c r="B51" s="172" t="s">
        <v>1012</v>
      </c>
      <c r="C51" s="147" t="s">
        <v>56</v>
      </c>
      <c r="D51" s="83">
        <v>42777.18204604624</v>
      </c>
      <c r="E51" s="168">
        <f>$D51-E$2</f>
        <v>2797.1820460462404</v>
      </c>
      <c r="F51" s="168">
        <f>$D51-F$2</f>
        <v>-18826.81795395376</v>
      </c>
      <c r="G51" s="168">
        <f>$D51-G$2</f>
        <v>-2961.8179539537596</v>
      </c>
      <c r="H51" s="168">
        <f>$D51-H$2</f>
        <v>6239.1820460462404</v>
      </c>
      <c r="I51" s="168">
        <f>$D51-I$2</f>
        <v>-13356.81795395376</v>
      </c>
      <c r="J51" s="168">
        <f>$D51-J$2</f>
        <v>-13152.81795395376</v>
      </c>
      <c r="K51" s="168">
        <f>$D51-K$2</f>
        <v>-22073.81795395376</v>
      </c>
      <c r="L51" s="168">
        <f>$D51-L$2</f>
        <v>-9336.8179539537596</v>
      </c>
      <c r="M51" s="168">
        <f>$D51-M$2</f>
        <v>-10363.81795395376</v>
      </c>
      <c r="N51" s="168">
        <f>$D51-N$2</f>
        <v>-2853.8179539537596</v>
      </c>
      <c r="O51" s="168">
        <f>$D51-O$2</f>
        <v>-562.81795395375957</v>
      </c>
      <c r="P51" s="168">
        <f>$D51-P$2</f>
        <v>-12871.81795395376</v>
      </c>
      <c r="Q51" s="168">
        <f>$D51-Q$2</f>
        <v>-4000.8179539537596</v>
      </c>
      <c r="R51" s="168">
        <f>$D51-R$2</f>
        <v>-10092.81795395376</v>
      </c>
      <c r="S51" s="168">
        <f>$D51-S$2</f>
        <v>-1527.8179539537596</v>
      </c>
      <c r="T51" s="168">
        <f>$D51-T$2</f>
        <v>-7943.8179539537596</v>
      </c>
      <c r="U51" s="168">
        <f>$D51-U$2</f>
        <v>-1939.8179539537596</v>
      </c>
      <c r="V51" s="168">
        <f>$D51-V$2</f>
        <v>113.18204604624043</v>
      </c>
      <c r="W51" s="168">
        <f>$D51-W$2</f>
        <v>-2655.8179539537596</v>
      </c>
      <c r="X51" s="168">
        <f>$D51-X$2</f>
        <v>-4724.8179539537596</v>
      </c>
      <c r="Y51" s="168">
        <f>$D51-Y$2</f>
        <v>-21408.81795395376</v>
      </c>
      <c r="Z51" s="168">
        <f>$D51-Z$2</f>
        <v>-16595.81795395376</v>
      </c>
      <c r="AA51" s="168">
        <f>$D51-AA$2</f>
        <v>-3216.8179539537596</v>
      </c>
      <c r="AB51" s="168">
        <f>$D51-AB$2</f>
        <v>-13312.81795395376</v>
      </c>
      <c r="AC51" s="168">
        <f>$D51-AC$2</f>
        <v>7699.1820460462404</v>
      </c>
      <c r="AD51" s="168">
        <f>$D51-AD$2</f>
        <v>-5991.8179539537596</v>
      </c>
      <c r="AE51" s="168">
        <f>$D51-AE$2</f>
        <v>2340.1820460462404</v>
      </c>
      <c r="AF51" s="168">
        <f>$D51-AF$2</f>
        <v>-6817.8179539537596</v>
      </c>
      <c r="AG51" s="168">
        <f>$D51-AG$2</f>
        <v>-8656.8179539537596</v>
      </c>
      <c r="AH51" s="168">
        <f>$D51-AH$2</f>
        <v>-21353.81795395376</v>
      </c>
      <c r="AI51" s="168">
        <f>$D51-AI$2</f>
        <v>-21999.81795395376</v>
      </c>
      <c r="AJ51" s="168">
        <f>$D51-AJ$2</f>
        <v>-764.81795395375957</v>
      </c>
      <c r="AK51" s="168">
        <f>$D51-AK$2</f>
        <v>-7438.8179539537596</v>
      </c>
      <c r="AL51" s="168">
        <f>$D51-AL$2</f>
        <v>871.18204604624043</v>
      </c>
      <c r="AM51" s="168">
        <f>$D51-AM$2</f>
        <v>-7297.8179539537596</v>
      </c>
      <c r="AN51" s="168">
        <f>$D51-AN$2</f>
        <v>-3101.8179539537596</v>
      </c>
      <c r="AO51" s="168">
        <f>$D51-AO$2</f>
        <v>-3100.8179539537596</v>
      </c>
      <c r="AP51" s="168">
        <f>$D51-AP$2</f>
        <v>-6320.8179539537596</v>
      </c>
      <c r="AQ51" s="168">
        <f>$D51-AQ$2</f>
        <v>-5394.8179539537596</v>
      </c>
      <c r="AR51" s="168">
        <f>$D51-AR$2</f>
        <v>-8856.8179539537596</v>
      </c>
      <c r="AS51" s="168">
        <f>$D51-AS$2</f>
        <v>1676.1820460462404</v>
      </c>
      <c r="AT51" s="168">
        <f>$D51-AT$2</f>
        <v>-3048.8179539537596</v>
      </c>
      <c r="AU51" s="168">
        <f>$D51-AU$2</f>
        <v>2260.1820460462404</v>
      </c>
      <c r="AV51" s="168">
        <f>$D51-AV$2</f>
        <v>-4697.8179539537596</v>
      </c>
      <c r="AW51" s="168">
        <f>$D51-AW$2</f>
        <v>-15713.81795395376</v>
      </c>
      <c r="AX51" s="168">
        <f>$D51-AX$2</f>
        <v>-9540.8179539537596</v>
      </c>
      <c r="AY51" s="168">
        <f>$D51-AY$2</f>
        <v>-17723.81795395376</v>
      </c>
      <c r="AZ51" s="168">
        <f>$D51-AZ$2</f>
        <v>-17614.81795395376</v>
      </c>
      <c r="BA51" s="168">
        <f>$D51-BA$2</f>
        <v>2287.1820460462404</v>
      </c>
      <c r="BB51" s="168">
        <f>$D51-BB$2</f>
        <v>-8459.8179539537596</v>
      </c>
      <c r="BC51" s="168">
        <f>$D51-BC$2</f>
        <v>-9692.8179539537596</v>
      </c>
    </row>
    <row r="52" spans="1:56">
      <c r="A52" s="172">
        <v>2010</v>
      </c>
      <c r="B52" s="172" t="s">
        <v>1013</v>
      </c>
      <c r="C52" s="147" t="s">
        <v>57</v>
      </c>
      <c r="D52" s="83">
        <v>50351.103371832869</v>
      </c>
      <c r="E52" s="168">
        <f>$D52-E$2</f>
        <v>10371.103371832869</v>
      </c>
      <c r="F52" s="168">
        <f>$D52-F$2</f>
        <v>-11252.896628167131</v>
      </c>
      <c r="G52" s="168">
        <f>$D52-G$2</f>
        <v>4612.103371832869</v>
      </c>
      <c r="H52" s="168">
        <f>$D52-H$2</f>
        <v>13813.103371832869</v>
      </c>
      <c r="I52" s="168">
        <f>$D52-I$2</f>
        <v>-5782.896628167131</v>
      </c>
      <c r="J52" s="168">
        <f>$D52-J$2</f>
        <v>-5578.896628167131</v>
      </c>
      <c r="K52" s="168">
        <f>$D52-K$2</f>
        <v>-14499.896628167131</v>
      </c>
      <c r="L52" s="168">
        <f>$D52-L$2</f>
        <v>-1762.896628167131</v>
      </c>
      <c r="M52" s="168">
        <f>$D52-M$2</f>
        <v>-2789.896628167131</v>
      </c>
      <c r="N52" s="168">
        <f>$D52-N$2</f>
        <v>4720.103371832869</v>
      </c>
      <c r="O52" s="168">
        <f>$D52-O$2</f>
        <v>7011.103371832869</v>
      </c>
      <c r="P52" s="168">
        <f>$D52-P$2</f>
        <v>-5297.896628167131</v>
      </c>
      <c r="Q52" s="168">
        <f>$D52-Q$2</f>
        <v>3573.103371832869</v>
      </c>
      <c r="R52" s="168">
        <f>$D52-R$2</f>
        <v>-2518.896628167131</v>
      </c>
      <c r="S52" s="168">
        <f>$D52-S$2</f>
        <v>6046.103371832869</v>
      </c>
      <c r="T52" s="168">
        <f>$D52-T$2</f>
        <v>-369.89662816713098</v>
      </c>
      <c r="U52" s="168">
        <f>$D52-U$2</f>
        <v>5634.103371832869</v>
      </c>
      <c r="V52" s="168">
        <f>$D52-V$2</f>
        <v>7687.103371832869</v>
      </c>
      <c r="W52" s="168">
        <f>$D52-W$2</f>
        <v>4918.103371832869</v>
      </c>
      <c r="X52" s="168">
        <f>$D52-X$2</f>
        <v>2849.103371832869</v>
      </c>
      <c r="Y52" s="168">
        <f>$D52-Y$2</f>
        <v>-13834.896628167131</v>
      </c>
      <c r="Z52" s="168">
        <f>$D52-Z$2</f>
        <v>-9021.896628167131</v>
      </c>
      <c r="AA52" s="168">
        <f>$D52-AA$2</f>
        <v>4357.103371832869</v>
      </c>
      <c r="AB52" s="168">
        <f>$D52-AB$2</f>
        <v>-5738.896628167131</v>
      </c>
      <c r="AC52" s="168">
        <f>$D52-AC$2</f>
        <v>15273.103371832869</v>
      </c>
      <c r="AD52" s="168">
        <f>$D52-AD$2</f>
        <v>1582.103371832869</v>
      </c>
      <c r="AE52" s="168">
        <f>$D52-AE$2</f>
        <v>9914.103371832869</v>
      </c>
      <c r="AF52" s="168">
        <f>$D52-AF$2</f>
        <v>756.10337183286902</v>
      </c>
      <c r="AG52" s="168">
        <f>$D52-AG$2</f>
        <v>-1082.896628167131</v>
      </c>
      <c r="AH52" s="168">
        <f>$D52-AH$2</f>
        <v>-13779.896628167131</v>
      </c>
      <c r="AI52" s="168">
        <f>$D52-AI$2</f>
        <v>-14425.896628167131</v>
      </c>
      <c r="AJ52" s="168">
        <f>$D52-AJ$2</f>
        <v>6809.103371832869</v>
      </c>
      <c r="AK52" s="168">
        <f>$D52-AK$2</f>
        <v>135.10337183286902</v>
      </c>
      <c r="AL52" s="168">
        <f>$D52-AL$2</f>
        <v>8445.103371832869</v>
      </c>
      <c r="AM52" s="168">
        <f>$D52-AM$2</f>
        <v>276.10337183286902</v>
      </c>
      <c r="AN52" s="168">
        <f>$D52-AN$2</f>
        <v>4472.103371832869</v>
      </c>
      <c r="AO52" s="168">
        <f>$D52-AO$2</f>
        <v>4473.103371832869</v>
      </c>
      <c r="AP52" s="168">
        <f>$D52-AP$2</f>
        <v>1253.103371832869</v>
      </c>
      <c r="AQ52" s="168">
        <f>$D52-AQ$2</f>
        <v>2179.103371832869</v>
      </c>
      <c r="AR52" s="168">
        <f>$D52-AR$2</f>
        <v>-1282.896628167131</v>
      </c>
      <c r="AS52" s="168">
        <f>$D52-AS$2</f>
        <v>9250.103371832869</v>
      </c>
      <c r="AT52" s="168">
        <f>$D52-AT$2</f>
        <v>4525.103371832869</v>
      </c>
      <c r="AU52" s="168">
        <f>$D52-AU$2</f>
        <v>9834.103371832869</v>
      </c>
      <c r="AV52" s="168">
        <f>$D52-AV$2</f>
        <v>2876.103371832869</v>
      </c>
      <c r="AW52" s="168">
        <f>$D52-AW$2</f>
        <v>-8139.896628167131</v>
      </c>
      <c r="AX52" s="168">
        <f>$D52-AX$2</f>
        <v>-1966.896628167131</v>
      </c>
      <c r="AY52" s="168">
        <f>$D52-AY$2</f>
        <v>-10149.896628167131</v>
      </c>
      <c r="AZ52" s="168">
        <f>$D52-AZ$2</f>
        <v>-10040.896628167131</v>
      </c>
      <c r="BA52" s="168">
        <f>$D52-BA$2</f>
        <v>9861.103371832869</v>
      </c>
      <c r="BB52" s="168">
        <f>$D52-BB$2</f>
        <v>-885.89662816713098</v>
      </c>
      <c r="BC52" s="168">
        <f>$D52-BC$2</f>
        <v>-2118.896628167131</v>
      </c>
    </row>
    <row r="53" spans="1:56">
      <c r="A53" s="172">
        <v>2010</v>
      </c>
      <c r="B53" s="172" t="s">
        <v>1014</v>
      </c>
      <c r="C53" s="147" t="s">
        <v>58</v>
      </c>
      <c r="D53" s="83">
        <v>52200.924502355054</v>
      </c>
      <c r="E53" s="168">
        <f>$D53-E$2</f>
        <v>12220.924502355054</v>
      </c>
      <c r="F53" s="168">
        <f>$D53-F$2</f>
        <v>-9403.0754976449462</v>
      </c>
      <c r="G53" s="168">
        <f>$D53-G$2</f>
        <v>6461.9245023550538</v>
      </c>
      <c r="H53" s="168">
        <f>$D53-H$2</f>
        <v>15662.924502355054</v>
      </c>
      <c r="I53" s="168">
        <f>$D53-I$2</f>
        <v>-3933.0754976449462</v>
      </c>
      <c r="J53" s="168">
        <f>$D53-J$2</f>
        <v>-3729.0754976449462</v>
      </c>
      <c r="K53" s="168">
        <f>$D53-K$2</f>
        <v>-12650.075497644946</v>
      </c>
      <c r="L53" s="168">
        <f>$D53-L$2</f>
        <v>86.924502355053846</v>
      </c>
      <c r="M53" s="168">
        <f>$D53-M$2</f>
        <v>-940.07549764494615</v>
      </c>
      <c r="N53" s="168">
        <f>$D53-N$2</f>
        <v>6569.9245023550538</v>
      </c>
      <c r="O53" s="168">
        <f>$D53-O$2</f>
        <v>8860.9245023550538</v>
      </c>
      <c r="P53" s="168">
        <f>$D53-P$2</f>
        <v>-3448.0754976449462</v>
      </c>
      <c r="Q53" s="168">
        <f>$D53-Q$2</f>
        <v>5422.9245023550538</v>
      </c>
      <c r="R53" s="168">
        <f>$D53-R$2</f>
        <v>-669.07549764494615</v>
      </c>
      <c r="S53" s="168">
        <f>$D53-S$2</f>
        <v>7895.9245023550538</v>
      </c>
      <c r="T53" s="168">
        <f>$D53-T$2</f>
        <v>1479.9245023550538</v>
      </c>
      <c r="U53" s="168">
        <f>$D53-U$2</f>
        <v>7483.9245023550538</v>
      </c>
      <c r="V53" s="168">
        <f>$D53-V$2</f>
        <v>9536.9245023550538</v>
      </c>
      <c r="W53" s="168">
        <f>$D53-W$2</f>
        <v>6767.9245023550538</v>
      </c>
      <c r="X53" s="168">
        <f>$D53-X$2</f>
        <v>4698.9245023550538</v>
      </c>
      <c r="Y53" s="168">
        <f>$D53-Y$2</f>
        <v>-11985.075497644946</v>
      </c>
      <c r="Z53" s="168">
        <f>$D53-Z$2</f>
        <v>-7172.0754976449462</v>
      </c>
      <c r="AA53" s="168">
        <f>$D53-AA$2</f>
        <v>6206.9245023550538</v>
      </c>
      <c r="AB53" s="168">
        <f>$D53-AB$2</f>
        <v>-3889.0754976449462</v>
      </c>
      <c r="AC53" s="168">
        <f>$D53-AC$2</f>
        <v>17122.924502355054</v>
      </c>
      <c r="AD53" s="168">
        <f>$D53-AD$2</f>
        <v>3431.9245023550538</v>
      </c>
      <c r="AE53" s="168">
        <f>$D53-AE$2</f>
        <v>11763.924502355054</v>
      </c>
      <c r="AF53" s="168">
        <f>$D53-AF$2</f>
        <v>2605.9245023550538</v>
      </c>
      <c r="AG53" s="168">
        <f>$D53-AG$2</f>
        <v>766.92450235505385</v>
      </c>
      <c r="AH53" s="168">
        <f>$D53-AH$2</f>
        <v>-11930.075497644946</v>
      </c>
      <c r="AI53" s="168">
        <f>$D53-AI$2</f>
        <v>-12576.075497644946</v>
      </c>
      <c r="AJ53" s="168">
        <f>$D53-AJ$2</f>
        <v>8658.9245023550538</v>
      </c>
      <c r="AK53" s="168">
        <f>$D53-AK$2</f>
        <v>1984.9245023550538</v>
      </c>
      <c r="AL53" s="168">
        <f>$D53-AL$2</f>
        <v>10294.924502355054</v>
      </c>
      <c r="AM53" s="168">
        <f>$D53-AM$2</f>
        <v>2125.9245023550538</v>
      </c>
      <c r="AN53" s="168">
        <f>$D53-AN$2</f>
        <v>6321.9245023550538</v>
      </c>
      <c r="AO53" s="168">
        <f>$D53-AO$2</f>
        <v>6322.9245023550538</v>
      </c>
      <c r="AP53" s="168">
        <f>$D53-AP$2</f>
        <v>3102.9245023550538</v>
      </c>
      <c r="AQ53" s="168">
        <f>$D53-AQ$2</f>
        <v>4028.9245023550538</v>
      </c>
      <c r="AR53" s="168">
        <f>$D53-AR$2</f>
        <v>566.92450235505385</v>
      </c>
      <c r="AS53" s="168">
        <f>$D53-AS$2</f>
        <v>11099.924502355054</v>
      </c>
      <c r="AT53" s="168">
        <f>$D53-AT$2</f>
        <v>6374.9245023550538</v>
      </c>
      <c r="AU53" s="168">
        <f>$D53-AU$2</f>
        <v>11683.924502355054</v>
      </c>
      <c r="AV53" s="168">
        <f>$D53-AV$2</f>
        <v>4725.9245023550538</v>
      </c>
      <c r="AW53" s="168">
        <f>$D53-AW$2</f>
        <v>-6290.0754976449462</v>
      </c>
      <c r="AX53" s="168">
        <f>$D53-AX$2</f>
        <v>-117.07549764494615</v>
      </c>
      <c r="AY53" s="168">
        <f>$D53-AY$2</f>
        <v>-8300.0754976449462</v>
      </c>
      <c r="AZ53" s="168">
        <f>$D53-AZ$2</f>
        <v>-8191.0754976449462</v>
      </c>
      <c r="BA53" s="168">
        <f>$D53-BA$2</f>
        <v>11710.924502355054</v>
      </c>
      <c r="BB53" s="168">
        <f>$D53-BB$2</f>
        <v>963.92450235505385</v>
      </c>
      <c r="BC53" s="168">
        <f>$D53-BC$2</f>
        <v>-269.07549764494615</v>
      </c>
    </row>
    <row r="54" spans="1:56" s="101" customFormat="1">
      <c r="A54" s="172">
        <v>2010</v>
      </c>
      <c r="B54" s="172" t="s">
        <v>1015</v>
      </c>
      <c r="C54" s="147" t="s">
        <v>62</v>
      </c>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row>
    <row r="55" spans="1:56" s="101" customFormat="1">
      <c r="A55" s="172"/>
      <c r="B55" s="172"/>
      <c r="C55" s="147"/>
      <c r="D55" s="101">
        <v>2011</v>
      </c>
      <c r="E55" s="133">
        <v>40933.089538396009</v>
      </c>
      <c r="F55" s="133">
        <v>57847.581723427335</v>
      </c>
      <c r="G55" s="133">
        <v>46895.624951005339</v>
      </c>
      <c r="H55" s="133">
        <v>38586.618515779628</v>
      </c>
      <c r="I55" s="133">
        <v>54282.505619897631</v>
      </c>
      <c r="J55" s="133">
        <v>60232.654039784917</v>
      </c>
      <c r="K55" s="133">
        <v>65998.133610595658</v>
      </c>
      <c r="L55" s="133">
        <v>55214.076290376739</v>
      </c>
      <c r="M55" s="133">
        <v>56927.901727364537</v>
      </c>
      <c r="N55" s="133">
        <v>44066.415154849601</v>
      </c>
      <c r="O55" s="133">
        <v>44117.401587235814</v>
      </c>
      <c r="P55" s="133">
        <v>59539.027581024246</v>
      </c>
      <c r="Q55" s="133">
        <v>47050.45199138199</v>
      </c>
      <c r="R55" s="133">
        <v>50727.501867249819</v>
      </c>
      <c r="S55" s="133">
        <v>46139.183393525404</v>
      </c>
      <c r="T55" s="133">
        <v>49016.068282471169</v>
      </c>
      <c r="U55" s="133">
        <v>46053.815636410807</v>
      </c>
      <c r="V55" s="133">
        <v>41104.333012758514</v>
      </c>
      <c r="W55" s="133">
        <v>39300.377238369765</v>
      </c>
      <c r="X55" s="133">
        <v>47930.519011611017</v>
      </c>
      <c r="Y55" s="133">
        <v>64200.668873249197</v>
      </c>
      <c r="Z55" s="133">
        <v>60933.862574664628</v>
      </c>
      <c r="AA55" s="133">
        <v>46276.250408110092</v>
      </c>
      <c r="AB55" s="133">
        <v>52321.350831374279</v>
      </c>
      <c r="AC55" s="133">
        <v>38159.605337183493</v>
      </c>
      <c r="AD55" s="133">
        <v>45816.517712713336</v>
      </c>
      <c r="AE55" s="133">
        <v>41279.545961154305</v>
      </c>
      <c r="AF55" s="133">
        <v>52503.853529136213</v>
      </c>
      <c r="AG55" s="133">
        <v>51199.95444186384</v>
      </c>
      <c r="AH55" s="133">
        <v>66632.794381749918</v>
      </c>
      <c r="AI55" s="133">
        <v>62968.229264675516</v>
      </c>
      <c r="AJ55" s="133">
        <v>45134.455876673113</v>
      </c>
      <c r="AK55" s="133">
        <v>49781.110154145936</v>
      </c>
      <c r="AL55" s="133">
        <v>43830.255074392524</v>
      </c>
      <c r="AM55" s="133">
        <v>51005.534811484387</v>
      </c>
      <c r="AN55" s="133">
        <v>45885.77527449475</v>
      </c>
      <c r="AO55" s="133">
        <v>43103.211444060333</v>
      </c>
      <c r="AP55" s="133">
        <v>50601.952861503712</v>
      </c>
      <c r="AQ55" s="133">
        <v>48314.208846003348</v>
      </c>
      <c r="AR55" s="133">
        <v>51623.171323120987</v>
      </c>
      <c r="AS55" s="133">
        <v>41698.222218336472</v>
      </c>
      <c r="AT55" s="133">
        <v>45352.397867841748</v>
      </c>
      <c r="AU55" s="133">
        <v>38591.454475341357</v>
      </c>
      <c r="AV55" s="133">
        <v>47265.914717098392</v>
      </c>
      <c r="AW55" s="133">
        <v>56700.724614981315</v>
      </c>
      <c r="AX55" s="133">
        <v>55927.821727151626</v>
      </c>
      <c r="AY55" s="133">
        <v>60367.020403670693</v>
      </c>
      <c r="AZ55" s="133">
        <v>56162.854511696838</v>
      </c>
      <c r="BA55" s="133">
        <v>42777.18204604624</v>
      </c>
      <c r="BB55" s="133">
        <v>50351.103371832869</v>
      </c>
      <c r="BC55" s="133">
        <v>52200.924502355054</v>
      </c>
    </row>
    <row r="56" spans="1:56">
      <c r="A56" s="172">
        <v>2011</v>
      </c>
      <c r="B56" s="172" t="s">
        <v>1016</v>
      </c>
      <c r="C56" s="147" t="s">
        <v>8</v>
      </c>
      <c r="D56" s="83">
        <v>42589.893197050129</v>
      </c>
      <c r="E56" s="167">
        <f>$D56-E$55</f>
        <v>1656.8036586541202</v>
      </c>
      <c r="F56" s="167">
        <f>$D56-F$55</f>
        <v>-15257.688526377206</v>
      </c>
      <c r="G56" s="167">
        <f>$D56-G$55</f>
        <v>-4305.7317539552096</v>
      </c>
      <c r="H56" s="167">
        <f>$D56-H$55</f>
        <v>4003.2746812705009</v>
      </c>
      <c r="I56" s="167">
        <f>$D56-I$55</f>
        <v>-11692.612422847502</v>
      </c>
      <c r="J56" s="167">
        <f>$D56-J$55</f>
        <v>-17642.760842734788</v>
      </c>
      <c r="K56" s="167">
        <f>$D56-K$55</f>
        <v>-23408.240413545529</v>
      </c>
      <c r="L56" s="167">
        <f>$D56-L$55</f>
        <v>-12624.18309332661</v>
      </c>
      <c r="M56" s="167">
        <f>$D56-M$55</f>
        <v>-14338.008530314408</v>
      </c>
      <c r="N56" s="167">
        <f>$D56-N$55</f>
        <v>-1476.5219577994721</v>
      </c>
      <c r="O56" s="167">
        <f>$D56-O$55</f>
        <v>-1527.5083901856851</v>
      </c>
      <c r="P56" s="167">
        <f>$D56-P$55</f>
        <v>-16949.134383974117</v>
      </c>
      <c r="Q56" s="167">
        <f>$D56-Q$55</f>
        <v>-4460.5587943318606</v>
      </c>
      <c r="R56" s="167">
        <f>$D56-R$55</f>
        <v>-8137.6086701996901</v>
      </c>
      <c r="S56" s="167">
        <f>$D56-S$55</f>
        <v>-3549.2901964752746</v>
      </c>
      <c r="T56" s="167">
        <f>$D56-T$55</f>
        <v>-6426.1750854210404</v>
      </c>
      <c r="U56" s="167">
        <f>$D56-U$55</f>
        <v>-3463.9224393606783</v>
      </c>
      <c r="V56" s="167">
        <f>$D56-V$55</f>
        <v>1485.5601842916149</v>
      </c>
      <c r="W56" s="167">
        <f>$D56-W$55</f>
        <v>3289.5159586803638</v>
      </c>
      <c r="X56" s="167">
        <f>$D56-X$55</f>
        <v>-5340.6258145608881</v>
      </c>
      <c r="Y56" s="167">
        <f>$D56-Y$55</f>
        <v>-21610.775676199068</v>
      </c>
      <c r="Z56" s="167">
        <f>$D56-Z$55</f>
        <v>-18343.9693776145</v>
      </c>
      <c r="AA56" s="167">
        <f>$D56-AA$55</f>
        <v>-3686.3572110599634</v>
      </c>
      <c r="AB56" s="167">
        <f>$D56-AB$55</f>
        <v>-9731.4576343241497</v>
      </c>
      <c r="AC56" s="167">
        <f>$D56-AC$55</f>
        <v>4430.2878598666357</v>
      </c>
      <c r="AD56" s="167">
        <f>$D56-AD$55</f>
        <v>-3226.6245156632067</v>
      </c>
      <c r="AE56" s="167">
        <f>$D56-AE$55</f>
        <v>1310.3472358958243</v>
      </c>
      <c r="AF56" s="167">
        <f>$D56-AF$55</f>
        <v>-9913.9603320860842</v>
      </c>
      <c r="AG56" s="167">
        <f>$D56-AG$55</f>
        <v>-8610.0612448137108</v>
      </c>
      <c r="AH56" s="167">
        <f>$D56-AH$55</f>
        <v>-24042.901184699789</v>
      </c>
      <c r="AI56" s="167">
        <f>$D56-AI$55</f>
        <v>-20378.336067625387</v>
      </c>
      <c r="AJ56" s="167">
        <f>$D56-AJ$55</f>
        <v>-2544.5626796229844</v>
      </c>
      <c r="AK56" s="167">
        <f>$D56-AK$55</f>
        <v>-7191.2169570958067</v>
      </c>
      <c r="AL56" s="167">
        <f>$D56-AL$55</f>
        <v>-1240.361877342395</v>
      </c>
      <c r="AM56" s="167">
        <f>$D56-AM$55</f>
        <v>-8415.6416144342584</v>
      </c>
      <c r="AN56" s="167">
        <f>$D56-AN$55</f>
        <v>-3295.8820774446212</v>
      </c>
      <c r="AO56" s="167">
        <f>$D56-AO$55</f>
        <v>-513.31824701020378</v>
      </c>
      <c r="AP56" s="167">
        <f>$D56-AP$55</f>
        <v>-8012.0596644535835</v>
      </c>
      <c r="AQ56" s="167">
        <f>$D56-AQ$55</f>
        <v>-5724.3156489532194</v>
      </c>
      <c r="AR56" s="167">
        <f>$D56-AR$55</f>
        <v>-9033.278126070858</v>
      </c>
      <c r="AS56" s="167">
        <f>$D56-AS$55</f>
        <v>891.67097871365695</v>
      </c>
      <c r="AT56" s="167">
        <f>$D56-AT$55</f>
        <v>-2762.504670791619</v>
      </c>
      <c r="AU56" s="167">
        <f>$D56-AU$55</f>
        <v>3998.4387217087715</v>
      </c>
      <c r="AV56" s="167">
        <f>$D56-AV$55</f>
        <v>-4676.0215200482635</v>
      </c>
      <c r="AW56" s="167">
        <f>$D56-AW$55</f>
        <v>-14110.831417931186</v>
      </c>
      <c r="AX56" s="167">
        <f>$D56-AX$55</f>
        <v>-13337.928530101497</v>
      </c>
      <c r="AY56" s="167">
        <f>$D56-AY$55</f>
        <v>-17777.127206620564</v>
      </c>
      <c r="AZ56" s="167">
        <f>$D56-AZ$55</f>
        <v>-13572.961314646709</v>
      </c>
      <c r="BA56" s="167">
        <f>$D56-BA$55</f>
        <v>-187.28884899611148</v>
      </c>
      <c r="BB56" s="167">
        <f>$D56-BB$55</f>
        <v>-7761.2101747827401</v>
      </c>
      <c r="BC56" s="167">
        <f>$D56-BC$55</f>
        <v>-9611.0313053049249</v>
      </c>
      <c r="BD56" s="166"/>
    </row>
    <row r="57" spans="1:56">
      <c r="A57" s="172">
        <v>2011</v>
      </c>
      <c r="B57" s="172" t="s">
        <v>1017</v>
      </c>
      <c r="C57" s="147" t="s">
        <v>9</v>
      </c>
      <c r="D57" s="83">
        <v>57430.801726893049</v>
      </c>
      <c r="E57" s="167">
        <f>$D57-E$55</f>
        <v>16497.71218849704</v>
      </c>
      <c r="F57" s="167">
        <f>$D57-F$55</f>
        <v>-416.7799965342856</v>
      </c>
      <c r="G57" s="167">
        <f>$D57-G$55</f>
        <v>10535.17677588771</v>
      </c>
      <c r="H57" s="167">
        <f>$D57-H$55</f>
        <v>18844.183211113421</v>
      </c>
      <c r="I57" s="167">
        <f>$D57-I$55</f>
        <v>3148.2961069954181</v>
      </c>
      <c r="J57" s="167">
        <f>$D57-J$55</f>
        <v>-2801.8523128918678</v>
      </c>
      <c r="K57" s="167">
        <f>$D57-K$55</f>
        <v>-8567.331883702609</v>
      </c>
      <c r="L57" s="167">
        <f>$D57-L$55</f>
        <v>2216.7254365163099</v>
      </c>
      <c r="M57" s="167">
        <f>$D57-M$55</f>
        <v>502.89999952851213</v>
      </c>
      <c r="N57" s="167">
        <f>$D57-N$55</f>
        <v>13364.386572043448</v>
      </c>
      <c r="O57" s="167">
        <f>$D57-O$55</f>
        <v>13313.400139657235</v>
      </c>
      <c r="P57" s="167">
        <f>$D57-P$55</f>
        <v>-2108.2258541311967</v>
      </c>
      <c r="Q57" s="167">
        <f>$D57-Q$55</f>
        <v>10380.349735511059</v>
      </c>
      <c r="R57" s="167">
        <f>$D57-R$55</f>
        <v>6703.2998596432299</v>
      </c>
      <c r="S57" s="167">
        <f>$D57-S$55</f>
        <v>11291.618333367645</v>
      </c>
      <c r="T57" s="167">
        <f>$D57-T$55</f>
        <v>8414.7334444218795</v>
      </c>
      <c r="U57" s="167">
        <f>$D57-U$55</f>
        <v>11376.986090482242</v>
      </c>
      <c r="V57" s="167">
        <f>$D57-V$55</f>
        <v>16326.468714134535</v>
      </c>
      <c r="W57" s="167">
        <f>$D57-W$55</f>
        <v>18130.424488523284</v>
      </c>
      <c r="X57" s="167">
        <f>$D57-X$55</f>
        <v>9500.2827152820319</v>
      </c>
      <c r="Y57" s="167">
        <f>$D57-Y$55</f>
        <v>-6769.8671463561477</v>
      </c>
      <c r="Z57" s="167">
        <f>$D57-Z$55</f>
        <v>-3503.0608477715796</v>
      </c>
      <c r="AA57" s="167">
        <f>$D57-AA$55</f>
        <v>11154.551318782957</v>
      </c>
      <c r="AB57" s="167">
        <f>$D57-AB$55</f>
        <v>5109.4508955187703</v>
      </c>
      <c r="AC57" s="167">
        <f>$D57-AC$55</f>
        <v>19271.196389709556</v>
      </c>
      <c r="AD57" s="167">
        <f>$D57-AD$55</f>
        <v>11614.284014179713</v>
      </c>
      <c r="AE57" s="167">
        <f>$D57-AE$55</f>
        <v>16151.255765738744</v>
      </c>
      <c r="AF57" s="167">
        <f>$D57-AF$55</f>
        <v>4926.9481977568357</v>
      </c>
      <c r="AG57" s="167">
        <f>$D57-AG$55</f>
        <v>6230.8472850292092</v>
      </c>
      <c r="AH57" s="167">
        <f>$D57-AH$55</f>
        <v>-9201.9926548568692</v>
      </c>
      <c r="AI57" s="167">
        <f>$D57-AI$55</f>
        <v>-5537.427537782467</v>
      </c>
      <c r="AJ57" s="167">
        <f>$D57-AJ$55</f>
        <v>12296.345850219936</v>
      </c>
      <c r="AK57" s="167">
        <f>$D57-AK$55</f>
        <v>7649.6915727471132</v>
      </c>
      <c r="AL57" s="167">
        <f>$D57-AL$55</f>
        <v>13600.546652500525</v>
      </c>
      <c r="AM57" s="167">
        <f>$D57-AM$55</f>
        <v>6425.2669154086616</v>
      </c>
      <c r="AN57" s="167">
        <f>$D57-AN$55</f>
        <v>11545.026452398299</v>
      </c>
      <c r="AO57" s="167">
        <f>$D57-AO$55</f>
        <v>14327.590282832716</v>
      </c>
      <c r="AP57" s="167">
        <f>$D57-AP$55</f>
        <v>6828.8488653893364</v>
      </c>
      <c r="AQ57" s="167">
        <f>$D57-AQ$55</f>
        <v>9116.5928808897006</v>
      </c>
      <c r="AR57" s="167">
        <f>$D57-AR$55</f>
        <v>5807.630403772062</v>
      </c>
      <c r="AS57" s="167">
        <f>$D57-AS$55</f>
        <v>15732.579508556577</v>
      </c>
      <c r="AT57" s="167">
        <f>$D57-AT$55</f>
        <v>12078.403859051301</v>
      </c>
      <c r="AU57" s="167">
        <f>$D57-AU$55</f>
        <v>18839.347251551691</v>
      </c>
      <c r="AV57" s="167">
        <f>$D57-AV$55</f>
        <v>10164.887009794656</v>
      </c>
      <c r="AW57" s="167">
        <f>$D57-AW$55</f>
        <v>730.07711191173439</v>
      </c>
      <c r="AX57" s="167">
        <f>$D57-AX$55</f>
        <v>1502.9799997414229</v>
      </c>
      <c r="AY57" s="167">
        <f>$D57-AY$55</f>
        <v>-2936.2186767776439</v>
      </c>
      <c r="AZ57" s="167">
        <f>$D57-AZ$55</f>
        <v>1267.9472151962109</v>
      </c>
      <c r="BA57" s="167">
        <f>$D57-BA$55</f>
        <v>14653.619680846808</v>
      </c>
      <c r="BB57" s="167">
        <f>$D57-BB$55</f>
        <v>7079.6983550601799</v>
      </c>
      <c r="BC57" s="167">
        <f>$D57-BC$55</f>
        <v>5229.8772245379951</v>
      </c>
      <c r="BD57" s="166"/>
    </row>
    <row r="58" spans="1:56">
      <c r="A58" s="172">
        <v>2011</v>
      </c>
      <c r="B58" s="172" t="s">
        <v>1018</v>
      </c>
      <c r="C58" s="147" t="s">
        <v>10</v>
      </c>
      <c r="D58" s="83">
        <v>48620.929222013241</v>
      </c>
      <c r="E58" s="167">
        <f>$D58-E$55</f>
        <v>7687.8396836172324</v>
      </c>
      <c r="F58" s="167">
        <f>$D58-F$55</f>
        <v>-9226.6525014140934</v>
      </c>
      <c r="G58" s="167">
        <f>$D58-G$55</f>
        <v>1725.3042710079026</v>
      </c>
      <c r="H58" s="167">
        <f>$D58-H$55</f>
        <v>10034.310706233613</v>
      </c>
      <c r="I58" s="167">
        <f>$D58-I$55</f>
        <v>-5661.5763978843897</v>
      </c>
      <c r="J58" s="167">
        <f>$D58-J$55</f>
        <v>-11611.724817771676</v>
      </c>
      <c r="K58" s="167">
        <f>$D58-K$55</f>
        <v>-17377.204388582417</v>
      </c>
      <c r="L58" s="167">
        <f>$D58-L$55</f>
        <v>-6593.147068363498</v>
      </c>
      <c r="M58" s="167">
        <f>$D58-M$55</f>
        <v>-8306.9725053512957</v>
      </c>
      <c r="N58" s="167">
        <f>$D58-N$55</f>
        <v>4554.51406716364</v>
      </c>
      <c r="O58" s="167">
        <f>$D58-O$55</f>
        <v>4503.527634777427</v>
      </c>
      <c r="P58" s="167">
        <f>$D58-P$55</f>
        <v>-10918.098359011005</v>
      </c>
      <c r="Q58" s="167">
        <f>$D58-Q$55</f>
        <v>1570.4772306312516</v>
      </c>
      <c r="R58" s="167">
        <f>$D58-R$55</f>
        <v>-2106.572645236578</v>
      </c>
      <c r="S58" s="167">
        <f>$D58-S$55</f>
        <v>2481.7458284878376</v>
      </c>
      <c r="T58" s="167">
        <f>$D58-T$55</f>
        <v>-395.13906045792828</v>
      </c>
      <c r="U58" s="167">
        <f>$D58-U$55</f>
        <v>2567.1135856024339</v>
      </c>
      <c r="V58" s="167">
        <f>$D58-V$55</f>
        <v>7516.596209254727</v>
      </c>
      <c r="W58" s="167">
        <f>$D58-W$55</f>
        <v>9320.551983643476</v>
      </c>
      <c r="X58" s="167">
        <f>$D58-X$55</f>
        <v>690.41021040222404</v>
      </c>
      <c r="Y58" s="167">
        <f>$D58-Y$55</f>
        <v>-15579.739651235956</v>
      </c>
      <c r="Z58" s="167">
        <f>$D58-Z$55</f>
        <v>-12312.933352651387</v>
      </c>
      <c r="AA58" s="167">
        <f>$D58-AA$55</f>
        <v>2344.6788139031487</v>
      </c>
      <c r="AB58" s="167">
        <f>$D58-AB$55</f>
        <v>-3700.4216093610376</v>
      </c>
      <c r="AC58" s="167">
        <f>$D58-AC$55</f>
        <v>10461.323884829748</v>
      </c>
      <c r="AD58" s="167">
        <f>$D58-AD$55</f>
        <v>2804.4115092999054</v>
      </c>
      <c r="AE58" s="167">
        <f>$D58-AE$55</f>
        <v>7341.3832608589364</v>
      </c>
      <c r="AF58" s="167">
        <f>$D58-AF$55</f>
        <v>-3882.9243071229721</v>
      </c>
      <c r="AG58" s="167">
        <f>$D58-AG$55</f>
        <v>-2579.0252198505987</v>
      </c>
      <c r="AH58" s="167">
        <f>$D58-AH$55</f>
        <v>-18011.865159736677</v>
      </c>
      <c r="AI58" s="167">
        <f>$D58-AI$55</f>
        <v>-14347.300042662275</v>
      </c>
      <c r="AJ58" s="167">
        <f>$D58-AJ$55</f>
        <v>3486.4733453401277</v>
      </c>
      <c r="AK58" s="167">
        <f>$D58-AK$55</f>
        <v>-1160.1809321326946</v>
      </c>
      <c r="AL58" s="167">
        <f>$D58-AL$55</f>
        <v>4790.6741476207171</v>
      </c>
      <c r="AM58" s="167">
        <f>$D58-AM$55</f>
        <v>-2384.6055894711462</v>
      </c>
      <c r="AN58" s="167">
        <f>$D58-AN$55</f>
        <v>2735.1539475184909</v>
      </c>
      <c r="AO58" s="167">
        <f>$D58-AO$55</f>
        <v>5517.7177779529084</v>
      </c>
      <c r="AP58" s="167">
        <f>$D58-AP$55</f>
        <v>-1981.0236394904714</v>
      </c>
      <c r="AQ58" s="167">
        <f>$D58-AQ$55</f>
        <v>306.72037600989279</v>
      </c>
      <c r="AR58" s="167">
        <f>$D58-AR$55</f>
        <v>-3002.2421011077458</v>
      </c>
      <c r="AS58" s="167">
        <f>$D58-AS$55</f>
        <v>6922.7070036767691</v>
      </c>
      <c r="AT58" s="167">
        <f>$D58-AT$55</f>
        <v>3268.5313541714931</v>
      </c>
      <c r="AU58" s="167">
        <f>$D58-AU$55</f>
        <v>10029.474746671884</v>
      </c>
      <c r="AV58" s="167">
        <f>$D58-AV$55</f>
        <v>1355.0145049148487</v>
      </c>
      <c r="AW58" s="167">
        <f>$D58-AW$55</f>
        <v>-8079.7953929680734</v>
      </c>
      <c r="AX58" s="167">
        <f>$D58-AX$55</f>
        <v>-7306.8925051383849</v>
      </c>
      <c r="AY58" s="167">
        <f>$D58-AY$55</f>
        <v>-11746.091181657452</v>
      </c>
      <c r="AZ58" s="167">
        <f>$D58-AZ$55</f>
        <v>-7541.9252896835969</v>
      </c>
      <c r="BA58" s="167">
        <f>$D58-BA$55</f>
        <v>5843.7471759670007</v>
      </c>
      <c r="BB58" s="167">
        <f>$D58-BB$55</f>
        <v>-1730.1741498196279</v>
      </c>
      <c r="BC58" s="167">
        <f>$D58-BC$55</f>
        <v>-3579.9952803418128</v>
      </c>
      <c r="BD58" s="166"/>
    </row>
    <row r="59" spans="1:56">
      <c r="A59" s="172">
        <v>2011</v>
      </c>
      <c r="B59" s="172" t="s">
        <v>1019</v>
      </c>
      <c r="C59" s="147" t="s">
        <v>11</v>
      </c>
      <c r="D59" s="83">
        <v>41301.711641278351</v>
      </c>
      <c r="E59" s="167">
        <f>$D59-E$55</f>
        <v>368.62210288234201</v>
      </c>
      <c r="F59" s="167">
        <f>$D59-F$55</f>
        <v>-16545.870082148984</v>
      </c>
      <c r="G59" s="167">
        <f>$D59-G$55</f>
        <v>-5593.9133097269878</v>
      </c>
      <c r="H59" s="167">
        <f>$D59-H$55</f>
        <v>2715.0931254987227</v>
      </c>
      <c r="I59" s="167">
        <f>$D59-I$55</f>
        <v>-12980.79397861928</v>
      </c>
      <c r="J59" s="167">
        <f>$D59-J$55</f>
        <v>-18930.942398506566</v>
      </c>
      <c r="K59" s="167">
        <f>$D59-K$55</f>
        <v>-24696.421969317307</v>
      </c>
      <c r="L59" s="167">
        <f>$D59-L$55</f>
        <v>-13912.364649098388</v>
      </c>
      <c r="M59" s="167">
        <f>$D59-M$55</f>
        <v>-15626.190086086186</v>
      </c>
      <c r="N59" s="167">
        <f>$D59-N$55</f>
        <v>-2764.7035135712504</v>
      </c>
      <c r="O59" s="167">
        <f>$D59-O$55</f>
        <v>-2815.6899459574634</v>
      </c>
      <c r="P59" s="167">
        <f>$D59-P$55</f>
        <v>-18237.315939745895</v>
      </c>
      <c r="Q59" s="167">
        <f>$D59-Q$55</f>
        <v>-5748.7403501036388</v>
      </c>
      <c r="R59" s="167">
        <f>$D59-R$55</f>
        <v>-9425.7902259714683</v>
      </c>
      <c r="S59" s="167">
        <f>$D59-S$55</f>
        <v>-4837.4717522470528</v>
      </c>
      <c r="T59" s="167">
        <f>$D59-T$55</f>
        <v>-7714.3566411928186</v>
      </c>
      <c r="U59" s="167">
        <f>$D59-U$55</f>
        <v>-4752.1039951324565</v>
      </c>
      <c r="V59" s="167">
        <f>$D59-V$55</f>
        <v>197.37862851983664</v>
      </c>
      <c r="W59" s="167">
        <f>$D59-W$55</f>
        <v>2001.3344029085856</v>
      </c>
      <c r="X59" s="167">
        <f>$D59-X$55</f>
        <v>-6628.8073703326663</v>
      </c>
      <c r="Y59" s="167">
        <f>$D59-Y$55</f>
        <v>-22898.957231970846</v>
      </c>
      <c r="Z59" s="167">
        <f>$D59-Z$55</f>
        <v>-19632.150933386278</v>
      </c>
      <c r="AA59" s="167">
        <f>$D59-AA$55</f>
        <v>-4974.5387668317417</v>
      </c>
      <c r="AB59" s="167">
        <f>$D59-AB$55</f>
        <v>-11019.639190095928</v>
      </c>
      <c r="AC59" s="167">
        <f>$D59-AC$55</f>
        <v>3142.1063040948575</v>
      </c>
      <c r="AD59" s="167">
        <f>$D59-AD$55</f>
        <v>-4514.8060714349849</v>
      </c>
      <c r="AE59" s="167">
        <f>$D59-AE$55</f>
        <v>22.165680124046048</v>
      </c>
      <c r="AF59" s="167">
        <f>$D59-AF$55</f>
        <v>-11202.141887857862</v>
      </c>
      <c r="AG59" s="167">
        <f>$D59-AG$55</f>
        <v>-9898.242800585489</v>
      </c>
      <c r="AH59" s="167">
        <f>$D59-AH$55</f>
        <v>-25331.082740471567</v>
      </c>
      <c r="AI59" s="167">
        <f>$D59-AI$55</f>
        <v>-21666.517623397165</v>
      </c>
      <c r="AJ59" s="167">
        <f>$D59-AJ$55</f>
        <v>-3832.7442353947627</v>
      </c>
      <c r="AK59" s="167">
        <f>$D59-AK$55</f>
        <v>-8479.3985128675849</v>
      </c>
      <c r="AL59" s="167">
        <f>$D59-AL$55</f>
        <v>-2528.5434331141732</v>
      </c>
      <c r="AM59" s="167">
        <f>$D59-AM$55</f>
        <v>-9703.8231702060366</v>
      </c>
      <c r="AN59" s="167">
        <f>$D59-AN$55</f>
        <v>-4584.0636332163995</v>
      </c>
      <c r="AO59" s="167">
        <f>$D59-AO$55</f>
        <v>-1801.499802781982</v>
      </c>
      <c r="AP59" s="167">
        <f>$D59-AP$55</f>
        <v>-9300.2412202253618</v>
      </c>
      <c r="AQ59" s="167">
        <f>$D59-AQ$55</f>
        <v>-7012.4972047249976</v>
      </c>
      <c r="AR59" s="167">
        <f>$D59-AR$55</f>
        <v>-10321.459681842636</v>
      </c>
      <c r="AS59" s="167">
        <f>$D59-AS$55</f>
        <v>-396.51057705812127</v>
      </c>
      <c r="AT59" s="167">
        <f>$D59-AT$55</f>
        <v>-4050.6862265633972</v>
      </c>
      <c r="AU59" s="167">
        <f>$D59-AU$55</f>
        <v>2710.2571659369933</v>
      </c>
      <c r="AV59" s="167">
        <f>$D59-AV$55</f>
        <v>-5964.2030758200417</v>
      </c>
      <c r="AW59" s="167">
        <f>$D59-AW$55</f>
        <v>-15399.012973702964</v>
      </c>
      <c r="AX59" s="167">
        <f>$D59-AX$55</f>
        <v>-14626.110085873275</v>
      </c>
      <c r="AY59" s="167">
        <f>$D59-AY$55</f>
        <v>-19065.308762392342</v>
      </c>
      <c r="AZ59" s="167">
        <f>$D59-AZ$55</f>
        <v>-14861.142870418487</v>
      </c>
      <c r="BA59" s="167">
        <f>$D59-BA$55</f>
        <v>-1475.4704047678897</v>
      </c>
      <c r="BB59" s="167">
        <f>$D59-BB$55</f>
        <v>-9049.3917305545183</v>
      </c>
      <c r="BC59" s="167">
        <f>$D59-BC$55</f>
        <v>-10899.212861076703</v>
      </c>
      <c r="BD59" s="166"/>
    </row>
    <row r="60" spans="1:56">
      <c r="A60" s="172">
        <v>2011</v>
      </c>
      <c r="B60" s="172" t="s">
        <v>1020</v>
      </c>
      <c r="C60" s="147" t="s">
        <v>12</v>
      </c>
      <c r="D60" s="83">
        <v>53366.766855821581</v>
      </c>
      <c r="E60" s="167">
        <f>$D60-E$55</f>
        <v>12433.677317425572</v>
      </c>
      <c r="F60" s="167">
        <f>$D60-F$55</f>
        <v>-4480.8148676057535</v>
      </c>
      <c r="G60" s="167">
        <f>$D60-G$55</f>
        <v>6471.1419048162425</v>
      </c>
      <c r="H60" s="167">
        <f>$D60-H$55</f>
        <v>14780.148340041953</v>
      </c>
      <c r="I60" s="167">
        <f>$D60-I$55</f>
        <v>-915.73876407604985</v>
      </c>
      <c r="J60" s="167">
        <f>$D60-J$55</f>
        <v>-6865.8871839633357</v>
      </c>
      <c r="K60" s="167">
        <f>$D60-K$55</f>
        <v>-12631.366754774077</v>
      </c>
      <c r="L60" s="167">
        <f>$D60-L$55</f>
        <v>-1847.3094345551581</v>
      </c>
      <c r="M60" s="167">
        <f>$D60-M$55</f>
        <v>-3561.1348715429558</v>
      </c>
      <c r="N60" s="167">
        <f>$D60-N$55</f>
        <v>9300.3517009719799</v>
      </c>
      <c r="O60" s="167">
        <f>$D60-O$55</f>
        <v>9249.3652685857669</v>
      </c>
      <c r="P60" s="167">
        <f>$D60-P$55</f>
        <v>-6172.2607252026646</v>
      </c>
      <c r="Q60" s="167">
        <f>$D60-Q$55</f>
        <v>6316.3148644395915</v>
      </c>
      <c r="R60" s="167">
        <f>$D60-R$55</f>
        <v>2639.2649885717619</v>
      </c>
      <c r="S60" s="167">
        <f>$D60-S$55</f>
        <v>7227.5834622961775</v>
      </c>
      <c r="T60" s="167">
        <f>$D60-T$55</f>
        <v>4350.6985733504116</v>
      </c>
      <c r="U60" s="167">
        <f>$D60-U$55</f>
        <v>7312.9512194107738</v>
      </c>
      <c r="V60" s="167">
        <f>$D60-V$55</f>
        <v>12262.433843063067</v>
      </c>
      <c r="W60" s="167">
        <f>$D60-W$55</f>
        <v>14066.389617451816</v>
      </c>
      <c r="X60" s="167">
        <f>$D60-X$55</f>
        <v>5436.2478442105639</v>
      </c>
      <c r="Y60" s="167">
        <f>$D60-Y$55</f>
        <v>-10833.902017427616</v>
      </c>
      <c r="Z60" s="167">
        <f>$D60-Z$55</f>
        <v>-7567.0957188430475</v>
      </c>
      <c r="AA60" s="167">
        <f>$D60-AA$55</f>
        <v>7090.5164477114886</v>
      </c>
      <c r="AB60" s="167">
        <f>$D60-AB$55</f>
        <v>1045.4160244473023</v>
      </c>
      <c r="AC60" s="167">
        <f>$D60-AC$55</f>
        <v>15207.161518638088</v>
      </c>
      <c r="AD60" s="167">
        <f>$D60-AD$55</f>
        <v>7550.2491431082453</v>
      </c>
      <c r="AE60" s="167">
        <f>$D60-AE$55</f>
        <v>12087.220894667276</v>
      </c>
      <c r="AF60" s="167">
        <f>$D60-AF$55</f>
        <v>862.91332668536779</v>
      </c>
      <c r="AG60" s="167">
        <f>$D60-AG$55</f>
        <v>2166.8124139577412</v>
      </c>
      <c r="AH60" s="167">
        <f>$D60-AH$55</f>
        <v>-13266.027525928337</v>
      </c>
      <c r="AI60" s="167">
        <f>$D60-AI$55</f>
        <v>-9601.4624088539349</v>
      </c>
      <c r="AJ60" s="167">
        <f>$D60-AJ$55</f>
        <v>8232.3109791484676</v>
      </c>
      <c r="AK60" s="167">
        <f>$D60-AK$55</f>
        <v>3585.6567016756453</v>
      </c>
      <c r="AL60" s="167">
        <f>$D60-AL$55</f>
        <v>9536.511781429057</v>
      </c>
      <c r="AM60" s="167">
        <f>$D60-AM$55</f>
        <v>2361.2320443371937</v>
      </c>
      <c r="AN60" s="167">
        <f>$D60-AN$55</f>
        <v>7480.9915813268308</v>
      </c>
      <c r="AO60" s="167">
        <f>$D60-AO$55</f>
        <v>10263.555411761248</v>
      </c>
      <c r="AP60" s="167">
        <f>$D60-AP$55</f>
        <v>2764.8139943178685</v>
      </c>
      <c r="AQ60" s="167">
        <f>$D60-AQ$55</f>
        <v>5052.5580098182327</v>
      </c>
      <c r="AR60" s="167">
        <f>$D60-AR$55</f>
        <v>1743.595532700594</v>
      </c>
      <c r="AS60" s="167">
        <f>$D60-AS$55</f>
        <v>11668.544637485109</v>
      </c>
      <c r="AT60" s="167">
        <f>$D60-AT$55</f>
        <v>8014.368987979833</v>
      </c>
      <c r="AU60" s="167">
        <f>$D60-AU$55</f>
        <v>14775.312380480224</v>
      </c>
      <c r="AV60" s="167">
        <f>$D60-AV$55</f>
        <v>6100.8521387231885</v>
      </c>
      <c r="AW60" s="167">
        <f>$D60-AW$55</f>
        <v>-3333.9577591597335</v>
      </c>
      <c r="AX60" s="167">
        <f>$D60-AX$55</f>
        <v>-2561.054871330045</v>
      </c>
      <c r="AY60" s="167">
        <f>$D60-AY$55</f>
        <v>-7000.2535478491118</v>
      </c>
      <c r="AZ60" s="167">
        <f>$D60-AZ$55</f>
        <v>-2796.087655875257</v>
      </c>
      <c r="BA60" s="167">
        <f>$D60-BA$55</f>
        <v>10589.584809775341</v>
      </c>
      <c r="BB60" s="167">
        <f>$D60-BB$55</f>
        <v>3015.663483988712</v>
      </c>
      <c r="BC60" s="167">
        <f>$D60-BC$55</f>
        <v>1165.8423534665271</v>
      </c>
      <c r="BD60" s="166"/>
    </row>
    <row r="61" spans="1:56">
      <c r="A61" s="172">
        <v>2011</v>
      </c>
      <c r="B61" s="172" t="s">
        <v>1021</v>
      </c>
      <c r="C61" s="147" t="s">
        <v>13</v>
      </c>
      <c r="D61" s="83">
        <v>58629.371519938693</v>
      </c>
      <c r="E61" s="167">
        <f>$D61-E$55</f>
        <v>17696.281981542685</v>
      </c>
      <c r="F61" s="167">
        <f>$D61-F$55</f>
        <v>781.78979651135887</v>
      </c>
      <c r="G61" s="167">
        <f>$D61-G$55</f>
        <v>11733.746568933355</v>
      </c>
      <c r="H61" s="167">
        <f>$D61-H$55</f>
        <v>20042.753004159065</v>
      </c>
      <c r="I61" s="167">
        <f>$D61-I$55</f>
        <v>4346.8659000410626</v>
      </c>
      <c r="J61" s="167">
        <f>$D61-J$55</f>
        <v>-1603.2825198462233</v>
      </c>
      <c r="K61" s="167">
        <f>$D61-K$55</f>
        <v>-7368.7620906569646</v>
      </c>
      <c r="L61" s="167">
        <f>$D61-L$55</f>
        <v>3415.2952295619543</v>
      </c>
      <c r="M61" s="167">
        <f>$D61-M$55</f>
        <v>1701.4697925741566</v>
      </c>
      <c r="N61" s="167">
        <f>$D61-N$55</f>
        <v>14562.956365089092</v>
      </c>
      <c r="O61" s="167">
        <f>$D61-O$55</f>
        <v>14511.969932702879</v>
      </c>
      <c r="P61" s="167">
        <f>$D61-P$55</f>
        <v>-909.65606108555221</v>
      </c>
      <c r="Q61" s="167">
        <f>$D61-Q$55</f>
        <v>11578.919528556704</v>
      </c>
      <c r="R61" s="167">
        <f>$D61-R$55</f>
        <v>7901.8696526888743</v>
      </c>
      <c r="S61" s="167">
        <f>$D61-S$55</f>
        <v>12490.18812641329</v>
      </c>
      <c r="T61" s="167">
        <f>$D61-T$55</f>
        <v>9613.303237467524</v>
      </c>
      <c r="U61" s="167">
        <f>$D61-U$55</f>
        <v>12575.555883527886</v>
      </c>
      <c r="V61" s="167">
        <f>$D61-V$55</f>
        <v>17525.038507180179</v>
      </c>
      <c r="W61" s="167">
        <f>$D61-W$55</f>
        <v>19328.994281568928</v>
      </c>
      <c r="X61" s="167">
        <f>$D61-X$55</f>
        <v>10698.852508327676</v>
      </c>
      <c r="Y61" s="167">
        <f>$D61-Y$55</f>
        <v>-5571.2973533105032</v>
      </c>
      <c r="Z61" s="167">
        <f>$D61-Z$55</f>
        <v>-2304.4910547259351</v>
      </c>
      <c r="AA61" s="167">
        <f>$D61-AA$55</f>
        <v>12353.121111828601</v>
      </c>
      <c r="AB61" s="167">
        <f>$D61-AB$55</f>
        <v>6308.0206885644147</v>
      </c>
      <c r="AC61" s="167">
        <f>$D61-AC$55</f>
        <v>20469.7661827552</v>
      </c>
      <c r="AD61" s="167">
        <f>$D61-AD$55</f>
        <v>12812.853807225358</v>
      </c>
      <c r="AE61" s="167">
        <f>$D61-AE$55</f>
        <v>17349.825558784389</v>
      </c>
      <c r="AF61" s="167">
        <f>$D61-AF$55</f>
        <v>6125.5179908024802</v>
      </c>
      <c r="AG61" s="167">
        <f>$D61-AG$55</f>
        <v>7429.4170780748536</v>
      </c>
      <c r="AH61" s="167">
        <f>$D61-AH$55</f>
        <v>-8003.4228618112247</v>
      </c>
      <c r="AI61" s="167">
        <f>$D61-AI$55</f>
        <v>-4338.8577447368225</v>
      </c>
      <c r="AJ61" s="167">
        <f>$D61-AJ$55</f>
        <v>13494.91564326558</v>
      </c>
      <c r="AK61" s="167">
        <f>$D61-AK$55</f>
        <v>8848.2613657927577</v>
      </c>
      <c r="AL61" s="167">
        <f>$D61-AL$55</f>
        <v>14799.116445546169</v>
      </c>
      <c r="AM61" s="167">
        <f>$D61-AM$55</f>
        <v>7623.8367084543061</v>
      </c>
      <c r="AN61" s="167">
        <f>$D61-AN$55</f>
        <v>12743.596245443943</v>
      </c>
      <c r="AO61" s="167">
        <f>$D61-AO$55</f>
        <v>15526.160075878361</v>
      </c>
      <c r="AP61" s="167">
        <f>$D61-AP$55</f>
        <v>8027.4186584349809</v>
      </c>
      <c r="AQ61" s="167">
        <f>$D61-AQ$55</f>
        <v>10315.162673935345</v>
      </c>
      <c r="AR61" s="167">
        <f>$D61-AR$55</f>
        <v>7006.2001968177065</v>
      </c>
      <c r="AS61" s="167">
        <f>$D61-AS$55</f>
        <v>16931.149301602221</v>
      </c>
      <c r="AT61" s="167">
        <f>$D61-AT$55</f>
        <v>13276.973652096945</v>
      </c>
      <c r="AU61" s="167">
        <f>$D61-AU$55</f>
        <v>20037.917044597336</v>
      </c>
      <c r="AV61" s="167">
        <f>$D61-AV$55</f>
        <v>11363.456802840301</v>
      </c>
      <c r="AW61" s="167">
        <f>$D61-AW$55</f>
        <v>1928.6469049573789</v>
      </c>
      <c r="AX61" s="167">
        <f>$D61-AX$55</f>
        <v>2701.5497927870674</v>
      </c>
      <c r="AY61" s="167">
        <f>$D61-AY$55</f>
        <v>-1737.6488837319994</v>
      </c>
      <c r="AZ61" s="167">
        <f>$D61-AZ$55</f>
        <v>2466.5170082418554</v>
      </c>
      <c r="BA61" s="167">
        <f>$D61-BA$55</f>
        <v>15852.189473892453</v>
      </c>
      <c r="BB61" s="167">
        <f>$D61-BB$55</f>
        <v>8278.2681481058244</v>
      </c>
      <c r="BC61" s="167">
        <f>$D61-BC$55</f>
        <v>6428.4470175836395</v>
      </c>
      <c r="BD61" s="166"/>
    </row>
    <row r="62" spans="1:56">
      <c r="A62" s="172">
        <v>2011</v>
      </c>
      <c r="B62" s="172" t="s">
        <v>1022</v>
      </c>
      <c r="C62" s="147" t="s">
        <v>14</v>
      </c>
      <c r="D62" s="83">
        <v>65415.472359763982</v>
      </c>
      <c r="E62" s="167">
        <f>$D62-E$55</f>
        <v>24482.382821367974</v>
      </c>
      <c r="F62" s="167">
        <f>$D62-F$55</f>
        <v>7567.8906363366477</v>
      </c>
      <c r="G62" s="167">
        <f>$D62-G$55</f>
        <v>18519.847408758644</v>
      </c>
      <c r="H62" s="167">
        <f>$D62-H$55</f>
        <v>26828.853843984354</v>
      </c>
      <c r="I62" s="167">
        <f>$D62-I$55</f>
        <v>11132.966739866351</v>
      </c>
      <c r="J62" s="167">
        <f>$D62-J$55</f>
        <v>5182.8183199790656</v>
      </c>
      <c r="K62" s="167">
        <f>$D62-K$55</f>
        <v>-582.66125083167572</v>
      </c>
      <c r="L62" s="167">
        <f>$D62-L$55</f>
        <v>10201.396069387243</v>
      </c>
      <c r="M62" s="167">
        <f>$D62-M$55</f>
        <v>8487.5706323994455</v>
      </c>
      <c r="N62" s="167">
        <f>$D62-N$55</f>
        <v>21349.057204914381</v>
      </c>
      <c r="O62" s="167">
        <f>$D62-O$55</f>
        <v>21298.070772528168</v>
      </c>
      <c r="P62" s="167">
        <f>$D62-P$55</f>
        <v>5876.4447787397366</v>
      </c>
      <c r="Q62" s="167">
        <f>$D62-Q$55</f>
        <v>18365.020368381993</v>
      </c>
      <c r="R62" s="167">
        <f>$D62-R$55</f>
        <v>14687.970492514163</v>
      </c>
      <c r="S62" s="167">
        <f>$D62-S$55</f>
        <v>19276.288966238579</v>
      </c>
      <c r="T62" s="167">
        <f>$D62-T$55</f>
        <v>16399.404077292813</v>
      </c>
      <c r="U62" s="167">
        <f>$D62-U$55</f>
        <v>19361.656723353175</v>
      </c>
      <c r="V62" s="167">
        <f>$D62-V$55</f>
        <v>24311.139347005468</v>
      </c>
      <c r="W62" s="167">
        <f>$D62-W$55</f>
        <v>26115.095121394217</v>
      </c>
      <c r="X62" s="167">
        <f>$D62-X$55</f>
        <v>17484.953348152965</v>
      </c>
      <c r="Y62" s="167">
        <f>$D62-Y$55</f>
        <v>1214.8034865147856</v>
      </c>
      <c r="Z62" s="167">
        <f>$D62-Z$55</f>
        <v>4481.6097850993538</v>
      </c>
      <c r="AA62" s="167">
        <f>$D62-AA$55</f>
        <v>19139.22195165389</v>
      </c>
      <c r="AB62" s="167">
        <f>$D62-AB$55</f>
        <v>13094.121528389704</v>
      </c>
      <c r="AC62" s="167">
        <f>$D62-AC$55</f>
        <v>27255.867022580489</v>
      </c>
      <c r="AD62" s="167">
        <f>$D62-AD$55</f>
        <v>19598.954647050647</v>
      </c>
      <c r="AE62" s="167">
        <f>$D62-AE$55</f>
        <v>24135.926398609678</v>
      </c>
      <c r="AF62" s="167">
        <f>$D62-AF$55</f>
        <v>12911.618830627769</v>
      </c>
      <c r="AG62" s="167">
        <f>$D62-AG$55</f>
        <v>14215.517917900142</v>
      </c>
      <c r="AH62" s="167">
        <f>$D62-AH$55</f>
        <v>-1217.3220219859359</v>
      </c>
      <c r="AI62" s="167">
        <f>$D62-AI$55</f>
        <v>2447.2430950884664</v>
      </c>
      <c r="AJ62" s="167">
        <f>$D62-AJ$55</f>
        <v>20281.016483090869</v>
      </c>
      <c r="AK62" s="167">
        <f>$D62-AK$55</f>
        <v>15634.362205618047</v>
      </c>
      <c r="AL62" s="167">
        <f>$D62-AL$55</f>
        <v>21585.217285371458</v>
      </c>
      <c r="AM62" s="167">
        <f>$D62-AM$55</f>
        <v>14409.937548279595</v>
      </c>
      <c r="AN62" s="167">
        <f>$D62-AN$55</f>
        <v>19529.697085269232</v>
      </c>
      <c r="AO62" s="167">
        <f>$D62-AO$55</f>
        <v>22312.26091570365</v>
      </c>
      <c r="AP62" s="167">
        <f>$D62-AP$55</f>
        <v>14813.51949826027</v>
      </c>
      <c r="AQ62" s="167">
        <f>$D62-AQ$55</f>
        <v>17101.263513760634</v>
      </c>
      <c r="AR62" s="167">
        <f>$D62-AR$55</f>
        <v>13792.301036642995</v>
      </c>
      <c r="AS62" s="167">
        <f>$D62-AS$55</f>
        <v>23717.25014142751</v>
      </c>
      <c r="AT62" s="167">
        <f>$D62-AT$55</f>
        <v>20063.074491922234</v>
      </c>
      <c r="AU62" s="167">
        <f>$D62-AU$55</f>
        <v>26824.017884422625</v>
      </c>
      <c r="AV62" s="167">
        <f>$D62-AV$55</f>
        <v>18149.55764266559</v>
      </c>
      <c r="AW62" s="167">
        <f>$D62-AW$55</f>
        <v>8714.7477447826677</v>
      </c>
      <c r="AX62" s="167">
        <f>$D62-AX$55</f>
        <v>9487.6506326123563</v>
      </c>
      <c r="AY62" s="167">
        <f>$D62-AY$55</f>
        <v>5048.4519560932895</v>
      </c>
      <c r="AZ62" s="167">
        <f>$D62-AZ$55</f>
        <v>9252.6178480671442</v>
      </c>
      <c r="BA62" s="167">
        <f>$D62-BA$55</f>
        <v>22638.290313717742</v>
      </c>
      <c r="BB62" s="167">
        <f>$D62-BB$55</f>
        <v>15064.368987931113</v>
      </c>
      <c r="BC62" s="167">
        <f>$D62-BC$55</f>
        <v>13214.547857408928</v>
      </c>
      <c r="BD62" s="166"/>
    </row>
    <row r="63" spans="1:56">
      <c r="A63" s="172">
        <v>2011</v>
      </c>
      <c r="B63" s="172" t="s">
        <v>1023</v>
      </c>
      <c r="C63" s="147" t="s">
        <v>15</v>
      </c>
      <c r="D63" s="83">
        <v>54660.383546728954</v>
      </c>
      <c r="E63" s="167">
        <f>$D63-E$55</f>
        <v>13727.294008332945</v>
      </c>
      <c r="F63" s="167">
        <f>$D63-F$55</f>
        <v>-3187.1981766983808</v>
      </c>
      <c r="G63" s="167">
        <f>$D63-G$55</f>
        <v>7764.7585957236151</v>
      </c>
      <c r="H63" s="167">
        <f>$D63-H$55</f>
        <v>16073.765030949326</v>
      </c>
      <c r="I63" s="167">
        <f>$D63-I$55</f>
        <v>377.87792683132284</v>
      </c>
      <c r="J63" s="167">
        <f>$D63-J$55</f>
        <v>-5572.270493055963</v>
      </c>
      <c r="K63" s="167">
        <f>$D63-K$55</f>
        <v>-11337.750063866704</v>
      </c>
      <c r="L63" s="167">
        <f>$D63-L$55</f>
        <v>-553.69274364778539</v>
      </c>
      <c r="M63" s="167">
        <f>$D63-M$55</f>
        <v>-2267.5181806355831</v>
      </c>
      <c r="N63" s="167">
        <f>$D63-N$55</f>
        <v>10593.968391879353</v>
      </c>
      <c r="O63" s="167">
        <f>$D63-O$55</f>
        <v>10542.98195949314</v>
      </c>
      <c r="P63" s="167">
        <f>$D63-P$55</f>
        <v>-4878.6440342952919</v>
      </c>
      <c r="Q63" s="167">
        <f>$D63-Q$55</f>
        <v>7609.9315553469642</v>
      </c>
      <c r="R63" s="167">
        <f>$D63-R$55</f>
        <v>3932.8816794791346</v>
      </c>
      <c r="S63" s="167">
        <f>$D63-S$55</f>
        <v>8521.2001532035501</v>
      </c>
      <c r="T63" s="167">
        <f>$D63-T$55</f>
        <v>5644.3152642577843</v>
      </c>
      <c r="U63" s="167">
        <f>$D63-U$55</f>
        <v>8606.5679103181465</v>
      </c>
      <c r="V63" s="167">
        <f>$D63-V$55</f>
        <v>13556.05053397044</v>
      </c>
      <c r="W63" s="167">
        <f>$D63-W$55</f>
        <v>15360.006308359189</v>
      </c>
      <c r="X63" s="167">
        <f>$D63-X$55</f>
        <v>6729.8645351179366</v>
      </c>
      <c r="Y63" s="167">
        <f>$D63-Y$55</f>
        <v>-9540.285326520243</v>
      </c>
      <c r="Z63" s="167">
        <f>$D63-Z$55</f>
        <v>-6273.4790279356748</v>
      </c>
      <c r="AA63" s="167">
        <f>$D63-AA$55</f>
        <v>8384.1331386188613</v>
      </c>
      <c r="AB63" s="167">
        <f>$D63-AB$55</f>
        <v>2339.032715354675</v>
      </c>
      <c r="AC63" s="167">
        <f>$D63-AC$55</f>
        <v>16500.77820954546</v>
      </c>
      <c r="AD63" s="167">
        <f>$D63-AD$55</f>
        <v>8843.865834015618</v>
      </c>
      <c r="AE63" s="167">
        <f>$D63-AE$55</f>
        <v>13380.837585574649</v>
      </c>
      <c r="AF63" s="167">
        <f>$D63-AF$55</f>
        <v>2156.5300175927405</v>
      </c>
      <c r="AG63" s="167">
        <f>$D63-AG$55</f>
        <v>3460.4291048651139</v>
      </c>
      <c r="AH63" s="167">
        <f>$D63-AH$55</f>
        <v>-11972.410835020964</v>
      </c>
      <c r="AI63" s="167">
        <f>$D63-AI$55</f>
        <v>-8307.8457179465622</v>
      </c>
      <c r="AJ63" s="167">
        <f>$D63-AJ$55</f>
        <v>9525.9276700558403</v>
      </c>
      <c r="AK63" s="167">
        <f>$D63-AK$55</f>
        <v>4879.273392583018</v>
      </c>
      <c r="AL63" s="167">
        <f>$D63-AL$55</f>
        <v>10830.12847233643</v>
      </c>
      <c r="AM63" s="167">
        <f>$D63-AM$55</f>
        <v>3654.8487352445663</v>
      </c>
      <c r="AN63" s="167">
        <f>$D63-AN$55</f>
        <v>8774.6082722342035</v>
      </c>
      <c r="AO63" s="167">
        <f>$D63-AO$55</f>
        <v>11557.172102668621</v>
      </c>
      <c r="AP63" s="167">
        <f>$D63-AP$55</f>
        <v>4058.4306852252412</v>
      </c>
      <c r="AQ63" s="167">
        <f>$D63-AQ$55</f>
        <v>6346.1747007256054</v>
      </c>
      <c r="AR63" s="167">
        <f>$D63-AR$55</f>
        <v>3037.2122236079667</v>
      </c>
      <c r="AS63" s="167">
        <f>$D63-AS$55</f>
        <v>12962.161328392482</v>
      </c>
      <c r="AT63" s="167">
        <f>$D63-AT$55</f>
        <v>9307.9856788872057</v>
      </c>
      <c r="AU63" s="167">
        <f>$D63-AU$55</f>
        <v>16068.929071387596</v>
      </c>
      <c r="AV63" s="167">
        <f>$D63-AV$55</f>
        <v>7394.4688296305612</v>
      </c>
      <c r="AW63" s="167">
        <f>$D63-AW$55</f>
        <v>-2040.3410682523609</v>
      </c>
      <c r="AX63" s="167">
        <f>$D63-AX$55</f>
        <v>-1267.4381804226723</v>
      </c>
      <c r="AY63" s="167">
        <f>$D63-AY$55</f>
        <v>-5706.6368569417391</v>
      </c>
      <c r="AZ63" s="167">
        <f>$D63-AZ$55</f>
        <v>-1502.4709649678844</v>
      </c>
      <c r="BA63" s="167">
        <f>$D63-BA$55</f>
        <v>11883.201500682713</v>
      </c>
      <c r="BB63" s="167">
        <f>$D63-BB$55</f>
        <v>4309.2801748960846</v>
      </c>
      <c r="BC63" s="167">
        <f>$D63-BC$55</f>
        <v>2459.4590443738998</v>
      </c>
      <c r="BD63" s="166"/>
    </row>
    <row r="64" spans="1:56">
      <c r="A64" s="172">
        <v>2011</v>
      </c>
      <c r="B64" s="172" t="s">
        <v>1024</v>
      </c>
      <c r="C64" s="147" t="s">
        <v>16</v>
      </c>
      <c r="D64" s="83">
        <v>55250.996011406096</v>
      </c>
      <c r="E64" s="167">
        <f>$D64-E$55</f>
        <v>14317.906473010087</v>
      </c>
      <c r="F64" s="167">
        <f>$D64-F$55</f>
        <v>-2596.5857120212386</v>
      </c>
      <c r="G64" s="167">
        <f>$D64-G$55</f>
        <v>8355.3710604007574</v>
      </c>
      <c r="H64" s="167">
        <f>$D64-H$55</f>
        <v>16664.377495626468</v>
      </c>
      <c r="I64" s="167">
        <f>$D64-I$55</f>
        <v>968.49039150846511</v>
      </c>
      <c r="J64" s="167">
        <f>$D64-J$55</f>
        <v>-4981.6580283788207</v>
      </c>
      <c r="K64" s="167">
        <f>$D64-K$55</f>
        <v>-10747.137599189562</v>
      </c>
      <c r="L64" s="167">
        <f>$D64-L$55</f>
        <v>36.919721029356879</v>
      </c>
      <c r="M64" s="167">
        <f>$D64-M$55</f>
        <v>-1676.9057159584409</v>
      </c>
      <c r="N64" s="167">
        <f>$D64-N$55</f>
        <v>11184.580856556495</v>
      </c>
      <c r="O64" s="167">
        <f>$D64-O$55</f>
        <v>11133.594424170282</v>
      </c>
      <c r="P64" s="167">
        <f>$D64-P$55</f>
        <v>-4288.0315696181497</v>
      </c>
      <c r="Q64" s="167">
        <f>$D64-Q$55</f>
        <v>8200.5440200241064</v>
      </c>
      <c r="R64" s="167">
        <f>$D64-R$55</f>
        <v>4523.4941441562769</v>
      </c>
      <c r="S64" s="167">
        <f>$D64-S$55</f>
        <v>9111.8126178806924</v>
      </c>
      <c r="T64" s="167">
        <f>$D64-T$55</f>
        <v>6234.9277289349266</v>
      </c>
      <c r="U64" s="167">
        <f>$D64-U$55</f>
        <v>9197.1803749952887</v>
      </c>
      <c r="V64" s="167">
        <f>$D64-V$55</f>
        <v>14146.662998647582</v>
      </c>
      <c r="W64" s="167">
        <f>$D64-W$55</f>
        <v>15950.618773036331</v>
      </c>
      <c r="X64" s="167">
        <f>$D64-X$55</f>
        <v>7320.4769997950789</v>
      </c>
      <c r="Y64" s="167">
        <f>$D64-Y$55</f>
        <v>-8949.6728618431007</v>
      </c>
      <c r="Z64" s="167">
        <f>$D64-Z$55</f>
        <v>-5682.8665632585326</v>
      </c>
      <c r="AA64" s="167">
        <f>$D64-AA$55</f>
        <v>8974.7456032960035</v>
      </c>
      <c r="AB64" s="167">
        <f>$D64-AB$55</f>
        <v>2929.6451800318173</v>
      </c>
      <c r="AC64" s="167">
        <f>$D64-AC$55</f>
        <v>17091.390674222603</v>
      </c>
      <c r="AD64" s="167">
        <f>$D64-AD$55</f>
        <v>9434.4782986927603</v>
      </c>
      <c r="AE64" s="167">
        <f>$D64-AE$55</f>
        <v>13971.450050251791</v>
      </c>
      <c r="AF64" s="167">
        <f>$D64-AF$55</f>
        <v>2747.1424822698827</v>
      </c>
      <c r="AG64" s="167">
        <f>$D64-AG$55</f>
        <v>4051.0415695422562</v>
      </c>
      <c r="AH64" s="167">
        <f>$D64-AH$55</f>
        <v>-11381.798370343822</v>
      </c>
      <c r="AI64" s="167">
        <f>$D64-AI$55</f>
        <v>-7717.2332532694199</v>
      </c>
      <c r="AJ64" s="167">
        <f>$D64-AJ$55</f>
        <v>10116.540134732983</v>
      </c>
      <c r="AK64" s="167">
        <f>$D64-AK$55</f>
        <v>5469.8858572601603</v>
      </c>
      <c r="AL64" s="167">
        <f>$D64-AL$55</f>
        <v>11420.740937013572</v>
      </c>
      <c r="AM64" s="167">
        <f>$D64-AM$55</f>
        <v>4245.4611999217086</v>
      </c>
      <c r="AN64" s="167">
        <f>$D64-AN$55</f>
        <v>9365.2207369113457</v>
      </c>
      <c r="AO64" s="167">
        <f>$D64-AO$55</f>
        <v>12147.784567345763</v>
      </c>
      <c r="AP64" s="167">
        <f>$D64-AP$55</f>
        <v>4649.0431499023834</v>
      </c>
      <c r="AQ64" s="167">
        <f>$D64-AQ$55</f>
        <v>6936.7871654027476</v>
      </c>
      <c r="AR64" s="167">
        <f>$D64-AR$55</f>
        <v>3627.824688285109</v>
      </c>
      <c r="AS64" s="167">
        <f>$D64-AS$55</f>
        <v>13552.773793069624</v>
      </c>
      <c r="AT64" s="167">
        <f>$D64-AT$55</f>
        <v>9898.598143564348</v>
      </c>
      <c r="AU64" s="167">
        <f>$D64-AU$55</f>
        <v>16659.541536064738</v>
      </c>
      <c r="AV64" s="167">
        <f>$D64-AV$55</f>
        <v>7985.0812943077035</v>
      </c>
      <c r="AW64" s="167">
        <f>$D64-AW$55</f>
        <v>-1449.7286035752186</v>
      </c>
      <c r="AX64" s="167">
        <f>$D64-AX$55</f>
        <v>-676.82571574553003</v>
      </c>
      <c r="AY64" s="167">
        <f>$D64-AY$55</f>
        <v>-5116.0243922645968</v>
      </c>
      <c r="AZ64" s="167">
        <f>$D64-AZ$55</f>
        <v>-911.85850029074209</v>
      </c>
      <c r="BA64" s="167">
        <f>$D64-BA$55</f>
        <v>12473.813965359856</v>
      </c>
      <c r="BB64" s="167">
        <f>$D64-BB$55</f>
        <v>4899.8926395732269</v>
      </c>
      <c r="BC64" s="167">
        <f>$D64-BC$55</f>
        <v>3050.0715090510421</v>
      </c>
      <c r="BD64" s="166"/>
    </row>
    <row r="65" spans="1:56">
      <c r="A65" s="172">
        <v>2011</v>
      </c>
      <c r="B65" s="172" t="s">
        <v>1025</v>
      </c>
      <c r="C65" s="147" t="s">
        <v>17</v>
      </c>
      <c r="D65" s="83">
        <v>45105.290011897872</v>
      </c>
      <c r="E65" s="167">
        <f>$D65-E$55</f>
        <v>4172.2004735018636</v>
      </c>
      <c r="F65" s="167">
        <f>$D65-F$55</f>
        <v>-12742.291711529462</v>
      </c>
      <c r="G65" s="167">
        <f>$D65-G$55</f>
        <v>-1790.3349391074662</v>
      </c>
      <c r="H65" s="167">
        <f>$D65-H$55</f>
        <v>6518.6714961182442</v>
      </c>
      <c r="I65" s="167">
        <f>$D65-I$55</f>
        <v>-9177.2156079997585</v>
      </c>
      <c r="J65" s="167">
        <f>$D65-J$55</f>
        <v>-15127.364027887044</v>
      </c>
      <c r="K65" s="167">
        <f>$D65-K$55</f>
        <v>-20892.843598697786</v>
      </c>
      <c r="L65" s="167">
        <f>$D65-L$55</f>
        <v>-10108.786278478867</v>
      </c>
      <c r="M65" s="167">
        <f>$D65-M$55</f>
        <v>-11822.611715466664</v>
      </c>
      <c r="N65" s="167">
        <f>$D65-N$55</f>
        <v>1038.8748570482712</v>
      </c>
      <c r="O65" s="167">
        <f>$D65-O$55</f>
        <v>987.88842466205824</v>
      </c>
      <c r="P65" s="167">
        <f>$D65-P$55</f>
        <v>-14433.737569126373</v>
      </c>
      <c r="Q65" s="167">
        <f>$D65-Q$55</f>
        <v>-1945.1619794841172</v>
      </c>
      <c r="R65" s="167">
        <f>$D65-R$55</f>
        <v>-5622.2118553519467</v>
      </c>
      <c r="S65" s="167">
        <f>$D65-S$55</f>
        <v>-1033.8933816275312</v>
      </c>
      <c r="T65" s="167">
        <f>$D65-T$55</f>
        <v>-3910.778270573297</v>
      </c>
      <c r="U65" s="167">
        <f>$D65-U$55</f>
        <v>-948.52562451293488</v>
      </c>
      <c r="V65" s="167">
        <f>$D65-V$55</f>
        <v>4000.9569991393582</v>
      </c>
      <c r="W65" s="167">
        <f>$D65-W$55</f>
        <v>5804.9127735281072</v>
      </c>
      <c r="X65" s="167">
        <f>$D65-X$55</f>
        <v>-2825.2289997131447</v>
      </c>
      <c r="Y65" s="167">
        <f>$D65-Y$55</f>
        <v>-19095.378861351324</v>
      </c>
      <c r="Z65" s="167">
        <f>$D65-Z$55</f>
        <v>-15828.572562766756</v>
      </c>
      <c r="AA65" s="167">
        <f>$D65-AA$55</f>
        <v>-1170.9603962122201</v>
      </c>
      <c r="AB65" s="167">
        <f>$D65-AB$55</f>
        <v>-7216.0608194764063</v>
      </c>
      <c r="AC65" s="167">
        <f>$D65-AC$55</f>
        <v>6945.6846747143791</v>
      </c>
      <c r="AD65" s="167">
        <f>$D65-AD$55</f>
        <v>-711.22770081546332</v>
      </c>
      <c r="AE65" s="167">
        <f>$D65-AE$55</f>
        <v>3825.7440507435676</v>
      </c>
      <c r="AF65" s="167">
        <f>$D65-AF$55</f>
        <v>-7398.5635172383409</v>
      </c>
      <c r="AG65" s="167">
        <f>$D65-AG$55</f>
        <v>-6094.6644299659674</v>
      </c>
      <c r="AH65" s="167">
        <f>$D65-AH$55</f>
        <v>-21527.504369852046</v>
      </c>
      <c r="AI65" s="167">
        <f>$D65-AI$55</f>
        <v>-17862.939252777644</v>
      </c>
      <c r="AJ65" s="167">
        <f>$D65-AJ$55</f>
        <v>-29.165864775241062</v>
      </c>
      <c r="AK65" s="167">
        <f>$D65-AK$55</f>
        <v>-4675.8201422480633</v>
      </c>
      <c r="AL65" s="167">
        <f>$D65-AL$55</f>
        <v>1275.0349375053484</v>
      </c>
      <c r="AM65" s="167">
        <f>$D65-AM$55</f>
        <v>-5900.244799586515</v>
      </c>
      <c r="AN65" s="167">
        <f>$D65-AN$55</f>
        <v>-780.48526259687787</v>
      </c>
      <c r="AO65" s="167">
        <f>$D65-AO$55</f>
        <v>2002.0785678375396</v>
      </c>
      <c r="AP65" s="167">
        <f>$D65-AP$55</f>
        <v>-5496.6628496058402</v>
      </c>
      <c r="AQ65" s="167">
        <f>$D65-AQ$55</f>
        <v>-3208.918834105476</v>
      </c>
      <c r="AR65" s="167">
        <f>$D65-AR$55</f>
        <v>-6517.8813112231146</v>
      </c>
      <c r="AS65" s="167">
        <f>$D65-AS$55</f>
        <v>3407.0677935614003</v>
      </c>
      <c r="AT65" s="167">
        <f>$D65-AT$55</f>
        <v>-247.10785594387562</v>
      </c>
      <c r="AU65" s="167">
        <f>$D65-AU$55</f>
        <v>6513.8355365565149</v>
      </c>
      <c r="AV65" s="167">
        <f>$D65-AV$55</f>
        <v>-2160.6247052005201</v>
      </c>
      <c r="AW65" s="167">
        <f>$D65-AW$55</f>
        <v>-11595.434603083442</v>
      </c>
      <c r="AX65" s="167">
        <f>$D65-AX$55</f>
        <v>-10822.531715253754</v>
      </c>
      <c r="AY65" s="167">
        <f>$D65-AY$55</f>
        <v>-15261.73039177282</v>
      </c>
      <c r="AZ65" s="167">
        <f>$D65-AZ$55</f>
        <v>-11057.564499798966</v>
      </c>
      <c r="BA65" s="167">
        <f>$D65-BA$55</f>
        <v>2328.1079658516319</v>
      </c>
      <c r="BB65" s="167">
        <f>$D65-BB$55</f>
        <v>-5245.8133599349967</v>
      </c>
      <c r="BC65" s="167">
        <f>$D65-BC$55</f>
        <v>-7095.6344904571815</v>
      </c>
      <c r="BD65" s="166"/>
    </row>
    <row r="66" spans="1:56">
      <c r="A66" s="172">
        <v>2011</v>
      </c>
      <c r="B66" s="172" t="s">
        <v>1026</v>
      </c>
      <c r="C66" s="147" t="s">
        <v>18</v>
      </c>
      <c r="D66" s="83">
        <v>45972.930683106119</v>
      </c>
      <c r="E66" s="167">
        <f>$D66-E$55</f>
        <v>5039.8411447101098</v>
      </c>
      <c r="F66" s="167">
        <f>$D66-F$55</f>
        <v>-11874.651040321216</v>
      </c>
      <c r="G66" s="167">
        <f>$D66-G$55</f>
        <v>-922.69426789921999</v>
      </c>
      <c r="H66" s="167">
        <f>$D66-H$55</f>
        <v>7386.3121673264905</v>
      </c>
      <c r="I66" s="167">
        <f>$D66-I$55</f>
        <v>-8309.5749367915123</v>
      </c>
      <c r="J66" s="167">
        <f>$D66-J$55</f>
        <v>-14259.723356678798</v>
      </c>
      <c r="K66" s="167">
        <f>$D66-K$55</f>
        <v>-20025.202927489539</v>
      </c>
      <c r="L66" s="167">
        <f>$D66-L$55</f>
        <v>-9241.1456072706205</v>
      </c>
      <c r="M66" s="167">
        <f>$D66-M$55</f>
        <v>-10954.971044258418</v>
      </c>
      <c r="N66" s="167">
        <f>$D66-N$55</f>
        <v>1906.5155282565174</v>
      </c>
      <c r="O66" s="167">
        <f>$D66-O$55</f>
        <v>1855.5290958703044</v>
      </c>
      <c r="P66" s="167">
        <f>$D66-P$55</f>
        <v>-13566.096897918127</v>
      </c>
      <c r="Q66" s="167">
        <f>$D66-Q$55</f>
        <v>-1077.521308275871</v>
      </c>
      <c r="R66" s="167">
        <f>$D66-R$55</f>
        <v>-4754.5711841437005</v>
      </c>
      <c r="S66" s="167">
        <f>$D66-S$55</f>
        <v>-166.25271041928499</v>
      </c>
      <c r="T66" s="167">
        <f>$D66-T$55</f>
        <v>-3043.1375993650508</v>
      </c>
      <c r="U66" s="167">
        <f>$D66-U$55</f>
        <v>-80.884953304688679</v>
      </c>
      <c r="V66" s="167">
        <f>$D66-V$55</f>
        <v>4868.5976703476044</v>
      </c>
      <c r="W66" s="167">
        <f>$D66-W$55</f>
        <v>6672.5534447363534</v>
      </c>
      <c r="X66" s="167">
        <f>$D66-X$55</f>
        <v>-1957.5883285048985</v>
      </c>
      <c r="Y66" s="167">
        <f>$D66-Y$55</f>
        <v>-18227.738190143078</v>
      </c>
      <c r="Z66" s="167">
        <f>$D66-Z$55</f>
        <v>-14960.93189155851</v>
      </c>
      <c r="AA66" s="167">
        <f>$D66-AA$55</f>
        <v>-303.31972500397387</v>
      </c>
      <c r="AB66" s="167">
        <f>$D66-AB$55</f>
        <v>-6348.4201482681601</v>
      </c>
      <c r="AC66" s="167">
        <f>$D66-AC$55</f>
        <v>7813.3253459226253</v>
      </c>
      <c r="AD66" s="167">
        <f>$D66-AD$55</f>
        <v>156.41297039278288</v>
      </c>
      <c r="AE66" s="167">
        <f>$D66-AE$55</f>
        <v>4693.3847219518138</v>
      </c>
      <c r="AF66" s="167">
        <f>$D66-AF$55</f>
        <v>-6530.9228460300947</v>
      </c>
      <c r="AG66" s="167">
        <f>$D66-AG$55</f>
        <v>-5227.0237587577212</v>
      </c>
      <c r="AH66" s="167">
        <f>$D66-AH$55</f>
        <v>-20659.8636986438</v>
      </c>
      <c r="AI66" s="167">
        <f>$D66-AI$55</f>
        <v>-16995.298581569397</v>
      </c>
      <c r="AJ66" s="167">
        <f>$D66-AJ$55</f>
        <v>838.47480643300514</v>
      </c>
      <c r="AK66" s="167">
        <f>$D66-AK$55</f>
        <v>-3808.1794710398171</v>
      </c>
      <c r="AL66" s="167">
        <f>$D66-AL$55</f>
        <v>2142.6756087135946</v>
      </c>
      <c r="AM66" s="167">
        <f>$D66-AM$55</f>
        <v>-5032.6041283782688</v>
      </c>
      <c r="AN66" s="167">
        <f>$D66-AN$55</f>
        <v>87.15540861136833</v>
      </c>
      <c r="AO66" s="167">
        <f>$D66-AO$55</f>
        <v>2869.7192390457858</v>
      </c>
      <c r="AP66" s="167">
        <f>$D66-AP$55</f>
        <v>-4629.022178397594</v>
      </c>
      <c r="AQ66" s="167">
        <f>$D66-AQ$55</f>
        <v>-2341.2781628972298</v>
      </c>
      <c r="AR66" s="167">
        <f>$D66-AR$55</f>
        <v>-5650.2406400148684</v>
      </c>
      <c r="AS66" s="167">
        <f>$D66-AS$55</f>
        <v>4274.7084647696465</v>
      </c>
      <c r="AT66" s="167">
        <f>$D66-AT$55</f>
        <v>620.53281526437058</v>
      </c>
      <c r="AU66" s="167">
        <f>$D66-AU$55</f>
        <v>7381.4762077647611</v>
      </c>
      <c r="AV66" s="167">
        <f>$D66-AV$55</f>
        <v>-1292.9840339922739</v>
      </c>
      <c r="AW66" s="167">
        <f>$D66-AW$55</f>
        <v>-10727.793931875196</v>
      </c>
      <c r="AX66" s="167">
        <f>$D66-AX$55</f>
        <v>-9954.8910440455074</v>
      </c>
      <c r="AY66" s="167">
        <f>$D66-AY$55</f>
        <v>-14394.089720564574</v>
      </c>
      <c r="AZ66" s="167">
        <f>$D66-AZ$55</f>
        <v>-10189.923828590719</v>
      </c>
      <c r="BA66" s="167">
        <f>$D66-BA$55</f>
        <v>3195.7486370598781</v>
      </c>
      <c r="BB66" s="167">
        <f>$D66-BB$55</f>
        <v>-4378.1726887267505</v>
      </c>
      <c r="BC66" s="167">
        <f>$D66-BC$55</f>
        <v>-6227.9938192489353</v>
      </c>
      <c r="BD66" s="166"/>
    </row>
    <row r="67" spans="1:56">
      <c r="A67" s="172">
        <v>2011</v>
      </c>
      <c r="B67" s="172" t="s">
        <v>1027</v>
      </c>
      <c r="C67" s="147" t="s">
        <v>19</v>
      </c>
      <c r="D67" s="83">
        <v>59047.384165591611</v>
      </c>
      <c r="E67" s="167">
        <f>$D67-E$55</f>
        <v>18114.294627195603</v>
      </c>
      <c r="F67" s="167">
        <f>$D67-F$55</f>
        <v>1199.8024421642767</v>
      </c>
      <c r="G67" s="167">
        <f>$D67-G$55</f>
        <v>12151.759214586273</v>
      </c>
      <c r="H67" s="167">
        <f>$D67-H$55</f>
        <v>20460.765649811983</v>
      </c>
      <c r="I67" s="167">
        <f>$D67-I$55</f>
        <v>4764.8785456939804</v>
      </c>
      <c r="J67" s="167">
        <f>$D67-J$55</f>
        <v>-1185.2698741933054</v>
      </c>
      <c r="K67" s="167">
        <f>$D67-K$55</f>
        <v>-6950.7494450040467</v>
      </c>
      <c r="L67" s="167">
        <f>$D67-L$55</f>
        <v>3833.3078752148722</v>
      </c>
      <c r="M67" s="167">
        <f>$D67-M$55</f>
        <v>2119.4824382270745</v>
      </c>
      <c r="N67" s="167">
        <f>$D67-N$55</f>
        <v>14980.96901074201</v>
      </c>
      <c r="O67" s="167">
        <f>$D67-O$55</f>
        <v>14929.982578355797</v>
      </c>
      <c r="P67" s="167">
        <f>$D67-P$55</f>
        <v>-491.64341543263436</v>
      </c>
      <c r="Q67" s="167">
        <f>$D67-Q$55</f>
        <v>11996.932174209622</v>
      </c>
      <c r="R67" s="167">
        <f>$D67-R$55</f>
        <v>8319.8822983417922</v>
      </c>
      <c r="S67" s="167">
        <f>$D67-S$55</f>
        <v>12908.200772066208</v>
      </c>
      <c r="T67" s="167">
        <f>$D67-T$55</f>
        <v>10031.315883120442</v>
      </c>
      <c r="U67" s="167">
        <f>$D67-U$55</f>
        <v>12993.568529180804</v>
      </c>
      <c r="V67" s="167">
        <f>$D67-V$55</f>
        <v>17943.051152833097</v>
      </c>
      <c r="W67" s="167">
        <f>$D67-W$55</f>
        <v>19747.006927221846</v>
      </c>
      <c r="X67" s="167">
        <f>$D67-X$55</f>
        <v>11116.865153980594</v>
      </c>
      <c r="Y67" s="167">
        <f>$D67-Y$55</f>
        <v>-5153.2847076575854</v>
      </c>
      <c r="Z67" s="167">
        <f>$D67-Z$55</f>
        <v>-1886.4784090730172</v>
      </c>
      <c r="AA67" s="167">
        <f>$D67-AA$55</f>
        <v>12771.133757481519</v>
      </c>
      <c r="AB67" s="167">
        <f>$D67-AB$55</f>
        <v>6726.0333342173326</v>
      </c>
      <c r="AC67" s="167">
        <f>$D67-AC$55</f>
        <v>20887.778828408118</v>
      </c>
      <c r="AD67" s="167">
        <f>$D67-AD$55</f>
        <v>13230.866452878276</v>
      </c>
      <c r="AE67" s="167">
        <f>$D67-AE$55</f>
        <v>17767.838204437307</v>
      </c>
      <c r="AF67" s="167">
        <f>$D67-AF$55</f>
        <v>6543.5306364553981</v>
      </c>
      <c r="AG67" s="167">
        <f>$D67-AG$55</f>
        <v>7847.4297237277715</v>
      </c>
      <c r="AH67" s="167">
        <f>$D67-AH$55</f>
        <v>-7585.4102161583069</v>
      </c>
      <c r="AI67" s="167">
        <f>$D67-AI$55</f>
        <v>-3920.8450990839046</v>
      </c>
      <c r="AJ67" s="167">
        <f>$D67-AJ$55</f>
        <v>13912.928288918498</v>
      </c>
      <c r="AK67" s="167">
        <f>$D67-AK$55</f>
        <v>9266.2740114456756</v>
      </c>
      <c r="AL67" s="167">
        <f>$D67-AL$55</f>
        <v>15217.129091199087</v>
      </c>
      <c r="AM67" s="167">
        <f>$D67-AM$55</f>
        <v>8041.8493541072239</v>
      </c>
      <c r="AN67" s="167">
        <f>$D67-AN$55</f>
        <v>13161.608891096861</v>
      </c>
      <c r="AO67" s="167">
        <f>$D67-AO$55</f>
        <v>15944.172721531279</v>
      </c>
      <c r="AP67" s="167">
        <f>$D67-AP$55</f>
        <v>8445.4313040878988</v>
      </c>
      <c r="AQ67" s="167">
        <f>$D67-AQ$55</f>
        <v>10733.175319588263</v>
      </c>
      <c r="AR67" s="167">
        <f>$D67-AR$55</f>
        <v>7424.2128424706243</v>
      </c>
      <c r="AS67" s="167">
        <f>$D67-AS$55</f>
        <v>17349.161947255139</v>
      </c>
      <c r="AT67" s="167">
        <f>$D67-AT$55</f>
        <v>13694.986297749863</v>
      </c>
      <c r="AU67" s="167">
        <f>$D67-AU$55</f>
        <v>20455.929690250254</v>
      </c>
      <c r="AV67" s="167">
        <f>$D67-AV$55</f>
        <v>11781.469448493219</v>
      </c>
      <c r="AW67" s="167">
        <f>$D67-AW$55</f>
        <v>2346.6595506102967</v>
      </c>
      <c r="AX67" s="167">
        <f>$D67-AX$55</f>
        <v>3119.5624384399853</v>
      </c>
      <c r="AY67" s="167">
        <f>$D67-AY$55</f>
        <v>-1319.6362380790815</v>
      </c>
      <c r="AZ67" s="167">
        <f>$D67-AZ$55</f>
        <v>2884.5296538947732</v>
      </c>
      <c r="BA67" s="167">
        <f>$D67-BA$55</f>
        <v>16270.202119545371</v>
      </c>
      <c r="BB67" s="167">
        <f>$D67-BB$55</f>
        <v>8696.2807937587422</v>
      </c>
      <c r="BC67" s="167">
        <f>$D67-BC$55</f>
        <v>6846.4596632365574</v>
      </c>
      <c r="BD67" s="166"/>
    </row>
    <row r="68" spans="1:56">
      <c r="A68" s="172">
        <v>2011</v>
      </c>
      <c r="B68" s="172" t="s">
        <v>1028</v>
      </c>
      <c r="C68" s="147" t="s">
        <v>20</v>
      </c>
      <c r="D68" s="83">
        <v>47458.810387115605</v>
      </c>
      <c r="E68" s="167">
        <f>$D68-E$55</f>
        <v>6525.7208487195967</v>
      </c>
      <c r="F68" s="167">
        <f>$D68-F$55</f>
        <v>-10388.771336311729</v>
      </c>
      <c r="G68" s="167">
        <f>$D68-G$55</f>
        <v>563.18543611026689</v>
      </c>
      <c r="H68" s="167">
        <f>$D68-H$55</f>
        <v>8872.1918713359773</v>
      </c>
      <c r="I68" s="167">
        <f>$D68-I$55</f>
        <v>-6823.6952327820254</v>
      </c>
      <c r="J68" s="167">
        <f>$D68-J$55</f>
        <v>-12773.843652669311</v>
      </c>
      <c r="K68" s="167">
        <f>$D68-K$55</f>
        <v>-18539.323223480053</v>
      </c>
      <c r="L68" s="167">
        <f>$D68-L$55</f>
        <v>-7755.2659032611336</v>
      </c>
      <c r="M68" s="167">
        <f>$D68-M$55</f>
        <v>-9469.0913402489314</v>
      </c>
      <c r="N68" s="167">
        <f>$D68-N$55</f>
        <v>3392.3952322660043</v>
      </c>
      <c r="O68" s="167">
        <f>$D68-O$55</f>
        <v>3341.4087998797913</v>
      </c>
      <c r="P68" s="167">
        <f>$D68-P$55</f>
        <v>-12080.21719390864</v>
      </c>
      <c r="Q68" s="167">
        <f>$D68-Q$55</f>
        <v>408.35839573361591</v>
      </c>
      <c r="R68" s="167">
        <f>$D68-R$55</f>
        <v>-3268.6914801342136</v>
      </c>
      <c r="S68" s="167">
        <f>$D68-S$55</f>
        <v>1319.6269935902019</v>
      </c>
      <c r="T68" s="167">
        <f>$D68-T$55</f>
        <v>-1557.257895355564</v>
      </c>
      <c r="U68" s="167">
        <f>$D68-U$55</f>
        <v>1404.9947507047982</v>
      </c>
      <c r="V68" s="167">
        <f>$D68-V$55</f>
        <v>6354.4773743570913</v>
      </c>
      <c r="W68" s="167">
        <f>$D68-W$55</f>
        <v>8158.4331487458403</v>
      </c>
      <c r="X68" s="167">
        <f>$D68-X$55</f>
        <v>-471.70862449541164</v>
      </c>
      <c r="Y68" s="167">
        <f>$D68-Y$55</f>
        <v>-16741.858486133591</v>
      </c>
      <c r="Z68" s="167">
        <f>$D68-Z$55</f>
        <v>-13475.052187549023</v>
      </c>
      <c r="AA68" s="167">
        <f>$D68-AA$55</f>
        <v>1182.559979005513</v>
      </c>
      <c r="AB68" s="167">
        <f>$D68-AB$55</f>
        <v>-4862.5404442586732</v>
      </c>
      <c r="AC68" s="167">
        <f>$D68-AC$55</f>
        <v>9299.2050499321122</v>
      </c>
      <c r="AD68" s="167">
        <f>$D68-AD$55</f>
        <v>1642.2926744022698</v>
      </c>
      <c r="AE68" s="167">
        <f>$D68-AE$55</f>
        <v>6179.2644259613007</v>
      </c>
      <c r="AF68" s="167">
        <f>$D68-AF$55</f>
        <v>-5045.0431420206078</v>
      </c>
      <c r="AG68" s="167">
        <f>$D68-AG$55</f>
        <v>-3741.1440547482343</v>
      </c>
      <c r="AH68" s="167">
        <f>$D68-AH$55</f>
        <v>-19173.983994634313</v>
      </c>
      <c r="AI68" s="167">
        <f>$D68-AI$55</f>
        <v>-15509.41887755991</v>
      </c>
      <c r="AJ68" s="167">
        <f>$D68-AJ$55</f>
        <v>2324.354510442492</v>
      </c>
      <c r="AK68" s="167">
        <f>$D68-AK$55</f>
        <v>-2322.2997670303303</v>
      </c>
      <c r="AL68" s="167">
        <f>$D68-AL$55</f>
        <v>3628.5553127230814</v>
      </c>
      <c r="AM68" s="167">
        <f>$D68-AM$55</f>
        <v>-3546.7244243687819</v>
      </c>
      <c r="AN68" s="167">
        <f>$D68-AN$55</f>
        <v>1573.0351126208552</v>
      </c>
      <c r="AO68" s="167">
        <f>$D68-AO$55</f>
        <v>4355.5989430552727</v>
      </c>
      <c r="AP68" s="167">
        <f>$D68-AP$55</f>
        <v>-3143.1424743881071</v>
      </c>
      <c r="AQ68" s="167">
        <f>$D68-AQ$55</f>
        <v>-855.39845888774289</v>
      </c>
      <c r="AR68" s="167">
        <f>$D68-AR$55</f>
        <v>-4164.3609360053815</v>
      </c>
      <c r="AS68" s="167">
        <f>$D68-AS$55</f>
        <v>5760.5881687791334</v>
      </c>
      <c r="AT68" s="167">
        <f>$D68-AT$55</f>
        <v>2106.4125192738575</v>
      </c>
      <c r="AU68" s="167">
        <f>$D68-AU$55</f>
        <v>8867.3559117742479</v>
      </c>
      <c r="AV68" s="167">
        <f>$D68-AV$55</f>
        <v>192.89567001721298</v>
      </c>
      <c r="AW68" s="167">
        <f>$D68-AW$55</f>
        <v>-9241.9142278657091</v>
      </c>
      <c r="AX68" s="167">
        <f>$D68-AX$55</f>
        <v>-8469.0113400360206</v>
      </c>
      <c r="AY68" s="167">
        <f>$D68-AY$55</f>
        <v>-12908.210016555087</v>
      </c>
      <c r="AZ68" s="167">
        <f>$D68-AZ$55</f>
        <v>-8704.0441245812326</v>
      </c>
      <c r="BA68" s="167">
        <f>$D68-BA$55</f>
        <v>4681.628341069365</v>
      </c>
      <c r="BB68" s="167">
        <f>$D68-BB$55</f>
        <v>-2892.2929847172636</v>
      </c>
      <c r="BC68" s="167">
        <f>$D68-BC$55</f>
        <v>-4742.1141152394484</v>
      </c>
      <c r="BD68" s="166"/>
    </row>
    <row r="69" spans="1:56">
      <c r="A69" s="172">
        <v>2011</v>
      </c>
      <c r="B69" s="172" t="s">
        <v>1029</v>
      </c>
      <c r="C69" s="147" t="s">
        <v>21</v>
      </c>
      <c r="D69" s="83">
        <v>50637.278172588485</v>
      </c>
      <c r="E69" s="167">
        <f>$D69-E$55</f>
        <v>9704.1886341924765</v>
      </c>
      <c r="F69" s="167">
        <f>$D69-F$55</f>
        <v>-7210.3035508388493</v>
      </c>
      <c r="G69" s="167">
        <f>$D69-G$55</f>
        <v>3741.6532215831467</v>
      </c>
      <c r="H69" s="167">
        <f>$D69-H$55</f>
        <v>12050.659656808857</v>
      </c>
      <c r="I69" s="167">
        <f>$D69-I$55</f>
        <v>-3645.2274473091456</v>
      </c>
      <c r="J69" s="167">
        <f>$D69-J$55</f>
        <v>-9595.3758671964315</v>
      </c>
      <c r="K69" s="167">
        <f>$D69-K$55</f>
        <v>-15360.855438007173</v>
      </c>
      <c r="L69" s="167">
        <f>$D69-L$55</f>
        <v>-4576.7981177882539</v>
      </c>
      <c r="M69" s="167">
        <f>$D69-M$55</f>
        <v>-6290.6235547760516</v>
      </c>
      <c r="N69" s="167">
        <f>$D69-N$55</f>
        <v>6570.8630177388841</v>
      </c>
      <c r="O69" s="167">
        <f>$D69-O$55</f>
        <v>6519.8765853526711</v>
      </c>
      <c r="P69" s="167">
        <f>$D69-P$55</f>
        <v>-8901.7494084357604</v>
      </c>
      <c r="Q69" s="167">
        <f>$D69-Q$55</f>
        <v>3586.8261812064957</v>
      </c>
      <c r="R69" s="167">
        <f>$D69-R$55</f>
        <v>-90.223694661333866</v>
      </c>
      <c r="S69" s="167">
        <f>$D69-S$55</f>
        <v>4498.0947790630817</v>
      </c>
      <c r="T69" s="167">
        <f>$D69-T$55</f>
        <v>1621.2098901173158</v>
      </c>
      <c r="U69" s="167">
        <f>$D69-U$55</f>
        <v>4583.462536177678</v>
      </c>
      <c r="V69" s="167">
        <f>$D69-V$55</f>
        <v>9532.9451598299711</v>
      </c>
      <c r="W69" s="167">
        <f>$D69-W$55</f>
        <v>11336.90093421872</v>
      </c>
      <c r="X69" s="167">
        <f>$D69-X$55</f>
        <v>2706.7591609774681</v>
      </c>
      <c r="Y69" s="167">
        <f>$D69-Y$55</f>
        <v>-13563.390700660711</v>
      </c>
      <c r="Z69" s="167">
        <f>$D69-Z$55</f>
        <v>-10296.584402076143</v>
      </c>
      <c r="AA69" s="167">
        <f>$D69-AA$55</f>
        <v>4361.0277644783928</v>
      </c>
      <c r="AB69" s="167">
        <f>$D69-AB$55</f>
        <v>-1684.0726587857935</v>
      </c>
      <c r="AC69" s="167">
        <f>$D69-AC$55</f>
        <v>12477.672835404992</v>
      </c>
      <c r="AD69" s="167">
        <f>$D69-AD$55</f>
        <v>4820.7604598751495</v>
      </c>
      <c r="AE69" s="167">
        <f>$D69-AE$55</f>
        <v>9357.7322114341805</v>
      </c>
      <c r="AF69" s="167">
        <f>$D69-AF$55</f>
        <v>-1866.575356547728</v>
      </c>
      <c r="AG69" s="167">
        <f>$D69-AG$55</f>
        <v>-562.67626927535457</v>
      </c>
      <c r="AH69" s="167">
        <f>$D69-AH$55</f>
        <v>-15995.516209161433</v>
      </c>
      <c r="AI69" s="167">
        <f>$D69-AI$55</f>
        <v>-12330.951092087031</v>
      </c>
      <c r="AJ69" s="167">
        <f>$D69-AJ$55</f>
        <v>5502.8222959153718</v>
      </c>
      <c r="AK69" s="167">
        <f>$D69-AK$55</f>
        <v>856.16801844254951</v>
      </c>
      <c r="AL69" s="167">
        <f>$D69-AL$55</f>
        <v>6807.0230981959612</v>
      </c>
      <c r="AM69" s="167">
        <f>$D69-AM$55</f>
        <v>-368.25663889590214</v>
      </c>
      <c r="AN69" s="167">
        <f>$D69-AN$55</f>
        <v>4751.502898093735</v>
      </c>
      <c r="AO69" s="167">
        <f>$D69-AO$55</f>
        <v>7534.0667285281525</v>
      </c>
      <c r="AP69" s="167">
        <f>$D69-AP$55</f>
        <v>35.325311084772693</v>
      </c>
      <c r="AQ69" s="167">
        <f>$D69-AQ$55</f>
        <v>2323.0693265851369</v>
      </c>
      <c r="AR69" s="167">
        <f>$D69-AR$55</f>
        <v>-985.89315053250175</v>
      </c>
      <c r="AS69" s="167">
        <f>$D69-AS$55</f>
        <v>8939.0559542520132</v>
      </c>
      <c r="AT69" s="167">
        <f>$D69-AT$55</f>
        <v>5284.8803047467372</v>
      </c>
      <c r="AU69" s="167">
        <f>$D69-AU$55</f>
        <v>12045.823697247128</v>
      </c>
      <c r="AV69" s="167">
        <f>$D69-AV$55</f>
        <v>3371.3634554900927</v>
      </c>
      <c r="AW69" s="167">
        <f>$D69-AW$55</f>
        <v>-6063.4464423928293</v>
      </c>
      <c r="AX69" s="167">
        <f>$D69-AX$55</f>
        <v>-5290.5435545631408</v>
      </c>
      <c r="AY69" s="167">
        <f>$D69-AY$55</f>
        <v>-9729.7422310822076</v>
      </c>
      <c r="AZ69" s="167">
        <f>$D69-AZ$55</f>
        <v>-5525.5763391083528</v>
      </c>
      <c r="BA69" s="167">
        <f>$D69-BA$55</f>
        <v>7860.0961265422447</v>
      </c>
      <c r="BB69" s="167">
        <f>$D69-BB$55</f>
        <v>286.17480075561616</v>
      </c>
      <c r="BC69" s="167">
        <f>$D69-BC$55</f>
        <v>-1563.6463297665687</v>
      </c>
      <c r="BD69" s="166"/>
    </row>
    <row r="70" spans="1:56">
      <c r="A70" s="172">
        <v>2011</v>
      </c>
      <c r="B70" s="172" t="s">
        <v>1030</v>
      </c>
      <c r="C70" s="147" t="s">
        <v>22</v>
      </c>
      <c r="D70" s="83">
        <v>44445.393263436825</v>
      </c>
      <c r="E70" s="167">
        <f>$D70-E$55</f>
        <v>3512.3037250408161</v>
      </c>
      <c r="F70" s="167">
        <f>$D70-F$55</f>
        <v>-13402.18845999051</v>
      </c>
      <c r="G70" s="167">
        <f>$D70-G$55</f>
        <v>-2450.2316875685137</v>
      </c>
      <c r="H70" s="167">
        <f>$D70-H$55</f>
        <v>5858.7747476571967</v>
      </c>
      <c r="I70" s="167">
        <f>$D70-I$55</f>
        <v>-9837.112356460806</v>
      </c>
      <c r="J70" s="167">
        <f>$D70-J$55</f>
        <v>-15787.260776348092</v>
      </c>
      <c r="K70" s="167">
        <f>$D70-K$55</f>
        <v>-21552.740347158833</v>
      </c>
      <c r="L70" s="167">
        <f>$D70-L$55</f>
        <v>-10768.683026939914</v>
      </c>
      <c r="M70" s="167">
        <f>$D70-M$55</f>
        <v>-12482.508463927712</v>
      </c>
      <c r="N70" s="167">
        <f>$D70-N$55</f>
        <v>378.97810858722369</v>
      </c>
      <c r="O70" s="167">
        <f>$D70-O$55</f>
        <v>327.9916762010107</v>
      </c>
      <c r="P70" s="167">
        <f>$D70-P$55</f>
        <v>-15093.634317587421</v>
      </c>
      <c r="Q70" s="167">
        <f>$D70-Q$55</f>
        <v>-2605.0587279451647</v>
      </c>
      <c r="R70" s="167">
        <f>$D70-R$55</f>
        <v>-6282.1086038129943</v>
      </c>
      <c r="S70" s="167">
        <f>$D70-S$55</f>
        <v>-1693.7901300885787</v>
      </c>
      <c r="T70" s="167">
        <f>$D70-T$55</f>
        <v>-4570.6750190343446</v>
      </c>
      <c r="U70" s="167">
        <f>$D70-U$55</f>
        <v>-1608.4223729739824</v>
      </c>
      <c r="V70" s="167">
        <f>$D70-V$55</f>
        <v>3341.0602506783107</v>
      </c>
      <c r="W70" s="167">
        <f>$D70-W$55</f>
        <v>5145.0160250670597</v>
      </c>
      <c r="X70" s="167">
        <f>$D70-X$55</f>
        <v>-3485.1257481741923</v>
      </c>
      <c r="Y70" s="167">
        <f>$D70-Y$55</f>
        <v>-19755.275609812372</v>
      </c>
      <c r="Z70" s="167">
        <f>$D70-Z$55</f>
        <v>-16488.469311227804</v>
      </c>
      <c r="AA70" s="167">
        <f>$D70-AA$55</f>
        <v>-1830.8571446732676</v>
      </c>
      <c r="AB70" s="167">
        <f>$D70-AB$55</f>
        <v>-7875.9575679374539</v>
      </c>
      <c r="AC70" s="167">
        <f>$D70-AC$55</f>
        <v>6285.7879262533315</v>
      </c>
      <c r="AD70" s="167">
        <f>$D70-AD$55</f>
        <v>-1371.1244492765109</v>
      </c>
      <c r="AE70" s="167">
        <f>$D70-AE$55</f>
        <v>3165.8473022825201</v>
      </c>
      <c r="AF70" s="167">
        <f>$D70-AF$55</f>
        <v>-8058.4602656993884</v>
      </c>
      <c r="AG70" s="167">
        <f>$D70-AG$55</f>
        <v>-6754.561178427015</v>
      </c>
      <c r="AH70" s="167">
        <f>$D70-AH$55</f>
        <v>-22187.401118313093</v>
      </c>
      <c r="AI70" s="167">
        <f>$D70-AI$55</f>
        <v>-18522.836001238691</v>
      </c>
      <c r="AJ70" s="167">
        <f>$D70-AJ$55</f>
        <v>-689.0626132362886</v>
      </c>
      <c r="AK70" s="167">
        <f>$D70-AK$55</f>
        <v>-5335.7168907091109</v>
      </c>
      <c r="AL70" s="167">
        <f>$D70-AL$55</f>
        <v>615.13818904430082</v>
      </c>
      <c r="AM70" s="167">
        <f>$D70-AM$55</f>
        <v>-6560.1415480475625</v>
      </c>
      <c r="AN70" s="167">
        <f>$D70-AN$55</f>
        <v>-1440.3820110579254</v>
      </c>
      <c r="AO70" s="167">
        <f>$D70-AO$55</f>
        <v>1342.1818193764921</v>
      </c>
      <c r="AP70" s="167">
        <f>$D70-AP$55</f>
        <v>-6156.5595980668877</v>
      </c>
      <c r="AQ70" s="167">
        <f>$D70-AQ$55</f>
        <v>-3868.8155825665235</v>
      </c>
      <c r="AR70" s="167">
        <f>$D70-AR$55</f>
        <v>-7177.7780596841621</v>
      </c>
      <c r="AS70" s="167">
        <f>$D70-AS$55</f>
        <v>2747.1710451003528</v>
      </c>
      <c r="AT70" s="167">
        <f>$D70-AT$55</f>
        <v>-907.00460440492316</v>
      </c>
      <c r="AU70" s="167">
        <f>$D70-AU$55</f>
        <v>5853.9387880954673</v>
      </c>
      <c r="AV70" s="167">
        <f>$D70-AV$55</f>
        <v>-2820.5214536615676</v>
      </c>
      <c r="AW70" s="167">
        <f>$D70-AW$55</f>
        <v>-12255.33135154449</v>
      </c>
      <c r="AX70" s="167">
        <f>$D70-AX$55</f>
        <v>-11482.428463714801</v>
      </c>
      <c r="AY70" s="167">
        <f>$D70-AY$55</f>
        <v>-15921.627140233868</v>
      </c>
      <c r="AZ70" s="167">
        <f>$D70-AZ$55</f>
        <v>-11717.461248260013</v>
      </c>
      <c r="BA70" s="167">
        <f>$D70-BA$55</f>
        <v>1668.2112173905844</v>
      </c>
      <c r="BB70" s="167">
        <f>$D70-BB$55</f>
        <v>-5905.7101083960442</v>
      </c>
      <c r="BC70" s="167">
        <f>$D70-BC$55</f>
        <v>-7755.5312389182291</v>
      </c>
      <c r="BD70" s="166"/>
    </row>
    <row r="71" spans="1:56">
      <c r="A71" s="172">
        <v>2011</v>
      </c>
      <c r="B71" s="172" t="s">
        <v>1031</v>
      </c>
      <c r="C71" s="147" t="s">
        <v>23</v>
      </c>
      <c r="D71" s="83">
        <v>50219.124797601238</v>
      </c>
      <c r="E71" s="167">
        <f>$D71-E$55</f>
        <v>9286.0352592052295</v>
      </c>
      <c r="F71" s="167">
        <f>$D71-F$55</f>
        <v>-7628.4569258260963</v>
      </c>
      <c r="G71" s="167">
        <f>$D71-G$55</f>
        <v>3323.4998465958997</v>
      </c>
      <c r="H71" s="167">
        <f>$D71-H$55</f>
        <v>11632.50628182161</v>
      </c>
      <c r="I71" s="167">
        <f>$D71-I$55</f>
        <v>-4063.3808222963926</v>
      </c>
      <c r="J71" s="167">
        <f>$D71-J$55</f>
        <v>-10013.529242183678</v>
      </c>
      <c r="K71" s="167">
        <f>$D71-K$55</f>
        <v>-15779.00881299442</v>
      </c>
      <c r="L71" s="167">
        <f>$D71-L$55</f>
        <v>-4994.9514927755008</v>
      </c>
      <c r="M71" s="167">
        <f>$D71-M$55</f>
        <v>-6708.7769297632985</v>
      </c>
      <c r="N71" s="167">
        <f>$D71-N$55</f>
        <v>6152.7096427516371</v>
      </c>
      <c r="O71" s="167">
        <f>$D71-O$55</f>
        <v>6101.7232103654242</v>
      </c>
      <c r="P71" s="167">
        <f>$D71-P$55</f>
        <v>-9319.9027834230073</v>
      </c>
      <c r="Q71" s="167">
        <f>$D71-Q$55</f>
        <v>3168.6728062192487</v>
      </c>
      <c r="R71" s="167">
        <f>$D71-R$55</f>
        <v>-508.3770696485808</v>
      </c>
      <c r="S71" s="167">
        <f>$D71-S$55</f>
        <v>4079.9414040758347</v>
      </c>
      <c r="T71" s="167">
        <f>$D71-T$55</f>
        <v>1203.0565151300689</v>
      </c>
      <c r="U71" s="167">
        <f>$D71-U$55</f>
        <v>4165.309161190431</v>
      </c>
      <c r="V71" s="167">
        <f>$D71-V$55</f>
        <v>9114.7917848427242</v>
      </c>
      <c r="W71" s="167">
        <f>$D71-W$55</f>
        <v>10918.747559231473</v>
      </c>
      <c r="X71" s="167">
        <f>$D71-X$55</f>
        <v>2288.6057859902212</v>
      </c>
      <c r="Y71" s="167">
        <f>$D71-Y$55</f>
        <v>-13981.544075647958</v>
      </c>
      <c r="Z71" s="167">
        <f>$D71-Z$55</f>
        <v>-10714.73777706339</v>
      </c>
      <c r="AA71" s="167">
        <f>$D71-AA$55</f>
        <v>3942.8743894911458</v>
      </c>
      <c r="AB71" s="167">
        <f>$D71-AB$55</f>
        <v>-2102.2260337730404</v>
      </c>
      <c r="AC71" s="167">
        <f>$D71-AC$55</f>
        <v>12059.519460417745</v>
      </c>
      <c r="AD71" s="167">
        <f>$D71-AD$55</f>
        <v>4402.6070848879026</v>
      </c>
      <c r="AE71" s="167">
        <f>$D71-AE$55</f>
        <v>8939.5788364469336</v>
      </c>
      <c r="AF71" s="167">
        <f>$D71-AF$55</f>
        <v>-2284.7287315349749</v>
      </c>
      <c r="AG71" s="167">
        <f>$D71-AG$55</f>
        <v>-980.82964426260151</v>
      </c>
      <c r="AH71" s="167">
        <f>$D71-AH$55</f>
        <v>-16413.66958414868</v>
      </c>
      <c r="AI71" s="167">
        <f>$D71-AI$55</f>
        <v>-12749.104467074278</v>
      </c>
      <c r="AJ71" s="167">
        <f>$D71-AJ$55</f>
        <v>5084.6689209281249</v>
      </c>
      <c r="AK71" s="167">
        <f>$D71-AK$55</f>
        <v>438.01464345530258</v>
      </c>
      <c r="AL71" s="167">
        <f>$D71-AL$55</f>
        <v>6388.8697232087143</v>
      </c>
      <c r="AM71" s="167">
        <f>$D71-AM$55</f>
        <v>-786.41001388314908</v>
      </c>
      <c r="AN71" s="167">
        <f>$D71-AN$55</f>
        <v>4333.349523106488</v>
      </c>
      <c r="AO71" s="167">
        <f>$D71-AO$55</f>
        <v>7115.9133535409055</v>
      </c>
      <c r="AP71" s="167">
        <f>$D71-AP$55</f>
        <v>-382.82806390247424</v>
      </c>
      <c r="AQ71" s="167">
        <f>$D71-AQ$55</f>
        <v>1904.9159515978899</v>
      </c>
      <c r="AR71" s="167">
        <f>$D71-AR$55</f>
        <v>-1404.0465255197487</v>
      </c>
      <c r="AS71" s="167">
        <f>$D71-AS$55</f>
        <v>8520.9025792647662</v>
      </c>
      <c r="AT71" s="167">
        <f>$D71-AT$55</f>
        <v>4866.7269297594903</v>
      </c>
      <c r="AU71" s="167">
        <f>$D71-AU$55</f>
        <v>11627.670322259881</v>
      </c>
      <c r="AV71" s="167">
        <f>$D71-AV$55</f>
        <v>2953.2100805028458</v>
      </c>
      <c r="AW71" s="167">
        <f>$D71-AW$55</f>
        <v>-6481.5998173800763</v>
      </c>
      <c r="AX71" s="167">
        <f>$D71-AX$55</f>
        <v>-5708.6969295503877</v>
      </c>
      <c r="AY71" s="167">
        <f>$D71-AY$55</f>
        <v>-10147.895606069455</v>
      </c>
      <c r="AZ71" s="167">
        <f>$D71-AZ$55</f>
        <v>-5943.7297140955998</v>
      </c>
      <c r="BA71" s="167">
        <f>$D71-BA$55</f>
        <v>7441.9427515549978</v>
      </c>
      <c r="BB71" s="167">
        <f>$D71-BB$55</f>
        <v>-131.97857423163077</v>
      </c>
      <c r="BC71" s="167">
        <f>$D71-BC$55</f>
        <v>-1981.7997047538156</v>
      </c>
      <c r="BD71" s="166"/>
    </row>
    <row r="72" spans="1:56">
      <c r="A72" s="172">
        <v>2011</v>
      </c>
      <c r="B72" s="172" t="s">
        <v>1032</v>
      </c>
      <c r="C72" s="147" t="s">
        <v>24</v>
      </c>
      <c r="D72" s="83">
        <v>46147.303774527558</v>
      </c>
      <c r="E72" s="167">
        <f>$D72-E$55</f>
        <v>5214.2142361315491</v>
      </c>
      <c r="F72" s="167">
        <f>$D72-F$55</f>
        <v>-11700.277948899777</v>
      </c>
      <c r="G72" s="167">
        <f>$D72-G$55</f>
        <v>-748.32117647778068</v>
      </c>
      <c r="H72" s="167">
        <f>$D72-H$55</f>
        <v>7560.6852587479298</v>
      </c>
      <c r="I72" s="167">
        <f>$D72-I$55</f>
        <v>-8135.201845370073</v>
      </c>
      <c r="J72" s="167">
        <f>$D72-J$55</f>
        <v>-14085.350265257359</v>
      </c>
      <c r="K72" s="167">
        <f>$D72-K$55</f>
        <v>-19850.8298360681</v>
      </c>
      <c r="L72" s="167">
        <f>$D72-L$55</f>
        <v>-9066.7725158491812</v>
      </c>
      <c r="M72" s="167">
        <f>$D72-M$55</f>
        <v>-10780.597952836979</v>
      </c>
      <c r="N72" s="167">
        <f>$D72-N$55</f>
        <v>2080.8886196779567</v>
      </c>
      <c r="O72" s="167">
        <f>$D72-O$55</f>
        <v>2029.9021872917438</v>
      </c>
      <c r="P72" s="167">
        <f>$D72-P$55</f>
        <v>-13391.723806496688</v>
      </c>
      <c r="Q72" s="167">
        <f>$D72-Q$55</f>
        <v>-903.14821685443167</v>
      </c>
      <c r="R72" s="167">
        <f>$D72-R$55</f>
        <v>-4580.1980927222612</v>
      </c>
      <c r="S72" s="167">
        <f>$D72-S$55</f>
        <v>8.1203810021543177</v>
      </c>
      <c r="T72" s="167">
        <f>$D72-T$55</f>
        <v>-2868.7645079436115</v>
      </c>
      <c r="U72" s="167">
        <f>$D72-U$55</f>
        <v>93.488138116750633</v>
      </c>
      <c r="V72" s="167">
        <f>$D72-V$55</f>
        <v>5042.9707617690437</v>
      </c>
      <c r="W72" s="167">
        <f>$D72-W$55</f>
        <v>6846.9265361577927</v>
      </c>
      <c r="X72" s="167">
        <f>$D72-X$55</f>
        <v>-1783.2152370834592</v>
      </c>
      <c r="Y72" s="167">
        <f>$D72-Y$55</f>
        <v>-18053.365098721639</v>
      </c>
      <c r="Z72" s="167">
        <f>$D72-Z$55</f>
        <v>-14786.558800137071</v>
      </c>
      <c r="AA72" s="167">
        <f>$D72-AA$55</f>
        <v>-128.94663358253456</v>
      </c>
      <c r="AB72" s="167">
        <f>$D72-AB$55</f>
        <v>-6174.0470568467208</v>
      </c>
      <c r="AC72" s="167">
        <f>$D72-AC$55</f>
        <v>7987.6984373440646</v>
      </c>
      <c r="AD72" s="167">
        <f>$D72-AD$55</f>
        <v>330.78606181422219</v>
      </c>
      <c r="AE72" s="167">
        <f>$D72-AE$55</f>
        <v>4867.7578133732532</v>
      </c>
      <c r="AF72" s="167">
        <f>$D72-AF$55</f>
        <v>-6356.5497546086553</v>
      </c>
      <c r="AG72" s="167">
        <f>$D72-AG$55</f>
        <v>-5052.6506673362819</v>
      </c>
      <c r="AH72" s="167">
        <f>$D72-AH$55</f>
        <v>-20485.49060722236</v>
      </c>
      <c r="AI72" s="167">
        <f>$D72-AI$55</f>
        <v>-16820.925490147958</v>
      </c>
      <c r="AJ72" s="167">
        <f>$D72-AJ$55</f>
        <v>1012.8478978544445</v>
      </c>
      <c r="AK72" s="167">
        <f>$D72-AK$55</f>
        <v>-3633.8063796183778</v>
      </c>
      <c r="AL72" s="167">
        <f>$D72-AL$55</f>
        <v>2317.0487001350339</v>
      </c>
      <c r="AM72" s="167">
        <f>$D72-AM$55</f>
        <v>-4858.2310369568295</v>
      </c>
      <c r="AN72" s="167">
        <f>$D72-AN$55</f>
        <v>261.52850003280764</v>
      </c>
      <c r="AO72" s="167">
        <f>$D72-AO$55</f>
        <v>3044.0923304672251</v>
      </c>
      <c r="AP72" s="167">
        <f>$D72-AP$55</f>
        <v>-4454.6490869761546</v>
      </c>
      <c r="AQ72" s="167">
        <f>$D72-AQ$55</f>
        <v>-2166.9050714757905</v>
      </c>
      <c r="AR72" s="167">
        <f>$D72-AR$55</f>
        <v>-5475.8675485934291</v>
      </c>
      <c r="AS72" s="167">
        <f>$D72-AS$55</f>
        <v>4449.0815561910858</v>
      </c>
      <c r="AT72" s="167">
        <f>$D72-AT$55</f>
        <v>794.9059066858099</v>
      </c>
      <c r="AU72" s="167">
        <f>$D72-AU$55</f>
        <v>7555.8492991862004</v>
      </c>
      <c r="AV72" s="167">
        <f>$D72-AV$55</f>
        <v>-1118.6109425708346</v>
      </c>
      <c r="AW72" s="167">
        <f>$D72-AW$55</f>
        <v>-10553.420840453757</v>
      </c>
      <c r="AX72" s="167">
        <f>$D72-AX$55</f>
        <v>-9780.5179526240681</v>
      </c>
      <c r="AY72" s="167">
        <f>$D72-AY$55</f>
        <v>-14219.716629143135</v>
      </c>
      <c r="AZ72" s="167">
        <f>$D72-AZ$55</f>
        <v>-10015.55073716928</v>
      </c>
      <c r="BA72" s="167">
        <f>$D72-BA$55</f>
        <v>3370.1217284813174</v>
      </c>
      <c r="BB72" s="167">
        <f>$D72-BB$55</f>
        <v>-4203.7995973053112</v>
      </c>
      <c r="BC72" s="167">
        <f>$D72-BC$55</f>
        <v>-6053.620727827496</v>
      </c>
      <c r="BD72" s="166"/>
    </row>
    <row r="73" spans="1:56">
      <c r="A73" s="172">
        <v>2011</v>
      </c>
      <c r="B73" s="172" t="s">
        <v>1033</v>
      </c>
      <c r="C73" s="147" t="s">
        <v>25</v>
      </c>
      <c r="D73" s="83">
        <v>39855.698971656762</v>
      </c>
      <c r="E73" s="167">
        <f>$D73-E$55</f>
        <v>-1077.3905667392464</v>
      </c>
      <c r="F73" s="167">
        <f>$D73-F$55</f>
        <v>-17991.882751770572</v>
      </c>
      <c r="G73" s="167">
        <f>$D73-G$55</f>
        <v>-7039.9259793485762</v>
      </c>
      <c r="H73" s="167">
        <f>$D73-H$55</f>
        <v>1269.0804558771342</v>
      </c>
      <c r="I73" s="167">
        <f>$D73-I$55</f>
        <v>-14426.806648240869</v>
      </c>
      <c r="J73" s="167">
        <f>$D73-J$55</f>
        <v>-20376.955068128154</v>
      </c>
      <c r="K73" s="167">
        <f>$D73-K$55</f>
        <v>-26142.434638938896</v>
      </c>
      <c r="L73" s="167">
        <f>$D73-L$55</f>
        <v>-15358.377318719977</v>
      </c>
      <c r="M73" s="167">
        <f>$D73-M$55</f>
        <v>-17072.202755707774</v>
      </c>
      <c r="N73" s="167">
        <f>$D73-N$55</f>
        <v>-4210.7161831928388</v>
      </c>
      <c r="O73" s="167">
        <f>$D73-O$55</f>
        <v>-4261.7026155790518</v>
      </c>
      <c r="P73" s="167">
        <f>$D73-P$55</f>
        <v>-19683.328609367483</v>
      </c>
      <c r="Q73" s="167">
        <f>$D73-Q$55</f>
        <v>-7194.7530197252272</v>
      </c>
      <c r="R73" s="167">
        <f>$D73-R$55</f>
        <v>-10871.802895593057</v>
      </c>
      <c r="S73" s="167">
        <f>$D73-S$55</f>
        <v>-6283.4844218686412</v>
      </c>
      <c r="T73" s="167">
        <f>$D73-T$55</f>
        <v>-9160.3693108144071</v>
      </c>
      <c r="U73" s="167">
        <f>$D73-U$55</f>
        <v>-6198.1166647540449</v>
      </c>
      <c r="V73" s="167">
        <f>$D73-V$55</f>
        <v>-1248.6340411017518</v>
      </c>
      <c r="W73" s="167">
        <f>$D73-W$55</f>
        <v>555.32173328699719</v>
      </c>
      <c r="X73" s="167">
        <f>$D73-X$55</f>
        <v>-8074.8200399542548</v>
      </c>
      <c r="Y73" s="167">
        <f>$D73-Y$55</f>
        <v>-24344.969901592434</v>
      </c>
      <c r="Z73" s="167">
        <f>$D73-Z$55</f>
        <v>-21078.163603007866</v>
      </c>
      <c r="AA73" s="167">
        <f>$D73-AA$55</f>
        <v>-6420.5514364533301</v>
      </c>
      <c r="AB73" s="167">
        <f>$D73-AB$55</f>
        <v>-12465.651859717516</v>
      </c>
      <c r="AC73" s="167">
        <f>$D73-AC$55</f>
        <v>1696.093634473269</v>
      </c>
      <c r="AD73" s="167">
        <f>$D73-AD$55</f>
        <v>-5960.8187410565733</v>
      </c>
      <c r="AE73" s="167">
        <f>$D73-AE$55</f>
        <v>-1423.8469894975424</v>
      </c>
      <c r="AF73" s="167">
        <f>$D73-AF$55</f>
        <v>-12648.154557479451</v>
      </c>
      <c r="AG73" s="167">
        <f>$D73-AG$55</f>
        <v>-11344.255470207077</v>
      </c>
      <c r="AH73" s="167">
        <f>$D73-AH$55</f>
        <v>-26777.095410093156</v>
      </c>
      <c r="AI73" s="167">
        <f>$D73-AI$55</f>
        <v>-23112.530293018754</v>
      </c>
      <c r="AJ73" s="167">
        <f>$D73-AJ$55</f>
        <v>-5278.7569050163511</v>
      </c>
      <c r="AK73" s="167">
        <f>$D73-AK$55</f>
        <v>-9925.4111824891734</v>
      </c>
      <c r="AL73" s="167">
        <f>$D73-AL$55</f>
        <v>-3974.5561027357617</v>
      </c>
      <c r="AM73" s="167">
        <f>$D73-AM$55</f>
        <v>-11149.835839827625</v>
      </c>
      <c r="AN73" s="167">
        <f>$D73-AN$55</f>
        <v>-6030.0763028379879</v>
      </c>
      <c r="AO73" s="167">
        <f>$D73-AO$55</f>
        <v>-3247.5124724035704</v>
      </c>
      <c r="AP73" s="167">
        <f>$D73-AP$55</f>
        <v>-10746.25388984695</v>
      </c>
      <c r="AQ73" s="167">
        <f>$D73-AQ$55</f>
        <v>-8458.509874346586</v>
      </c>
      <c r="AR73" s="167">
        <f>$D73-AR$55</f>
        <v>-11767.472351464225</v>
      </c>
      <c r="AS73" s="167">
        <f>$D73-AS$55</f>
        <v>-1842.5232466797097</v>
      </c>
      <c r="AT73" s="167">
        <f>$D73-AT$55</f>
        <v>-5496.6988961849856</v>
      </c>
      <c r="AU73" s="167">
        <f>$D73-AU$55</f>
        <v>1264.2444963154048</v>
      </c>
      <c r="AV73" s="167">
        <f>$D73-AV$55</f>
        <v>-7410.2157454416301</v>
      </c>
      <c r="AW73" s="167">
        <f>$D73-AW$55</f>
        <v>-16845.025643324552</v>
      </c>
      <c r="AX73" s="167">
        <f>$D73-AX$55</f>
        <v>-16072.122755494864</v>
      </c>
      <c r="AY73" s="167">
        <f>$D73-AY$55</f>
        <v>-20511.32143201393</v>
      </c>
      <c r="AZ73" s="167">
        <f>$D73-AZ$55</f>
        <v>-16307.155540040076</v>
      </c>
      <c r="BA73" s="167">
        <f>$D73-BA$55</f>
        <v>-2921.4830743894781</v>
      </c>
      <c r="BB73" s="167">
        <f>$D73-BB$55</f>
        <v>-10495.404400176107</v>
      </c>
      <c r="BC73" s="167">
        <f>$D73-BC$55</f>
        <v>-12345.225530698292</v>
      </c>
      <c r="BD73" s="166"/>
    </row>
    <row r="74" spans="1:56">
      <c r="A74" s="172">
        <v>2011</v>
      </c>
      <c r="B74" s="172" t="s">
        <v>1034</v>
      </c>
      <c r="C74" s="147" t="s">
        <v>26</v>
      </c>
      <c r="D74" s="83">
        <v>40658.369827251547</v>
      </c>
      <c r="E74" s="167">
        <f>$D74-E$55</f>
        <v>-274.71971114446205</v>
      </c>
      <c r="F74" s="167">
        <f>$D74-F$55</f>
        <v>-17189.211896175788</v>
      </c>
      <c r="G74" s="167">
        <f>$D74-G$55</f>
        <v>-6237.2551237537918</v>
      </c>
      <c r="H74" s="167">
        <f>$D74-H$55</f>
        <v>2071.7513114719186</v>
      </c>
      <c r="I74" s="167">
        <f>$D74-I$55</f>
        <v>-13624.135792646084</v>
      </c>
      <c r="J74" s="167">
        <f>$D74-J$55</f>
        <v>-19574.28421253337</v>
      </c>
      <c r="K74" s="167">
        <f>$D74-K$55</f>
        <v>-25339.763783344111</v>
      </c>
      <c r="L74" s="167">
        <f>$D74-L$55</f>
        <v>-14555.706463125192</v>
      </c>
      <c r="M74" s="167">
        <f>$D74-M$55</f>
        <v>-16269.53190011299</v>
      </c>
      <c r="N74" s="167">
        <f>$D74-N$55</f>
        <v>-3408.0453275980544</v>
      </c>
      <c r="O74" s="167">
        <f>$D74-O$55</f>
        <v>-3459.0317599842674</v>
      </c>
      <c r="P74" s="167">
        <f>$D74-P$55</f>
        <v>-18880.657753772699</v>
      </c>
      <c r="Q74" s="167">
        <f>$D74-Q$55</f>
        <v>-6392.0821641304428</v>
      </c>
      <c r="R74" s="167">
        <f>$D74-R$55</f>
        <v>-10069.132039998272</v>
      </c>
      <c r="S74" s="167">
        <f>$D74-S$55</f>
        <v>-5480.8135662738568</v>
      </c>
      <c r="T74" s="167">
        <f>$D74-T$55</f>
        <v>-8357.6984552196227</v>
      </c>
      <c r="U74" s="167">
        <f>$D74-U$55</f>
        <v>-5395.4458091592605</v>
      </c>
      <c r="V74" s="167">
        <f>$D74-V$55</f>
        <v>-445.96318550696742</v>
      </c>
      <c r="W74" s="167">
        <f>$D74-W$55</f>
        <v>1357.9925888817816</v>
      </c>
      <c r="X74" s="167">
        <f>$D74-X$55</f>
        <v>-7272.1491843594704</v>
      </c>
      <c r="Y74" s="167">
        <f>$D74-Y$55</f>
        <v>-23542.29904599765</v>
      </c>
      <c r="Z74" s="167">
        <f>$D74-Z$55</f>
        <v>-20275.492747413082</v>
      </c>
      <c r="AA74" s="167">
        <f>$D74-AA$55</f>
        <v>-5617.8805808585457</v>
      </c>
      <c r="AB74" s="167">
        <f>$D74-AB$55</f>
        <v>-11662.981004122732</v>
      </c>
      <c r="AC74" s="167">
        <f>$D74-AC$55</f>
        <v>2498.7644900680534</v>
      </c>
      <c r="AD74" s="167">
        <f>$D74-AD$55</f>
        <v>-5158.147885461789</v>
      </c>
      <c r="AE74" s="167">
        <f>$D74-AE$55</f>
        <v>-621.17613390275801</v>
      </c>
      <c r="AF74" s="167">
        <f>$D74-AF$55</f>
        <v>-11845.483701884667</v>
      </c>
      <c r="AG74" s="167">
        <f>$D74-AG$55</f>
        <v>-10541.584614612293</v>
      </c>
      <c r="AH74" s="167">
        <f>$D74-AH$55</f>
        <v>-25974.424554498371</v>
      </c>
      <c r="AI74" s="167">
        <f>$D74-AI$55</f>
        <v>-22309.859437423969</v>
      </c>
      <c r="AJ74" s="167">
        <f>$D74-AJ$55</f>
        <v>-4476.0860494215667</v>
      </c>
      <c r="AK74" s="167">
        <f>$D74-AK$55</f>
        <v>-9122.740326894389</v>
      </c>
      <c r="AL74" s="167">
        <f>$D74-AL$55</f>
        <v>-3171.8852471409773</v>
      </c>
      <c r="AM74" s="167">
        <f>$D74-AM$55</f>
        <v>-10347.164984232841</v>
      </c>
      <c r="AN74" s="167">
        <f>$D74-AN$55</f>
        <v>-5227.4054472432035</v>
      </c>
      <c r="AO74" s="167">
        <f>$D74-AO$55</f>
        <v>-2444.8416168087861</v>
      </c>
      <c r="AP74" s="167">
        <f>$D74-AP$55</f>
        <v>-9943.5830342521658</v>
      </c>
      <c r="AQ74" s="167">
        <f>$D74-AQ$55</f>
        <v>-7655.8390187518016</v>
      </c>
      <c r="AR74" s="167">
        <f>$D74-AR$55</f>
        <v>-10964.80149586944</v>
      </c>
      <c r="AS74" s="167">
        <f>$D74-AS$55</f>
        <v>-1039.8523910849253</v>
      </c>
      <c r="AT74" s="167">
        <f>$D74-AT$55</f>
        <v>-4694.0280405902013</v>
      </c>
      <c r="AU74" s="167">
        <f>$D74-AU$55</f>
        <v>2066.9153519101892</v>
      </c>
      <c r="AV74" s="167">
        <f>$D74-AV$55</f>
        <v>-6607.5448898468458</v>
      </c>
      <c r="AW74" s="167">
        <f>$D74-AW$55</f>
        <v>-16042.354787729768</v>
      </c>
      <c r="AX74" s="167">
        <f>$D74-AX$55</f>
        <v>-15269.451899900079</v>
      </c>
      <c r="AY74" s="167">
        <f>$D74-AY$55</f>
        <v>-19708.650576419146</v>
      </c>
      <c r="AZ74" s="167">
        <f>$D74-AZ$55</f>
        <v>-15504.484684445291</v>
      </c>
      <c r="BA74" s="167">
        <f>$D74-BA$55</f>
        <v>-2118.8122187946938</v>
      </c>
      <c r="BB74" s="167">
        <f>$D74-BB$55</f>
        <v>-9692.7335445813223</v>
      </c>
      <c r="BC74" s="167">
        <f>$D74-BC$55</f>
        <v>-11542.554675103507</v>
      </c>
      <c r="BD74" s="166"/>
    </row>
    <row r="75" spans="1:56">
      <c r="A75" s="172">
        <v>2011</v>
      </c>
      <c r="B75" s="172" t="s">
        <v>1035</v>
      </c>
      <c r="C75" s="147" t="s">
        <v>27</v>
      </c>
      <c r="D75" s="83">
        <v>49692.662183769768</v>
      </c>
      <c r="E75" s="167">
        <f>$D75-E$55</f>
        <v>8759.5726453737589</v>
      </c>
      <c r="F75" s="167">
        <f>$D75-F$55</f>
        <v>-8154.9195396575669</v>
      </c>
      <c r="G75" s="167">
        <f>$D75-G$55</f>
        <v>2797.0372327644291</v>
      </c>
      <c r="H75" s="167">
        <f>$D75-H$55</f>
        <v>11106.04366799014</v>
      </c>
      <c r="I75" s="167">
        <f>$D75-I$55</f>
        <v>-4589.8434361278632</v>
      </c>
      <c r="J75" s="167">
        <f>$D75-J$55</f>
        <v>-10539.991856015149</v>
      </c>
      <c r="K75" s="167">
        <f>$D75-K$55</f>
        <v>-16305.47142682589</v>
      </c>
      <c r="L75" s="167">
        <f>$D75-L$55</f>
        <v>-5521.4141066069715</v>
      </c>
      <c r="M75" s="167">
        <f>$D75-M$55</f>
        <v>-7235.2395435947692</v>
      </c>
      <c r="N75" s="167">
        <f>$D75-N$55</f>
        <v>5626.2470289201665</v>
      </c>
      <c r="O75" s="167">
        <f>$D75-O$55</f>
        <v>5575.2605965339535</v>
      </c>
      <c r="P75" s="167">
        <f>$D75-P$55</f>
        <v>-9846.365397254478</v>
      </c>
      <c r="Q75" s="167">
        <f>$D75-Q$55</f>
        <v>2642.2101923877781</v>
      </c>
      <c r="R75" s="167">
        <f>$D75-R$55</f>
        <v>-1034.8396834800515</v>
      </c>
      <c r="S75" s="167">
        <f>$D75-S$55</f>
        <v>3553.4787902443641</v>
      </c>
      <c r="T75" s="167">
        <f>$D75-T$55</f>
        <v>676.59390129859821</v>
      </c>
      <c r="U75" s="167">
        <f>$D75-U$55</f>
        <v>3638.8465473589604</v>
      </c>
      <c r="V75" s="167">
        <f>$D75-V$55</f>
        <v>8588.3291710112535</v>
      </c>
      <c r="W75" s="167">
        <f>$D75-W$55</f>
        <v>10392.284945400002</v>
      </c>
      <c r="X75" s="167">
        <f>$D75-X$55</f>
        <v>1762.1431721587505</v>
      </c>
      <c r="Y75" s="167">
        <f>$D75-Y$55</f>
        <v>-14508.006689479429</v>
      </c>
      <c r="Z75" s="167">
        <f>$D75-Z$55</f>
        <v>-11241.200390894861</v>
      </c>
      <c r="AA75" s="167">
        <f>$D75-AA$55</f>
        <v>3416.4117756596752</v>
      </c>
      <c r="AB75" s="167">
        <f>$D75-AB$55</f>
        <v>-2628.6886476045111</v>
      </c>
      <c r="AC75" s="167">
        <f>$D75-AC$55</f>
        <v>11533.056846586274</v>
      </c>
      <c r="AD75" s="167">
        <f>$D75-AD$55</f>
        <v>3876.1444710564319</v>
      </c>
      <c r="AE75" s="167">
        <f>$D75-AE$55</f>
        <v>8413.1162226154629</v>
      </c>
      <c r="AF75" s="167">
        <f>$D75-AF$55</f>
        <v>-2811.1913453664456</v>
      </c>
      <c r="AG75" s="167">
        <f>$D75-AG$55</f>
        <v>-1507.2922580940722</v>
      </c>
      <c r="AH75" s="167">
        <f>$D75-AH$55</f>
        <v>-16940.132197980151</v>
      </c>
      <c r="AI75" s="167">
        <f>$D75-AI$55</f>
        <v>-13275.567080905748</v>
      </c>
      <c r="AJ75" s="167">
        <f>$D75-AJ$55</f>
        <v>4558.2063070966542</v>
      </c>
      <c r="AK75" s="167">
        <f>$D75-AK$55</f>
        <v>-88.447970376168087</v>
      </c>
      <c r="AL75" s="167">
        <f>$D75-AL$55</f>
        <v>5862.4071093772436</v>
      </c>
      <c r="AM75" s="167">
        <f>$D75-AM$55</f>
        <v>-1312.8726277146197</v>
      </c>
      <c r="AN75" s="167">
        <f>$D75-AN$55</f>
        <v>3806.8869092750174</v>
      </c>
      <c r="AO75" s="167">
        <f>$D75-AO$55</f>
        <v>6589.4507397094349</v>
      </c>
      <c r="AP75" s="167">
        <f>$D75-AP$55</f>
        <v>-909.2906777339449</v>
      </c>
      <c r="AQ75" s="167">
        <f>$D75-AQ$55</f>
        <v>1378.4533377664193</v>
      </c>
      <c r="AR75" s="167">
        <f>$D75-AR$55</f>
        <v>-1930.5091393512193</v>
      </c>
      <c r="AS75" s="167">
        <f>$D75-AS$55</f>
        <v>7994.4399654332956</v>
      </c>
      <c r="AT75" s="167">
        <f>$D75-AT$55</f>
        <v>4340.2643159280196</v>
      </c>
      <c r="AU75" s="167">
        <f>$D75-AU$55</f>
        <v>11101.20770842841</v>
      </c>
      <c r="AV75" s="167">
        <f>$D75-AV$55</f>
        <v>2426.7474666713752</v>
      </c>
      <c r="AW75" s="167">
        <f>$D75-AW$55</f>
        <v>-7008.0624312115469</v>
      </c>
      <c r="AX75" s="167">
        <f>$D75-AX$55</f>
        <v>-6235.1595433818584</v>
      </c>
      <c r="AY75" s="167">
        <f>$D75-AY$55</f>
        <v>-10674.358219900925</v>
      </c>
      <c r="AZ75" s="167">
        <f>$D75-AZ$55</f>
        <v>-6470.1923279270704</v>
      </c>
      <c r="BA75" s="167">
        <f>$D75-BA$55</f>
        <v>6915.4801377235272</v>
      </c>
      <c r="BB75" s="167">
        <f>$D75-BB$55</f>
        <v>-658.44118806310144</v>
      </c>
      <c r="BC75" s="167">
        <f>$D75-BC$55</f>
        <v>-2508.2623185852863</v>
      </c>
      <c r="BD75" s="166"/>
    </row>
    <row r="76" spans="1:56">
      <c r="A76" s="172">
        <v>2011</v>
      </c>
      <c r="B76" s="172" t="s">
        <v>1036</v>
      </c>
      <c r="C76" s="147" t="s">
        <v>28</v>
      </c>
      <c r="D76" s="83">
        <v>68876.415068421615</v>
      </c>
      <c r="E76" s="167">
        <f>$D76-E$55</f>
        <v>27943.325530025606</v>
      </c>
      <c r="F76" s="167">
        <f>$D76-F$55</f>
        <v>11028.83334499428</v>
      </c>
      <c r="G76" s="167">
        <f>$D76-G$55</f>
        <v>21980.790117416276</v>
      </c>
      <c r="H76" s="167">
        <f>$D76-H$55</f>
        <v>30289.796552641987</v>
      </c>
      <c r="I76" s="167">
        <f>$D76-I$55</f>
        <v>14593.909448523984</v>
      </c>
      <c r="J76" s="167">
        <f>$D76-J$55</f>
        <v>8643.761028636698</v>
      </c>
      <c r="K76" s="167">
        <f>$D76-K$55</f>
        <v>2878.2814578259567</v>
      </c>
      <c r="L76" s="167">
        <f>$D76-L$55</f>
        <v>13662.338778044876</v>
      </c>
      <c r="M76" s="167">
        <f>$D76-M$55</f>
        <v>11948.513341057078</v>
      </c>
      <c r="N76" s="167">
        <f>$D76-N$55</f>
        <v>24809.999913572014</v>
      </c>
      <c r="O76" s="167">
        <f>$D76-O$55</f>
        <v>24759.013481185801</v>
      </c>
      <c r="P76" s="167">
        <f>$D76-P$55</f>
        <v>9337.3874873973691</v>
      </c>
      <c r="Q76" s="167">
        <f>$D76-Q$55</f>
        <v>21825.963077039625</v>
      </c>
      <c r="R76" s="167">
        <f>$D76-R$55</f>
        <v>18148.913201171796</v>
      </c>
      <c r="S76" s="167">
        <f>$D76-S$55</f>
        <v>22737.231674896211</v>
      </c>
      <c r="T76" s="167">
        <f>$D76-T$55</f>
        <v>19860.346785950445</v>
      </c>
      <c r="U76" s="167">
        <f>$D76-U$55</f>
        <v>22822.599432010808</v>
      </c>
      <c r="V76" s="167">
        <f>$D76-V$55</f>
        <v>27772.082055663101</v>
      </c>
      <c r="W76" s="167">
        <f>$D76-W$55</f>
        <v>29576.03783005185</v>
      </c>
      <c r="X76" s="167">
        <f>$D76-X$55</f>
        <v>20945.896056810598</v>
      </c>
      <c r="Y76" s="167">
        <f>$D76-Y$55</f>
        <v>4675.7461951724181</v>
      </c>
      <c r="Z76" s="167">
        <f>$D76-Z$55</f>
        <v>7942.5524937569862</v>
      </c>
      <c r="AA76" s="167">
        <f>$D76-AA$55</f>
        <v>22600.164660311522</v>
      </c>
      <c r="AB76" s="167">
        <f>$D76-AB$55</f>
        <v>16555.064237047336</v>
      </c>
      <c r="AC76" s="167">
        <f>$D76-AC$55</f>
        <v>30716.809731238121</v>
      </c>
      <c r="AD76" s="167">
        <f>$D76-AD$55</f>
        <v>23059.897355708279</v>
      </c>
      <c r="AE76" s="167">
        <f>$D76-AE$55</f>
        <v>27596.86910726731</v>
      </c>
      <c r="AF76" s="167">
        <f>$D76-AF$55</f>
        <v>16372.561539285402</v>
      </c>
      <c r="AG76" s="167">
        <f>$D76-AG$55</f>
        <v>17676.460626557775</v>
      </c>
      <c r="AH76" s="167">
        <f>$D76-AH$55</f>
        <v>2243.6206866716966</v>
      </c>
      <c r="AI76" s="167">
        <f>$D76-AI$55</f>
        <v>5908.1858037460988</v>
      </c>
      <c r="AJ76" s="167">
        <f>$D76-AJ$55</f>
        <v>23741.959191748501</v>
      </c>
      <c r="AK76" s="167">
        <f>$D76-AK$55</f>
        <v>19095.304914275679</v>
      </c>
      <c r="AL76" s="167">
        <f>$D76-AL$55</f>
        <v>25046.159994029091</v>
      </c>
      <c r="AM76" s="167">
        <f>$D76-AM$55</f>
        <v>17870.880256937227</v>
      </c>
      <c r="AN76" s="167">
        <f>$D76-AN$55</f>
        <v>22990.639793926865</v>
      </c>
      <c r="AO76" s="167">
        <f>$D76-AO$55</f>
        <v>25773.203624361282</v>
      </c>
      <c r="AP76" s="167">
        <f>$D76-AP$55</f>
        <v>18274.462206917902</v>
      </c>
      <c r="AQ76" s="167">
        <f>$D76-AQ$55</f>
        <v>20562.206222418266</v>
      </c>
      <c r="AR76" s="167">
        <f>$D76-AR$55</f>
        <v>17253.243745300628</v>
      </c>
      <c r="AS76" s="167">
        <f>$D76-AS$55</f>
        <v>27178.192850085143</v>
      </c>
      <c r="AT76" s="167">
        <f>$D76-AT$55</f>
        <v>23524.017200579867</v>
      </c>
      <c r="AU76" s="167">
        <f>$D76-AU$55</f>
        <v>30284.960593080257</v>
      </c>
      <c r="AV76" s="167">
        <f>$D76-AV$55</f>
        <v>21610.500351323222</v>
      </c>
      <c r="AW76" s="167">
        <f>$D76-AW$55</f>
        <v>12175.6904534403</v>
      </c>
      <c r="AX76" s="167">
        <f>$D76-AX$55</f>
        <v>12948.593341269989</v>
      </c>
      <c r="AY76" s="167">
        <f>$D76-AY$55</f>
        <v>8509.3946647509219</v>
      </c>
      <c r="AZ76" s="167">
        <f>$D76-AZ$55</f>
        <v>12713.560556724777</v>
      </c>
      <c r="BA76" s="167">
        <f>$D76-BA$55</f>
        <v>26099.233022375374</v>
      </c>
      <c r="BB76" s="167">
        <f>$D76-BB$55</f>
        <v>18525.311696588746</v>
      </c>
      <c r="BC76" s="167">
        <f>$D76-BC$55</f>
        <v>16675.490566066561</v>
      </c>
      <c r="BD76" s="166"/>
    </row>
    <row r="77" spans="1:56">
      <c r="A77" s="172">
        <v>2011</v>
      </c>
      <c r="B77" s="172" t="s">
        <v>1037</v>
      </c>
      <c r="C77" s="147" t="s">
        <v>29</v>
      </c>
      <c r="D77" s="83">
        <v>63312.556713031539</v>
      </c>
      <c r="E77" s="167">
        <f>$D77-E$55</f>
        <v>22379.467174635531</v>
      </c>
      <c r="F77" s="167">
        <f>$D77-F$55</f>
        <v>5464.9749896042049</v>
      </c>
      <c r="G77" s="167">
        <f>$D77-G$55</f>
        <v>16416.931762026201</v>
      </c>
      <c r="H77" s="167">
        <f>$D77-H$55</f>
        <v>24725.938197251911</v>
      </c>
      <c r="I77" s="167">
        <f>$D77-I$55</f>
        <v>9030.0510931339086</v>
      </c>
      <c r="J77" s="167">
        <f>$D77-J$55</f>
        <v>3079.9026732466227</v>
      </c>
      <c r="K77" s="167">
        <f>$D77-K$55</f>
        <v>-2685.5768975641186</v>
      </c>
      <c r="L77" s="167">
        <f>$D77-L$55</f>
        <v>8098.4804226548003</v>
      </c>
      <c r="M77" s="167">
        <f>$D77-M$55</f>
        <v>6384.6549856670026</v>
      </c>
      <c r="N77" s="167">
        <f>$D77-N$55</f>
        <v>19246.141558181938</v>
      </c>
      <c r="O77" s="167">
        <f>$D77-O$55</f>
        <v>19195.155125795725</v>
      </c>
      <c r="P77" s="167">
        <f>$D77-P$55</f>
        <v>3773.5291320072938</v>
      </c>
      <c r="Q77" s="167">
        <f>$D77-Q$55</f>
        <v>16262.10472164955</v>
      </c>
      <c r="R77" s="167">
        <f>$D77-R$55</f>
        <v>12585.05484578172</v>
      </c>
      <c r="S77" s="167">
        <f>$D77-S$55</f>
        <v>17173.373319506136</v>
      </c>
      <c r="T77" s="167">
        <f>$D77-T$55</f>
        <v>14296.48843056037</v>
      </c>
      <c r="U77" s="167">
        <f>$D77-U$55</f>
        <v>17258.741076620732</v>
      </c>
      <c r="V77" s="167">
        <f>$D77-V$55</f>
        <v>22208.223700273025</v>
      </c>
      <c r="W77" s="167">
        <f>$D77-W$55</f>
        <v>24012.179474661774</v>
      </c>
      <c r="X77" s="167">
        <f>$D77-X$55</f>
        <v>15382.037701420522</v>
      </c>
      <c r="Y77" s="167">
        <f>$D77-Y$55</f>
        <v>-888.11216021765722</v>
      </c>
      <c r="Z77" s="167">
        <f>$D77-Z$55</f>
        <v>2378.6941383669109</v>
      </c>
      <c r="AA77" s="167">
        <f>$D77-AA$55</f>
        <v>17036.306304921447</v>
      </c>
      <c r="AB77" s="167">
        <f>$D77-AB$55</f>
        <v>10991.205881657261</v>
      </c>
      <c r="AC77" s="167">
        <f>$D77-AC$55</f>
        <v>25152.951375848046</v>
      </c>
      <c r="AD77" s="167">
        <f>$D77-AD$55</f>
        <v>17496.039000318204</v>
      </c>
      <c r="AE77" s="167">
        <f>$D77-AE$55</f>
        <v>22033.010751877235</v>
      </c>
      <c r="AF77" s="167">
        <f>$D77-AF$55</f>
        <v>10808.703183895326</v>
      </c>
      <c r="AG77" s="167">
        <f>$D77-AG$55</f>
        <v>12112.6022711677</v>
      </c>
      <c r="AH77" s="167">
        <f>$D77-AH$55</f>
        <v>-3320.2376687183787</v>
      </c>
      <c r="AI77" s="167">
        <f>$D77-AI$55</f>
        <v>344.32744835602352</v>
      </c>
      <c r="AJ77" s="167">
        <f>$D77-AJ$55</f>
        <v>18178.100836358426</v>
      </c>
      <c r="AK77" s="167">
        <f>$D77-AK$55</f>
        <v>13531.446558885604</v>
      </c>
      <c r="AL77" s="167">
        <f>$D77-AL$55</f>
        <v>19482.301638639015</v>
      </c>
      <c r="AM77" s="167">
        <f>$D77-AM$55</f>
        <v>12307.021901547152</v>
      </c>
      <c r="AN77" s="167">
        <f>$D77-AN$55</f>
        <v>17426.781438536789</v>
      </c>
      <c r="AO77" s="167">
        <f>$D77-AO$55</f>
        <v>20209.345268971207</v>
      </c>
      <c r="AP77" s="167">
        <f>$D77-AP$55</f>
        <v>12710.603851527827</v>
      </c>
      <c r="AQ77" s="167">
        <f>$D77-AQ$55</f>
        <v>14998.347867028191</v>
      </c>
      <c r="AR77" s="167">
        <f>$D77-AR$55</f>
        <v>11689.385389910552</v>
      </c>
      <c r="AS77" s="167">
        <f>$D77-AS$55</f>
        <v>21614.334494695067</v>
      </c>
      <c r="AT77" s="167">
        <f>$D77-AT$55</f>
        <v>17960.158845189791</v>
      </c>
      <c r="AU77" s="167">
        <f>$D77-AU$55</f>
        <v>24721.102237690182</v>
      </c>
      <c r="AV77" s="167">
        <f>$D77-AV$55</f>
        <v>16046.641995933147</v>
      </c>
      <c r="AW77" s="167">
        <f>$D77-AW$55</f>
        <v>6611.8320980502249</v>
      </c>
      <c r="AX77" s="167">
        <f>$D77-AX$55</f>
        <v>7384.7349858799134</v>
      </c>
      <c r="AY77" s="167">
        <f>$D77-AY$55</f>
        <v>2945.5363093608466</v>
      </c>
      <c r="AZ77" s="167">
        <f>$D77-AZ$55</f>
        <v>7149.7022013347014</v>
      </c>
      <c r="BA77" s="167">
        <f>$D77-BA$55</f>
        <v>20535.374666985299</v>
      </c>
      <c r="BB77" s="167">
        <f>$D77-BB$55</f>
        <v>12961.45334119867</v>
      </c>
      <c r="BC77" s="167">
        <f>$D77-BC$55</f>
        <v>11111.632210676486</v>
      </c>
      <c r="BD77" s="166"/>
    </row>
    <row r="78" spans="1:56">
      <c r="A78" s="172">
        <v>2011</v>
      </c>
      <c r="B78" s="172" t="s">
        <v>1038</v>
      </c>
      <c r="C78" s="147" t="s">
        <v>30</v>
      </c>
      <c r="D78" s="83">
        <v>48878.743023917712</v>
      </c>
      <c r="E78" s="167">
        <f>$D78-E$55</f>
        <v>7945.6534855217033</v>
      </c>
      <c r="F78" s="167">
        <f>$D78-F$55</f>
        <v>-8968.8386995096225</v>
      </c>
      <c r="G78" s="167">
        <f>$D78-G$55</f>
        <v>1983.1180729123735</v>
      </c>
      <c r="H78" s="167">
        <f>$D78-H$55</f>
        <v>10292.124508138084</v>
      </c>
      <c r="I78" s="167">
        <f>$D78-I$55</f>
        <v>-5403.7625959799188</v>
      </c>
      <c r="J78" s="167">
        <f>$D78-J$55</f>
        <v>-11353.911015867205</v>
      </c>
      <c r="K78" s="167">
        <f>$D78-K$55</f>
        <v>-17119.390586677946</v>
      </c>
      <c r="L78" s="167">
        <f>$D78-L$55</f>
        <v>-6335.3332664590271</v>
      </c>
      <c r="M78" s="167">
        <f>$D78-M$55</f>
        <v>-8049.1587034468248</v>
      </c>
      <c r="N78" s="167">
        <f>$D78-N$55</f>
        <v>4812.3278690681109</v>
      </c>
      <c r="O78" s="167">
        <f>$D78-O$55</f>
        <v>4761.3414366818979</v>
      </c>
      <c r="P78" s="167">
        <f>$D78-P$55</f>
        <v>-10660.284557106534</v>
      </c>
      <c r="Q78" s="167">
        <f>$D78-Q$55</f>
        <v>1828.2910325357225</v>
      </c>
      <c r="R78" s="167">
        <f>$D78-R$55</f>
        <v>-1848.7588433321071</v>
      </c>
      <c r="S78" s="167">
        <f>$D78-S$55</f>
        <v>2739.5596303923085</v>
      </c>
      <c r="T78" s="167">
        <f>$D78-T$55</f>
        <v>-137.32525855345739</v>
      </c>
      <c r="U78" s="167">
        <f>$D78-U$55</f>
        <v>2824.9273875069048</v>
      </c>
      <c r="V78" s="167">
        <f>$D78-V$55</f>
        <v>7774.4100111591979</v>
      </c>
      <c r="W78" s="167">
        <f>$D78-W$55</f>
        <v>9578.3657855479469</v>
      </c>
      <c r="X78" s="167">
        <f>$D78-X$55</f>
        <v>948.22401230669493</v>
      </c>
      <c r="Y78" s="167">
        <f>$D78-Y$55</f>
        <v>-15321.925849331485</v>
      </c>
      <c r="Z78" s="167">
        <f>$D78-Z$55</f>
        <v>-12055.119550746917</v>
      </c>
      <c r="AA78" s="167">
        <f>$D78-AA$55</f>
        <v>2602.4926158076196</v>
      </c>
      <c r="AB78" s="167">
        <f>$D78-AB$55</f>
        <v>-3442.6078074565667</v>
      </c>
      <c r="AC78" s="167">
        <f>$D78-AC$55</f>
        <v>10719.137686734219</v>
      </c>
      <c r="AD78" s="167">
        <f>$D78-AD$55</f>
        <v>3062.2253112043763</v>
      </c>
      <c r="AE78" s="167">
        <f>$D78-AE$55</f>
        <v>7599.1970627634073</v>
      </c>
      <c r="AF78" s="167">
        <f>$D78-AF$55</f>
        <v>-3625.1105052185012</v>
      </c>
      <c r="AG78" s="167">
        <f>$D78-AG$55</f>
        <v>-2321.2114179461278</v>
      </c>
      <c r="AH78" s="167">
        <f>$D78-AH$55</f>
        <v>-17754.051357832206</v>
      </c>
      <c r="AI78" s="167">
        <f>$D78-AI$55</f>
        <v>-14089.486240757804</v>
      </c>
      <c r="AJ78" s="167">
        <f>$D78-AJ$55</f>
        <v>3744.2871472445986</v>
      </c>
      <c r="AK78" s="167">
        <f>$D78-AK$55</f>
        <v>-902.36713022822369</v>
      </c>
      <c r="AL78" s="167">
        <f>$D78-AL$55</f>
        <v>5048.487949525188</v>
      </c>
      <c r="AM78" s="167">
        <f>$D78-AM$55</f>
        <v>-2126.7917875666753</v>
      </c>
      <c r="AN78" s="167">
        <f>$D78-AN$55</f>
        <v>2992.9677494229618</v>
      </c>
      <c r="AO78" s="167">
        <f>$D78-AO$55</f>
        <v>5775.5315798573793</v>
      </c>
      <c r="AP78" s="167">
        <f>$D78-AP$55</f>
        <v>-1723.2098375860005</v>
      </c>
      <c r="AQ78" s="167">
        <f>$D78-AQ$55</f>
        <v>564.53417791436368</v>
      </c>
      <c r="AR78" s="167">
        <f>$D78-AR$55</f>
        <v>-2744.4282992032749</v>
      </c>
      <c r="AS78" s="167">
        <f>$D78-AS$55</f>
        <v>7180.52080558124</v>
      </c>
      <c r="AT78" s="167">
        <f>$D78-AT$55</f>
        <v>3526.345156075964</v>
      </c>
      <c r="AU78" s="167">
        <f>$D78-AU$55</f>
        <v>10287.288548576355</v>
      </c>
      <c r="AV78" s="167">
        <f>$D78-AV$55</f>
        <v>1612.8283068193196</v>
      </c>
      <c r="AW78" s="167">
        <f>$D78-AW$55</f>
        <v>-7821.9815910636025</v>
      </c>
      <c r="AX78" s="167">
        <f>$D78-AX$55</f>
        <v>-7049.078703233914</v>
      </c>
      <c r="AY78" s="167">
        <f>$D78-AY$55</f>
        <v>-11488.277379752981</v>
      </c>
      <c r="AZ78" s="167">
        <f>$D78-AZ$55</f>
        <v>-7284.111487779126</v>
      </c>
      <c r="BA78" s="167">
        <f>$D78-BA$55</f>
        <v>6101.5609778714716</v>
      </c>
      <c r="BB78" s="167">
        <f>$D78-BB$55</f>
        <v>-1472.360347915157</v>
      </c>
      <c r="BC78" s="167">
        <f>$D78-BC$55</f>
        <v>-3322.1814784373419</v>
      </c>
      <c r="BD78" s="166"/>
    </row>
    <row r="79" spans="1:56">
      <c r="A79" s="172">
        <v>2011</v>
      </c>
      <c r="B79" s="172" t="s">
        <v>1039</v>
      </c>
      <c r="C79" s="147" t="s">
        <v>31</v>
      </c>
      <c r="D79" s="83">
        <v>57819.923993289369</v>
      </c>
      <c r="E79" s="167">
        <f>$D79-E$55</f>
        <v>16886.83445489336</v>
      </c>
      <c r="F79" s="167">
        <f>$D79-F$55</f>
        <v>-27.6577301379657</v>
      </c>
      <c r="G79" s="167">
        <f>$D79-G$55</f>
        <v>10924.29904228403</v>
      </c>
      <c r="H79" s="167">
        <f>$D79-H$55</f>
        <v>19233.305477509741</v>
      </c>
      <c r="I79" s="167">
        <f>$D79-I$55</f>
        <v>3537.418373391738</v>
      </c>
      <c r="J79" s="167">
        <f>$D79-J$55</f>
        <v>-2412.7300464955479</v>
      </c>
      <c r="K79" s="167">
        <f>$D79-K$55</f>
        <v>-8178.2096173062891</v>
      </c>
      <c r="L79" s="167">
        <f>$D79-L$55</f>
        <v>2605.8477029126298</v>
      </c>
      <c r="M79" s="167">
        <f>$D79-M$55</f>
        <v>892.02226592483203</v>
      </c>
      <c r="N79" s="167">
        <f>$D79-N$55</f>
        <v>13753.508838439768</v>
      </c>
      <c r="O79" s="167">
        <f>$D79-O$55</f>
        <v>13702.522406053555</v>
      </c>
      <c r="P79" s="167">
        <f>$D79-P$55</f>
        <v>-1719.1035877348768</v>
      </c>
      <c r="Q79" s="167">
        <f>$D79-Q$55</f>
        <v>10769.472001907379</v>
      </c>
      <c r="R79" s="167">
        <f>$D79-R$55</f>
        <v>7092.4221260395498</v>
      </c>
      <c r="S79" s="167">
        <f>$D79-S$55</f>
        <v>11680.740599763965</v>
      </c>
      <c r="T79" s="167">
        <f>$D79-T$55</f>
        <v>8803.8557108181994</v>
      </c>
      <c r="U79" s="167">
        <f>$D79-U$55</f>
        <v>11766.108356878562</v>
      </c>
      <c r="V79" s="167">
        <f>$D79-V$55</f>
        <v>16715.590980530855</v>
      </c>
      <c r="W79" s="167">
        <f>$D79-W$55</f>
        <v>18519.546754919604</v>
      </c>
      <c r="X79" s="167">
        <f>$D79-X$55</f>
        <v>9889.4049816783518</v>
      </c>
      <c r="Y79" s="167">
        <f>$D79-Y$55</f>
        <v>-6380.7448799598278</v>
      </c>
      <c r="Z79" s="167">
        <f>$D79-Z$55</f>
        <v>-3113.9385813752597</v>
      </c>
      <c r="AA79" s="167">
        <f>$D79-AA$55</f>
        <v>11543.673585179276</v>
      </c>
      <c r="AB79" s="167">
        <f>$D79-AB$55</f>
        <v>5498.5731619150902</v>
      </c>
      <c r="AC79" s="167">
        <f>$D79-AC$55</f>
        <v>19660.318656105876</v>
      </c>
      <c r="AD79" s="167">
        <f>$D79-AD$55</f>
        <v>12003.406280576033</v>
      </c>
      <c r="AE79" s="167">
        <f>$D79-AE$55</f>
        <v>16540.378032135064</v>
      </c>
      <c r="AF79" s="167">
        <f>$D79-AF$55</f>
        <v>5316.0704641531556</v>
      </c>
      <c r="AG79" s="167">
        <f>$D79-AG$55</f>
        <v>6619.9695514255291</v>
      </c>
      <c r="AH79" s="167">
        <f>$D79-AH$55</f>
        <v>-8812.8703884605493</v>
      </c>
      <c r="AI79" s="167">
        <f>$D79-AI$55</f>
        <v>-5148.3052713861471</v>
      </c>
      <c r="AJ79" s="167">
        <f>$D79-AJ$55</f>
        <v>12685.468116616255</v>
      </c>
      <c r="AK79" s="167">
        <f>$D79-AK$55</f>
        <v>8038.8138391434331</v>
      </c>
      <c r="AL79" s="167">
        <f>$D79-AL$55</f>
        <v>13989.668918896845</v>
      </c>
      <c r="AM79" s="167">
        <f>$D79-AM$55</f>
        <v>6814.3891818049815</v>
      </c>
      <c r="AN79" s="167">
        <f>$D79-AN$55</f>
        <v>11934.148718794619</v>
      </c>
      <c r="AO79" s="167">
        <f>$D79-AO$55</f>
        <v>14716.712549229036</v>
      </c>
      <c r="AP79" s="167">
        <f>$D79-AP$55</f>
        <v>7217.9711317856563</v>
      </c>
      <c r="AQ79" s="167">
        <f>$D79-AQ$55</f>
        <v>9505.7151472860205</v>
      </c>
      <c r="AR79" s="167">
        <f>$D79-AR$55</f>
        <v>6196.7526701683819</v>
      </c>
      <c r="AS79" s="167">
        <f>$D79-AS$55</f>
        <v>16121.701774952897</v>
      </c>
      <c r="AT79" s="167">
        <f>$D79-AT$55</f>
        <v>12467.526125447621</v>
      </c>
      <c r="AU79" s="167">
        <f>$D79-AU$55</f>
        <v>19228.469517948011</v>
      </c>
      <c r="AV79" s="167">
        <f>$D79-AV$55</f>
        <v>10554.009276190976</v>
      </c>
      <c r="AW79" s="167">
        <f>$D79-AW$55</f>
        <v>1119.1993783080543</v>
      </c>
      <c r="AX79" s="167">
        <f>$D79-AX$55</f>
        <v>1892.1022661377428</v>
      </c>
      <c r="AY79" s="167">
        <f>$D79-AY$55</f>
        <v>-2547.0964103813239</v>
      </c>
      <c r="AZ79" s="167">
        <f>$D79-AZ$55</f>
        <v>1657.0694815925308</v>
      </c>
      <c r="BA79" s="167">
        <f>$D79-BA$55</f>
        <v>15042.741947243128</v>
      </c>
      <c r="BB79" s="167">
        <f>$D79-BB$55</f>
        <v>7468.8206214564998</v>
      </c>
      <c r="BC79" s="167">
        <f>$D79-BC$55</f>
        <v>5618.999490934315</v>
      </c>
      <c r="BD79" s="166"/>
    </row>
    <row r="80" spans="1:56">
      <c r="A80" s="172">
        <v>2011</v>
      </c>
      <c r="B80" s="172" t="s">
        <v>1040</v>
      </c>
      <c r="C80" s="147" t="s">
        <v>32</v>
      </c>
      <c r="D80" s="83">
        <v>41090.133830868166</v>
      </c>
      <c r="E80" s="167">
        <f>$D80-E$55</f>
        <v>157.04429247215739</v>
      </c>
      <c r="F80" s="167">
        <f>$D80-F$55</f>
        <v>-16757.447892559168</v>
      </c>
      <c r="G80" s="167">
        <f>$D80-G$55</f>
        <v>-5805.4911201371724</v>
      </c>
      <c r="H80" s="167">
        <f>$D80-H$55</f>
        <v>2503.515315088538</v>
      </c>
      <c r="I80" s="167">
        <f>$D80-I$55</f>
        <v>-13192.371789029465</v>
      </c>
      <c r="J80" s="167">
        <f>$D80-J$55</f>
        <v>-19142.520208916751</v>
      </c>
      <c r="K80" s="167">
        <f>$D80-K$55</f>
        <v>-24907.999779727492</v>
      </c>
      <c r="L80" s="167">
        <f>$D80-L$55</f>
        <v>-14123.942459508573</v>
      </c>
      <c r="M80" s="167">
        <f>$D80-M$55</f>
        <v>-15837.767896496371</v>
      </c>
      <c r="N80" s="167">
        <f>$D80-N$55</f>
        <v>-2976.281323981435</v>
      </c>
      <c r="O80" s="167">
        <f>$D80-O$55</f>
        <v>-3027.267756367648</v>
      </c>
      <c r="P80" s="167">
        <f>$D80-P$55</f>
        <v>-18448.893750156079</v>
      </c>
      <c r="Q80" s="167">
        <f>$D80-Q$55</f>
        <v>-5960.3181605138234</v>
      </c>
      <c r="R80" s="167">
        <f>$D80-R$55</f>
        <v>-9637.3680363816529</v>
      </c>
      <c r="S80" s="167">
        <f>$D80-S$55</f>
        <v>-5049.0495626572374</v>
      </c>
      <c r="T80" s="167">
        <f>$D80-T$55</f>
        <v>-7925.9344516030033</v>
      </c>
      <c r="U80" s="167">
        <f>$D80-U$55</f>
        <v>-4963.6818055426411</v>
      </c>
      <c r="V80" s="167">
        <f>$D80-V$55</f>
        <v>-14.199181890347973</v>
      </c>
      <c r="W80" s="167">
        <f>$D80-W$55</f>
        <v>1789.756592498401</v>
      </c>
      <c r="X80" s="167">
        <f>$D80-X$55</f>
        <v>-6840.3851807428509</v>
      </c>
      <c r="Y80" s="167">
        <f>$D80-Y$55</f>
        <v>-23110.535042381031</v>
      </c>
      <c r="Z80" s="167">
        <f>$D80-Z$55</f>
        <v>-19843.728743796462</v>
      </c>
      <c r="AA80" s="167">
        <f>$D80-AA$55</f>
        <v>-5186.1165772419263</v>
      </c>
      <c r="AB80" s="167">
        <f>$D80-AB$55</f>
        <v>-11231.217000506113</v>
      </c>
      <c r="AC80" s="167">
        <f>$D80-AC$55</f>
        <v>2930.5284936846729</v>
      </c>
      <c r="AD80" s="167">
        <f>$D80-AD$55</f>
        <v>-4726.3838818451695</v>
      </c>
      <c r="AE80" s="167">
        <f>$D80-AE$55</f>
        <v>-189.41213028613856</v>
      </c>
      <c r="AF80" s="167">
        <f>$D80-AF$55</f>
        <v>-11413.719698268047</v>
      </c>
      <c r="AG80" s="167">
        <f>$D80-AG$55</f>
        <v>-10109.820610995674</v>
      </c>
      <c r="AH80" s="167">
        <f>$D80-AH$55</f>
        <v>-25542.660550881752</v>
      </c>
      <c r="AI80" s="167">
        <f>$D80-AI$55</f>
        <v>-21878.09543380735</v>
      </c>
      <c r="AJ80" s="167">
        <f>$D80-AJ$55</f>
        <v>-4044.3220458049473</v>
      </c>
      <c r="AK80" s="167">
        <f>$D80-AK$55</f>
        <v>-8690.9763232777696</v>
      </c>
      <c r="AL80" s="167">
        <f>$D80-AL$55</f>
        <v>-2740.1212435243579</v>
      </c>
      <c r="AM80" s="167">
        <f>$D80-AM$55</f>
        <v>-9915.4009806162212</v>
      </c>
      <c r="AN80" s="167">
        <f>$D80-AN$55</f>
        <v>-4795.6414436265841</v>
      </c>
      <c r="AO80" s="167">
        <f>$D80-AO$55</f>
        <v>-2013.0776131921666</v>
      </c>
      <c r="AP80" s="167">
        <f>$D80-AP$55</f>
        <v>-9511.8190306355464</v>
      </c>
      <c r="AQ80" s="167">
        <f>$D80-AQ$55</f>
        <v>-7224.0750151351822</v>
      </c>
      <c r="AR80" s="167">
        <f>$D80-AR$55</f>
        <v>-10533.037492252821</v>
      </c>
      <c r="AS80" s="167">
        <f>$D80-AS$55</f>
        <v>-608.08838746830588</v>
      </c>
      <c r="AT80" s="167">
        <f>$D80-AT$55</f>
        <v>-4262.2640369735818</v>
      </c>
      <c r="AU80" s="167">
        <f>$D80-AU$55</f>
        <v>2498.6793555268086</v>
      </c>
      <c r="AV80" s="167">
        <f>$D80-AV$55</f>
        <v>-6175.7808862302263</v>
      </c>
      <c r="AW80" s="167">
        <f>$D80-AW$55</f>
        <v>-15610.590784113148</v>
      </c>
      <c r="AX80" s="167">
        <f>$D80-AX$55</f>
        <v>-14837.68789628346</v>
      </c>
      <c r="AY80" s="167">
        <f>$D80-AY$55</f>
        <v>-19276.886572802527</v>
      </c>
      <c r="AZ80" s="167">
        <f>$D80-AZ$55</f>
        <v>-15072.720680828672</v>
      </c>
      <c r="BA80" s="167">
        <f>$D80-BA$55</f>
        <v>-1687.0482151780743</v>
      </c>
      <c r="BB80" s="167">
        <f>$D80-BB$55</f>
        <v>-9260.9695409647029</v>
      </c>
      <c r="BC80" s="167">
        <f>$D80-BC$55</f>
        <v>-11110.790671486888</v>
      </c>
      <c r="BD80" s="166"/>
    </row>
    <row r="81" spans="1:56">
      <c r="A81" s="172">
        <v>2011</v>
      </c>
      <c r="B81" s="172" t="s">
        <v>1041</v>
      </c>
      <c r="C81" s="147" t="s">
        <v>33</v>
      </c>
      <c r="D81" s="83">
        <v>45773.866861159804</v>
      </c>
      <c r="E81" s="167">
        <f>$D81-E$55</f>
        <v>4840.7773227637954</v>
      </c>
      <c r="F81" s="167">
        <f>$D81-F$55</f>
        <v>-12073.71486226753</v>
      </c>
      <c r="G81" s="167">
        <f>$D81-G$55</f>
        <v>-1121.7580898455344</v>
      </c>
      <c r="H81" s="167">
        <f>$D81-H$55</f>
        <v>7187.248345380176</v>
      </c>
      <c r="I81" s="167">
        <f>$D81-I$55</f>
        <v>-8508.6387587378267</v>
      </c>
      <c r="J81" s="167">
        <f>$D81-J$55</f>
        <v>-14458.787178625113</v>
      </c>
      <c r="K81" s="167">
        <f>$D81-K$55</f>
        <v>-20224.266749435854</v>
      </c>
      <c r="L81" s="167">
        <f>$D81-L$55</f>
        <v>-9440.209429216935</v>
      </c>
      <c r="M81" s="167">
        <f>$D81-M$55</f>
        <v>-11154.034866204733</v>
      </c>
      <c r="N81" s="167">
        <f>$D81-N$55</f>
        <v>1707.451706310203</v>
      </c>
      <c r="O81" s="167">
        <f>$D81-O$55</f>
        <v>1656.46527392399</v>
      </c>
      <c r="P81" s="167">
        <f>$D81-P$55</f>
        <v>-13765.160719864441</v>
      </c>
      <c r="Q81" s="167">
        <f>$D81-Q$55</f>
        <v>-1276.5851302221854</v>
      </c>
      <c r="R81" s="167">
        <f>$D81-R$55</f>
        <v>-4953.6350060900149</v>
      </c>
      <c r="S81" s="167">
        <f>$D81-S$55</f>
        <v>-365.31653236559941</v>
      </c>
      <c r="T81" s="167">
        <f>$D81-T$55</f>
        <v>-3242.2014213113653</v>
      </c>
      <c r="U81" s="167">
        <f>$D81-U$55</f>
        <v>-279.9487752510031</v>
      </c>
      <c r="V81" s="167">
        <f>$D81-V$55</f>
        <v>4669.53384840129</v>
      </c>
      <c r="W81" s="167">
        <f>$D81-W$55</f>
        <v>6473.489622790039</v>
      </c>
      <c r="X81" s="167">
        <f>$D81-X$55</f>
        <v>-2156.6521504512129</v>
      </c>
      <c r="Y81" s="167">
        <f>$D81-Y$55</f>
        <v>-18426.802012089393</v>
      </c>
      <c r="Z81" s="167">
        <f>$D81-Z$55</f>
        <v>-15159.995713504824</v>
      </c>
      <c r="AA81" s="167">
        <f>$D81-AA$55</f>
        <v>-502.38354695028829</v>
      </c>
      <c r="AB81" s="167">
        <f>$D81-AB$55</f>
        <v>-6547.4839702144745</v>
      </c>
      <c r="AC81" s="167">
        <f>$D81-AC$55</f>
        <v>7614.2615239763109</v>
      </c>
      <c r="AD81" s="167">
        <f>$D81-AD$55</f>
        <v>-42.650851553531538</v>
      </c>
      <c r="AE81" s="167">
        <f>$D81-AE$55</f>
        <v>4494.3209000054994</v>
      </c>
      <c r="AF81" s="167">
        <f>$D81-AF$55</f>
        <v>-6729.9866679764091</v>
      </c>
      <c r="AG81" s="167">
        <f>$D81-AG$55</f>
        <v>-5426.0875807040356</v>
      </c>
      <c r="AH81" s="167">
        <f>$D81-AH$55</f>
        <v>-20858.927520590114</v>
      </c>
      <c r="AI81" s="167">
        <f>$D81-AI$55</f>
        <v>-17194.362403515712</v>
      </c>
      <c r="AJ81" s="167">
        <f>$D81-AJ$55</f>
        <v>639.41098448669072</v>
      </c>
      <c r="AK81" s="167">
        <f>$D81-AK$55</f>
        <v>-4007.2432929861316</v>
      </c>
      <c r="AL81" s="167">
        <f>$D81-AL$55</f>
        <v>1943.6117867672801</v>
      </c>
      <c r="AM81" s="167">
        <f>$D81-AM$55</f>
        <v>-5231.6679503245832</v>
      </c>
      <c r="AN81" s="167">
        <f>$D81-AN$55</f>
        <v>-111.90841333494609</v>
      </c>
      <c r="AO81" s="167">
        <f>$D81-AO$55</f>
        <v>2670.6554170994714</v>
      </c>
      <c r="AP81" s="167">
        <f>$D81-AP$55</f>
        <v>-4828.0860003439084</v>
      </c>
      <c r="AQ81" s="167">
        <f>$D81-AQ$55</f>
        <v>-2540.3419848435442</v>
      </c>
      <c r="AR81" s="167">
        <f>$D81-AR$55</f>
        <v>-5849.3044619611828</v>
      </c>
      <c r="AS81" s="167">
        <f>$D81-AS$55</f>
        <v>4075.6446428233321</v>
      </c>
      <c r="AT81" s="167">
        <f>$D81-AT$55</f>
        <v>421.46899331805616</v>
      </c>
      <c r="AU81" s="167">
        <f>$D81-AU$55</f>
        <v>7182.4123858184466</v>
      </c>
      <c r="AV81" s="167">
        <f>$D81-AV$55</f>
        <v>-1492.0478559385883</v>
      </c>
      <c r="AW81" s="167">
        <f>$D81-AW$55</f>
        <v>-10926.85775382151</v>
      </c>
      <c r="AX81" s="167">
        <f>$D81-AX$55</f>
        <v>-10153.954865991822</v>
      </c>
      <c r="AY81" s="167">
        <f>$D81-AY$55</f>
        <v>-14593.153542510889</v>
      </c>
      <c r="AZ81" s="167">
        <f>$D81-AZ$55</f>
        <v>-10388.987650537034</v>
      </c>
      <c r="BA81" s="167">
        <f>$D81-BA$55</f>
        <v>2996.6848151135637</v>
      </c>
      <c r="BB81" s="167">
        <f>$D81-BB$55</f>
        <v>-4577.2365106730649</v>
      </c>
      <c r="BC81" s="167">
        <f>$D81-BC$55</f>
        <v>-6427.0576411952497</v>
      </c>
      <c r="BD81" s="166"/>
    </row>
    <row r="82" spans="1:56">
      <c r="A82" s="172">
        <v>2011</v>
      </c>
      <c r="B82" s="172" t="s">
        <v>1042</v>
      </c>
      <c r="C82" s="147" t="s">
        <v>34</v>
      </c>
      <c r="D82" s="83">
        <v>40277.204452738333</v>
      </c>
      <c r="E82" s="167">
        <f>$D82-E$55</f>
        <v>-655.88508565767552</v>
      </c>
      <c r="F82" s="167">
        <f>$D82-F$55</f>
        <v>-17570.377270689001</v>
      </c>
      <c r="G82" s="167">
        <f>$D82-G$55</f>
        <v>-6618.4204982670053</v>
      </c>
      <c r="H82" s="167">
        <f>$D82-H$55</f>
        <v>1690.5859369587051</v>
      </c>
      <c r="I82" s="167">
        <f>$D82-I$55</f>
        <v>-14005.301167159298</v>
      </c>
      <c r="J82" s="167">
        <f>$D82-J$55</f>
        <v>-19955.449587046583</v>
      </c>
      <c r="K82" s="167">
        <f>$D82-K$55</f>
        <v>-25720.929157857325</v>
      </c>
      <c r="L82" s="167">
        <f>$D82-L$55</f>
        <v>-14936.871837638406</v>
      </c>
      <c r="M82" s="167">
        <f>$D82-M$55</f>
        <v>-16650.697274626204</v>
      </c>
      <c r="N82" s="167">
        <f>$D82-N$55</f>
        <v>-3789.2107021112679</v>
      </c>
      <c r="O82" s="167">
        <f>$D82-O$55</f>
        <v>-3840.1971344974809</v>
      </c>
      <c r="P82" s="167">
        <f>$D82-P$55</f>
        <v>-19261.823128285912</v>
      </c>
      <c r="Q82" s="167">
        <f>$D82-Q$55</f>
        <v>-6773.2475386436563</v>
      </c>
      <c r="R82" s="167">
        <f>$D82-R$55</f>
        <v>-10450.297414511486</v>
      </c>
      <c r="S82" s="167">
        <f>$D82-S$55</f>
        <v>-5861.9789407870703</v>
      </c>
      <c r="T82" s="167">
        <f>$D82-T$55</f>
        <v>-8738.8638297328362</v>
      </c>
      <c r="U82" s="167">
        <f>$D82-U$55</f>
        <v>-5776.611183672474</v>
      </c>
      <c r="V82" s="167">
        <f>$D82-V$55</f>
        <v>-827.12856002018088</v>
      </c>
      <c r="W82" s="167">
        <f>$D82-W$55</f>
        <v>976.82721436856809</v>
      </c>
      <c r="X82" s="167">
        <f>$D82-X$55</f>
        <v>-7653.3145588726838</v>
      </c>
      <c r="Y82" s="167">
        <f>$D82-Y$55</f>
        <v>-23923.464420510863</v>
      </c>
      <c r="Z82" s="167">
        <f>$D82-Z$55</f>
        <v>-20656.658121926295</v>
      </c>
      <c r="AA82" s="167">
        <f>$D82-AA$55</f>
        <v>-5999.0459553717592</v>
      </c>
      <c r="AB82" s="167">
        <f>$D82-AB$55</f>
        <v>-12044.146378635945</v>
      </c>
      <c r="AC82" s="167">
        <f>$D82-AC$55</f>
        <v>2117.59911555484</v>
      </c>
      <c r="AD82" s="167">
        <f>$D82-AD$55</f>
        <v>-5539.3132599750024</v>
      </c>
      <c r="AE82" s="167">
        <f>$D82-AE$55</f>
        <v>-1002.3415084159715</v>
      </c>
      <c r="AF82" s="167">
        <f>$D82-AF$55</f>
        <v>-12226.64907639788</v>
      </c>
      <c r="AG82" s="167">
        <f>$D82-AG$55</f>
        <v>-10922.749989125507</v>
      </c>
      <c r="AH82" s="167">
        <f>$D82-AH$55</f>
        <v>-26355.589929011585</v>
      </c>
      <c r="AI82" s="167">
        <f>$D82-AI$55</f>
        <v>-22691.024811937183</v>
      </c>
      <c r="AJ82" s="167">
        <f>$D82-AJ$55</f>
        <v>-4857.2514239347802</v>
      </c>
      <c r="AK82" s="167">
        <f>$D82-AK$55</f>
        <v>-9503.9057014076025</v>
      </c>
      <c r="AL82" s="167">
        <f>$D82-AL$55</f>
        <v>-3553.0506216541908</v>
      </c>
      <c r="AM82" s="167">
        <f>$D82-AM$55</f>
        <v>-10728.330358746054</v>
      </c>
      <c r="AN82" s="167">
        <f>$D82-AN$55</f>
        <v>-5608.570821756417</v>
      </c>
      <c r="AO82" s="167">
        <f>$D82-AO$55</f>
        <v>-2826.0069913219995</v>
      </c>
      <c r="AP82" s="167">
        <f>$D82-AP$55</f>
        <v>-10324.748408765379</v>
      </c>
      <c r="AQ82" s="167">
        <f>$D82-AQ$55</f>
        <v>-8037.0043932650151</v>
      </c>
      <c r="AR82" s="167">
        <f>$D82-AR$55</f>
        <v>-11345.966870382654</v>
      </c>
      <c r="AS82" s="167">
        <f>$D82-AS$55</f>
        <v>-1421.0177655981388</v>
      </c>
      <c r="AT82" s="167">
        <f>$D82-AT$55</f>
        <v>-5075.1934151034147</v>
      </c>
      <c r="AU82" s="167">
        <f>$D82-AU$55</f>
        <v>1685.7499773969757</v>
      </c>
      <c r="AV82" s="167">
        <f>$D82-AV$55</f>
        <v>-6988.7102643600592</v>
      </c>
      <c r="AW82" s="167">
        <f>$D82-AW$55</f>
        <v>-16423.520162242981</v>
      </c>
      <c r="AX82" s="167">
        <f>$D82-AX$55</f>
        <v>-15650.617274413293</v>
      </c>
      <c r="AY82" s="167">
        <f>$D82-AY$55</f>
        <v>-20089.81595093236</v>
      </c>
      <c r="AZ82" s="167">
        <f>$D82-AZ$55</f>
        <v>-15885.650058958505</v>
      </c>
      <c r="BA82" s="167">
        <f>$D82-BA$55</f>
        <v>-2499.9775933079072</v>
      </c>
      <c r="BB82" s="167">
        <f>$D82-BB$55</f>
        <v>-10073.898919094536</v>
      </c>
      <c r="BC82" s="167">
        <f>$D82-BC$55</f>
        <v>-11923.720049616721</v>
      </c>
      <c r="BD82" s="166"/>
    </row>
    <row r="83" spans="1:56">
      <c r="A83" s="172">
        <v>2011</v>
      </c>
      <c r="B83" s="172" t="s">
        <v>1043</v>
      </c>
      <c r="C83" s="147" t="s">
        <v>35</v>
      </c>
      <c r="D83" s="83">
        <v>55615.598883373699</v>
      </c>
      <c r="E83" s="167">
        <f>$D83-E$55</f>
        <v>14682.50934497769</v>
      </c>
      <c r="F83" s="167">
        <f>$D83-F$55</f>
        <v>-2231.9828400536353</v>
      </c>
      <c r="G83" s="167">
        <f>$D83-G$55</f>
        <v>8719.9739323683607</v>
      </c>
      <c r="H83" s="167">
        <f>$D83-H$55</f>
        <v>17028.980367594071</v>
      </c>
      <c r="I83" s="167">
        <f>$D83-I$55</f>
        <v>1333.0932634760684</v>
      </c>
      <c r="J83" s="167">
        <f>$D83-J$55</f>
        <v>-4617.0551564112175</v>
      </c>
      <c r="K83" s="167">
        <f>$D83-K$55</f>
        <v>-10382.534727221959</v>
      </c>
      <c r="L83" s="167">
        <f>$D83-L$55</f>
        <v>401.52259299696016</v>
      </c>
      <c r="M83" s="167">
        <f>$D83-M$55</f>
        <v>-1312.3028439908376</v>
      </c>
      <c r="N83" s="167">
        <f>$D83-N$55</f>
        <v>11549.183728524098</v>
      </c>
      <c r="O83" s="167">
        <f>$D83-O$55</f>
        <v>11498.197296137885</v>
      </c>
      <c r="P83" s="167">
        <f>$D83-P$55</f>
        <v>-3923.4286976505464</v>
      </c>
      <c r="Q83" s="167">
        <f>$D83-Q$55</f>
        <v>8565.1468919917097</v>
      </c>
      <c r="R83" s="167">
        <f>$D83-R$55</f>
        <v>4888.0970161238802</v>
      </c>
      <c r="S83" s="167">
        <f>$D83-S$55</f>
        <v>9476.4154898482957</v>
      </c>
      <c r="T83" s="167">
        <f>$D83-T$55</f>
        <v>6599.5306009025298</v>
      </c>
      <c r="U83" s="167">
        <f>$D83-U$55</f>
        <v>9561.783246962892</v>
      </c>
      <c r="V83" s="167">
        <f>$D83-V$55</f>
        <v>14511.265870615185</v>
      </c>
      <c r="W83" s="167">
        <f>$D83-W$55</f>
        <v>16315.221645003934</v>
      </c>
      <c r="X83" s="167">
        <f>$D83-X$55</f>
        <v>7685.0798717626822</v>
      </c>
      <c r="Y83" s="167">
        <f>$D83-Y$55</f>
        <v>-8585.0699898754974</v>
      </c>
      <c r="Z83" s="167">
        <f>$D83-Z$55</f>
        <v>-5318.2636912909293</v>
      </c>
      <c r="AA83" s="167">
        <f>$D83-AA$55</f>
        <v>9339.3484752636068</v>
      </c>
      <c r="AB83" s="167">
        <f>$D83-AB$55</f>
        <v>3294.2480519994206</v>
      </c>
      <c r="AC83" s="167">
        <f>$D83-AC$55</f>
        <v>17455.993546190206</v>
      </c>
      <c r="AD83" s="167">
        <f>$D83-AD$55</f>
        <v>9799.0811706603636</v>
      </c>
      <c r="AE83" s="167">
        <f>$D83-AE$55</f>
        <v>14336.052922219395</v>
      </c>
      <c r="AF83" s="167">
        <f>$D83-AF$55</f>
        <v>3111.745354237486</v>
      </c>
      <c r="AG83" s="167">
        <f>$D83-AG$55</f>
        <v>4415.6444415098595</v>
      </c>
      <c r="AH83" s="167">
        <f>$D83-AH$55</f>
        <v>-11017.195498376219</v>
      </c>
      <c r="AI83" s="167">
        <f>$D83-AI$55</f>
        <v>-7352.6303813018167</v>
      </c>
      <c r="AJ83" s="167">
        <f>$D83-AJ$55</f>
        <v>10481.143006700586</v>
      </c>
      <c r="AK83" s="167">
        <f>$D83-AK$55</f>
        <v>5834.4887292277635</v>
      </c>
      <c r="AL83" s="167">
        <f>$D83-AL$55</f>
        <v>11785.343808981175</v>
      </c>
      <c r="AM83" s="167">
        <f>$D83-AM$55</f>
        <v>4610.0640718893119</v>
      </c>
      <c r="AN83" s="167">
        <f>$D83-AN$55</f>
        <v>9729.823608878949</v>
      </c>
      <c r="AO83" s="167">
        <f>$D83-AO$55</f>
        <v>12512.387439313366</v>
      </c>
      <c r="AP83" s="167">
        <f>$D83-AP$55</f>
        <v>5013.6460218699867</v>
      </c>
      <c r="AQ83" s="167">
        <f>$D83-AQ$55</f>
        <v>7301.3900373703509</v>
      </c>
      <c r="AR83" s="167">
        <f>$D83-AR$55</f>
        <v>3992.4275602527123</v>
      </c>
      <c r="AS83" s="167">
        <f>$D83-AS$55</f>
        <v>13917.376665037227</v>
      </c>
      <c r="AT83" s="167">
        <f>$D83-AT$55</f>
        <v>10263.201015531951</v>
      </c>
      <c r="AU83" s="167">
        <f>$D83-AU$55</f>
        <v>17024.144408032342</v>
      </c>
      <c r="AV83" s="167">
        <f>$D83-AV$55</f>
        <v>8349.6841662753068</v>
      </c>
      <c r="AW83" s="167">
        <f>$D83-AW$55</f>
        <v>-1085.1257316076153</v>
      </c>
      <c r="AX83" s="167">
        <f>$D83-AX$55</f>
        <v>-312.22284377792676</v>
      </c>
      <c r="AY83" s="167">
        <f>$D83-AY$55</f>
        <v>-4751.4215202969935</v>
      </c>
      <c r="AZ83" s="167">
        <f>$D83-AZ$55</f>
        <v>-547.25562832313881</v>
      </c>
      <c r="BA83" s="167">
        <f>$D83-BA$55</f>
        <v>12838.416837327459</v>
      </c>
      <c r="BB83" s="167">
        <f>$D83-BB$55</f>
        <v>5264.4955115408302</v>
      </c>
      <c r="BC83" s="167">
        <f>$D83-BC$55</f>
        <v>3414.6743810186454</v>
      </c>
      <c r="BD83" s="166"/>
    </row>
    <row r="84" spans="1:56">
      <c r="A84" s="172">
        <v>2011</v>
      </c>
      <c r="B84" s="172" t="s">
        <v>1044</v>
      </c>
      <c r="C84" s="147" t="s">
        <v>36</v>
      </c>
      <c r="D84" s="83">
        <v>47042.878098489833</v>
      </c>
      <c r="E84" s="167">
        <f>$D84-E$55</f>
        <v>6109.7885600938243</v>
      </c>
      <c r="F84" s="167">
        <f>$D84-F$55</f>
        <v>-10804.703624937501</v>
      </c>
      <c r="G84" s="167">
        <f>$D84-G$55</f>
        <v>147.25314748449455</v>
      </c>
      <c r="H84" s="167">
        <f>$D84-H$55</f>
        <v>8456.259582710205</v>
      </c>
      <c r="I84" s="167">
        <f>$D84-I$55</f>
        <v>-7239.6275214077978</v>
      </c>
      <c r="J84" s="167">
        <f>$D84-J$55</f>
        <v>-13189.775941295084</v>
      </c>
      <c r="K84" s="167">
        <f>$D84-K$55</f>
        <v>-18955.255512105825</v>
      </c>
      <c r="L84" s="167">
        <f>$D84-L$55</f>
        <v>-8171.198191886906</v>
      </c>
      <c r="M84" s="167">
        <f>$D84-M$55</f>
        <v>-9885.0236288747037</v>
      </c>
      <c r="N84" s="167">
        <f>$D84-N$55</f>
        <v>2976.462943640232</v>
      </c>
      <c r="O84" s="167">
        <f>$D84-O$55</f>
        <v>2925.476511254019</v>
      </c>
      <c r="P84" s="167">
        <f>$D84-P$55</f>
        <v>-12496.149482534413</v>
      </c>
      <c r="Q84" s="167">
        <f>$D84-Q$55</f>
        <v>-7.5738928921564366</v>
      </c>
      <c r="R84" s="167">
        <f>$D84-R$55</f>
        <v>-3684.623768759986</v>
      </c>
      <c r="S84" s="167">
        <f>$D84-S$55</f>
        <v>903.69470496442955</v>
      </c>
      <c r="T84" s="167">
        <f>$D84-T$55</f>
        <v>-1973.1901839813363</v>
      </c>
      <c r="U84" s="167">
        <f>$D84-U$55</f>
        <v>989.06246207902586</v>
      </c>
      <c r="V84" s="167">
        <f>$D84-V$55</f>
        <v>5938.545085731319</v>
      </c>
      <c r="W84" s="167">
        <f>$D84-W$55</f>
        <v>7742.500860120068</v>
      </c>
      <c r="X84" s="167">
        <f>$D84-X$55</f>
        <v>-887.64091312118398</v>
      </c>
      <c r="Y84" s="167">
        <f>$D84-Y$55</f>
        <v>-17157.790774759364</v>
      </c>
      <c r="Z84" s="167">
        <f>$D84-Z$55</f>
        <v>-13890.984476174795</v>
      </c>
      <c r="AA84" s="167">
        <f>$D84-AA$55</f>
        <v>766.62769037974067</v>
      </c>
      <c r="AB84" s="167">
        <f>$D84-AB$55</f>
        <v>-5278.4727328844456</v>
      </c>
      <c r="AC84" s="167">
        <f>$D84-AC$55</f>
        <v>8883.2727613063398</v>
      </c>
      <c r="AD84" s="167">
        <f>$D84-AD$55</f>
        <v>1226.3603857764974</v>
      </c>
      <c r="AE84" s="167">
        <f>$D84-AE$55</f>
        <v>5763.3321373355284</v>
      </c>
      <c r="AF84" s="167">
        <f>$D84-AF$55</f>
        <v>-5460.9754306463801</v>
      </c>
      <c r="AG84" s="167">
        <f>$D84-AG$55</f>
        <v>-4157.0763433740067</v>
      </c>
      <c r="AH84" s="167">
        <f>$D84-AH$55</f>
        <v>-19589.916283260085</v>
      </c>
      <c r="AI84" s="167">
        <f>$D84-AI$55</f>
        <v>-15925.351166185683</v>
      </c>
      <c r="AJ84" s="167">
        <f>$D84-AJ$55</f>
        <v>1908.4222218167197</v>
      </c>
      <c r="AK84" s="167">
        <f>$D84-AK$55</f>
        <v>-2738.2320556561026</v>
      </c>
      <c r="AL84" s="167">
        <f>$D84-AL$55</f>
        <v>3212.6230240973091</v>
      </c>
      <c r="AM84" s="167">
        <f>$D84-AM$55</f>
        <v>-3962.6567129945543</v>
      </c>
      <c r="AN84" s="167">
        <f>$D84-AN$55</f>
        <v>1157.1028239950829</v>
      </c>
      <c r="AO84" s="167">
        <f>$D84-AO$55</f>
        <v>3939.6666544295003</v>
      </c>
      <c r="AP84" s="167">
        <f>$D84-AP$55</f>
        <v>-3559.0747630138794</v>
      </c>
      <c r="AQ84" s="167">
        <f>$D84-AQ$55</f>
        <v>-1271.3307475135152</v>
      </c>
      <c r="AR84" s="167">
        <f>$D84-AR$55</f>
        <v>-4580.2932246311539</v>
      </c>
      <c r="AS84" s="167">
        <f>$D84-AS$55</f>
        <v>5344.6558801533611</v>
      </c>
      <c r="AT84" s="167">
        <f>$D84-AT$55</f>
        <v>1690.4802306480851</v>
      </c>
      <c r="AU84" s="167">
        <f>$D84-AU$55</f>
        <v>8451.4236231484756</v>
      </c>
      <c r="AV84" s="167">
        <f>$D84-AV$55</f>
        <v>-223.03661860855937</v>
      </c>
      <c r="AW84" s="167">
        <f>$D84-AW$55</f>
        <v>-9657.8465164914815</v>
      </c>
      <c r="AX84" s="167">
        <f>$D84-AX$55</f>
        <v>-8884.9436286617929</v>
      </c>
      <c r="AY84" s="167">
        <f>$D84-AY$55</f>
        <v>-13324.14230518086</v>
      </c>
      <c r="AZ84" s="167">
        <f>$D84-AZ$55</f>
        <v>-9119.976413207005</v>
      </c>
      <c r="BA84" s="167">
        <f>$D84-BA$55</f>
        <v>4265.6960524435926</v>
      </c>
      <c r="BB84" s="167">
        <f>$D84-BB$55</f>
        <v>-3308.225273343036</v>
      </c>
      <c r="BC84" s="167">
        <f>$D84-BC$55</f>
        <v>-5158.0464038652208</v>
      </c>
      <c r="BD84" s="166"/>
    </row>
    <row r="85" spans="1:56">
      <c r="A85" s="172">
        <v>2011</v>
      </c>
      <c r="B85" s="172" t="s">
        <v>1045</v>
      </c>
      <c r="C85" s="147" t="s">
        <v>37</v>
      </c>
      <c r="D85" s="83">
        <v>65880.249160713574</v>
      </c>
      <c r="E85" s="167">
        <f>$D85-E$55</f>
        <v>24947.159622317566</v>
      </c>
      <c r="F85" s="167">
        <f>$D85-F$55</f>
        <v>8032.6674372862399</v>
      </c>
      <c r="G85" s="167">
        <f>$D85-G$55</f>
        <v>18984.624209708236</v>
      </c>
      <c r="H85" s="167">
        <f>$D85-H$55</f>
        <v>27293.630644933946</v>
      </c>
      <c r="I85" s="167">
        <f>$D85-I$55</f>
        <v>11597.743540815944</v>
      </c>
      <c r="J85" s="167">
        <f>$D85-J$55</f>
        <v>5647.5951209286577</v>
      </c>
      <c r="K85" s="167">
        <f>$D85-K$55</f>
        <v>-117.88444988208357</v>
      </c>
      <c r="L85" s="167">
        <f>$D85-L$55</f>
        <v>10666.172870336835</v>
      </c>
      <c r="M85" s="167">
        <f>$D85-M$55</f>
        <v>8952.3474333490376</v>
      </c>
      <c r="N85" s="167">
        <f>$D85-N$55</f>
        <v>21813.834005863973</v>
      </c>
      <c r="O85" s="167">
        <f>$D85-O$55</f>
        <v>21762.84757347776</v>
      </c>
      <c r="P85" s="167">
        <f>$D85-P$55</f>
        <v>6341.2215796893288</v>
      </c>
      <c r="Q85" s="167">
        <f>$D85-Q$55</f>
        <v>18829.797169331585</v>
      </c>
      <c r="R85" s="167">
        <f>$D85-R$55</f>
        <v>15152.747293463755</v>
      </c>
      <c r="S85" s="167">
        <f>$D85-S$55</f>
        <v>19741.065767188171</v>
      </c>
      <c r="T85" s="167">
        <f>$D85-T$55</f>
        <v>16864.180878242405</v>
      </c>
      <c r="U85" s="167">
        <f>$D85-U$55</f>
        <v>19826.433524302767</v>
      </c>
      <c r="V85" s="167">
        <f>$D85-V$55</f>
        <v>24775.91614795506</v>
      </c>
      <c r="W85" s="167">
        <f>$D85-W$55</f>
        <v>26579.871922343809</v>
      </c>
      <c r="X85" s="167">
        <f>$D85-X$55</f>
        <v>17949.730149102557</v>
      </c>
      <c r="Y85" s="167">
        <f>$D85-Y$55</f>
        <v>1679.5802874643778</v>
      </c>
      <c r="Z85" s="167">
        <f>$D85-Z$55</f>
        <v>4946.3865860489459</v>
      </c>
      <c r="AA85" s="167">
        <f>$D85-AA$55</f>
        <v>19603.998752603482</v>
      </c>
      <c r="AB85" s="167">
        <f>$D85-AB$55</f>
        <v>13558.898329339296</v>
      </c>
      <c r="AC85" s="167">
        <f>$D85-AC$55</f>
        <v>27720.643823530081</v>
      </c>
      <c r="AD85" s="167">
        <f>$D85-AD$55</f>
        <v>20063.731448000239</v>
      </c>
      <c r="AE85" s="167">
        <f>$D85-AE$55</f>
        <v>24600.70319955927</v>
      </c>
      <c r="AF85" s="167">
        <f>$D85-AF$55</f>
        <v>13376.395631577361</v>
      </c>
      <c r="AG85" s="167">
        <f>$D85-AG$55</f>
        <v>14680.294718849735</v>
      </c>
      <c r="AH85" s="167">
        <f>$D85-AH$55</f>
        <v>-752.54522103634372</v>
      </c>
      <c r="AI85" s="167">
        <f>$D85-AI$55</f>
        <v>2912.0198960380585</v>
      </c>
      <c r="AJ85" s="167">
        <f>$D85-AJ$55</f>
        <v>20745.793284040461</v>
      </c>
      <c r="AK85" s="167">
        <f>$D85-AK$55</f>
        <v>16099.139006567639</v>
      </c>
      <c r="AL85" s="167">
        <f>$D85-AL$55</f>
        <v>22049.99408632105</v>
      </c>
      <c r="AM85" s="167">
        <f>$D85-AM$55</f>
        <v>14874.714349229187</v>
      </c>
      <c r="AN85" s="167">
        <f>$D85-AN$55</f>
        <v>19994.473886218824</v>
      </c>
      <c r="AO85" s="167">
        <f>$D85-AO$55</f>
        <v>22777.037716653242</v>
      </c>
      <c r="AP85" s="167">
        <f>$D85-AP$55</f>
        <v>15278.296299209862</v>
      </c>
      <c r="AQ85" s="167">
        <f>$D85-AQ$55</f>
        <v>17566.040314710226</v>
      </c>
      <c r="AR85" s="167">
        <f>$D85-AR$55</f>
        <v>14257.077837592587</v>
      </c>
      <c r="AS85" s="167">
        <f>$D85-AS$55</f>
        <v>24182.026942377102</v>
      </c>
      <c r="AT85" s="167">
        <f>$D85-AT$55</f>
        <v>20527.851292871826</v>
      </c>
      <c r="AU85" s="167">
        <f>$D85-AU$55</f>
        <v>27288.794685372217</v>
      </c>
      <c r="AV85" s="167">
        <f>$D85-AV$55</f>
        <v>18614.334443615182</v>
      </c>
      <c r="AW85" s="167">
        <f>$D85-AW$55</f>
        <v>9179.5245457322599</v>
      </c>
      <c r="AX85" s="167">
        <f>$D85-AX$55</f>
        <v>9952.4274335619484</v>
      </c>
      <c r="AY85" s="167">
        <f>$D85-AY$55</f>
        <v>5513.2287570428816</v>
      </c>
      <c r="AZ85" s="167">
        <f>$D85-AZ$55</f>
        <v>9717.3946490167364</v>
      </c>
      <c r="BA85" s="167">
        <f>$D85-BA$55</f>
        <v>23103.067114667334</v>
      </c>
      <c r="BB85" s="167">
        <f>$D85-BB$55</f>
        <v>15529.145788880705</v>
      </c>
      <c r="BC85" s="167">
        <f>$D85-BC$55</f>
        <v>13679.324658358521</v>
      </c>
      <c r="BD85" s="166"/>
    </row>
    <row r="86" spans="1:56">
      <c r="A86" s="172">
        <v>2011</v>
      </c>
      <c r="B86" s="172" t="s">
        <v>1046</v>
      </c>
      <c r="C86" s="147" t="s">
        <v>38</v>
      </c>
      <c r="D86" s="83">
        <v>62338.199376394958</v>
      </c>
      <c r="E86" s="167">
        <f>$D86-E$55</f>
        <v>21405.109837998949</v>
      </c>
      <c r="F86" s="167">
        <f>$D86-F$55</f>
        <v>4490.6176529676231</v>
      </c>
      <c r="G86" s="167">
        <f>$D86-G$55</f>
        <v>15442.574425389619</v>
      </c>
      <c r="H86" s="167">
        <f>$D86-H$55</f>
        <v>23751.58086061533</v>
      </c>
      <c r="I86" s="167">
        <f>$D86-I$55</f>
        <v>8055.6937564973268</v>
      </c>
      <c r="J86" s="167">
        <f>$D86-J$55</f>
        <v>2105.545336610041</v>
      </c>
      <c r="K86" s="167">
        <f>$D86-K$55</f>
        <v>-3659.9342342007003</v>
      </c>
      <c r="L86" s="167">
        <f>$D86-L$55</f>
        <v>7124.1230860182186</v>
      </c>
      <c r="M86" s="167">
        <f>$D86-M$55</f>
        <v>5410.2976490304209</v>
      </c>
      <c r="N86" s="167">
        <f>$D86-N$55</f>
        <v>18271.784221545357</v>
      </c>
      <c r="O86" s="167">
        <f>$D86-O$55</f>
        <v>18220.797789159144</v>
      </c>
      <c r="P86" s="167">
        <f>$D86-P$55</f>
        <v>2799.1717953707121</v>
      </c>
      <c r="Q86" s="167">
        <f>$D86-Q$55</f>
        <v>15287.747385012968</v>
      </c>
      <c r="R86" s="167">
        <f>$D86-R$55</f>
        <v>11610.697509145139</v>
      </c>
      <c r="S86" s="167">
        <f>$D86-S$55</f>
        <v>16199.015982869554</v>
      </c>
      <c r="T86" s="167">
        <f>$D86-T$55</f>
        <v>13322.131093923788</v>
      </c>
      <c r="U86" s="167">
        <f>$D86-U$55</f>
        <v>16284.38373998415</v>
      </c>
      <c r="V86" s="167">
        <f>$D86-V$55</f>
        <v>21233.866363636444</v>
      </c>
      <c r="W86" s="167">
        <f>$D86-W$55</f>
        <v>23037.822138025193</v>
      </c>
      <c r="X86" s="167">
        <f>$D86-X$55</f>
        <v>14407.680364783941</v>
      </c>
      <c r="Y86" s="167">
        <f>$D86-Y$55</f>
        <v>-1862.469496854239</v>
      </c>
      <c r="Z86" s="167">
        <f>$D86-Z$55</f>
        <v>1404.3368017303292</v>
      </c>
      <c r="AA86" s="167">
        <f>$D86-AA$55</f>
        <v>16061.948968284865</v>
      </c>
      <c r="AB86" s="167">
        <f>$D86-AB$55</f>
        <v>10016.848545020679</v>
      </c>
      <c r="AC86" s="167">
        <f>$D86-AC$55</f>
        <v>24178.594039211464</v>
      </c>
      <c r="AD86" s="167">
        <f>$D86-AD$55</f>
        <v>16521.681663681622</v>
      </c>
      <c r="AE86" s="167">
        <f>$D86-AE$55</f>
        <v>21058.653415240653</v>
      </c>
      <c r="AF86" s="167">
        <f>$D86-AF$55</f>
        <v>9834.3458472587445</v>
      </c>
      <c r="AG86" s="167">
        <f>$D86-AG$55</f>
        <v>11138.244934531118</v>
      </c>
      <c r="AH86" s="167">
        <f>$D86-AH$55</f>
        <v>-4294.5950053549604</v>
      </c>
      <c r="AI86" s="167">
        <f>$D86-AI$55</f>
        <v>-630.02988828055823</v>
      </c>
      <c r="AJ86" s="167">
        <f>$D86-AJ$55</f>
        <v>17203.743499721844</v>
      </c>
      <c r="AK86" s="167">
        <f>$D86-AK$55</f>
        <v>12557.089222249022</v>
      </c>
      <c r="AL86" s="167">
        <f>$D86-AL$55</f>
        <v>18507.944302002434</v>
      </c>
      <c r="AM86" s="167">
        <f>$D86-AM$55</f>
        <v>11332.66456491057</v>
      </c>
      <c r="AN86" s="167">
        <f>$D86-AN$55</f>
        <v>16452.424101900207</v>
      </c>
      <c r="AO86" s="167">
        <f>$D86-AO$55</f>
        <v>19234.987932334625</v>
      </c>
      <c r="AP86" s="167">
        <f>$D86-AP$55</f>
        <v>11736.246514891245</v>
      </c>
      <c r="AQ86" s="167">
        <f>$D86-AQ$55</f>
        <v>14023.990530391609</v>
      </c>
      <c r="AR86" s="167">
        <f>$D86-AR$55</f>
        <v>10715.028053273971</v>
      </c>
      <c r="AS86" s="167">
        <f>$D86-AS$55</f>
        <v>20639.977158058486</v>
      </c>
      <c r="AT86" s="167">
        <f>$D86-AT$55</f>
        <v>16985.80150855321</v>
      </c>
      <c r="AU86" s="167">
        <f>$D86-AU$55</f>
        <v>23746.7449010536</v>
      </c>
      <c r="AV86" s="167">
        <f>$D86-AV$55</f>
        <v>15072.284659296565</v>
      </c>
      <c r="AW86" s="167">
        <f>$D86-AW$55</f>
        <v>5637.4747614136431</v>
      </c>
      <c r="AX86" s="167">
        <f>$D86-AX$55</f>
        <v>6410.3776492433317</v>
      </c>
      <c r="AY86" s="167">
        <f>$D86-AY$55</f>
        <v>1971.1789727242649</v>
      </c>
      <c r="AZ86" s="167">
        <f>$D86-AZ$55</f>
        <v>6175.3448646981196</v>
      </c>
      <c r="BA86" s="167">
        <f>$D86-BA$55</f>
        <v>19561.017330348717</v>
      </c>
      <c r="BB86" s="167">
        <f>$D86-BB$55</f>
        <v>11987.096004562089</v>
      </c>
      <c r="BC86" s="167">
        <f>$D86-BC$55</f>
        <v>10137.274874039904</v>
      </c>
      <c r="BD86" s="166"/>
    </row>
    <row r="87" spans="1:56">
      <c r="A87" s="172">
        <v>2011</v>
      </c>
      <c r="B87" s="172" t="s">
        <v>1047</v>
      </c>
      <c r="C87" s="147" t="s">
        <v>39</v>
      </c>
      <c r="D87" s="83">
        <v>41982.335629776375</v>
      </c>
      <c r="E87" s="167">
        <f>$D87-E$55</f>
        <v>1049.2460913803661</v>
      </c>
      <c r="F87" s="167">
        <f>$D87-F$55</f>
        <v>-15865.24609365096</v>
      </c>
      <c r="G87" s="167">
        <f>$D87-G$55</f>
        <v>-4913.2893212289637</v>
      </c>
      <c r="H87" s="167">
        <f>$D87-H$55</f>
        <v>3395.7171139967468</v>
      </c>
      <c r="I87" s="167">
        <f>$D87-I$55</f>
        <v>-12300.169990121256</v>
      </c>
      <c r="J87" s="167">
        <f>$D87-J$55</f>
        <v>-18250.318410008542</v>
      </c>
      <c r="K87" s="167">
        <f>$D87-K$55</f>
        <v>-24015.797980819283</v>
      </c>
      <c r="L87" s="167">
        <f>$D87-L$55</f>
        <v>-13231.740660600364</v>
      </c>
      <c r="M87" s="167">
        <f>$D87-M$55</f>
        <v>-14945.566097588162</v>
      </c>
      <c r="N87" s="167">
        <f>$D87-N$55</f>
        <v>-2084.0795250732263</v>
      </c>
      <c r="O87" s="167">
        <f>$D87-O$55</f>
        <v>-2135.0659574594392</v>
      </c>
      <c r="P87" s="167">
        <f>$D87-P$55</f>
        <v>-17556.691951247871</v>
      </c>
      <c r="Q87" s="167">
        <f>$D87-Q$55</f>
        <v>-5068.1163616056147</v>
      </c>
      <c r="R87" s="167">
        <f>$D87-R$55</f>
        <v>-8745.1662374734442</v>
      </c>
      <c r="S87" s="167">
        <f>$D87-S$55</f>
        <v>-4156.8477637490287</v>
      </c>
      <c r="T87" s="167">
        <f>$D87-T$55</f>
        <v>-7033.7326526947945</v>
      </c>
      <c r="U87" s="167">
        <f>$D87-U$55</f>
        <v>-4071.4800066344324</v>
      </c>
      <c r="V87" s="167">
        <f>$D87-V$55</f>
        <v>878.00261701786076</v>
      </c>
      <c r="W87" s="167">
        <f>$D87-W$55</f>
        <v>2681.9583914066097</v>
      </c>
      <c r="X87" s="167">
        <f>$D87-X$55</f>
        <v>-5948.1833818346422</v>
      </c>
      <c r="Y87" s="167">
        <f>$D87-Y$55</f>
        <v>-22218.333243472822</v>
      </c>
      <c r="Z87" s="167">
        <f>$D87-Z$55</f>
        <v>-18951.526944888254</v>
      </c>
      <c r="AA87" s="167">
        <f>$D87-AA$55</f>
        <v>-4293.9147783337175</v>
      </c>
      <c r="AB87" s="167">
        <f>$D87-AB$55</f>
        <v>-10339.015201597904</v>
      </c>
      <c r="AC87" s="167">
        <f>$D87-AC$55</f>
        <v>3822.7302925928816</v>
      </c>
      <c r="AD87" s="167">
        <f>$D87-AD$55</f>
        <v>-3834.1820829369608</v>
      </c>
      <c r="AE87" s="167">
        <f>$D87-AE$55</f>
        <v>702.78966862207017</v>
      </c>
      <c r="AF87" s="167">
        <f>$D87-AF$55</f>
        <v>-10521.517899359838</v>
      </c>
      <c r="AG87" s="167">
        <f>$D87-AG$55</f>
        <v>-9217.6188120874649</v>
      </c>
      <c r="AH87" s="167">
        <f>$D87-AH$55</f>
        <v>-24650.458751973543</v>
      </c>
      <c r="AI87" s="167">
        <f>$D87-AI$55</f>
        <v>-20985.893634899141</v>
      </c>
      <c r="AJ87" s="167">
        <f>$D87-AJ$55</f>
        <v>-3152.1202468967385</v>
      </c>
      <c r="AK87" s="167">
        <f>$D87-AK$55</f>
        <v>-7798.7745243695608</v>
      </c>
      <c r="AL87" s="167">
        <f>$D87-AL$55</f>
        <v>-1847.9194446161491</v>
      </c>
      <c r="AM87" s="167">
        <f>$D87-AM$55</f>
        <v>-9023.1991817080125</v>
      </c>
      <c r="AN87" s="167">
        <f>$D87-AN$55</f>
        <v>-3903.4396447183753</v>
      </c>
      <c r="AO87" s="167">
        <f>$D87-AO$55</f>
        <v>-1120.8758142839579</v>
      </c>
      <c r="AP87" s="167">
        <f>$D87-AP$55</f>
        <v>-8619.6172317273376</v>
      </c>
      <c r="AQ87" s="167">
        <f>$D87-AQ$55</f>
        <v>-6331.8732162269735</v>
      </c>
      <c r="AR87" s="167">
        <f>$D87-AR$55</f>
        <v>-9640.8356933446121</v>
      </c>
      <c r="AS87" s="167">
        <f>$D87-AS$55</f>
        <v>284.11341143990285</v>
      </c>
      <c r="AT87" s="167">
        <f>$D87-AT$55</f>
        <v>-3370.0622380653731</v>
      </c>
      <c r="AU87" s="167">
        <f>$D87-AU$55</f>
        <v>3390.8811544350174</v>
      </c>
      <c r="AV87" s="167">
        <f>$D87-AV$55</f>
        <v>-5283.5790873220176</v>
      </c>
      <c r="AW87" s="167">
        <f>$D87-AW$55</f>
        <v>-14718.38898520494</v>
      </c>
      <c r="AX87" s="167">
        <f>$D87-AX$55</f>
        <v>-13945.486097375251</v>
      </c>
      <c r="AY87" s="167">
        <f>$D87-AY$55</f>
        <v>-18384.684773894318</v>
      </c>
      <c r="AZ87" s="167">
        <f>$D87-AZ$55</f>
        <v>-14180.518881920463</v>
      </c>
      <c r="BA87" s="167">
        <f>$D87-BA$55</f>
        <v>-794.84641626986559</v>
      </c>
      <c r="BB87" s="167">
        <f>$D87-BB$55</f>
        <v>-8368.7677420564942</v>
      </c>
      <c r="BC87" s="167">
        <f>$D87-BC$55</f>
        <v>-10218.588872578679</v>
      </c>
      <c r="BD87" s="166"/>
    </row>
    <row r="88" spans="1:56">
      <c r="A88" s="172">
        <v>2011</v>
      </c>
      <c r="B88" s="172" t="s">
        <v>1048</v>
      </c>
      <c r="C88" s="147" t="s">
        <v>40</v>
      </c>
      <c r="D88" s="83">
        <v>50636.482082948147</v>
      </c>
      <c r="E88" s="167">
        <f>$D88-E$55</f>
        <v>9703.3925445521381</v>
      </c>
      <c r="F88" s="167">
        <f>$D88-F$55</f>
        <v>-7211.0996404791877</v>
      </c>
      <c r="G88" s="167">
        <f>$D88-G$55</f>
        <v>3740.8571319428083</v>
      </c>
      <c r="H88" s="167">
        <f>$D88-H$55</f>
        <v>12049.863567168519</v>
      </c>
      <c r="I88" s="167">
        <f>$D88-I$55</f>
        <v>-3646.023536949484</v>
      </c>
      <c r="J88" s="167">
        <f>$D88-J$55</f>
        <v>-9596.1719568367698</v>
      </c>
      <c r="K88" s="167">
        <f>$D88-K$55</f>
        <v>-15361.651527647511</v>
      </c>
      <c r="L88" s="167">
        <f>$D88-L$55</f>
        <v>-4577.5942074285922</v>
      </c>
      <c r="M88" s="167">
        <f>$D88-M$55</f>
        <v>-6291.4196444163899</v>
      </c>
      <c r="N88" s="167">
        <f>$D88-N$55</f>
        <v>6570.0669280985458</v>
      </c>
      <c r="O88" s="167">
        <f>$D88-O$55</f>
        <v>6519.0804957123328</v>
      </c>
      <c r="P88" s="167">
        <f>$D88-P$55</f>
        <v>-8902.5454980760987</v>
      </c>
      <c r="Q88" s="167">
        <f>$D88-Q$55</f>
        <v>3586.0300915661574</v>
      </c>
      <c r="R88" s="167">
        <f>$D88-R$55</f>
        <v>-91.019784301672189</v>
      </c>
      <c r="S88" s="167">
        <f>$D88-S$55</f>
        <v>4497.2986894227433</v>
      </c>
      <c r="T88" s="167">
        <f>$D88-T$55</f>
        <v>1620.4138004769775</v>
      </c>
      <c r="U88" s="167">
        <f>$D88-U$55</f>
        <v>4582.6664465373397</v>
      </c>
      <c r="V88" s="167">
        <f>$D88-V$55</f>
        <v>9532.1490701896328</v>
      </c>
      <c r="W88" s="167">
        <f>$D88-W$55</f>
        <v>11336.104844578382</v>
      </c>
      <c r="X88" s="167">
        <f>$D88-X$55</f>
        <v>2705.9630713371298</v>
      </c>
      <c r="Y88" s="167">
        <f>$D88-Y$55</f>
        <v>-13564.18679030105</v>
      </c>
      <c r="Z88" s="167">
        <f>$D88-Z$55</f>
        <v>-10297.380491716482</v>
      </c>
      <c r="AA88" s="167">
        <f>$D88-AA$55</f>
        <v>4360.2316748380545</v>
      </c>
      <c r="AB88" s="167">
        <f>$D88-AB$55</f>
        <v>-1684.8687484261318</v>
      </c>
      <c r="AC88" s="167">
        <f>$D88-AC$55</f>
        <v>12476.876745764654</v>
      </c>
      <c r="AD88" s="167">
        <f>$D88-AD$55</f>
        <v>4819.9643702348112</v>
      </c>
      <c r="AE88" s="167">
        <f>$D88-AE$55</f>
        <v>9356.9361217938422</v>
      </c>
      <c r="AF88" s="167">
        <f>$D88-AF$55</f>
        <v>-1867.3714461880663</v>
      </c>
      <c r="AG88" s="167">
        <f>$D88-AG$55</f>
        <v>-563.47235891569289</v>
      </c>
      <c r="AH88" s="167">
        <f>$D88-AH$55</f>
        <v>-15996.312298801771</v>
      </c>
      <c r="AI88" s="167">
        <f>$D88-AI$55</f>
        <v>-12331.747181727369</v>
      </c>
      <c r="AJ88" s="167">
        <f>$D88-AJ$55</f>
        <v>5502.0262062750335</v>
      </c>
      <c r="AK88" s="167">
        <f>$D88-AK$55</f>
        <v>855.37192880221119</v>
      </c>
      <c r="AL88" s="167">
        <f>$D88-AL$55</f>
        <v>6806.2270085556229</v>
      </c>
      <c r="AM88" s="167">
        <f>$D88-AM$55</f>
        <v>-369.05272853624047</v>
      </c>
      <c r="AN88" s="167">
        <f>$D88-AN$55</f>
        <v>4750.7068084533967</v>
      </c>
      <c r="AO88" s="167">
        <f>$D88-AO$55</f>
        <v>7533.2706388878141</v>
      </c>
      <c r="AP88" s="167">
        <f>$D88-AP$55</f>
        <v>34.52922144443437</v>
      </c>
      <c r="AQ88" s="167">
        <f>$D88-AQ$55</f>
        <v>2322.2732369447986</v>
      </c>
      <c r="AR88" s="167">
        <f>$D88-AR$55</f>
        <v>-986.68924017284007</v>
      </c>
      <c r="AS88" s="167">
        <f>$D88-AS$55</f>
        <v>8938.2598646116749</v>
      </c>
      <c r="AT88" s="167">
        <f>$D88-AT$55</f>
        <v>5284.0842151063989</v>
      </c>
      <c r="AU88" s="167">
        <f>$D88-AU$55</f>
        <v>12045.027607606789</v>
      </c>
      <c r="AV88" s="167">
        <f>$D88-AV$55</f>
        <v>3370.5673658497544</v>
      </c>
      <c r="AW88" s="167">
        <f>$D88-AW$55</f>
        <v>-6064.2425320331677</v>
      </c>
      <c r="AX88" s="167">
        <f>$D88-AX$55</f>
        <v>-5291.3396442034791</v>
      </c>
      <c r="AY88" s="167">
        <f>$D88-AY$55</f>
        <v>-9730.5383207225459</v>
      </c>
      <c r="AZ88" s="167">
        <f>$D88-AZ$55</f>
        <v>-5526.3724287486912</v>
      </c>
      <c r="BA88" s="167">
        <f>$D88-BA$55</f>
        <v>7859.3000369019064</v>
      </c>
      <c r="BB88" s="167">
        <f>$D88-BB$55</f>
        <v>285.37871111527784</v>
      </c>
      <c r="BC88" s="167">
        <f>$D88-BC$55</f>
        <v>-1564.442419406907</v>
      </c>
      <c r="BD88" s="166"/>
    </row>
    <row r="89" spans="1:56">
      <c r="A89" s="172">
        <v>2011</v>
      </c>
      <c r="B89" s="172" t="s">
        <v>1049</v>
      </c>
      <c r="C89" s="147" t="s">
        <v>41</v>
      </c>
      <c r="D89" s="83">
        <v>45206.056360239963</v>
      </c>
      <c r="E89" s="167">
        <f>$D89-E$55</f>
        <v>4272.9668218439547</v>
      </c>
      <c r="F89" s="167">
        <f>$D89-F$55</f>
        <v>-12641.525363187371</v>
      </c>
      <c r="G89" s="167">
        <f>$D89-G$55</f>
        <v>-1689.5685907653751</v>
      </c>
      <c r="H89" s="167">
        <f>$D89-H$55</f>
        <v>6619.4378444603353</v>
      </c>
      <c r="I89" s="167">
        <f>$D89-I$55</f>
        <v>-9076.4492596576674</v>
      </c>
      <c r="J89" s="167">
        <f>$D89-J$55</f>
        <v>-15026.597679544953</v>
      </c>
      <c r="K89" s="167">
        <f>$D89-K$55</f>
        <v>-20792.077250355695</v>
      </c>
      <c r="L89" s="167">
        <f>$D89-L$55</f>
        <v>-10008.019930136776</v>
      </c>
      <c r="M89" s="167">
        <f>$D89-M$55</f>
        <v>-11721.845367124573</v>
      </c>
      <c r="N89" s="167">
        <f>$D89-N$55</f>
        <v>1139.6412053903623</v>
      </c>
      <c r="O89" s="167">
        <f>$D89-O$55</f>
        <v>1088.6547730041493</v>
      </c>
      <c r="P89" s="167">
        <f>$D89-P$55</f>
        <v>-14332.971220784282</v>
      </c>
      <c r="Q89" s="167">
        <f>$D89-Q$55</f>
        <v>-1844.3956311420261</v>
      </c>
      <c r="R89" s="167">
        <f>$D89-R$55</f>
        <v>-5521.4455070098556</v>
      </c>
      <c r="S89" s="167">
        <f>$D89-S$55</f>
        <v>-933.12703328544012</v>
      </c>
      <c r="T89" s="167">
        <f>$D89-T$55</f>
        <v>-3810.011922231206</v>
      </c>
      <c r="U89" s="167">
        <f>$D89-U$55</f>
        <v>-847.7592761708438</v>
      </c>
      <c r="V89" s="167">
        <f>$D89-V$55</f>
        <v>4101.7233474814493</v>
      </c>
      <c r="W89" s="167">
        <f>$D89-W$55</f>
        <v>5905.6791218701983</v>
      </c>
      <c r="X89" s="167">
        <f>$D89-X$55</f>
        <v>-2724.4626513710537</v>
      </c>
      <c r="Y89" s="167">
        <f>$D89-Y$55</f>
        <v>-18994.612513009233</v>
      </c>
      <c r="Z89" s="167">
        <f>$D89-Z$55</f>
        <v>-15727.806214424665</v>
      </c>
      <c r="AA89" s="167">
        <f>$D89-AA$55</f>
        <v>-1070.194047870129</v>
      </c>
      <c r="AB89" s="167">
        <f>$D89-AB$55</f>
        <v>-7115.2944711343152</v>
      </c>
      <c r="AC89" s="167">
        <f>$D89-AC$55</f>
        <v>7046.4510230564701</v>
      </c>
      <c r="AD89" s="167">
        <f>$D89-AD$55</f>
        <v>-610.46135247337224</v>
      </c>
      <c r="AE89" s="167">
        <f>$D89-AE$55</f>
        <v>3926.5103990856587</v>
      </c>
      <c r="AF89" s="167">
        <f>$D89-AF$55</f>
        <v>-7297.7971688962498</v>
      </c>
      <c r="AG89" s="167">
        <f>$D89-AG$55</f>
        <v>-5993.8980816238764</v>
      </c>
      <c r="AH89" s="167">
        <f>$D89-AH$55</f>
        <v>-21426.738021509955</v>
      </c>
      <c r="AI89" s="167">
        <f>$D89-AI$55</f>
        <v>-17762.172904435552</v>
      </c>
      <c r="AJ89" s="167">
        <f>$D89-AJ$55</f>
        <v>71.600483566850016</v>
      </c>
      <c r="AK89" s="167">
        <f>$D89-AK$55</f>
        <v>-4575.0537939059723</v>
      </c>
      <c r="AL89" s="167">
        <f>$D89-AL$55</f>
        <v>1375.8012858474394</v>
      </c>
      <c r="AM89" s="167">
        <f>$D89-AM$55</f>
        <v>-5799.4784512444239</v>
      </c>
      <c r="AN89" s="167">
        <f>$D89-AN$55</f>
        <v>-679.7189142547868</v>
      </c>
      <c r="AO89" s="167">
        <f>$D89-AO$55</f>
        <v>2102.8449161796307</v>
      </c>
      <c r="AP89" s="167">
        <f>$D89-AP$55</f>
        <v>-5395.8965012637491</v>
      </c>
      <c r="AQ89" s="167">
        <f>$D89-AQ$55</f>
        <v>-3108.1524857633849</v>
      </c>
      <c r="AR89" s="167">
        <f>$D89-AR$55</f>
        <v>-6417.1149628810235</v>
      </c>
      <c r="AS89" s="167">
        <f>$D89-AS$55</f>
        <v>3507.8341419034914</v>
      </c>
      <c r="AT89" s="167">
        <f>$D89-AT$55</f>
        <v>-146.34150760178454</v>
      </c>
      <c r="AU89" s="167">
        <f>$D89-AU$55</f>
        <v>6614.6018848986059</v>
      </c>
      <c r="AV89" s="167">
        <f>$D89-AV$55</f>
        <v>-2059.858356858429</v>
      </c>
      <c r="AW89" s="167">
        <f>$D89-AW$55</f>
        <v>-11494.668254741351</v>
      </c>
      <c r="AX89" s="167">
        <f>$D89-AX$55</f>
        <v>-10721.765366911663</v>
      </c>
      <c r="AY89" s="167">
        <f>$D89-AY$55</f>
        <v>-15160.964043430729</v>
      </c>
      <c r="AZ89" s="167">
        <f>$D89-AZ$55</f>
        <v>-10956.798151456875</v>
      </c>
      <c r="BA89" s="167">
        <f>$D89-BA$55</f>
        <v>2428.874314193723</v>
      </c>
      <c r="BB89" s="167">
        <f>$D89-BB$55</f>
        <v>-5145.0470115929056</v>
      </c>
      <c r="BC89" s="167">
        <f>$D89-BC$55</f>
        <v>-6994.8681421150904</v>
      </c>
      <c r="BD89" s="166"/>
    </row>
    <row r="90" spans="1:56">
      <c r="A90" s="172">
        <v>2011</v>
      </c>
      <c r="B90" s="172" t="s">
        <v>1050</v>
      </c>
      <c r="C90" s="147" t="s">
        <v>42</v>
      </c>
      <c r="D90" s="83">
        <v>56361.273439221681</v>
      </c>
      <c r="E90" s="167">
        <f>$D90-E$55</f>
        <v>15428.183900825672</v>
      </c>
      <c r="F90" s="167">
        <f>$D90-F$55</f>
        <v>-1486.3082842056538</v>
      </c>
      <c r="G90" s="167">
        <f>$D90-G$55</f>
        <v>9465.6484882163422</v>
      </c>
      <c r="H90" s="167">
        <f>$D90-H$55</f>
        <v>17774.654923442053</v>
      </c>
      <c r="I90" s="167">
        <f>$D90-I$55</f>
        <v>2078.7678193240499</v>
      </c>
      <c r="J90" s="167">
        <f>$D90-J$55</f>
        <v>-3871.3806005632359</v>
      </c>
      <c r="K90" s="167">
        <f>$D90-K$55</f>
        <v>-9636.8601713739772</v>
      </c>
      <c r="L90" s="167">
        <f>$D90-L$55</f>
        <v>1147.1971488449417</v>
      </c>
      <c r="M90" s="167">
        <f>$D90-M$55</f>
        <v>-566.62828814285604</v>
      </c>
      <c r="N90" s="167">
        <f>$D90-N$55</f>
        <v>12294.85828437208</v>
      </c>
      <c r="O90" s="167">
        <f>$D90-O$55</f>
        <v>12243.871851985867</v>
      </c>
      <c r="P90" s="167">
        <f>$D90-P$55</f>
        <v>-3177.7541418025648</v>
      </c>
      <c r="Q90" s="167">
        <f>$D90-Q$55</f>
        <v>9310.8214478396912</v>
      </c>
      <c r="R90" s="167">
        <f>$D90-R$55</f>
        <v>5633.7715719718617</v>
      </c>
      <c r="S90" s="167">
        <f>$D90-S$55</f>
        <v>10222.090045696277</v>
      </c>
      <c r="T90" s="167">
        <f>$D90-T$55</f>
        <v>7345.2051567505114</v>
      </c>
      <c r="U90" s="167">
        <f>$D90-U$55</f>
        <v>10307.457802810874</v>
      </c>
      <c r="V90" s="167">
        <f>$D90-V$55</f>
        <v>15256.940426463167</v>
      </c>
      <c r="W90" s="167">
        <f>$D90-W$55</f>
        <v>17060.896200851916</v>
      </c>
      <c r="X90" s="167">
        <f>$D90-X$55</f>
        <v>8430.7544276106637</v>
      </c>
      <c r="Y90" s="167">
        <f>$D90-Y$55</f>
        <v>-7839.3954340275159</v>
      </c>
      <c r="Z90" s="167">
        <f>$D90-Z$55</f>
        <v>-4572.5891354429477</v>
      </c>
      <c r="AA90" s="167">
        <f>$D90-AA$55</f>
        <v>10085.023031111588</v>
      </c>
      <c r="AB90" s="167">
        <f>$D90-AB$55</f>
        <v>4039.9226078474021</v>
      </c>
      <c r="AC90" s="167">
        <f>$D90-AC$55</f>
        <v>18201.668102038187</v>
      </c>
      <c r="AD90" s="167">
        <f>$D90-AD$55</f>
        <v>10544.755726508345</v>
      </c>
      <c r="AE90" s="167">
        <f>$D90-AE$55</f>
        <v>15081.727478067376</v>
      </c>
      <c r="AF90" s="167">
        <f>$D90-AF$55</f>
        <v>3857.4199100854676</v>
      </c>
      <c r="AG90" s="167">
        <f>$D90-AG$55</f>
        <v>5161.318997357841</v>
      </c>
      <c r="AH90" s="167">
        <f>$D90-AH$55</f>
        <v>-10271.520942528237</v>
      </c>
      <c r="AI90" s="167">
        <f>$D90-AI$55</f>
        <v>-6606.9558254538351</v>
      </c>
      <c r="AJ90" s="167">
        <f>$D90-AJ$55</f>
        <v>11226.817562548567</v>
      </c>
      <c r="AK90" s="167">
        <f>$D90-AK$55</f>
        <v>6580.1632850757451</v>
      </c>
      <c r="AL90" s="167">
        <f>$D90-AL$55</f>
        <v>12531.018364829157</v>
      </c>
      <c r="AM90" s="167">
        <f>$D90-AM$55</f>
        <v>5355.7386277372934</v>
      </c>
      <c r="AN90" s="167">
        <f>$D90-AN$55</f>
        <v>10475.498164726931</v>
      </c>
      <c r="AO90" s="167">
        <f>$D90-AO$55</f>
        <v>13258.061995161348</v>
      </c>
      <c r="AP90" s="167">
        <f>$D90-AP$55</f>
        <v>5759.3205777179683</v>
      </c>
      <c r="AQ90" s="167">
        <f>$D90-AQ$55</f>
        <v>8047.0645932183324</v>
      </c>
      <c r="AR90" s="167">
        <f>$D90-AR$55</f>
        <v>4738.1021161006938</v>
      </c>
      <c r="AS90" s="167">
        <f>$D90-AS$55</f>
        <v>14663.051220885209</v>
      </c>
      <c r="AT90" s="167">
        <f>$D90-AT$55</f>
        <v>11008.875571379933</v>
      </c>
      <c r="AU90" s="167">
        <f>$D90-AU$55</f>
        <v>17769.818963880323</v>
      </c>
      <c r="AV90" s="167">
        <f>$D90-AV$55</f>
        <v>9095.3587221232883</v>
      </c>
      <c r="AW90" s="167">
        <f>$D90-AW$55</f>
        <v>-339.45117575963377</v>
      </c>
      <c r="AX90" s="167">
        <f>$D90-AX$55</f>
        <v>433.45171207005478</v>
      </c>
      <c r="AY90" s="167">
        <f>$D90-AY$55</f>
        <v>-4005.746964449012</v>
      </c>
      <c r="AZ90" s="167">
        <f>$D90-AZ$55</f>
        <v>198.41892752484273</v>
      </c>
      <c r="BA90" s="167">
        <f>$D90-BA$55</f>
        <v>13584.09139317544</v>
      </c>
      <c r="BB90" s="167">
        <f>$D90-BB$55</f>
        <v>6010.1700673888117</v>
      </c>
      <c r="BC90" s="167">
        <f>$D90-BC$55</f>
        <v>4160.3489368666269</v>
      </c>
      <c r="BD90" s="166"/>
    </row>
    <row r="91" spans="1:56">
      <c r="A91" s="172">
        <v>2011</v>
      </c>
      <c r="B91" s="172" t="s">
        <v>1051</v>
      </c>
      <c r="C91" s="147" t="s">
        <v>43</v>
      </c>
      <c r="D91" s="83">
        <v>44648.040891087221</v>
      </c>
      <c r="E91" s="167">
        <f>$D91-E$55</f>
        <v>3714.9513526912124</v>
      </c>
      <c r="F91" s="167">
        <f>$D91-F$55</f>
        <v>-13199.540832340113</v>
      </c>
      <c r="G91" s="167">
        <f>$D91-G$55</f>
        <v>-2247.5840599181174</v>
      </c>
      <c r="H91" s="167">
        <f>$D91-H$55</f>
        <v>6061.422375307593</v>
      </c>
      <c r="I91" s="167">
        <f>$D91-I$55</f>
        <v>-9634.4647288104097</v>
      </c>
      <c r="J91" s="167">
        <f>$D91-J$55</f>
        <v>-15584.613148697696</v>
      </c>
      <c r="K91" s="167">
        <f>$D91-K$55</f>
        <v>-21350.092719508437</v>
      </c>
      <c r="L91" s="167">
        <f>$D91-L$55</f>
        <v>-10566.035399289518</v>
      </c>
      <c r="M91" s="167">
        <f>$D91-M$55</f>
        <v>-12279.860836277316</v>
      </c>
      <c r="N91" s="167">
        <f>$D91-N$55</f>
        <v>581.62573623762</v>
      </c>
      <c r="O91" s="167">
        <f>$D91-O$55</f>
        <v>530.63930385140702</v>
      </c>
      <c r="P91" s="167">
        <f>$D91-P$55</f>
        <v>-14890.986689937024</v>
      </c>
      <c r="Q91" s="167">
        <f>$D91-Q$55</f>
        <v>-2402.4111002947684</v>
      </c>
      <c r="R91" s="167">
        <f>$D91-R$55</f>
        <v>-6079.4609761625979</v>
      </c>
      <c r="S91" s="167">
        <f>$D91-S$55</f>
        <v>-1491.1425024381824</v>
      </c>
      <c r="T91" s="167">
        <f>$D91-T$55</f>
        <v>-4368.0273913839483</v>
      </c>
      <c r="U91" s="167">
        <f>$D91-U$55</f>
        <v>-1405.7747453235861</v>
      </c>
      <c r="V91" s="167">
        <f>$D91-V$55</f>
        <v>3543.707878328707</v>
      </c>
      <c r="W91" s="167">
        <f>$D91-W$55</f>
        <v>5347.663652717456</v>
      </c>
      <c r="X91" s="167">
        <f>$D91-X$55</f>
        <v>-3282.478120523796</v>
      </c>
      <c r="Y91" s="167">
        <f>$D91-Y$55</f>
        <v>-19552.627982161976</v>
      </c>
      <c r="Z91" s="167">
        <f>$D91-Z$55</f>
        <v>-16285.821683577407</v>
      </c>
      <c r="AA91" s="167">
        <f>$D91-AA$55</f>
        <v>-1628.2095170228713</v>
      </c>
      <c r="AB91" s="167">
        <f>$D91-AB$55</f>
        <v>-7673.3099402870575</v>
      </c>
      <c r="AC91" s="167">
        <f>$D91-AC$55</f>
        <v>6488.4355539037279</v>
      </c>
      <c r="AD91" s="167">
        <f>$D91-AD$55</f>
        <v>-1168.4768216261145</v>
      </c>
      <c r="AE91" s="167">
        <f>$D91-AE$55</f>
        <v>3368.4949299329164</v>
      </c>
      <c r="AF91" s="167">
        <f>$D91-AF$55</f>
        <v>-7855.8126380489921</v>
      </c>
      <c r="AG91" s="167">
        <f>$D91-AG$55</f>
        <v>-6551.9135507766186</v>
      </c>
      <c r="AH91" s="167">
        <f>$D91-AH$55</f>
        <v>-21984.753490662697</v>
      </c>
      <c r="AI91" s="167">
        <f>$D91-AI$55</f>
        <v>-18320.188373588295</v>
      </c>
      <c r="AJ91" s="167">
        <f>$D91-AJ$55</f>
        <v>-486.41498558589228</v>
      </c>
      <c r="AK91" s="167">
        <f>$D91-AK$55</f>
        <v>-5133.0692630587146</v>
      </c>
      <c r="AL91" s="167">
        <f>$D91-AL$55</f>
        <v>817.78581669469713</v>
      </c>
      <c r="AM91" s="167">
        <f>$D91-AM$55</f>
        <v>-6357.4939203971662</v>
      </c>
      <c r="AN91" s="167">
        <f>$D91-AN$55</f>
        <v>-1237.7343834075291</v>
      </c>
      <c r="AO91" s="167">
        <f>$D91-AO$55</f>
        <v>1544.8294470268884</v>
      </c>
      <c r="AP91" s="167">
        <f>$D91-AP$55</f>
        <v>-5953.9119704164914</v>
      </c>
      <c r="AQ91" s="167">
        <f>$D91-AQ$55</f>
        <v>-3666.1679549161272</v>
      </c>
      <c r="AR91" s="167">
        <f>$D91-AR$55</f>
        <v>-6975.1304320337658</v>
      </c>
      <c r="AS91" s="167">
        <f>$D91-AS$55</f>
        <v>2949.8186727507491</v>
      </c>
      <c r="AT91" s="167">
        <f>$D91-AT$55</f>
        <v>-704.35697675452684</v>
      </c>
      <c r="AU91" s="167">
        <f>$D91-AU$55</f>
        <v>6056.5864157458636</v>
      </c>
      <c r="AV91" s="167">
        <f>$D91-AV$55</f>
        <v>-2617.8738260111713</v>
      </c>
      <c r="AW91" s="167">
        <f>$D91-AW$55</f>
        <v>-12052.683723894093</v>
      </c>
      <c r="AX91" s="167">
        <f>$D91-AX$55</f>
        <v>-11279.780836064405</v>
      </c>
      <c r="AY91" s="167">
        <f>$D91-AY$55</f>
        <v>-15718.979512583472</v>
      </c>
      <c r="AZ91" s="167">
        <f>$D91-AZ$55</f>
        <v>-11514.813620609617</v>
      </c>
      <c r="BA91" s="167">
        <f>$D91-BA$55</f>
        <v>1870.8588450409807</v>
      </c>
      <c r="BB91" s="167">
        <f>$D91-BB$55</f>
        <v>-5703.0624807456479</v>
      </c>
      <c r="BC91" s="167">
        <f>$D91-BC$55</f>
        <v>-7552.8836112678327</v>
      </c>
      <c r="BD91" s="166"/>
    </row>
    <row r="92" spans="1:56">
      <c r="A92" s="172">
        <v>2011</v>
      </c>
      <c r="B92" s="172" t="s">
        <v>1052</v>
      </c>
      <c r="C92" s="147" t="s">
        <v>44</v>
      </c>
      <c r="D92" s="83">
        <v>48454.750134730231</v>
      </c>
      <c r="E92" s="167">
        <f>$D92-E$55</f>
        <v>7521.6605963342226</v>
      </c>
      <c r="F92" s="167">
        <f>$D92-F$55</f>
        <v>-9392.8315886971031</v>
      </c>
      <c r="G92" s="167">
        <f>$D92-G$55</f>
        <v>1559.1251837248928</v>
      </c>
      <c r="H92" s="167">
        <f>$D92-H$55</f>
        <v>9868.1316189506033</v>
      </c>
      <c r="I92" s="167">
        <f>$D92-I$55</f>
        <v>-5827.7554851673995</v>
      </c>
      <c r="J92" s="167">
        <f>$D92-J$55</f>
        <v>-11777.903905054685</v>
      </c>
      <c r="K92" s="167">
        <f>$D92-K$55</f>
        <v>-17543.383475865427</v>
      </c>
      <c r="L92" s="167">
        <f>$D92-L$55</f>
        <v>-6759.3261556465077</v>
      </c>
      <c r="M92" s="167">
        <f>$D92-M$55</f>
        <v>-8473.1515926343054</v>
      </c>
      <c r="N92" s="167">
        <f>$D92-N$55</f>
        <v>4388.3349798806303</v>
      </c>
      <c r="O92" s="167">
        <f>$D92-O$55</f>
        <v>4337.3485474944173</v>
      </c>
      <c r="P92" s="167">
        <f>$D92-P$55</f>
        <v>-11084.277446294014</v>
      </c>
      <c r="Q92" s="167">
        <f>$D92-Q$55</f>
        <v>1404.2981433482419</v>
      </c>
      <c r="R92" s="167">
        <f>$D92-R$55</f>
        <v>-2272.7517325195877</v>
      </c>
      <c r="S92" s="167">
        <f>$D92-S$55</f>
        <v>2315.5667412048278</v>
      </c>
      <c r="T92" s="167">
        <f>$D92-T$55</f>
        <v>-561.318147740938</v>
      </c>
      <c r="U92" s="167">
        <f>$D92-U$55</f>
        <v>2400.9344983194242</v>
      </c>
      <c r="V92" s="167">
        <f>$D92-V$55</f>
        <v>7350.4171219717173</v>
      </c>
      <c r="W92" s="167">
        <f>$D92-W$55</f>
        <v>9154.3728963604663</v>
      </c>
      <c r="X92" s="167">
        <f>$D92-X$55</f>
        <v>524.23112311921432</v>
      </c>
      <c r="Y92" s="167">
        <f>$D92-Y$55</f>
        <v>-15745.918738518965</v>
      </c>
      <c r="Z92" s="167">
        <f>$D92-Z$55</f>
        <v>-12479.112439934397</v>
      </c>
      <c r="AA92" s="167">
        <f>$D92-AA$55</f>
        <v>2178.499726620139</v>
      </c>
      <c r="AB92" s="167">
        <f>$D92-AB$55</f>
        <v>-3866.6006966440473</v>
      </c>
      <c r="AC92" s="167">
        <f>$D92-AC$55</f>
        <v>10295.144797546738</v>
      </c>
      <c r="AD92" s="167">
        <f>$D92-AD$55</f>
        <v>2638.2324220168957</v>
      </c>
      <c r="AE92" s="167">
        <f>$D92-AE$55</f>
        <v>7175.2041735759267</v>
      </c>
      <c r="AF92" s="167">
        <f>$D92-AF$55</f>
        <v>-4049.1033944059818</v>
      </c>
      <c r="AG92" s="167">
        <f>$D92-AG$55</f>
        <v>-2745.2043071336084</v>
      </c>
      <c r="AH92" s="167">
        <f>$D92-AH$55</f>
        <v>-18178.044247019687</v>
      </c>
      <c r="AI92" s="167">
        <f>$D92-AI$55</f>
        <v>-14513.479129945285</v>
      </c>
      <c r="AJ92" s="167">
        <f>$D92-AJ$55</f>
        <v>3320.294258057118</v>
      </c>
      <c r="AK92" s="167">
        <f>$D92-AK$55</f>
        <v>-1326.3600194157043</v>
      </c>
      <c r="AL92" s="167">
        <f>$D92-AL$55</f>
        <v>4624.4950603377074</v>
      </c>
      <c r="AM92" s="167">
        <f>$D92-AM$55</f>
        <v>-2550.784676754156</v>
      </c>
      <c r="AN92" s="167">
        <f>$D92-AN$55</f>
        <v>2568.9748602354812</v>
      </c>
      <c r="AO92" s="167">
        <f>$D92-AO$55</f>
        <v>5351.5386906698986</v>
      </c>
      <c r="AP92" s="167">
        <f>$D92-AP$55</f>
        <v>-2147.2027267734811</v>
      </c>
      <c r="AQ92" s="167">
        <f>$D92-AQ$55</f>
        <v>140.54128872688307</v>
      </c>
      <c r="AR92" s="167">
        <f>$D92-AR$55</f>
        <v>-3168.4211883907556</v>
      </c>
      <c r="AS92" s="167">
        <f>$D92-AS$55</f>
        <v>6756.5279163937594</v>
      </c>
      <c r="AT92" s="167">
        <f>$D92-AT$55</f>
        <v>3102.3522668884834</v>
      </c>
      <c r="AU92" s="167">
        <f>$D92-AU$55</f>
        <v>9863.2956593888739</v>
      </c>
      <c r="AV92" s="167">
        <f>$D92-AV$55</f>
        <v>1188.8354176318389</v>
      </c>
      <c r="AW92" s="167">
        <f>$D92-AW$55</f>
        <v>-8245.9744802510832</v>
      </c>
      <c r="AX92" s="167">
        <f>$D92-AX$55</f>
        <v>-7473.0715924213946</v>
      </c>
      <c r="AY92" s="167">
        <f>$D92-AY$55</f>
        <v>-11912.270268940461</v>
      </c>
      <c r="AZ92" s="167">
        <f>$D92-AZ$55</f>
        <v>-7708.1043769666067</v>
      </c>
      <c r="BA92" s="167">
        <f>$D92-BA$55</f>
        <v>5677.5680886839909</v>
      </c>
      <c r="BB92" s="167">
        <f>$D92-BB$55</f>
        <v>-1896.3532371026376</v>
      </c>
      <c r="BC92" s="167">
        <f>$D92-BC$55</f>
        <v>-3746.1743676248225</v>
      </c>
      <c r="BD92" s="166"/>
    </row>
    <row r="93" spans="1:56">
      <c r="A93" s="172">
        <v>2011</v>
      </c>
      <c r="B93" s="172" t="s">
        <v>1053</v>
      </c>
      <c r="C93" s="147" t="s">
        <v>45</v>
      </c>
      <c r="D93" s="83">
        <v>51525.83936446326</v>
      </c>
      <c r="E93" s="167">
        <f>$D93-E$55</f>
        <v>10592.749826067251</v>
      </c>
      <c r="F93" s="167">
        <f>$D93-F$55</f>
        <v>-6321.7423589640748</v>
      </c>
      <c r="G93" s="167">
        <f>$D93-G$55</f>
        <v>4630.2144134579212</v>
      </c>
      <c r="H93" s="167">
        <f>$D93-H$55</f>
        <v>12939.220848683632</v>
      </c>
      <c r="I93" s="167">
        <f>$D93-I$55</f>
        <v>-2756.6662554343711</v>
      </c>
      <c r="J93" s="167">
        <f>$D93-J$55</f>
        <v>-8706.814675321657</v>
      </c>
      <c r="K93" s="167">
        <f>$D93-K$55</f>
        <v>-14472.294246132398</v>
      </c>
      <c r="L93" s="167">
        <f>$D93-L$55</f>
        <v>-3688.2369259134794</v>
      </c>
      <c r="M93" s="167">
        <f>$D93-M$55</f>
        <v>-5402.0623629012771</v>
      </c>
      <c r="N93" s="167">
        <f>$D93-N$55</f>
        <v>7459.4242096136586</v>
      </c>
      <c r="O93" s="167">
        <f>$D93-O$55</f>
        <v>7408.4377772274456</v>
      </c>
      <c r="P93" s="167">
        <f>$D93-P$55</f>
        <v>-8013.1882165609859</v>
      </c>
      <c r="Q93" s="167">
        <f>$D93-Q$55</f>
        <v>4475.3873730812702</v>
      </c>
      <c r="R93" s="167">
        <f>$D93-R$55</f>
        <v>798.33749721344066</v>
      </c>
      <c r="S93" s="167">
        <f>$D93-S$55</f>
        <v>5386.6559709378562</v>
      </c>
      <c r="T93" s="167">
        <f>$D93-T$55</f>
        <v>2509.7710819920903</v>
      </c>
      <c r="U93" s="167">
        <f>$D93-U$55</f>
        <v>5472.0237280524525</v>
      </c>
      <c r="V93" s="167">
        <f>$D93-V$55</f>
        <v>10421.506351704746</v>
      </c>
      <c r="W93" s="167">
        <f>$D93-W$55</f>
        <v>12225.462126093495</v>
      </c>
      <c r="X93" s="167">
        <f>$D93-X$55</f>
        <v>3595.3203528522426</v>
      </c>
      <c r="Y93" s="167">
        <f>$D93-Y$55</f>
        <v>-12674.829508785937</v>
      </c>
      <c r="Z93" s="167">
        <f>$D93-Z$55</f>
        <v>-9408.0232102013688</v>
      </c>
      <c r="AA93" s="167">
        <f>$D93-AA$55</f>
        <v>5249.5889563531673</v>
      </c>
      <c r="AB93" s="167">
        <f>$D93-AB$55</f>
        <v>-795.51146691101894</v>
      </c>
      <c r="AC93" s="167">
        <f>$D93-AC$55</f>
        <v>13366.234027279766</v>
      </c>
      <c r="AD93" s="167">
        <f>$D93-AD$55</f>
        <v>5709.3216517499241</v>
      </c>
      <c r="AE93" s="167">
        <f>$D93-AE$55</f>
        <v>10246.293403308955</v>
      </c>
      <c r="AF93" s="167">
        <f>$D93-AF$55</f>
        <v>-978.01416467295348</v>
      </c>
      <c r="AG93" s="167">
        <f>$D93-AG$55</f>
        <v>325.88492259941995</v>
      </c>
      <c r="AH93" s="167">
        <f>$D93-AH$55</f>
        <v>-15106.955017286658</v>
      </c>
      <c r="AI93" s="167">
        <f>$D93-AI$55</f>
        <v>-11442.389900212256</v>
      </c>
      <c r="AJ93" s="167">
        <f>$D93-AJ$55</f>
        <v>6391.3834877901463</v>
      </c>
      <c r="AK93" s="167">
        <f>$D93-AK$55</f>
        <v>1744.729210317324</v>
      </c>
      <c r="AL93" s="167">
        <f>$D93-AL$55</f>
        <v>7695.5842900707357</v>
      </c>
      <c r="AM93" s="167">
        <f>$D93-AM$55</f>
        <v>520.30455297887238</v>
      </c>
      <c r="AN93" s="167">
        <f>$D93-AN$55</f>
        <v>5640.0640899685095</v>
      </c>
      <c r="AO93" s="167">
        <f>$D93-AO$55</f>
        <v>8422.627920402927</v>
      </c>
      <c r="AP93" s="167">
        <f>$D93-AP$55</f>
        <v>923.88650295954722</v>
      </c>
      <c r="AQ93" s="167">
        <f>$D93-AQ$55</f>
        <v>3211.6305184599114</v>
      </c>
      <c r="AR93" s="167">
        <f>$D93-AR$55</f>
        <v>-97.331958657727228</v>
      </c>
      <c r="AS93" s="167">
        <f>$D93-AS$55</f>
        <v>9827.6171461267877</v>
      </c>
      <c r="AT93" s="167">
        <f>$D93-AT$55</f>
        <v>6173.4414966215118</v>
      </c>
      <c r="AU93" s="167">
        <f>$D93-AU$55</f>
        <v>12934.384889121902</v>
      </c>
      <c r="AV93" s="167">
        <f>$D93-AV$55</f>
        <v>4259.9246473648673</v>
      </c>
      <c r="AW93" s="167">
        <f>$D93-AW$55</f>
        <v>-5174.8852505180548</v>
      </c>
      <c r="AX93" s="167">
        <f>$D93-AX$55</f>
        <v>-4401.9823626883663</v>
      </c>
      <c r="AY93" s="167">
        <f>$D93-AY$55</f>
        <v>-8841.1810392074331</v>
      </c>
      <c r="AZ93" s="167">
        <f>$D93-AZ$55</f>
        <v>-4637.0151472335783</v>
      </c>
      <c r="BA93" s="167">
        <f>$D93-BA$55</f>
        <v>8748.6573184170193</v>
      </c>
      <c r="BB93" s="167">
        <f>$D93-BB$55</f>
        <v>1174.7359926303907</v>
      </c>
      <c r="BC93" s="167">
        <f>$D93-BC$55</f>
        <v>-675.08513789179415</v>
      </c>
      <c r="BD93" s="166"/>
    </row>
    <row r="94" spans="1:56">
      <c r="A94" s="172">
        <v>2011</v>
      </c>
      <c r="B94" s="172" t="s">
        <v>1054</v>
      </c>
      <c r="C94" s="147" t="s">
        <v>46</v>
      </c>
      <c r="D94" s="83">
        <v>49909.672056623262</v>
      </c>
      <c r="E94" s="167">
        <f>$D94-E$55</f>
        <v>8976.5825182272529</v>
      </c>
      <c r="F94" s="167">
        <f>$D94-F$55</f>
        <v>-7937.9096668040729</v>
      </c>
      <c r="G94" s="167">
        <f>$D94-G$55</f>
        <v>3014.0471056179231</v>
      </c>
      <c r="H94" s="167">
        <f>$D94-H$55</f>
        <v>11323.053540843634</v>
      </c>
      <c r="I94" s="167">
        <f>$D94-I$55</f>
        <v>-4372.8335632743692</v>
      </c>
      <c r="J94" s="167">
        <f>$D94-J$55</f>
        <v>-10322.981983161655</v>
      </c>
      <c r="K94" s="167">
        <f>$D94-K$55</f>
        <v>-16088.461553972396</v>
      </c>
      <c r="L94" s="167">
        <f>$D94-L$55</f>
        <v>-5304.4042337534775</v>
      </c>
      <c r="M94" s="167">
        <f>$D94-M$55</f>
        <v>-7018.2296707412752</v>
      </c>
      <c r="N94" s="167">
        <f>$D94-N$55</f>
        <v>5843.2569017736605</v>
      </c>
      <c r="O94" s="167">
        <f>$D94-O$55</f>
        <v>5792.2704693874475</v>
      </c>
      <c r="P94" s="167">
        <f>$D94-P$55</f>
        <v>-9629.355524400984</v>
      </c>
      <c r="Q94" s="167">
        <f>$D94-Q$55</f>
        <v>2859.2200652412721</v>
      </c>
      <c r="R94" s="167">
        <f>$D94-R$55</f>
        <v>-817.82981062655745</v>
      </c>
      <c r="S94" s="167">
        <f>$D94-S$55</f>
        <v>3770.4886630978581</v>
      </c>
      <c r="T94" s="167">
        <f>$D94-T$55</f>
        <v>893.60377415209223</v>
      </c>
      <c r="U94" s="167">
        <f>$D94-U$55</f>
        <v>3855.8564202124544</v>
      </c>
      <c r="V94" s="167">
        <f>$D94-V$55</f>
        <v>8805.3390438647475</v>
      </c>
      <c r="W94" s="167">
        <f>$D94-W$55</f>
        <v>10609.294818253496</v>
      </c>
      <c r="X94" s="167">
        <f>$D94-X$55</f>
        <v>1979.1530450122445</v>
      </c>
      <c r="Y94" s="167">
        <f>$D94-Y$55</f>
        <v>-14290.996816625935</v>
      </c>
      <c r="Z94" s="167">
        <f>$D94-Z$55</f>
        <v>-11024.190518041367</v>
      </c>
      <c r="AA94" s="167">
        <f>$D94-AA$55</f>
        <v>3633.4216485131692</v>
      </c>
      <c r="AB94" s="167">
        <f>$D94-AB$55</f>
        <v>-2411.678774751017</v>
      </c>
      <c r="AC94" s="167">
        <f>$D94-AC$55</f>
        <v>11750.066719439768</v>
      </c>
      <c r="AD94" s="167">
        <f>$D94-AD$55</f>
        <v>4093.154343909926</v>
      </c>
      <c r="AE94" s="167">
        <f>$D94-AE$55</f>
        <v>8630.1260954689569</v>
      </c>
      <c r="AF94" s="167">
        <f>$D94-AF$55</f>
        <v>-2594.1814725129516</v>
      </c>
      <c r="AG94" s="167">
        <f>$D94-AG$55</f>
        <v>-1290.2823852405782</v>
      </c>
      <c r="AH94" s="167">
        <f>$D94-AH$55</f>
        <v>-16723.122325126657</v>
      </c>
      <c r="AI94" s="167">
        <f>$D94-AI$55</f>
        <v>-13058.557208052254</v>
      </c>
      <c r="AJ94" s="167">
        <f>$D94-AJ$55</f>
        <v>4775.2161799501482</v>
      </c>
      <c r="AK94" s="167">
        <f>$D94-AK$55</f>
        <v>128.56190247732593</v>
      </c>
      <c r="AL94" s="167">
        <f>$D94-AL$55</f>
        <v>6079.4169822307376</v>
      </c>
      <c r="AM94" s="167">
        <f>$D94-AM$55</f>
        <v>-1095.8627548611257</v>
      </c>
      <c r="AN94" s="167">
        <f>$D94-AN$55</f>
        <v>4023.8967821285114</v>
      </c>
      <c r="AO94" s="167">
        <f>$D94-AO$55</f>
        <v>6806.4606125629289</v>
      </c>
      <c r="AP94" s="167">
        <f>$D94-AP$55</f>
        <v>-692.28080488045089</v>
      </c>
      <c r="AQ94" s="167">
        <f>$D94-AQ$55</f>
        <v>1595.4632106199133</v>
      </c>
      <c r="AR94" s="167">
        <f>$D94-AR$55</f>
        <v>-1713.4992664977253</v>
      </c>
      <c r="AS94" s="167">
        <f>$D94-AS$55</f>
        <v>8211.4498382867896</v>
      </c>
      <c r="AT94" s="167">
        <f>$D94-AT$55</f>
        <v>4557.2741887815137</v>
      </c>
      <c r="AU94" s="167">
        <f>$D94-AU$55</f>
        <v>11318.217581281904</v>
      </c>
      <c r="AV94" s="167">
        <f>$D94-AV$55</f>
        <v>2643.7573395248692</v>
      </c>
      <c r="AW94" s="167">
        <f>$D94-AW$55</f>
        <v>-6791.0525583580529</v>
      </c>
      <c r="AX94" s="167">
        <f>$D94-AX$55</f>
        <v>-6018.1496705283644</v>
      </c>
      <c r="AY94" s="167">
        <f>$D94-AY$55</f>
        <v>-10457.348347047431</v>
      </c>
      <c r="AZ94" s="167">
        <f>$D94-AZ$55</f>
        <v>-6253.1824550735764</v>
      </c>
      <c r="BA94" s="167">
        <f>$D94-BA$55</f>
        <v>7132.4900105770212</v>
      </c>
      <c r="BB94" s="167">
        <f>$D94-BB$55</f>
        <v>-441.43131520960742</v>
      </c>
      <c r="BC94" s="167">
        <f>$D94-BC$55</f>
        <v>-2291.2524457317922</v>
      </c>
      <c r="BD94" s="166"/>
    </row>
    <row r="95" spans="1:56">
      <c r="A95" s="172">
        <v>2011</v>
      </c>
      <c r="B95" s="172" t="s">
        <v>1055</v>
      </c>
      <c r="C95" s="147" t="s">
        <v>47</v>
      </c>
      <c r="D95" s="83">
        <v>49032.842167129376</v>
      </c>
      <c r="E95" s="167">
        <f>$D95-E$55</f>
        <v>8099.7526287333676</v>
      </c>
      <c r="F95" s="167">
        <f>$D95-F$55</f>
        <v>-8814.7395562979582</v>
      </c>
      <c r="G95" s="167">
        <f>$D95-G$55</f>
        <v>2137.2172161240378</v>
      </c>
      <c r="H95" s="167">
        <f>$D95-H$55</f>
        <v>10446.223651349748</v>
      </c>
      <c r="I95" s="167">
        <f>$D95-I$55</f>
        <v>-5249.6634527682545</v>
      </c>
      <c r="J95" s="167">
        <f>$D95-J$55</f>
        <v>-11199.81187265554</v>
      </c>
      <c r="K95" s="167">
        <f>$D95-K$55</f>
        <v>-16965.291443466282</v>
      </c>
      <c r="L95" s="167">
        <f>$D95-L$55</f>
        <v>-6181.2341232473627</v>
      </c>
      <c r="M95" s="167">
        <f>$D95-M$55</f>
        <v>-7895.0595602351605</v>
      </c>
      <c r="N95" s="167">
        <f>$D95-N$55</f>
        <v>4966.4270122797752</v>
      </c>
      <c r="O95" s="167">
        <f>$D95-O$55</f>
        <v>4915.4405798935622</v>
      </c>
      <c r="P95" s="167">
        <f>$D95-P$55</f>
        <v>-10506.185413894869</v>
      </c>
      <c r="Q95" s="167">
        <f>$D95-Q$55</f>
        <v>1982.3901757473868</v>
      </c>
      <c r="R95" s="167">
        <f>$D95-R$55</f>
        <v>-1694.6597001204427</v>
      </c>
      <c r="S95" s="167">
        <f>$D95-S$55</f>
        <v>2893.6587736039728</v>
      </c>
      <c r="T95" s="167">
        <f>$D95-T$55</f>
        <v>16.773884658206953</v>
      </c>
      <c r="U95" s="167">
        <f>$D95-U$55</f>
        <v>2979.0265307185691</v>
      </c>
      <c r="V95" s="167">
        <f>$D95-V$55</f>
        <v>7928.5091543708622</v>
      </c>
      <c r="W95" s="167">
        <f>$D95-W$55</f>
        <v>9732.4649287596112</v>
      </c>
      <c r="X95" s="167">
        <f>$D95-X$55</f>
        <v>1102.3231555183593</v>
      </c>
      <c r="Y95" s="167">
        <f>$D95-Y$55</f>
        <v>-15167.82670611982</v>
      </c>
      <c r="Z95" s="167">
        <f>$D95-Z$55</f>
        <v>-11901.020407535252</v>
      </c>
      <c r="AA95" s="167">
        <f>$D95-AA$55</f>
        <v>2756.5917590192839</v>
      </c>
      <c r="AB95" s="167">
        <f>$D95-AB$55</f>
        <v>-3288.5086642449023</v>
      </c>
      <c r="AC95" s="167">
        <f>$D95-AC$55</f>
        <v>10873.236829945883</v>
      </c>
      <c r="AD95" s="167">
        <f>$D95-AD$55</f>
        <v>3216.3244544160407</v>
      </c>
      <c r="AE95" s="167">
        <f>$D95-AE$55</f>
        <v>7753.2962059750716</v>
      </c>
      <c r="AF95" s="167">
        <f>$D95-AF$55</f>
        <v>-3471.0113620068369</v>
      </c>
      <c r="AG95" s="167">
        <f>$D95-AG$55</f>
        <v>-2167.1122747344634</v>
      </c>
      <c r="AH95" s="167">
        <f>$D95-AH$55</f>
        <v>-17599.952214620542</v>
      </c>
      <c r="AI95" s="167">
        <f>$D95-AI$55</f>
        <v>-13935.38709754614</v>
      </c>
      <c r="AJ95" s="167">
        <f>$D95-AJ$55</f>
        <v>3898.3862904562629</v>
      </c>
      <c r="AK95" s="167">
        <f>$D95-AK$55</f>
        <v>-748.26798701655935</v>
      </c>
      <c r="AL95" s="167">
        <f>$D95-AL$55</f>
        <v>5202.5870927368524</v>
      </c>
      <c r="AM95" s="167">
        <f>$D95-AM$55</f>
        <v>-1972.692644355011</v>
      </c>
      <c r="AN95" s="167">
        <f>$D95-AN$55</f>
        <v>3147.0668926346261</v>
      </c>
      <c r="AO95" s="167">
        <f>$D95-AO$55</f>
        <v>5929.6307230690436</v>
      </c>
      <c r="AP95" s="167">
        <f>$D95-AP$55</f>
        <v>-1569.1106943743362</v>
      </c>
      <c r="AQ95" s="167">
        <f>$D95-AQ$55</f>
        <v>718.63332112602802</v>
      </c>
      <c r="AR95" s="167">
        <f>$D95-AR$55</f>
        <v>-2590.3291559916106</v>
      </c>
      <c r="AS95" s="167">
        <f>$D95-AS$55</f>
        <v>7334.6199487929043</v>
      </c>
      <c r="AT95" s="167">
        <f>$D95-AT$55</f>
        <v>3680.4442992876284</v>
      </c>
      <c r="AU95" s="167">
        <f>$D95-AU$55</f>
        <v>10441.387691788019</v>
      </c>
      <c r="AV95" s="167">
        <f>$D95-AV$55</f>
        <v>1766.9274500309839</v>
      </c>
      <c r="AW95" s="167">
        <f>$D95-AW$55</f>
        <v>-7667.8824478519382</v>
      </c>
      <c r="AX95" s="167">
        <f>$D95-AX$55</f>
        <v>-6894.9795600222496</v>
      </c>
      <c r="AY95" s="167">
        <f>$D95-AY$55</f>
        <v>-11334.178236541316</v>
      </c>
      <c r="AZ95" s="167">
        <f>$D95-AZ$55</f>
        <v>-7130.0123445674617</v>
      </c>
      <c r="BA95" s="167">
        <f>$D95-BA$55</f>
        <v>6255.6601210831359</v>
      </c>
      <c r="BB95" s="167">
        <f>$D95-BB$55</f>
        <v>-1318.2612047034927</v>
      </c>
      <c r="BC95" s="167">
        <f>$D95-BC$55</f>
        <v>-3168.0823352256775</v>
      </c>
      <c r="BD95" s="166"/>
    </row>
    <row r="96" spans="1:56">
      <c r="A96" s="172">
        <v>2011</v>
      </c>
      <c r="B96" s="172" t="s">
        <v>1056</v>
      </c>
      <c r="C96" s="147" t="s">
        <v>48</v>
      </c>
      <c r="D96" s="83">
        <v>40083.657830221455</v>
      </c>
      <c r="E96" s="167">
        <f>$D96-E$55</f>
        <v>-849.43170817455393</v>
      </c>
      <c r="F96" s="167">
        <f>$D96-F$55</f>
        <v>-17763.92389320588</v>
      </c>
      <c r="G96" s="167">
        <f>$D96-G$55</f>
        <v>-6811.9671207838837</v>
      </c>
      <c r="H96" s="167">
        <f>$D96-H$55</f>
        <v>1497.0393144418267</v>
      </c>
      <c r="I96" s="167">
        <f>$D96-I$55</f>
        <v>-14198.847789676176</v>
      </c>
      <c r="J96" s="167">
        <f>$D96-J$55</f>
        <v>-20148.996209563462</v>
      </c>
      <c r="K96" s="167">
        <f>$D96-K$55</f>
        <v>-25914.475780374203</v>
      </c>
      <c r="L96" s="167">
        <f>$D96-L$55</f>
        <v>-15130.418460155284</v>
      </c>
      <c r="M96" s="167">
        <f>$D96-M$55</f>
        <v>-16844.243897143082</v>
      </c>
      <c r="N96" s="167">
        <f>$D96-N$55</f>
        <v>-3982.7573246281463</v>
      </c>
      <c r="O96" s="167">
        <f>$D96-O$55</f>
        <v>-4033.7437570143593</v>
      </c>
      <c r="P96" s="167">
        <f>$D96-P$55</f>
        <v>-19455.369750802791</v>
      </c>
      <c r="Q96" s="167">
        <f>$D96-Q$55</f>
        <v>-6966.7941611605347</v>
      </c>
      <c r="R96" s="167">
        <f>$D96-R$55</f>
        <v>-10643.844037028364</v>
      </c>
      <c r="S96" s="167">
        <f>$D96-S$55</f>
        <v>-6055.5255633039487</v>
      </c>
      <c r="T96" s="167">
        <f>$D96-T$55</f>
        <v>-8932.4104522497146</v>
      </c>
      <c r="U96" s="167">
        <f>$D96-U$55</f>
        <v>-5970.1578061893524</v>
      </c>
      <c r="V96" s="167">
        <f>$D96-V$55</f>
        <v>-1020.6751825370593</v>
      </c>
      <c r="W96" s="167">
        <f>$D96-W$55</f>
        <v>783.28059185168968</v>
      </c>
      <c r="X96" s="167">
        <f>$D96-X$55</f>
        <v>-7846.8611813895623</v>
      </c>
      <c r="Y96" s="167">
        <f>$D96-Y$55</f>
        <v>-24117.011043027742</v>
      </c>
      <c r="Z96" s="167">
        <f>$D96-Z$55</f>
        <v>-20850.204744443174</v>
      </c>
      <c r="AA96" s="167">
        <f>$D96-AA$55</f>
        <v>-6192.5925778886376</v>
      </c>
      <c r="AB96" s="167">
        <f>$D96-AB$55</f>
        <v>-12237.693001152824</v>
      </c>
      <c r="AC96" s="167">
        <f>$D96-AC$55</f>
        <v>1924.0524930379615</v>
      </c>
      <c r="AD96" s="167">
        <f>$D96-AD$55</f>
        <v>-5732.8598824918809</v>
      </c>
      <c r="AE96" s="167">
        <f>$D96-AE$55</f>
        <v>-1195.8881309328499</v>
      </c>
      <c r="AF96" s="167">
        <f>$D96-AF$55</f>
        <v>-12420.195698914758</v>
      </c>
      <c r="AG96" s="167">
        <f>$D96-AG$55</f>
        <v>-11116.296611642385</v>
      </c>
      <c r="AH96" s="167">
        <f>$D96-AH$55</f>
        <v>-26549.136551528463</v>
      </c>
      <c r="AI96" s="167">
        <f>$D96-AI$55</f>
        <v>-22884.571434454061</v>
      </c>
      <c r="AJ96" s="167">
        <f>$D96-AJ$55</f>
        <v>-5050.7980464516586</v>
      </c>
      <c r="AK96" s="167">
        <f>$D96-AK$55</f>
        <v>-9697.4523239244809</v>
      </c>
      <c r="AL96" s="167">
        <f>$D96-AL$55</f>
        <v>-3746.5972441710692</v>
      </c>
      <c r="AM96" s="167">
        <f>$D96-AM$55</f>
        <v>-10921.876981262933</v>
      </c>
      <c r="AN96" s="167">
        <f>$D96-AN$55</f>
        <v>-5802.1174442732954</v>
      </c>
      <c r="AO96" s="167">
        <f>$D96-AO$55</f>
        <v>-3019.5536138388779</v>
      </c>
      <c r="AP96" s="167">
        <f>$D96-AP$55</f>
        <v>-10518.295031282258</v>
      </c>
      <c r="AQ96" s="167">
        <f>$D96-AQ$55</f>
        <v>-8230.5510157818935</v>
      </c>
      <c r="AR96" s="167">
        <f>$D96-AR$55</f>
        <v>-11539.513492899532</v>
      </c>
      <c r="AS96" s="167">
        <f>$D96-AS$55</f>
        <v>-1614.5643881150172</v>
      </c>
      <c r="AT96" s="167">
        <f>$D96-AT$55</f>
        <v>-5268.7400376202932</v>
      </c>
      <c r="AU96" s="167">
        <f>$D96-AU$55</f>
        <v>1492.2033548800973</v>
      </c>
      <c r="AV96" s="167">
        <f>$D96-AV$55</f>
        <v>-7182.2568868769376</v>
      </c>
      <c r="AW96" s="167">
        <f>$D96-AW$55</f>
        <v>-16617.06678475986</v>
      </c>
      <c r="AX96" s="167">
        <f>$D96-AX$55</f>
        <v>-15844.163896930171</v>
      </c>
      <c r="AY96" s="167">
        <f>$D96-AY$55</f>
        <v>-20283.362573449238</v>
      </c>
      <c r="AZ96" s="167">
        <f>$D96-AZ$55</f>
        <v>-16079.196681475383</v>
      </c>
      <c r="BA96" s="167">
        <f>$D96-BA$55</f>
        <v>-2693.5242158247856</v>
      </c>
      <c r="BB96" s="167">
        <f>$D96-BB$55</f>
        <v>-10267.445541611414</v>
      </c>
      <c r="BC96" s="167">
        <f>$D96-BC$55</f>
        <v>-12117.266672133599</v>
      </c>
      <c r="BD96" s="166"/>
    </row>
    <row r="97" spans="1:56">
      <c r="A97" s="172">
        <v>2011</v>
      </c>
      <c r="B97" s="172" t="s">
        <v>1057</v>
      </c>
      <c r="C97" s="147" t="s">
        <v>49</v>
      </c>
      <c r="D97" s="83">
        <v>47222.887215908653</v>
      </c>
      <c r="E97" s="167">
        <f>$D97-E$55</f>
        <v>6289.7976775126444</v>
      </c>
      <c r="F97" s="167">
        <f>$D97-F$55</f>
        <v>-10624.694507518681</v>
      </c>
      <c r="G97" s="167">
        <f>$D97-G$55</f>
        <v>327.26226490331464</v>
      </c>
      <c r="H97" s="167">
        <f>$D97-H$55</f>
        <v>8636.2687001290251</v>
      </c>
      <c r="I97" s="167">
        <f>$D97-I$55</f>
        <v>-7059.6184039889777</v>
      </c>
      <c r="J97" s="167">
        <f>$D97-J$55</f>
        <v>-13009.766823876264</v>
      </c>
      <c r="K97" s="167">
        <f>$D97-K$55</f>
        <v>-18775.246394687005</v>
      </c>
      <c r="L97" s="167">
        <f>$D97-L$55</f>
        <v>-7991.1890744680859</v>
      </c>
      <c r="M97" s="167">
        <f>$D97-M$55</f>
        <v>-9705.0145114558836</v>
      </c>
      <c r="N97" s="167">
        <f>$D97-N$55</f>
        <v>3156.4720610590521</v>
      </c>
      <c r="O97" s="167">
        <f>$D97-O$55</f>
        <v>3105.4856286728391</v>
      </c>
      <c r="P97" s="167">
        <f>$D97-P$55</f>
        <v>-12316.140365115592</v>
      </c>
      <c r="Q97" s="167">
        <f>$D97-Q$55</f>
        <v>172.43522452666366</v>
      </c>
      <c r="R97" s="167">
        <f>$D97-R$55</f>
        <v>-3504.6146513411659</v>
      </c>
      <c r="S97" s="167">
        <f>$D97-S$55</f>
        <v>1083.7038223832496</v>
      </c>
      <c r="T97" s="167">
        <f>$D97-T$55</f>
        <v>-1793.1810665625162</v>
      </c>
      <c r="U97" s="167">
        <f>$D97-U$55</f>
        <v>1169.071579497846</v>
      </c>
      <c r="V97" s="167">
        <f>$D97-V$55</f>
        <v>6118.5542031501391</v>
      </c>
      <c r="W97" s="167">
        <f>$D97-W$55</f>
        <v>7922.5099775388881</v>
      </c>
      <c r="X97" s="167">
        <f>$D97-X$55</f>
        <v>-707.63179570236389</v>
      </c>
      <c r="Y97" s="167">
        <f>$D97-Y$55</f>
        <v>-16977.781657340543</v>
      </c>
      <c r="Z97" s="167">
        <f>$D97-Z$55</f>
        <v>-13710.975358755975</v>
      </c>
      <c r="AA97" s="167">
        <f>$D97-AA$55</f>
        <v>946.63680779856077</v>
      </c>
      <c r="AB97" s="167">
        <f>$D97-AB$55</f>
        <v>-5098.4636154656255</v>
      </c>
      <c r="AC97" s="167">
        <f>$D97-AC$55</f>
        <v>9063.2818787251599</v>
      </c>
      <c r="AD97" s="167">
        <f>$D97-AD$55</f>
        <v>1406.3695031953175</v>
      </c>
      <c r="AE97" s="167">
        <f>$D97-AE$55</f>
        <v>5943.3412547543485</v>
      </c>
      <c r="AF97" s="167">
        <f>$D97-AF$55</f>
        <v>-5280.96631322756</v>
      </c>
      <c r="AG97" s="167">
        <f>$D97-AG$55</f>
        <v>-3977.0672259551866</v>
      </c>
      <c r="AH97" s="167">
        <f>$D97-AH$55</f>
        <v>-19409.907165841265</v>
      </c>
      <c r="AI97" s="167">
        <f>$D97-AI$55</f>
        <v>-15745.342048766863</v>
      </c>
      <c r="AJ97" s="167">
        <f>$D97-AJ$55</f>
        <v>2088.4313392355398</v>
      </c>
      <c r="AK97" s="167">
        <f>$D97-AK$55</f>
        <v>-2558.2229382372825</v>
      </c>
      <c r="AL97" s="167">
        <f>$D97-AL$55</f>
        <v>3392.6321415161292</v>
      </c>
      <c r="AM97" s="167">
        <f>$D97-AM$55</f>
        <v>-3782.6475955757342</v>
      </c>
      <c r="AN97" s="167">
        <f>$D97-AN$55</f>
        <v>1337.111941413903</v>
      </c>
      <c r="AO97" s="167">
        <f>$D97-AO$55</f>
        <v>4119.6757718483204</v>
      </c>
      <c r="AP97" s="167">
        <f>$D97-AP$55</f>
        <v>-3379.0656455950593</v>
      </c>
      <c r="AQ97" s="167">
        <f>$D97-AQ$55</f>
        <v>-1091.3216300946951</v>
      </c>
      <c r="AR97" s="167">
        <f>$D97-AR$55</f>
        <v>-4400.2841072123338</v>
      </c>
      <c r="AS97" s="167">
        <f>$D97-AS$55</f>
        <v>5524.6649975721812</v>
      </c>
      <c r="AT97" s="167">
        <f>$D97-AT$55</f>
        <v>1870.4893480669052</v>
      </c>
      <c r="AU97" s="167">
        <f>$D97-AU$55</f>
        <v>8631.4327405672957</v>
      </c>
      <c r="AV97" s="167">
        <f>$D97-AV$55</f>
        <v>-43.027501189739269</v>
      </c>
      <c r="AW97" s="167">
        <f>$D97-AW$55</f>
        <v>-9477.8373990726614</v>
      </c>
      <c r="AX97" s="167">
        <f>$D97-AX$55</f>
        <v>-8704.9345112429728</v>
      </c>
      <c r="AY97" s="167">
        <f>$D97-AY$55</f>
        <v>-13144.13318776204</v>
      </c>
      <c r="AZ97" s="167">
        <f>$D97-AZ$55</f>
        <v>-8939.9672957881849</v>
      </c>
      <c r="BA97" s="167">
        <f>$D97-BA$55</f>
        <v>4445.7051698624127</v>
      </c>
      <c r="BB97" s="167">
        <f>$D97-BB$55</f>
        <v>-3128.2161559242159</v>
      </c>
      <c r="BC97" s="167">
        <f>$D97-BC$55</f>
        <v>-4978.0372864464007</v>
      </c>
      <c r="BD97" s="166"/>
    </row>
    <row r="98" spans="1:56">
      <c r="A98" s="172">
        <v>2011</v>
      </c>
      <c r="B98" s="172" t="s">
        <v>1058</v>
      </c>
      <c r="C98" s="147" t="s">
        <v>50</v>
      </c>
      <c r="D98" s="83">
        <v>42278.9147240577</v>
      </c>
      <c r="E98" s="167">
        <f>$D98-E$55</f>
        <v>1345.8251856616916</v>
      </c>
      <c r="F98" s="167">
        <f>$D98-F$55</f>
        <v>-15568.666999369634</v>
      </c>
      <c r="G98" s="167">
        <f>$D98-G$55</f>
        <v>-4616.7102269476381</v>
      </c>
      <c r="H98" s="167">
        <f>$D98-H$55</f>
        <v>3692.2962082780723</v>
      </c>
      <c r="I98" s="167">
        <f>$D98-I$55</f>
        <v>-12003.59089583993</v>
      </c>
      <c r="J98" s="167">
        <f>$D98-J$55</f>
        <v>-17953.739315727216</v>
      </c>
      <c r="K98" s="167">
        <f>$D98-K$55</f>
        <v>-23719.218886537958</v>
      </c>
      <c r="L98" s="167">
        <f>$D98-L$55</f>
        <v>-12935.161566319039</v>
      </c>
      <c r="M98" s="167">
        <f>$D98-M$55</f>
        <v>-14648.987003306836</v>
      </c>
      <c r="N98" s="167">
        <f>$D98-N$55</f>
        <v>-1787.5004307919007</v>
      </c>
      <c r="O98" s="167">
        <f>$D98-O$55</f>
        <v>-1838.4868631781137</v>
      </c>
      <c r="P98" s="167">
        <f>$D98-P$55</f>
        <v>-17260.112856966545</v>
      </c>
      <c r="Q98" s="167">
        <f>$D98-Q$55</f>
        <v>-4771.5372673242891</v>
      </c>
      <c r="R98" s="167">
        <f>$D98-R$55</f>
        <v>-8448.5871431921187</v>
      </c>
      <c r="S98" s="167">
        <f>$D98-S$55</f>
        <v>-3860.2686694677031</v>
      </c>
      <c r="T98" s="167">
        <f>$D98-T$55</f>
        <v>-6737.153558413469</v>
      </c>
      <c r="U98" s="167">
        <f>$D98-U$55</f>
        <v>-3774.9009123531068</v>
      </c>
      <c r="V98" s="167">
        <f>$D98-V$55</f>
        <v>1174.5817112991863</v>
      </c>
      <c r="W98" s="167">
        <f>$D98-W$55</f>
        <v>2978.5374856879353</v>
      </c>
      <c r="X98" s="167">
        <f>$D98-X$55</f>
        <v>-5651.6042875533167</v>
      </c>
      <c r="Y98" s="167">
        <f>$D98-Y$55</f>
        <v>-21921.754149191496</v>
      </c>
      <c r="Z98" s="167">
        <f>$D98-Z$55</f>
        <v>-18654.947850606928</v>
      </c>
      <c r="AA98" s="167">
        <f>$D98-AA$55</f>
        <v>-3997.335684052392</v>
      </c>
      <c r="AB98" s="167">
        <f>$D98-AB$55</f>
        <v>-10042.436107316578</v>
      </c>
      <c r="AC98" s="167">
        <f>$D98-AC$55</f>
        <v>4119.3093868742071</v>
      </c>
      <c r="AD98" s="167">
        <f>$D98-AD$55</f>
        <v>-3537.6029886556353</v>
      </c>
      <c r="AE98" s="167">
        <f>$D98-AE$55</f>
        <v>999.36876290339569</v>
      </c>
      <c r="AF98" s="167">
        <f>$D98-AF$55</f>
        <v>-10224.938805078513</v>
      </c>
      <c r="AG98" s="167">
        <f>$D98-AG$55</f>
        <v>-8921.0397178061394</v>
      </c>
      <c r="AH98" s="167">
        <f>$D98-AH$55</f>
        <v>-24353.879657692218</v>
      </c>
      <c r="AI98" s="167">
        <f>$D98-AI$55</f>
        <v>-20689.314540617816</v>
      </c>
      <c r="AJ98" s="167">
        <f>$D98-AJ$55</f>
        <v>-2855.541152615413</v>
      </c>
      <c r="AK98" s="167">
        <f>$D98-AK$55</f>
        <v>-7502.1954300882353</v>
      </c>
      <c r="AL98" s="167">
        <f>$D98-AL$55</f>
        <v>-1551.3403503348236</v>
      </c>
      <c r="AM98" s="167">
        <f>$D98-AM$55</f>
        <v>-8726.620087426687</v>
      </c>
      <c r="AN98" s="167">
        <f>$D98-AN$55</f>
        <v>-3606.8605504370498</v>
      </c>
      <c r="AO98" s="167">
        <f>$D98-AO$55</f>
        <v>-824.29672000263236</v>
      </c>
      <c r="AP98" s="167">
        <f>$D98-AP$55</f>
        <v>-8323.0381374460121</v>
      </c>
      <c r="AQ98" s="167">
        <f>$D98-AQ$55</f>
        <v>-6035.2941219456479</v>
      </c>
      <c r="AR98" s="167">
        <f>$D98-AR$55</f>
        <v>-9344.2565990632866</v>
      </c>
      <c r="AS98" s="167">
        <f>$D98-AS$55</f>
        <v>580.69250572122837</v>
      </c>
      <c r="AT98" s="167">
        <f>$D98-AT$55</f>
        <v>-3073.4831437840476</v>
      </c>
      <c r="AU98" s="167">
        <f>$D98-AU$55</f>
        <v>3687.4602487163429</v>
      </c>
      <c r="AV98" s="167">
        <f>$D98-AV$55</f>
        <v>-4986.9999930406921</v>
      </c>
      <c r="AW98" s="167">
        <f>$D98-AW$55</f>
        <v>-14421.809890923614</v>
      </c>
      <c r="AX98" s="167">
        <f>$D98-AX$55</f>
        <v>-13648.907003093926</v>
      </c>
      <c r="AY98" s="167">
        <f>$D98-AY$55</f>
        <v>-18088.105679612992</v>
      </c>
      <c r="AZ98" s="167">
        <f>$D98-AZ$55</f>
        <v>-13883.939787639138</v>
      </c>
      <c r="BA98" s="167">
        <f>$D98-BA$55</f>
        <v>-498.26732198854006</v>
      </c>
      <c r="BB98" s="167">
        <f>$D98-BB$55</f>
        <v>-8072.1886477751686</v>
      </c>
      <c r="BC98" s="167">
        <f>$D98-BC$55</f>
        <v>-9922.0097782973535</v>
      </c>
      <c r="BD98" s="166"/>
    </row>
    <row r="99" spans="1:56">
      <c r="A99" s="172">
        <v>2011</v>
      </c>
      <c r="B99" s="172" t="s">
        <v>1059</v>
      </c>
      <c r="C99" s="147" t="s">
        <v>51</v>
      </c>
      <c r="D99" s="83">
        <v>49047.004507830599</v>
      </c>
      <c r="E99" s="167">
        <f>$D99-E$55</f>
        <v>8113.9149694345906</v>
      </c>
      <c r="F99" s="167">
        <f>$D99-F$55</f>
        <v>-8800.5772155967352</v>
      </c>
      <c r="G99" s="167">
        <f>$D99-G$55</f>
        <v>2151.3795568252608</v>
      </c>
      <c r="H99" s="167">
        <f>$D99-H$55</f>
        <v>10460.385992050971</v>
      </c>
      <c r="I99" s="167">
        <f>$D99-I$55</f>
        <v>-5235.5011120670315</v>
      </c>
      <c r="J99" s="167">
        <f>$D99-J$55</f>
        <v>-11185.649531954317</v>
      </c>
      <c r="K99" s="167">
        <f>$D99-K$55</f>
        <v>-16951.129102765059</v>
      </c>
      <c r="L99" s="167">
        <f>$D99-L$55</f>
        <v>-6167.0717825461397</v>
      </c>
      <c r="M99" s="167">
        <f>$D99-M$55</f>
        <v>-7880.8972195339375</v>
      </c>
      <c r="N99" s="167">
        <f>$D99-N$55</f>
        <v>4980.5893529809982</v>
      </c>
      <c r="O99" s="167">
        <f>$D99-O$55</f>
        <v>4929.6029205947852</v>
      </c>
      <c r="P99" s="167">
        <f>$D99-P$55</f>
        <v>-10492.023073193646</v>
      </c>
      <c r="Q99" s="167">
        <f>$D99-Q$55</f>
        <v>1996.5525164486098</v>
      </c>
      <c r="R99" s="167">
        <f>$D99-R$55</f>
        <v>-1680.4973594192197</v>
      </c>
      <c r="S99" s="167">
        <f>$D99-S$55</f>
        <v>2907.8211143051958</v>
      </c>
      <c r="T99" s="167">
        <f>$D99-T$55</f>
        <v>30.936225359429955</v>
      </c>
      <c r="U99" s="167">
        <f>$D99-U$55</f>
        <v>2993.1888714197921</v>
      </c>
      <c r="V99" s="167">
        <f>$D99-V$55</f>
        <v>7942.6714950720852</v>
      </c>
      <c r="W99" s="167">
        <f>$D99-W$55</f>
        <v>9746.6272694608342</v>
      </c>
      <c r="X99" s="167">
        <f>$D99-X$55</f>
        <v>1116.4854962195823</v>
      </c>
      <c r="Y99" s="167">
        <f>$D99-Y$55</f>
        <v>-15153.664365418597</v>
      </c>
      <c r="Z99" s="167">
        <f>$D99-Z$55</f>
        <v>-11886.858066834029</v>
      </c>
      <c r="AA99" s="167">
        <f>$D99-AA$55</f>
        <v>2770.7540997205069</v>
      </c>
      <c r="AB99" s="167">
        <f>$D99-AB$55</f>
        <v>-3274.3463235436793</v>
      </c>
      <c r="AC99" s="167">
        <f>$D99-AC$55</f>
        <v>10887.399170647106</v>
      </c>
      <c r="AD99" s="167">
        <f>$D99-AD$55</f>
        <v>3230.4867951172637</v>
      </c>
      <c r="AE99" s="167">
        <f>$D99-AE$55</f>
        <v>7767.4585466762946</v>
      </c>
      <c r="AF99" s="167">
        <f>$D99-AF$55</f>
        <v>-3456.8490213056139</v>
      </c>
      <c r="AG99" s="167">
        <f>$D99-AG$55</f>
        <v>-2152.9499340332404</v>
      </c>
      <c r="AH99" s="167">
        <f>$D99-AH$55</f>
        <v>-17585.789873919319</v>
      </c>
      <c r="AI99" s="167">
        <f>$D99-AI$55</f>
        <v>-13921.224756844917</v>
      </c>
      <c r="AJ99" s="167">
        <f>$D99-AJ$55</f>
        <v>3912.5486311574859</v>
      </c>
      <c r="AK99" s="167">
        <f>$D99-AK$55</f>
        <v>-734.10564631533634</v>
      </c>
      <c r="AL99" s="167">
        <f>$D99-AL$55</f>
        <v>5216.7494334380754</v>
      </c>
      <c r="AM99" s="167">
        <f>$D99-AM$55</f>
        <v>-1958.530303653788</v>
      </c>
      <c r="AN99" s="167">
        <f>$D99-AN$55</f>
        <v>3161.2292333358491</v>
      </c>
      <c r="AO99" s="167">
        <f>$D99-AO$55</f>
        <v>5943.7930637702666</v>
      </c>
      <c r="AP99" s="167">
        <f>$D99-AP$55</f>
        <v>-1554.9483536731132</v>
      </c>
      <c r="AQ99" s="167">
        <f>$D99-AQ$55</f>
        <v>732.79566182725102</v>
      </c>
      <c r="AR99" s="167">
        <f>$D99-AR$55</f>
        <v>-2576.1668152903876</v>
      </c>
      <c r="AS99" s="167">
        <f>$D99-AS$55</f>
        <v>7348.7822894941273</v>
      </c>
      <c r="AT99" s="167">
        <f>$D99-AT$55</f>
        <v>3694.6066399888514</v>
      </c>
      <c r="AU99" s="167">
        <f>$D99-AU$55</f>
        <v>10455.550032489242</v>
      </c>
      <c r="AV99" s="167">
        <f>$D99-AV$55</f>
        <v>1781.0897907322069</v>
      </c>
      <c r="AW99" s="167">
        <f>$D99-AW$55</f>
        <v>-7653.7201071507152</v>
      </c>
      <c r="AX99" s="167">
        <f>$D99-AX$55</f>
        <v>-6880.8172193210266</v>
      </c>
      <c r="AY99" s="167">
        <f>$D99-AY$55</f>
        <v>-11320.015895840093</v>
      </c>
      <c r="AZ99" s="167">
        <f>$D99-AZ$55</f>
        <v>-7115.8500038662387</v>
      </c>
      <c r="BA99" s="167">
        <f>$D99-BA$55</f>
        <v>6269.8224617843589</v>
      </c>
      <c r="BB99" s="167">
        <f>$D99-BB$55</f>
        <v>-1304.0988640022697</v>
      </c>
      <c r="BC99" s="167">
        <f>$D99-BC$55</f>
        <v>-3153.9199945244545</v>
      </c>
      <c r="BD99" s="166"/>
    </row>
    <row r="100" spans="1:56">
      <c r="A100" s="172">
        <v>2011</v>
      </c>
      <c r="B100" s="172" t="s">
        <v>1060</v>
      </c>
      <c r="C100" s="147" t="s">
        <v>52</v>
      </c>
      <c r="D100" s="83">
        <v>55493.261286473295</v>
      </c>
      <c r="E100" s="167">
        <f>$D100-E$55</f>
        <v>14560.171748077286</v>
      </c>
      <c r="F100" s="167">
        <f>$D100-F$55</f>
        <v>-2354.3204369540399</v>
      </c>
      <c r="G100" s="167">
        <f>$D100-G$55</f>
        <v>8597.6363354679561</v>
      </c>
      <c r="H100" s="167">
        <f>$D100-H$55</f>
        <v>16906.642770693667</v>
      </c>
      <c r="I100" s="167">
        <f>$D100-I$55</f>
        <v>1210.7556665756638</v>
      </c>
      <c r="J100" s="167">
        <f>$D100-J$55</f>
        <v>-4739.3927533116221</v>
      </c>
      <c r="K100" s="167">
        <f>$D100-K$55</f>
        <v>-10504.872324122363</v>
      </c>
      <c r="L100" s="167">
        <f>$D100-L$55</f>
        <v>279.18499609655555</v>
      </c>
      <c r="M100" s="167">
        <f>$D100-M$55</f>
        <v>-1434.6404408912422</v>
      </c>
      <c r="N100" s="167">
        <f>$D100-N$55</f>
        <v>11426.846131623694</v>
      </c>
      <c r="O100" s="167">
        <f>$D100-O$55</f>
        <v>11375.859699237481</v>
      </c>
      <c r="P100" s="167">
        <f>$D100-P$55</f>
        <v>-4045.766294550951</v>
      </c>
      <c r="Q100" s="167">
        <f>$D100-Q$55</f>
        <v>8442.8092950913051</v>
      </c>
      <c r="R100" s="167">
        <f>$D100-R$55</f>
        <v>4765.7594192234756</v>
      </c>
      <c r="S100" s="167">
        <f>$D100-S$55</f>
        <v>9354.0778929478911</v>
      </c>
      <c r="T100" s="167">
        <f>$D100-T$55</f>
        <v>6477.1930040021252</v>
      </c>
      <c r="U100" s="167">
        <f>$D100-U$55</f>
        <v>9439.4456500624874</v>
      </c>
      <c r="V100" s="167">
        <f>$D100-V$55</f>
        <v>14388.928273714781</v>
      </c>
      <c r="W100" s="167">
        <f>$D100-W$55</f>
        <v>16192.884048103529</v>
      </c>
      <c r="X100" s="167">
        <f>$D100-X$55</f>
        <v>7562.7422748622776</v>
      </c>
      <c r="Y100" s="167">
        <f>$D100-Y$55</f>
        <v>-8707.407586775902</v>
      </c>
      <c r="Z100" s="167">
        <f>$D100-Z$55</f>
        <v>-5440.6012881913339</v>
      </c>
      <c r="AA100" s="167">
        <f>$D100-AA$55</f>
        <v>9217.0108783632022</v>
      </c>
      <c r="AB100" s="167">
        <f>$D100-AB$55</f>
        <v>3171.910455099016</v>
      </c>
      <c r="AC100" s="167">
        <f>$D100-AC$55</f>
        <v>17333.655949289801</v>
      </c>
      <c r="AD100" s="167">
        <f>$D100-AD$55</f>
        <v>9676.743573759959</v>
      </c>
      <c r="AE100" s="167">
        <f>$D100-AE$55</f>
        <v>14213.71532531899</v>
      </c>
      <c r="AF100" s="167">
        <f>$D100-AF$55</f>
        <v>2989.4077573370814</v>
      </c>
      <c r="AG100" s="167">
        <f>$D100-AG$55</f>
        <v>4293.3068446094549</v>
      </c>
      <c r="AH100" s="167">
        <f>$D100-AH$55</f>
        <v>-11139.533095276623</v>
      </c>
      <c r="AI100" s="167">
        <f>$D100-AI$55</f>
        <v>-7474.9679782022213</v>
      </c>
      <c r="AJ100" s="167">
        <f>$D100-AJ$55</f>
        <v>10358.805409800181</v>
      </c>
      <c r="AK100" s="167">
        <f>$D100-AK$55</f>
        <v>5712.1511323273589</v>
      </c>
      <c r="AL100" s="167">
        <f>$D100-AL$55</f>
        <v>11663.006212080771</v>
      </c>
      <c r="AM100" s="167">
        <f>$D100-AM$55</f>
        <v>4487.7264749889073</v>
      </c>
      <c r="AN100" s="167">
        <f>$D100-AN$55</f>
        <v>9607.4860119785444</v>
      </c>
      <c r="AO100" s="167">
        <f>$D100-AO$55</f>
        <v>12390.049842412962</v>
      </c>
      <c r="AP100" s="167">
        <f>$D100-AP$55</f>
        <v>4891.3084249695821</v>
      </c>
      <c r="AQ100" s="167">
        <f>$D100-AQ$55</f>
        <v>7179.0524404699463</v>
      </c>
      <c r="AR100" s="167">
        <f>$D100-AR$55</f>
        <v>3870.0899633523077</v>
      </c>
      <c r="AS100" s="167">
        <f>$D100-AS$55</f>
        <v>13795.039068136823</v>
      </c>
      <c r="AT100" s="167">
        <f>$D100-AT$55</f>
        <v>10140.863418631547</v>
      </c>
      <c r="AU100" s="167">
        <f>$D100-AU$55</f>
        <v>16901.806811131937</v>
      </c>
      <c r="AV100" s="167">
        <f>$D100-AV$55</f>
        <v>8227.3465693749022</v>
      </c>
      <c r="AW100" s="167">
        <f>$D100-AW$55</f>
        <v>-1207.4633285080199</v>
      </c>
      <c r="AX100" s="167">
        <f>$D100-AX$55</f>
        <v>-434.56044067833136</v>
      </c>
      <c r="AY100" s="167">
        <f>$D100-AY$55</f>
        <v>-4873.7591171973982</v>
      </c>
      <c r="AZ100" s="167">
        <f>$D100-AZ$55</f>
        <v>-669.59322522354341</v>
      </c>
      <c r="BA100" s="167">
        <f>$D100-BA$55</f>
        <v>12716.079240427054</v>
      </c>
      <c r="BB100" s="167">
        <f>$D100-BB$55</f>
        <v>5142.1579146404256</v>
      </c>
      <c r="BC100" s="167">
        <f>$D100-BC$55</f>
        <v>3292.3367841182408</v>
      </c>
      <c r="BD100" s="166"/>
    </row>
    <row r="101" spans="1:56">
      <c r="A101" s="172">
        <v>2011</v>
      </c>
      <c r="B101" s="172" t="s">
        <v>1061</v>
      </c>
      <c r="C101" s="147" t="s">
        <v>53</v>
      </c>
      <c r="D101" s="83">
        <v>51861.888425702717</v>
      </c>
      <c r="E101" s="167">
        <f>$D101-E$55</f>
        <v>10928.798887306708</v>
      </c>
      <c r="F101" s="167">
        <f>$D101-F$55</f>
        <v>-5985.6932977246179</v>
      </c>
      <c r="G101" s="167">
        <f>$D101-G$55</f>
        <v>4966.2634746973781</v>
      </c>
      <c r="H101" s="167">
        <f>$D101-H$55</f>
        <v>13275.269909923089</v>
      </c>
      <c r="I101" s="167">
        <f>$D101-I$55</f>
        <v>-2420.6171941949142</v>
      </c>
      <c r="J101" s="167">
        <f>$D101-J$55</f>
        <v>-8370.7656140822</v>
      </c>
      <c r="K101" s="167">
        <f>$D101-K$55</f>
        <v>-14136.245184892941</v>
      </c>
      <c r="L101" s="167">
        <f>$D101-L$55</f>
        <v>-3352.1878646740224</v>
      </c>
      <c r="M101" s="167">
        <f>$D101-M$55</f>
        <v>-5066.0133016618202</v>
      </c>
      <c r="N101" s="167">
        <f>$D101-N$55</f>
        <v>7795.4732708531155</v>
      </c>
      <c r="O101" s="167">
        <f>$D101-O$55</f>
        <v>7744.4868384669026</v>
      </c>
      <c r="P101" s="167">
        <f>$D101-P$55</f>
        <v>-7677.139155321529</v>
      </c>
      <c r="Q101" s="167">
        <f>$D101-Q$55</f>
        <v>4811.4364343207271</v>
      </c>
      <c r="R101" s="167">
        <f>$D101-R$55</f>
        <v>1134.3865584528976</v>
      </c>
      <c r="S101" s="167">
        <f>$D101-S$55</f>
        <v>5722.7050321773131</v>
      </c>
      <c r="T101" s="167">
        <f>$D101-T$55</f>
        <v>2845.8201432315473</v>
      </c>
      <c r="U101" s="167">
        <f>$D101-U$55</f>
        <v>5808.0727892919094</v>
      </c>
      <c r="V101" s="167">
        <f>$D101-V$55</f>
        <v>10757.555412944203</v>
      </c>
      <c r="W101" s="167">
        <f>$D101-W$55</f>
        <v>12561.511187332952</v>
      </c>
      <c r="X101" s="167">
        <f>$D101-X$55</f>
        <v>3931.3694140916996</v>
      </c>
      <c r="Y101" s="167">
        <f>$D101-Y$55</f>
        <v>-12338.78044754648</v>
      </c>
      <c r="Z101" s="167">
        <f>$D101-Z$55</f>
        <v>-9071.9741489619119</v>
      </c>
      <c r="AA101" s="167">
        <f>$D101-AA$55</f>
        <v>5585.6380175926242</v>
      </c>
      <c r="AB101" s="167">
        <f>$D101-AB$55</f>
        <v>-459.46240567156201</v>
      </c>
      <c r="AC101" s="167">
        <f>$D101-AC$55</f>
        <v>13702.283088519223</v>
      </c>
      <c r="AD101" s="167">
        <f>$D101-AD$55</f>
        <v>6045.370712989381</v>
      </c>
      <c r="AE101" s="167">
        <f>$D101-AE$55</f>
        <v>10582.342464548412</v>
      </c>
      <c r="AF101" s="167">
        <f>$D101-AF$55</f>
        <v>-641.96510343349655</v>
      </c>
      <c r="AG101" s="167">
        <f>$D101-AG$55</f>
        <v>661.93398383887688</v>
      </c>
      <c r="AH101" s="167">
        <f>$D101-AH$55</f>
        <v>-14770.905956047201</v>
      </c>
      <c r="AI101" s="167">
        <f>$D101-AI$55</f>
        <v>-11106.340838972799</v>
      </c>
      <c r="AJ101" s="167">
        <f>$D101-AJ$55</f>
        <v>6727.4325490296033</v>
      </c>
      <c r="AK101" s="167">
        <f>$D101-AK$55</f>
        <v>2080.778271556781</v>
      </c>
      <c r="AL101" s="167">
        <f>$D101-AL$55</f>
        <v>8031.6333513101927</v>
      </c>
      <c r="AM101" s="167">
        <f>$D101-AM$55</f>
        <v>856.35361421832931</v>
      </c>
      <c r="AN101" s="167">
        <f>$D101-AN$55</f>
        <v>5976.1131512079664</v>
      </c>
      <c r="AO101" s="167">
        <f>$D101-AO$55</f>
        <v>8758.6769816423839</v>
      </c>
      <c r="AP101" s="167">
        <f>$D101-AP$55</f>
        <v>1259.9355641990041</v>
      </c>
      <c r="AQ101" s="167">
        <f>$D101-AQ$55</f>
        <v>3547.6795796993683</v>
      </c>
      <c r="AR101" s="167">
        <f>$D101-AR$55</f>
        <v>238.7171025817297</v>
      </c>
      <c r="AS101" s="167">
        <f>$D101-AS$55</f>
        <v>10163.666207366245</v>
      </c>
      <c r="AT101" s="167">
        <f>$D101-AT$55</f>
        <v>6509.4905578609687</v>
      </c>
      <c r="AU101" s="167">
        <f>$D101-AU$55</f>
        <v>13270.433950361359</v>
      </c>
      <c r="AV101" s="167">
        <f>$D101-AV$55</f>
        <v>4595.9737086043242</v>
      </c>
      <c r="AW101" s="167">
        <f>$D101-AW$55</f>
        <v>-4838.8361892785979</v>
      </c>
      <c r="AX101" s="167">
        <f>$D101-AX$55</f>
        <v>-4065.9333014489093</v>
      </c>
      <c r="AY101" s="167">
        <f>$D101-AY$55</f>
        <v>-8505.1319779679761</v>
      </c>
      <c r="AZ101" s="167">
        <f>$D101-AZ$55</f>
        <v>-4300.9660859941214</v>
      </c>
      <c r="BA101" s="167">
        <f>$D101-BA$55</f>
        <v>9084.7063796564762</v>
      </c>
      <c r="BB101" s="167">
        <f>$D101-BB$55</f>
        <v>1510.7850538698476</v>
      </c>
      <c r="BC101" s="167">
        <f>$D101-BC$55</f>
        <v>-339.03607665233721</v>
      </c>
      <c r="BD101" s="166"/>
    </row>
    <row r="102" spans="1:56">
      <c r="A102" s="172">
        <v>2011</v>
      </c>
      <c r="B102" s="172" t="s">
        <v>1062</v>
      </c>
      <c r="C102" s="147" t="s">
        <v>54</v>
      </c>
      <c r="D102" s="83">
        <v>62615.996196433494</v>
      </c>
      <c r="E102" s="167">
        <f>$D102-E$55</f>
        <v>21682.906658037486</v>
      </c>
      <c r="F102" s="167">
        <f>$D102-F$55</f>
        <v>4768.4144730061598</v>
      </c>
      <c r="G102" s="167">
        <f>$D102-G$55</f>
        <v>15720.371245428156</v>
      </c>
      <c r="H102" s="167">
        <f>$D102-H$55</f>
        <v>24029.377680653866</v>
      </c>
      <c r="I102" s="167">
        <f>$D102-I$55</f>
        <v>8333.4905765358635</v>
      </c>
      <c r="J102" s="167">
        <f>$D102-J$55</f>
        <v>2383.3421566485777</v>
      </c>
      <c r="K102" s="167">
        <f>$D102-K$55</f>
        <v>-3382.1374141621636</v>
      </c>
      <c r="L102" s="167">
        <f>$D102-L$55</f>
        <v>7401.9199060567553</v>
      </c>
      <c r="M102" s="167">
        <f>$D102-M$55</f>
        <v>5688.0944690689576</v>
      </c>
      <c r="N102" s="167">
        <f>$D102-N$55</f>
        <v>18549.581041583893</v>
      </c>
      <c r="O102" s="167">
        <f>$D102-O$55</f>
        <v>18498.59460919768</v>
      </c>
      <c r="P102" s="167">
        <f>$D102-P$55</f>
        <v>3076.9686154092487</v>
      </c>
      <c r="Q102" s="167">
        <f>$D102-Q$55</f>
        <v>15565.544205051505</v>
      </c>
      <c r="R102" s="167">
        <f>$D102-R$55</f>
        <v>11888.494329183675</v>
      </c>
      <c r="S102" s="167">
        <f>$D102-S$55</f>
        <v>16476.812802908091</v>
      </c>
      <c r="T102" s="167">
        <f>$D102-T$55</f>
        <v>13599.927913962325</v>
      </c>
      <c r="U102" s="167">
        <f>$D102-U$55</f>
        <v>16562.180560022687</v>
      </c>
      <c r="V102" s="167">
        <f>$D102-V$55</f>
        <v>21511.66318367498</v>
      </c>
      <c r="W102" s="167">
        <f>$D102-W$55</f>
        <v>23315.618958063729</v>
      </c>
      <c r="X102" s="167">
        <f>$D102-X$55</f>
        <v>14685.477184822477</v>
      </c>
      <c r="Y102" s="167">
        <f>$D102-Y$55</f>
        <v>-1584.6726768157023</v>
      </c>
      <c r="Z102" s="167">
        <f>$D102-Z$55</f>
        <v>1682.1336217688659</v>
      </c>
      <c r="AA102" s="167">
        <f>$D102-AA$55</f>
        <v>16339.745788323402</v>
      </c>
      <c r="AB102" s="167">
        <f>$D102-AB$55</f>
        <v>10294.645365059216</v>
      </c>
      <c r="AC102" s="167">
        <f>$D102-AC$55</f>
        <v>24456.390859250001</v>
      </c>
      <c r="AD102" s="167">
        <f>$D102-AD$55</f>
        <v>16799.478483720159</v>
      </c>
      <c r="AE102" s="167">
        <f>$D102-AE$55</f>
        <v>21336.45023527919</v>
      </c>
      <c r="AF102" s="167">
        <f>$D102-AF$55</f>
        <v>10112.142667297281</v>
      </c>
      <c r="AG102" s="167">
        <f>$D102-AG$55</f>
        <v>11416.041754569655</v>
      </c>
      <c r="AH102" s="167">
        <f>$D102-AH$55</f>
        <v>-4016.7981853164238</v>
      </c>
      <c r="AI102" s="167">
        <f>$D102-AI$55</f>
        <v>-352.23306824202155</v>
      </c>
      <c r="AJ102" s="167">
        <f>$D102-AJ$55</f>
        <v>17481.540319760381</v>
      </c>
      <c r="AK102" s="167">
        <f>$D102-AK$55</f>
        <v>12834.886042287559</v>
      </c>
      <c r="AL102" s="167">
        <f>$D102-AL$55</f>
        <v>18785.74112204097</v>
      </c>
      <c r="AM102" s="167">
        <f>$D102-AM$55</f>
        <v>11610.461384949107</v>
      </c>
      <c r="AN102" s="167">
        <f>$D102-AN$55</f>
        <v>16730.220921938744</v>
      </c>
      <c r="AO102" s="167">
        <f>$D102-AO$55</f>
        <v>19512.784752373162</v>
      </c>
      <c r="AP102" s="167">
        <f>$D102-AP$55</f>
        <v>12014.043334929782</v>
      </c>
      <c r="AQ102" s="167">
        <f>$D102-AQ$55</f>
        <v>14301.787350430146</v>
      </c>
      <c r="AR102" s="167">
        <f>$D102-AR$55</f>
        <v>10992.824873312507</v>
      </c>
      <c r="AS102" s="167">
        <f>$D102-AS$55</f>
        <v>20917.773978097022</v>
      </c>
      <c r="AT102" s="167">
        <f>$D102-AT$55</f>
        <v>17263.598328591746</v>
      </c>
      <c r="AU102" s="167">
        <f>$D102-AU$55</f>
        <v>24024.541721092137</v>
      </c>
      <c r="AV102" s="167">
        <f>$D102-AV$55</f>
        <v>15350.081479335102</v>
      </c>
      <c r="AW102" s="167">
        <f>$D102-AW$55</f>
        <v>5915.2715814521798</v>
      </c>
      <c r="AX102" s="167">
        <f>$D102-AX$55</f>
        <v>6688.1744692818684</v>
      </c>
      <c r="AY102" s="167">
        <f>$D102-AY$55</f>
        <v>2248.9757927628016</v>
      </c>
      <c r="AZ102" s="167">
        <f>$D102-AZ$55</f>
        <v>6453.1416847366563</v>
      </c>
      <c r="BA102" s="167">
        <f>$D102-BA$55</f>
        <v>19838.814150387254</v>
      </c>
      <c r="BB102" s="167">
        <f>$D102-BB$55</f>
        <v>12264.892824600625</v>
      </c>
      <c r="BC102" s="167">
        <f>$D102-BC$55</f>
        <v>10415.07169407844</v>
      </c>
      <c r="BD102" s="166"/>
    </row>
    <row r="103" spans="1:56">
      <c r="A103" s="172">
        <v>2011</v>
      </c>
      <c r="B103" s="172" t="s">
        <v>1063</v>
      </c>
      <c r="C103" s="147" t="s">
        <v>55</v>
      </c>
      <c r="D103" s="83">
        <v>56849.845439713856</v>
      </c>
      <c r="E103" s="167">
        <f>$D103-E$55</f>
        <v>15916.755901317847</v>
      </c>
      <c r="F103" s="167">
        <f>$D103-F$55</f>
        <v>-997.73628371347877</v>
      </c>
      <c r="G103" s="167">
        <f>$D103-G$55</f>
        <v>9954.2204887085172</v>
      </c>
      <c r="H103" s="167">
        <f>$D103-H$55</f>
        <v>18263.226923934228</v>
      </c>
      <c r="I103" s="167">
        <f>$D103-I$55</f>
        <v>2567.3398198162249</v>
      </c>
      <c r="J103" s="167">
        <f>$D103-J$55</f>
        <v>-3382.8086000710609</v>
      </c>
      <c r="K103" s="167">
        <f>$D103-K$55</f>
        <v>-9148.2881708818022</v>
      </c>
      <c r="L103" s="167">
        <f>$D103-L$55</f>
        <v>1635.7691493371167</v>
      </c>
      <c r="M103" s="167">
        <f>$D103-M$55</f>
        <v>-78.056287650681043</v>
      </c>
      <c r="N103" s="167">
        <f>$D103-N$55</f>
        <v>12783.430284864255</v>
      </c>
      <c r="O103" s="167">
        <f>$D103-O$55</f>
        <v>12732.443852478042</v>
      </c>
      <c r="P103" s="167">
        <f>$D103-P$55</f>
        <v>-2689.1821413103899</v>
      </c>
      <c r="Q103" s="167">
        <f>$D103-Q$55</f>
        <v>9799.3934483318662</v>
      </c>
      <c r="R103" s="167">
        <f>$D103-R$55</f>
        <v>6122.3435724640367</v>
      </c>
      <c r="S103" s="167">
        <f>$D103-S$55</f>
        <v>10710.662046188452</v>
      </c>
      <c r="T103" s="167">
        <f>$D103-T$55</f>
        <v>7833.7771572426864</v>
      </c>
      <c r="U103" s="167">
        <f>$D103-U$55</f>
        <v>10796.029803303049</v>
      </c>
      <c r="V103" s="167">
        <f>$D103-V$55</f>
        <v>15745.512426955342</v>
      </c>
      <c r="W103" s="167">
        <f>$D103-W$55</f>
        <v>17549.468201344091</v>
      </c>
      <c r="X103" s="167">
        <f>$D103-X$55</f>
        <v>8919.3264281028387</v>
      </c>
      <c r="Y103" s="167">
        <f>$D103-Y$55</f>
        <v>-7350.8234335353409</v>
      </c>
      <c r="Z103" s="167">
        <f>$D103-Z$55</f>
        <v>-4084.0171349507727</v>
      </c>
      <c r="AA103" s="167">
        <f>$D103-AA$55</f>
        <v>10573.595031603763</v>
      </c>
      <c r="AB103" s="167">
        <f>$D103-AB$55</f>
        <v>4528.4946083395771</v>
      </c>
      <c r="AC103" s="167">
        <f>$D103-AC$55</f>
        <v>18690.240102530362</v>
      </c>
      <c r="AD103" s="167">
        <f>$D103-AD$55</f>
        <v>11033.32772700052</v>
      </c>
      <c r="AE103" s="167">
        <f>$D103-AE$55</f>
        <v>15570.299478559551</v>
      </c>
      <c r="AF103" s="167">
        <f>$D103-AF$55</f>
        <v>4345.9919105776426</v>
      </c>
      <c r="AG103" s="167">
        <f>$D103-AG$55</f>
        <v>5649.890997850016</v>
      </c>
      <c r="AH103" s="167">
        <f>$D103-AH$55</f>
        <v>-9782.9489420360624</v>
      </c>
      <c r="AI103" s="167">
        <f>$D103-AI$55</f>
        <v>-6118.3838249616601</v>
      </c>
      <c r="AJ103" s="167">
        <f>$D103-AJ$55</f>
        <v>11715.389563040742</v>
      </c>
      <c r="AK103" s="167">
        <f>$D103-AK$55</f>
        <v>7068.7352855679201</v>
      </c>
      <c r="AL103" s="167">
        <f>$D103-AL$55</f>
        <v>13019.590365321332</v>
      </c>
      <c r="AM103" s="167">
        <f>$D103-AM$55</f>
        <v>5844.3106282294684</v>
      </c>
      <c r="AN103" s="167">
        <f>$D103-AN$55</f>
        <v>10964.070165219106</v>
      </c>
      <c r="AO103" s="167">
        <f>$D103-AO$55</f>
        <v>13746.633995653523</v>
      </c>
      <c r="AP103" s="167">
        <f>$D103-AP$55</f>
        <v>6247.8925782101433</v>
      </c>
      <c r="AQ103" s="167">
        <f>$D103-AQ$55</f>
        <v>8535.6365937105074</v>
      </c>
      <c r="AR103" s="167">
        <f>$D103-AR$55</f>
        <v>5226.6741165928688</v>
      </c>
      <c r="AS103" s="167">
        <f>$D103-AS$55</f>
        <v>15151.623221377384</v>
      </c>
      <c r="AT103" s="167">
        <f>$D103-AT$55</f>
        <v>11497.447571872108</v>
      </c>
      <c r="AU103" s="167">
        <f>$D103-AU$55</f>
        <v>18258.390964372498</v>
      </c>
      <c r="AV103" s="167">
        <f>$D103-AV$55</f>
        <v>9583.9307226154633</v>
      </c>
      <c r="AW103" s="167">
        <f>$D103-AW$55</f>
        <v>149.12082473254122</v>
      </c>
      <c r="AX103" s="167">
        <f>$D103-AX$55</f>
        <v>922.02371256222978</v>
      </c>
      <c r="AY103" s="167">
        <f>$D103-AY$55</f>
        <v>-3517.174963956837</v>
      </c>
      <c r="AZ103" s="167">
        <f>$D103-AZ$55</f>
        <v>686.99092801701772</v>
      </c>
      <c r="BA103" s="167">
        <f>$D103-BA$55</f>
        <v>14072.663393667615</v>
      </c>
      <c r="BB103" s="167">
        <f>$D103-BB$55</f>
        <v>6498.7420678809867</v>
      </c>
      <c r="BC103" s="167">
        <f>$D103-BC$55</f>
        <v>4648.9209373588019</v>
      </c>
      <c r="BD103" s="166"/>
    </row>
    <row r="104" spans="1:56">
      <c r="A104" s="172">
        <v>2011</v>
      </c>
      <c r="B104" s="172" t="s">
        <v>1064</v>
      </c>
      <c r="C104" s="147" t="s">
        <v>56</v>
      </c>
      <c r="D104" s="83">
        <v>41821.20943419767</v>
      </c>
      <c r="E104" s="167">
        <f>$D104-E$55</f>
        <v>888.11989580166119</v>
      </c>
      <c r="F104" s="167">
        <f>$D104-F$55</f>
        <v>-16026.372289229665</v>
      </c>
      <c r="G104" s="167">
        <f>$D104-G$55</f>
        <v>-5074.4155168076686</v>
      </c>
      <c r="H104" s="167">
        <f>$D104-H$55</f>
        <v>3234.5909184180418</v>
      </c>
      <c r="I104" s="167">
        <f>$D104-I$55</f>
        <v>-12461.296185699961</v>
      </c>
      <c r="J104" s="167">
        <f>$D104-J$55</f>
        <v>-18411.444605587247</v>
      </c>
      <c r="K104" s="167">
        <f>$D104-K$55</f>
        <v>-24176.924176397988</v>
      </c>
      <c r="L104" s="167">
        <f>$D104-L$55</f>
        <v>-13392.866856179069</v>
      </c>
      <c r="M104" s="167">
        <f>$D104-M$55</f>
        <v>-15106.692293166867</v>
      </c>
      <c r="N104" s="167">
        <f>$D104-N$55</f>
        <v>-2245.2057206519312</v>
      </c>
      <c r="O104" s="167">
        <f>$D104-O$55</f>
        <v>-2296.1921530381442</v>
      </c>
      <c r="P104" s="167">
        <f>$D104-P$55</f>
        <v>-17717.818146826576</v>
      </c>
      <c r="Q104" s="167">
        <f>$D104-Q$55</f>
        <v>-5229.2425571843196</v>
      </c>
      <c r="R104" s="167">
        <f>$D104-R$55</f>
        <v>-8906.2924330521491</v>
      </c>
      <c r="S104" s="167">
        <f>$D104-S$55</f>
        <v>-4317.9739593277336</v>
      </c>
      <c r="T104" s="167">
        <f>$D104-T$55</f>
        <v>-7194.8588482734995</v>
      </c>
      <c r="U104" s="167">
        <f>$D104-U$55</f>
        <v>-4232.6062022131373</v>
      </c>
      <c r="V104" s="167">
        <f>$D104-V$55</f>
        <v>716.87642143915582</v>
      </c>
      <c r="W104" s="167">
        <f>$D104-W$55</f>
        <v>2520.8321958279048</v>
      </c>
      <c r="X104" s="167">
        <f>$D104-X$55</f>
        <v>-6109.3095774133471</v>
      </c>
      <c r="Y104" s="167">
        <f>$D104-Y$55</f>
        <v>-22379.459439051527</v>
      </c>
      <c r="Z104" s="167">
        <f>$D104-Z$55</f>
        <v>-19112.653140466959</v>
      </c>
      <c r="AA104" s="167">
        <f>$D104-AA$55</f>
        <v>-4455.0409739124225</v>
      </c>
      <c r="AB104" s="167">
        <f>$D104-AB$55</f>
        <v>-10500.141397176609</v>
      </c>
      <c r="AC104" s="167">
        <f>$D104-AC$55</f>
        <v>3661.6040970141767</v>
      </c>
      <c r="AD104" s="167">
        <f>$D104-AD$55</f>
        <v>-3995.3082785156657</v>
      </c>
      <c r="AE104" s="167">
        <f>$D104-AE$55</f>
        <v>541.66347304336523</v>
      </c>
      <c r="AF104" s="167">
        <f>$D104-AF$55</f>
        <v>-10682.644094938543</v>
      </c>
      <c r="AG104" s="167">
        <f>$D104-AG$55</f>
        <v>-9378.7450076661698</v>
      </c>
      <c r="AH104" s="167">
        <f>$D104-AH$55</f>
        <v>-24811.584947552248</v>
      </c>
      <c r="AI104" s="167">
        <f>$D104-AI$55</f>
        <v>-21147.019830477846</v>
      </c>
      <c r="AJ104" s="167">
        <f>$D104-AJ$55</f>
        <v>-3313.2464424754435</v>
      </c>
      <c r="AK104" s="167">
        <f>$D104-AK$55</f>
        <v>-7959.9007199482658</v>
      </c>
      <c r="AL104" s="167">
        <f>$D104-AL$55</f>
        <v>-2009.0456401948541</v>
      </c>
      <c r="AM104" s="167">
        <f>$D104-AM$55</f>
        <v>-9184.3253772867174</v>
      </c>
      <c r="AN104" s="167">
        <f>$D104-AN$55</f>
        <v>-4064.5658402970803</v>
      </c>
      <c r="AO104" s="167">
        <f>$D104-AO$55</f>
        <v>-1282.0020098626628</v>
      </c>
      <c r="AP104" s="167">
        <f>$D104-AP$55</f>
        <v>-8780.7434273060426</v>
      </c>
      <c r="AQ104" s="167">
        <f>$D104-AQ$55</f>
        <v>-6492.9994118056784</v>
      </c>
      <c r="AR104" s="167">
        <f>$D104-AR$55</f>
        <v>-9801.961888923317</v>
      </c>
      <c r="AS104" s="167">
        <f>$D104-AS$55</f>
        <v>122.98721586119791</v>
      </c>
      <c r="AT104" s="167">
        <f>$D104-AT$55</f>
        <v>-3531.188433644078</v>
      </c>
      <c r="AU104" s="167">
        <f>$D104-AU$55</f>
        <v>3229.7549588563124</v>
      </c>
      <c r="AV104" s="167">
        <f>$D104-AV$55</f>
        <v>-5444.7052829007225</v>
      </c>
      <c r="AW104" s="167">
        <f>$D104-AW$55</f>
        <v>-14879.515180783645</v>
      </c>
      <c r="AX104" s="167">
        <f>$D104-AX$55</f>
        <v>-14106.612292953956</v>
      </c>
      <c r="AY104" s="167">
        <f>$D104-AY$55</f>
        <v>-18545.810969473023</v>
      </c>
      <c r="AZ104" s="167">
        <f>$D104-AZ$55</f>
        <v>-14341.645077499168</v>
      </c>
      <c r="BA104" s="167">
        <f>$D104-BA$55</f>
        <v>-955.97261184857052</v>
      </c>
      <c r="BB104" s="167">
        <f>$D104-BB$55</f>
        <v>-8529.8939376351991</v>
      </c>
      <c r="BC104" s="167">
        <f>$D104-BC$55</f>
        <v>-10379.715068157384</v>
      </c>
      <c r="BD104" s="166"/>
    </row>
    <row r="105" spans="1:56">
      <c r="A105" s="172">
        <v>2011</v>
      </c>
      <c r="B105" s="172" t="s">
        <v>1065</v>
      </c>
      <c r="C105" s="147" t="s">
        <v>57</v>
      </c>
      <c r="D105" s="83">
        <v>52057.864910671691</v>
      </c>
      <c r="E105" s="167">
        <f>$D105-E$55</f>
        <v>11124.775372275682</v>
      </c>
      <c r="F105" s="167">
        <f>$D105-F$55</f>
        <v>-5789.7168127556433</v>
      </c>
      <c r="G105" s="167">
        <f>$D105-G$55</f>
        <v>5162.2399596663527</v>
      </c>
      <c r="H105" s="167">
        <f>$D105-H$55</f>
        <v>13471.246394892063</v>
      </c>
      <c r="I105" s="167">
        <f>$D105-I$55</f>
        <v>-2224.6407092259396</v>
      </c>
      <c r="J105" s="167">
        <f>$D105-J$55</f>
        <v>-8174.7891291132255</v>
      </c>
      <c r="K105" s="167">
        <f>$D105-K$55</f>
        <v>-13940.268699923967</v>
      </c>
      <c r="L105" s="167">
        <f>$D105-L$55</f>
        <v>-3156.2113797050479</v>
      </c>
      <c r="M105" s="167">
        <f>$D105-M$55</f>
        <v>-4870.0368166928456</v>
      </c>
      <c r="N105" s="167">
        <f>$D105-N$55</f>
        <v>7991.4497558220901</v>
      </c>
      <c r="O105" s="167">
        <f>$D105-O$55</f>
        <v>7940.4633234358771</v>
      </c>
      <c r="P105" s="167">
        <f>$D105-P$55</f>
        <v>-7481.1626703525544</v>
      </c>
      <c r="Q105" s="167">
        <f>$D105-Q$55</f>
        <v>5007.4129192897017</v>
      </c>
      <c r="R105" s="167">
        <f>$D105-R$55</f>
        <v>1330.3630434218721</v>
      </c>
      <c r="S105" s="167">
        <f>$D105-S$55</f>
        <v>5918.6815171462877</v>
      </c>
      <c r="T105" s="167">
        <f>$D105-T$55</f>
        <v>3041.7966282005218</v>
      </c>
      <c r="U105" s="167">
        <f>$D105-U$55</f>
        <v>6004.049274260884</v>
      </c>
      <c r="V105" s="167">
        <f>$D105-V$55</f>
        <v>10953.531897913177</v>
      </c>
      <c r="W105" s="167">
        <f>$D105-W$55</f>
        <v>12757.487672301926</v>
      </c>
      <c r="X105" s="167">
        <f>$D105-X$55</f>
        <v>4127.3458990606741</v>
      </c>
      <c r="Y105" s="167">
        <f>$D105-Y$55</f>
        <v>-12142.803962577505</v>
      </c>
      <c r="Z105" s="167">
        <f>$D105-Z$55</f>
        <v>-8875.9976639929373</v>
      </c>
      <c r="AA105" s="167">
        <f>$D105-AA$55</f>
        <v>5781.6145025615988</v>
      </c>
      <c r="AB105" s="167">
        <f>$D105-AB$55</f>
        <v>-263.48592070258746</v>
      </c>
      <c r="AC105" s="167">
        <f>$D105-AC$55</f>
        <v>13898.259573488198</v>
      </c>
      <c r="AD105" s="167">
        <f>$D105-AD$55</f>
        <v>6241.3471979583555</v>
      </c>
      <c r="AE105" s="167">
        <f>$D105-AE$55</f>
        <v>10778.318949517386</v>
      </c>
      <c r="AF105" s="167">
        <f>$D105-AF$55</f>
        <v>-445.98861846452201</v>
      </c>
      <c r="AG105" s="167">
        <f>$D105-AG$55</f>
        <v>857.91046880785143</v>
      </c>
      <c r="AH105" s="167">
        <f>$D105-AH$55</f>
        <v>-14574.929471078227</v>
      </c>
      <c r="AI105" s="167">
        <f>$D105-AI$55</f>
        <v>-10910.364354003825</v>
      </c>
      <c r="AJ105" s="167">
        <f>$D105-AJ$55</f>
        <v>6923.4090339985778</v>
      </c>
      <c r="AK105" s="167">
        <f>$D105-AK$55</f>
        <v>2276.7547565257555</v>
      </c>
      <c r="AL105" s="167">
        <f>$D105-AL$55</f>
        <v>8227.6098362791672</v>
      </c>
      <c r="AM105" s="167">
        <f>$D105-AM$55</f>
        <v>1052.3300991873039</v>
      </c>
      <c r="AN105" s="167">
        <f>$D105-AN$55</f>
        <v>6172.089636176941</v>
      </c>
      <c r="AO105" s="167">
        <f>$D105-AO$55</f>
        <v>8954.6534666113585</v>
      </c>
      <c r="AP105" s="167">
        <f>$D105-AP$55</f>
        <v>1455.9120491679787</v>
      </c>
      <c r="AQ105" s="167">
        <f>$D105-AQ$55</f>
        <v>3743.6560646683429</v>
      </c>
      <c r="AR105" s="167">
        <f>$D105-AR$55</f>
        <v>434.69358755070425</v>
      </c>
      <c r="AS105" s="167">
        <f>$D105-AS$55</f>
        <v>10359.642692335219</v>
      </c>
      <c r="AT105" s="167">
        <f>$D105-AT$55</f>
        <v>6705.4670428299432</v>
      </c>
      <c r="AU105" s="167">
        <f>$D105-AU$55</f>
        <v>13466.410435330334</v>
      </c>
      <c r="AV105" s="167">
        <f>$D105-AV$55</f>
        <v>4791.9501935732987</v>
      </c>
      <c r="AW105" s="167">
        <f>$D105-AW$55</f>
        <v>-4642.8597043096233</v>
      </c>
      <c r="AX105" s="167">
        <f>$D105-AX$55</f>
        <v>-3869.9568164799348</v>
      </c>
      <c r="AY105" s="167">
        <f>$D105-AY$55</f>
        <v>-8309.1554929990016</v>
      </c>
      <c r="AZ105" s="167">
        <f>$D105-AZ$55</f>
        <v>-4104.9896010251468</v>
      </c>
      <c r="BA105" s="167">
        <f>$D105-BA$55</f>
        <v>9280.6828646254507</v>
      </c>
      <c r="BB105" s="167">
        <f>$D105-BB$55</f>
        <v>1706.7615388388222</v>
      </c>
      <c r="BC105" s="167">
        <f>$D105-BC$55</f>
        <v>-143.05959168336267</v>
      </c>
      <c r="BD105" s="166"/>
    </row>
    <row r="106" spans="1:56">
      <c r="A106" s="172">
        <v>2011</v>
      </c>
      <c r="B106" s="172" t="s">
        <v>1066</v>
      </c>
      <c r="C106" s="147" t="s">
        <v>58</v>
      </c>
      <c r="D106" s="83">
        <v>54508.572956588629</v>
      </c>
      <c r="E106" s="167">
        <f>$D106-E$55</f>
        <v>13575.48341819262</v>
      </c>
      <c r="F106" s="167">
        <f>$D106-F$55</f>
        <v>-3339.0087668387059</v>
      </c>
      <c r="G106" s="167">
        <f>$D106-G$55</f>
        <v>7612.9480055832901</v>
      </c>
      <c r="H106" s="167">
        <f>$D106-H$55</f>
        <v>15921.954440809001</v>
      </c>
      <c r="I106" s="167">
        <f>$D106-I$55</f>
        <v>226.06733669099776</v>
      </c>
      <c r="J106" s="167">
        <f>$D106-J$55</f>
        <v>-5724.0810831962881</v>
      </c>
      <c r="K106" s="167">
        <f>$D106-K$55</f>
        <v>-11489.560654007029</v>
      </c>
      <c r="L106" s="167">
        <f>$D106-L$55</f>
        <v>-705.50333378811047</v>
      </c>
      <c r="M106" s="167">
        <f>$D106-M$55</f>
        <v>-2419.3287707759082</v>
      </c>
      <c r="N106" s="167">
        <f>$D106-N$55</f>
        <v>10442.157801739027</v>
      </c>
      <c r="O106" s="167">
        <f>$D106-O$55</f>
        <v>10391.171369352815</v>
      </c>
      <c r="P106" s="167">
        <f>$D106-P$55</f>
        <v>-5030.454624435617</v>
      </c>
      <c r="Q106" s="167">
        <f>$D106-Q$55</f>
        <v>7458.1209652066391</v>
      </c>
      <c r="R106" s="167">
        <f>$D106-R$55</f>
        <v>3781.0710893388095</v>
      </c>
      <c r="S106" s="167">
        <f>$D106-S$55</f>
        <v>8369.3895630632251</v>
      </c>
      <c r="T106" s="167">
        <f>$D106-T$55</f>
        <v>5492.5046741174592</v>
      </c>
      <c r="U106" s="167">
        <f>$D106-U$55</f>
        <v>8454.7573201778214</v>
      </c>
      <c r="V106" s="167">
        <f>$D106-V$55</f>
        <v>13404.239943830114</v>
      </c>
      <c r="W106" s="167">
        <f>$D106-W$55</f>
        <v>15208.195718218863</v>
      </c>
      <c r="X106" s="167">
        <f>$D106-X$55</f>
        <v>6578.0539449776115</v>
      </c>
      <c r="Y106" s="167">
        <f>$D106-Y$55</f>
        <v>-9692.095916660568</v>
      </c>
      <c r="Z106" s="167">
        <f>$D106-Z$55</f>
        <v>-6425.2896180759999</v>
      </c>
      <c r="AA106" s="167">
        <f>$D106-AA$55</f>
        <v>8232.3225484785362</v>
      </c>
      <c r="AB106" s="167">
        <f>$D106-AB$55</f>
        <v>2187.2221252143499</v>
      </c>
      <c r="AC106" s="167">
        <f>$D106-AC$55</f>
        <v>16348.967619405135</v>
      </c>
      <c r="AD106" s="167">
        <f>$D106-AD$55</f>
        <v>8692.0552438752929</v>
      </c>
      <c r="AE106" s="167">
        <f>$D106-AE$55</f>
        <v>13229.026995434324</v>
      </c>
      <c r="AF106" s="167">
        <f>$D106-AF$55</f>
        <v>2004.7194274524154</v>
      </c>
      <c r="AG106" s="167">
        <f>$D106-AG$55</f>
        <v>3308.6185147247888</v>
      </c>
      <c r="AH106" s="167">
        <f>$D106-AH$55</f>
        <v>-12124.22142516129</v>
      </c>
      <c r="AI106" s="167">
        <f>$D106-AI$55</f>
        <v>-8459.6563080868873</v>
      </c>
      <c r="AJ106" s="167">
        <f>$D106-AJ$55</f>
        <v>9374.1170799155152</v>
      </c>
      <c r="AK106" s="167">
        <f>$D106-AK$55</f>
        <v>4727.4628024426929</v>
      </c>
      <c r="AL106" s="167">
        <f>$D106-AL$55</f>
        <v>10678.317882196105</v>
      </c>
      <c r="AM106" s="167">
        <f>$D106-AM$55</f>
        <v>3503.0381451042413</v>
      </c>
      <c r="AN106" s="167">
        <f>$D106-AN$55</f>
        <v>8622.7976820938784</v>
      </c>
      <c r="AO106" s="167">
        <f>$D106-AO$55</f>
        <v>11405.361512528296</v>
      </c>
      <c r="AP106" s="167">
        <f>$D106-AP$55</f>
        <v>3906.6200950849161</v>
      </c>
      <c r="AQ106" s="167">
        <f>$D106-AQ$55</f>
        <v>6194.3641105852803</v>
      </c>
      <c r="AR106" s="167">
        <f>$D106-AR$55</f>
        <v>2885.4016334676417</v>
      </c>
      <c r="AS106" s="167">
        <f>$D106-AS$55</f>
        <v>12810.350738252157</v>
      </c>
      <c r="AT106" s="167">
        <f>$D106-AT$55</f>
        <v>9156.1750887468806</v>
      </c>
      <c r="AU106" s="167">
        <f>$D106-AU$55</f>
        <v>15917.118481247271</v>
      </c>
      <c r="AV106" s="167">
        <f>$D106-AV$55</f>
        <v>7242.6582394902362</v>
      </c>
      <c r="AW106" s="167">
        <f>$D106-AW$55</f>
        <v>-2192.1516583926859</v>
      </c>
      <c r="AX106" s="167">
        <f>$D106-AX$55</f>
        <v>-1419.2487705629974</v>
      </c>
      <c r="AY106" s="167">
        <f>$D106-AY$55</f>
        <v>-5858.4474470820642</v>
      </c>
      <c r="AZ106" s="167">
        <f>$D106-AZ$55</f>
        <v>-1654.2815551082094</v>
      </c>
      <c r="BA106" s="167">
        <f>$D106-BA$55</f>
        <v>11731.390910542388</v>
      </c>
      <c r="BB106" s="167">
        <f>$D106-BB$55</f>
        <v>4157.4695847557596</v>
      </c>
      <c r="BC106" s="167">
        <f>$D106-BC$55</f>
        <v>2307.6484542335747</v>
      </c>
      <c r="BD106" s="166"/>
    </row>
    <row r="107" spans="1:56" s="101" customFormat="1">
      <c r="A107" s="172">
        <v>2011</v>
      </c>
      <c r="B107" s="172" t="s">
        <v>1067</v>
      </c>
      <c r="C107" s="147" t="s">
        <v>62</v>
      </c>
    </row>
    <row r="108" spans="1:56" s="101" customFormat="1">
      <c r="A108" s="172"/>
      <c r="B108" s="172"/>
      <c r="C108" s="173"/>
      <c r="D108" s="101">
        <v>2012</v>
      </c>
      <c r="E108" s="133">
        <v>42589.893197050129</v>
      </c>
      <c r="F108" s="133">
        <v>57430.801726893049</v>
      </c>
      <c r="G108" s="133">
        <v>48620.929222013241</v>
      </c>
      <c r="H108" s="133">
        <v>41301.711641278351</v>
      </c>
      <c r="I108" s="133">
        <v>53366.766855821581</v>
      </c>
      <c r="J108" s="133">
        <v>58629.371519938693</v>
      </c>
      <c r="K108" s="133">
        <v>65415.472359763982</v>
      </c>
      <c r="L108" s="133">
        <v>54660.383546728954</v>
      </c>
      <c r="M108" s="133">
        <v>55250.996011406096</v>
      </c>
      <c r="N108" s="133">
        <v>45105.290011897872</v>
      </c>
      <c r="O108" s="133">
        <v>45972.930683106119</v>
      </c>
      <c r="P108" s="133">
        <v>59047.384165591611</v>
      </c>
      <c r="Q108" s="133">
        <v>47458.810387115605</v>
      </c>
      <c r="R108" s="133">
        <v>50637.278172588485</v>
      </c>
      <c r="S108" s="133">
        <v>44445.393263436825</v>
      </c>
      <c r="T108" s="133">
        <v>50219.124797601238</v>
      </c>
      <c r="U108" s="133">
        <v>46147.303774527558</v>
      </c>
      <c r="V108" s="133">
        <v>39855.698971656762</v>
      </c>
      <c r="W108" s="133">
        <v>40658.369827251547</v>
      </c>
      <c r="X108" s="133">
        <v>49692.662183769768</v>
      </c>
      <c r="Y108" s="133">
        <v>68876.415068421615</v>
      </c>
      <c r="Z108" s="133">
        <v>63312.556713031539</v>
      </c>
      <c r="AA108" s="133">
        <v>48878.743023917712</v>
      </c>
      <c r="AB108" s="133">
        <v>57819.923993289369</v>
      </c>
      <c r="AC108" s="133">
        <v>41090.133830868166</v>
      </c>
      <c r="AD108" s="133">
        <v>45773.866861159804</v>
      </c>
      <c r="AE108" s="133">
        <v>40277.204452738333</v>
      </c>
      <c r="AF108" s="133">
        <v>55615.598883373699</v>
      </c>
      <c r="AG108" s="133">
        <v>47042.878098489833</v>
      </c>
      <c r="AH108" s="133">
        <v>65880.249160713574</v>
      </c>
      <c r="AI108" s="133">
        <v>62338.199376394958</v>
      </c>
      <c r="AJ108" s="133">
        <v>41982.335629776375</v>
      </c>
      <c r="AK108" s="133">
        <v>50636.482082948147</v>
      </c>
      <c r="AL108" s="133">
        <v>45206.056360239963</v>
      </c>
      <c r="AM108" s="133">
        <v>56361.273439221681</v>
      </c>
      <c r="AN108" s="133">
        <v>44648.040891087221</v>
      </c>
      <c r="AO108" s="133">
        <v>48454.750134730231</v>
      </c>
      <c r="AP108" s="133">
        <v>51525.83936446326</v>
      </c>
      <c r="AQ108" s="133">
        <v>49909.672056623262</v>
      </c>
      <c r="AR108" s="133">
        <v>49032.842167129376</v>
      </c>
      <c r="AS108" s="133">
        <v>40083.657830221455</v>
      </c>
      <c r="AT108" s="133">
        <v>47222.887215908653</v>
      </c>
      <c r="AU108" s="133">
        <v>42278.9147240577</v>
      </c>
      <c r="AV108" s="133">
        <v>49047.004507830599</v>
      </c>
      <c r="AW108" s="133">
        <v>55493.261286473295</v>
      </c>
      <c r="AX108" s="133">
        <v>51861.888425702717</v>
      </c>
      <c r="AY108" s="133">
        <v>62615.996196433494</v>
      </c>
      <c r="AZ108" s="133">
        <v>56849.845439713856</v>
      </c>
      <c r="BA108" s="133">
        <v>41821.20943419767</v>
      </c>
      <c r="BB108" s="133">
        <v>52057.864910671691</v>
      </c>
      <c r="BC108" s="133">
        <v>54508.572956588629</v>
      </c>
    </row>
    <row r="109" spans="1:56">
      <c r="A109" s="172">
        <v>2012</v>
      </c>
      <c r="B109" s="172" t="s">
        <v>1068</v>
      </c>
      <c r="C109" s="147" t="s">
        <v>8</v>
      </c>
      <c r="D109" s="82">
        <v>43464.213796362958</v>
      </c>
      <c r="E109" s="167">
        <f>$D109-E$108</f>
        <v>874.32059931282856</v>
      </c>
      <c r="F109" s="167">
        <f>$D109-F$108</f>
        <v>-13966.587930530091</v>
      </c>
      <c r="G109" s="167">
        <f>$D109-G$108</f>
        <v>-5156.7154256502836</v>
      </c>
      <c r="H109" s="167">
        <f>$D109-H$108</f>
        <v>2162.5021550846068</v>
      </c>
      <c r="I109" s="167">
        <f>$D109-I$108</f>
        <v>-9902.5530594586235</v>
      </c>
      <c r="J109" s="167">
        <f>$D109-J$108</f>
        <v>-15165.157723575736</v>
      </c>
      <c r="K109" s="167">
        <f>$D109-K$108</f>
        <v>-21951.258563401025</v>
      </c>
      <c r="L109" s="167">
        <f>$D109-L$108</f>
        <v>-11196.169750365996</v>
      </c>
      <c r="M109" s="167">
        <f>$D109-M$108</f>
        <v>-11786.782215043138</v>
      </c>
      <c r="N109" s="167">
        <f>$D109-N$108</f>
        <v>-1641.0762155349148</v>
      </c>
      <c r="O109" s="167">
        <f>$D109-O$108</f>
        <v>-2508.716886743161</v>
      </c>
      <c r="P109" s="167">
        <f>$D109-P$108</f>
        <v>-15583.170369228654</v>
      </c>
      <c r="Q109" s="167">
        <f>$D109-Q$108</f>
        <v>-3994.5965907526479</v>
      </c>
      <c r="R109" s="167">
        <f>$D109-R$108</f>
        <v>-7173.0643762255277</v>
      </c>
      <c r="S109" s="167">
        <f>$D109-S$108</f>
        <v>-981.17946707386727</v>
      </c>
      <c r="T109" s="167">
        <f>$D109-T$108</f>
        <v>-6754.9110012382807</v>
      </c>
      <c r="U109" s="167">
        <f>$D109-U$108</f>
        <v>-2683.0899781646003</v>
      </c>
      <c r="V109" s="167">
        <f>$D109-V$108</f>
        <v>3608.5148247061952</v>
      </c>
      <c r="W109" s="167">
        <f>$D109-W$108</f>
        <v>2805.8439691114108</v>
      </c>
      <c r="X109" s="167">
        <f>$D109-X$108</f>
        <v>-6228.4483874068101</v>
      </c>
      <c r="Y109" s="167">
        <f>$D109-Y$108</f>
        <v>-25412.201272058657</v>
      </c>
      <c r="Z109" s="167">
        <f>$D109-Z$108</f>
        <v>-19848.342916668582</v>
      </c>
      <c r="AA109" s="167">
        <f>$D109-AA$108</f>
        <v>-5414.5292275547545</v>
      </c>
      <c r="AB109" s="167">
        <f>$D109-AB$108</f>
        <v>-14355.710196926411</v>
      </c>
      <c r="AC109" s="167">
        <f>$D109-AC$108</f>
        <v>2374.0799654947914</v>
      </c>
      <c r="AD109" s="167">
        <f>$D109-AD$108</f>
        <v>-2309.6530647968466</v>
      </c>
      <c r="AE109" s="167">
        <f>$D109-AE$108</f>
        <v>3187.0093436246243</v>
      </c>
      <c r="AF109" s="167">
        <f>$D109-AF$108</f>
        <v>-12151.385087010742</v>
      </c>
      <c r="AG109" s="167">
        <f>$D109-AG$108</f>
        <v>-3578.6643021268756</v>
      </c>
      <c r="AH109" s="167">
        <f>$D109-AH$108</f>
        <v>-22416.035364350617</v>
      </c>
      <c r="AI109" s="167">
        <f>$D109-AI$108</f>
        <v>-18873.985580032</v>
      </c>
      <c r="AJ109" s="167">
        <f>$D109-AJ$108</f>
        <v>1481.8781665865827</v>
      </c>
      <c r="AK109" s="167">
        <f>$D109-AK$108</f>
        <v>-7172.2682865851893</v>
      </c>
      <c r="AL109" s="167">
        <f>$D109-AL$108</f>
        <v>-1741.8425638770059</v>
      </c>
      <c r="AM109" s="167">
        <f>$D109-AM$108</f>
        <v>-12897.059642858723</v>
      </c>
      <c r="AN109" s="167">
        <f>$D109-AN$108</f>
        <v>-1183.8270947242636</v>
      </c>
      <c r="AO109" s="167">
        <f>$D109-AO$108</f>
        <v>-4990.5363383672739</v>
      </c>
      <c r="AP109" s="167">
        <f>$D109-AP$108</f>
        <v>-8061.6255681003022</v>
      </c>
      <c r="AQ109" s="167">
        <f>$D109-AQ$108</f>
        <v>-6445.4582602603041</v>
      </c>
      <c r="AR109" s="167">
        <f>$D109-AR$108</f>
        <v>-5568.6283707664188</v>
      </c>
      <c r="AS109" s="167">
        <f>$D109-AS$108</f>
        <v>3380.5559661415027</v>
      </c>
      <c r="AT109" s="167">
        <f>$D109-AT$108</f>
        <v>-3758.6734195456957</v>
      </c>
      <c r="AU109" s="167">
        <f>$D109-AU$108</f>
        <v>1185.2990723052571</v>
      </c>
      <c r="AV109" s="167">
        <f>$D109-AV$108</f>
        <v>-5582.7907114676418</v>
      </c>
      <c r="AW109" s="167">
        <f>$D109-AW$108</f>
        <v>-12029.047490110337</v>
      </c>
      <c r="AX109" s="167">
        <f>$D109-AX$108</f>
        <v>-8397.6746293397591</v>
      </c>
      <c r="AY109" s="167">
        <f>$D109-AY$108</f>
        <v>-19151.782400070537</v>
      </c>
      <c r="AZ109" s="167">
        <f>$D109-AZ$108</f>
        <v>-13385.631643350898</v>
      </c>
      <c r="BA109" s="167">
        <f>$D109-BA$108</f>
        <v>1643.0043621652876</v>
      </c>
      <c r="BB109" s="167">
        <f>$D109-BB$108</f>
        <v>-8593.6511143087337</v>
      </c>
      <c r="BC109" s="167">
        <f>$D109-BC$108</f>
        <v>-11044.359160225671</v>
      </c>
      <c r="BD109" s="166"/>
    </row>
    <row r="110" spans="1:56">
      <c r="A110" s="172">
        <v>2012</v>
      </c>
      <c r="B110" s="172" t="s">
        <v>1069</v>
      </c>
      <c r="C110" s="147" t="s">
        <v>9</v>
      </c>
      <c r="D110" s="82">
        <v>63647.970002527043</v>
      </c>
      <c r="E110" s="167">
        <f>$D110-E$108</f>
        <v>21058.076805476914</v>
      </c>
      <c r="F110" s="167">
        <f>$D110-F$108</f>
        <v>6217.1682756339942</v>
      </c>
      <c r="G110" s="167">
        <f>$D110-G$108</f>
        <v>15027.040780513802</v>
      </c>
      <c r="H110" s="167">
        <f>$D110-H$108</f>
        <v>22346.258361248692</v>
      </c>
      <c r="I110" s="167">
        <f>$D110-I$108</f>
        <v>10281.203146705462</v>
      </c>
      <c r="J110" s="167">
        <f>$D110-J$108</f>
        <v>5018.5984825883497</v>
      </c>
      <c r="K110" s="167">
        <f>$D110-K$108</f>
        <v>-1767.5023572369391</v>
      </c>
      <c r="L110" s="167">
        <f>$D110-L$108</f>
        <v>8987.5864557980894</v>
      </c>
      <c r="M110" s="167">
        <f>$D110-M$108</f>
        <v>8396.9739911209472</v>
      </c>
      <c r="N110" s="167">
        <f>$D110-N$108</f>
        <v>18542.679990629171</v>
      </c>
      <c r="O110" s="167">
        <f>$D110-O$108</f>
        <v>17675.039319420925</v>
      </c>
      <c r="P110" s="167">
        <f>$D110-P$108</f>
        <v>4600.5858369354319</v>
      </c>
      <c r="Q110" s="167">
        <f>$D110-Q$108</f>
        <v>16189.159615411438</v>
      </c>
      <c r="R110" s="167">
        <f>$D110-R$108</f>
        <v>13010.691829938558</v>
      </c>
      <c r="S110" s="167">
        <f>$D110-S$108</f>
        <v>19202.576739090218</v>
      </c>
      <c r="T110" s="167">
        <f>$D110-T$108</f>
        <v>13428.845204925805</v>
      </c>
      <c r="U110" s="167">
        <f>$D110-U$108</f>
        <v>17500.666227999485</v>
      </c>
      <c r="V110" s="167">
        <f>$D110-V$108</f>
        <v>23792.271030870281</v>
      </c>
      <c r="W110" s="167">
        <f>$D110-W$108</f>
        <v>22989.600175275496</v>
      </c>
      <c r="X110" s="167">
        <f>$D110-X$108</f>
        <v>13955.307818757276</v>
      </c>
      <c r="Y110" s="167">
        <f>$D110-Y$108</f>
        <v>-5228.4450658945716</v>
      </c>
      <c r="Z110" s="167">
        <f>$D110-Z$108</f>
        <v>335.4132894955037</v>
      </c>
      <c r="AA110" s="167">
        <f>$D110-AA$108</f>
        <v>14769.226978609331</v>
      </c>
      <c r="AB110" s="167">
        <f>$D110-AB$108</f>
        <v>5828.0460092376743</v>
      </c>
      <c r="AC110" s="167">
        <f>$D110-AC$108</f>
        <v>22557.836171658877</v>
      </c>
      <c r="AD110" s="167">
        <f>$D110-AD$108</f>
        <v>17874.103141367239</v>
      </c>
      <c r="AE110" s="167">
        <f>$D110-AE$108</f>
        <v>23370.76554978871</v>
      </c>
      <c r="AF110" s="167">
        <f>$D110-AF$108</f>
        <v>8032.3711191533439</v>
      </c>
      <c r="AG110" s="167">
        <f>$D110-AG$108</f>
        <v>16605.09190403721</v>
      </c>
      <c r="AH110" s="167">
        <f>$D110-AH$108</f>
        <v>-2232.2791581865313</v>
      </c>
      <c r="AI110" s="167">
        <f>$D110-AI$108</f>
        <v>1309.7706261320855</v>
      </c>
      <c r="AJ110" s="167">
        <f>$D110-AJ$108</f>
        <v>21665.634372750668</v>
      </c>
      <c r="AK110" s="167">
        <f>$D110-AK$108</f>
        <v>13011.487919578896</v>
      </c>
      <c r="AL110" s="167">
        <f>$D110-AL$108</f>
        <v>18441.91364228708</v>
      </c>
      <c r="AM110" s="167">
        <f>$D110-AM$108</f>
        <v>7286.6965633053624</v>
      </c>
      <c r="AN110" s="167">
        <f>$D110-AN$108</f>
        <v>18999.929111439822</v>
      </c>
      <c r="AO110" s="167">
        <f>$D110-AO$108</f>
        <v>15193.219867796812</v>
      </c>
      <c r="AP110" s="167">
        <f>$D110-AP$108</f>
        <v>12122.130638063783</v>
      </c>
      <c r="AQ110" s="167">
        <f>$D110-AQ$108</f>
        <v>13738.297945903782</v>
      </c>
      <c r="AR110" s="167">
        <f>$D110-AR$108</f>
        <v>14615.127835397667</v>
      </c>
      <c r="AS110" s="167">
        <f>$D110-AS$108</f>
        <v>23564.312172305588</v>
      </c>
      <c r="AT110" s="167">
        <f>$D110-AT$108</f>
        <v>16425.08278661839</v>
      </c>
      <c r="AU110" s="167">
        <f>$D110-AU$108</f>
        <v>21369.055278469343</v>
      </c>
      <c r="AV110" s="167">
        <f>$D110-AV$108</f>
        <v>14600.965494696444</v>
      </c>
      <c r="AW110" s="167">
        <f>$D110-AW$108</f>
        <v>8154.7087160537485</v>
      </c>
      <c r="AX110" s="167">
        <f>$D110-AX$108</f>
        <v>11786.081576824326</v>
      </c>
      <c r="AY110" s="167">
        <f>$D110-AY$108</f>
        <v>1031.9738060935488</v>
      </c>
      <c r="AZ110" s="167">
        <f>$D110-AZ$108</f>
        <v>6798.1245628131874</v>
      </c>
      <c r="BA110" s="167">
        <f>$D110-BA$108</f>
        <v>21826.760568329373</v>
      </c>
      <c r="BB110" s="167">
        <f>$D110-BB$108</f>
        <v>11590.105091855352</v>
      </c>
      <c r="BC110" s="167">
        <f>$D110-BC$108</f>
        <v>9139.3970459384145</v>
      </c>
      <c r="BD110" s="166"/>
    </row>
    <row r="111" spans="1:56">
      <c r="A111" s="172">
        <v>2012</v>
      </c>
      <c r="B111" s="172" t="s">
        <v>1070</v>
      </c>
      <c r="C111" s="147" t="s">
        <v>10</v>
      </c>
      <c r="D111" s="82">
        <v>47043.730351641541</v>
      </c>
      <c r="E111" s="167">
        <f>$D111-E$108</f>
        <v>4453.8371545914124</v>
      </c>
      <c r="F111" s="167">
        <f>$D111-F$108</f>
        <v>-10387.071375251508</v>
      </c>
      <c r="G111" s="167">
        <f>$D111-G$108</f>
        <v>-1577.1988703716997</v>
      </c>
      <c r="H111" s="167">
        <f>$D111-H$108</f>
        <v>5742.0187103631906</v>
      </c>
      <c r="I111" s="167">
        <f>$D111-I$108</f>
        <v>-6323.0365041800396</v>
      </c>
      <c r="J111" s="167">
        <f>$D111-J$108</f>
        <v>-11585.641168297152</v>
      </c>
      <c r="K111" s="167">
        <f>$D111-K$108</f>
        <v>-18371.742008122441</v>
      </c>
      <c r="L111" s="167">
        <f>$D111-L$108</f>
        <v>-7616.6531950874123</v>
      </c>
      <c r="M111" s="167">
        <f>$D111-M$108</f>
        <v>-8207.2656597645546</v>
      </c>
      <c r="N111" s="167">
        <f>$D111-N$108</f>
        <v>1938.440339743669</v>
      </c>
      <c r="O111" s="167">
        <f>$D111-O$108</f>
        <v>1070.7996685354228</v>
      </c>
      <c r="P111" s="167">
        <f>$D111-P$108</f>
        <v>-12003.65381395007</v>
      </c>
      <c r="Q111" s="167">
        <f>$D111-Q$108</f>
        <v>-415.08003547406406</v>
      </c>
      <c r="R111" s="167">
        <f>$D111-R$108</f>
        <v>-3593.5478209469438</v>
      </c>
      <c r="S111" s="167">
        <f>$D111-S$108</f>
        <v>2598.3370882047166</v>
      </c>
      <c r="T111" s="167">
        <f>$D111-T$108</f>
        <v>-3175.3944459596969</v>
      </c>
      <c r="U111" s="167">
        <f>$D111-U$108</f>
        <v>896.42657711398351</v>
      </c>
      <c r="V111" s="167">
        <f>$D111-V$108</f>
        <v>7188.0313799847791</v>
      </c>
      <c r="W111" s="167">
        <f>$D111-W$108</f>
        <v>6385.3605243899947</v>
      </c>
      <c r="X111" s="167">
        <f>$D111-X$108</f>
        <v>-2648.9318321282262</v>
      </c>
      <c r="Y111" s="167">
        <f>$D111-Y$108</f>
        <v>-21832.684716780073</v>
      </c>
      <c r="Z111" s="167">
        <f>$D111-Z$108</f>
        <v>-16268.826361389998</v>
      </c>
      <c r="AA111" s="167">
        <f>$D111-AA$108</f>
        <v>-1835.0126722761706</v>
      </c>
      <c r="AB111" s="167">
        <f>$D111-AB$108</f>
        <v>-10776.193641647827</v>
      </c>
      <c r="AC111" s="167">
        <f>$D111-AC$108</f>
        <v>5953.5965207733752</v>
      </c>
      <c r="AD111" s="167">
        <f>$D111-AD$108</f>
        <v>1269.8634904817372</v>
      </c>
      <c r="AE111" s="167">
        <f>$D111-AE$108</f>
        <v>6766.5258989032081</v>
      </c>
      <c r="AF111" s="167">
        <f>$D111-AF$108</f>
        <v>-8571.8685317321579</v>
      </c>
      <c r="AG111" s="167">
        <f>$D111-AG$108</f>
        <v>0.85225315170828253</v>
      </c>
      <c r="AH111" s="167">
        <f>$D111-AH$108</f>
        <v>-18836.518809072033</v>
      </c>
      <c r="AI111" s="167">
        <f>$D111-AI$108</f>
        <v>-15294.469024753416</v>
      </c>
      <c r="AJ111" s="167">
        <f>$D111-AJ$108</f>
        <v>5061.3947218651665</v>
      </c>
      <c r="AK111" s="167">
        <f>$D111-AK$108</f>
        <v>-3592.7517313066055</v>
      </c>
      <c r="AL111" s="167">
        <f>$D111-AL$108</f>
        <v>1837.673991401578</v>
      </c>
      <c r="AM111" s="167">
        <f>$D111-AM$108</f>
        <v>-9317.5430875801394</v>
      </c>
      <c r="AN111" s="167">
        <f>$D111-AN$108</f>
        <v>2395.6894605543202</v>
      </c>
      <c r="AO111" s="167">
        <f>$D111-AO$108</f>
        <v>-1411.01978308869</v>
      </c>
      <c r="AP111" s="167">
        <f>$D111-AP$108</f>
        <v>-4482.1090128217184</v>
      </c>
      <c r="AQ111" s="167">
        <f>$D111-AQ$108</f>
        <v>-2865.9417049817202</v>
      </c>
      <c r="AR111" s="167">
        <f>$D111-AR$108</f>
        <v>-1989.111815487835</v>
      </c>
      <c r="AS111" s="167">
        <f>$D111-AS$108</f>
        <v>6960.0725214200866</v>
      </c>
      <c r="AT111" s="167">
        <f>$D111-AT$108</f>
        <v>-179.15686426711181</v>
      </c>
      <c r="AU111" s="167">
        <f>$D111-AU$108</f>
        <v>4764.815627583841</v>
      </c>
      <c r="AV111" s="167">
        <f>$D111-AV$108</f>
        <v>-2003.274156189058</v>
      </c>
      <c r="AW111" s="167">
        <f>$D111-AW$108</f>
        <v>-8449.5309348317533</v>
      </c>
      <c r="AX111" s="167">
        <f>$D111-AX$108</f>
        <v>-4818.1580740611753</v>
      </c>
      <c r="AY111" s="167">
        <f>$D111-AY$108</f>
        <v>-15572.265844791953</v>
      </c>
      <c r="AZ111" s="167">
        <f>$D111-AZ$108</f>
        <v>-9806.1150880723144</v>
      </c>
      <c r="BA111" s="167">
        <f>$D111-BA$108</f>
        <v>5222.5209174438714</v>
      </c>
      <c r="BB111" s="167">
        <f>$D111-BB$108</f>
        <v>-5014.1345590301498</v>
      </c>
      <c r="BC111" s="167">
        <f>$D111-BC$108</f>
        <v>-7464.8426049470872</v>
      </c>
      <c r="BD111" s="166"/>
    </row>
    <row r="112" spans="1:56">
      <c r="A112" s="172">
        <v>2012</v>
      </c>
      <c r="B112" s="172" t="s">
        <v>1071</v>
      </c>
      <c r="C112" s="147" t="s">
        <v>11</v>
      </c>
      <c r="D112" s="82">
        <v>39018.207243712</v>
      </c>
      <c r="E112" s="167">
        <f>$D112-E$108</f>
        <v>-3571.6859533381285</v>
      </c>
      <c r="F112" s="167">
        <f>$D112-F$108</f>
        <v>-18412.594483181048</v>
      </c>
      <c r="G112" s="167">
        <f>$D112-G$108</f>
        <v>-9602.7219783012406</v>
      </c>
      <c r="H112" s="167">
        <f>$D112-H$108</f>
        <v>-2283.5043975663502</v>
      </c>
      <c r="I112" s="167">
        <f>$D112-I$108</f>
        <v>-14348.55961210958</v>
      </c>
      <c r="J112" s="167">
        <f>$D112-J$108</f>
        <v>-19611.164276226693</v>
      </c>
      <c r="K112" s="167">
        <f>$D112-K$108</f>
        <v>-26397.265116051982</v>
      </c>
      <c r="L112" s="167">
        <f>$D112-L$108</f>
        <v>-15642.176303016953</v>
      </c>
      <c r="M112" s="167">
        <f>$D112-M$108</f>
        <v>-16232.788767694095</v>
      </c>
      <c r="N112" s="167">
        <f>$D112-N$108</f>
        <v>-6087.0827681858718</v>
      </c>
      <c r="O112" s="167">
        <f>$D112-O$108</f>
        <v>-6954.723439394118</v>
      </c>
      <c r="P112" s="167">
        <f>$D112-P$108</f>
        <v>-20029.176921879611</v>
      </c>
      <c r="Q112" s="167">
        <f>$D112-Q$108</f>
        <v>-8440.6031434036049</v>
      </c>
      <c r="R112" s="167">
        <f>$D112-R$108</f>
        <v>-11619.070928876485</v>
      </c>
      <c r="S112" s="167">
        <f>$D112-S$108</f>
        <v>-5427.1860197248243</v>
      </c>
      <c r="T112" s="167">
        <f>$D112-T$108</f>
        <v>-11200.917553889238</v>
      </c>
      <c r="U112" s="167">
        <f>$D112-U$108</f>
        <v>-7129.0965308155573</v>
      </c>
      <c r="V112" s="167">
        <f>$D112-V$108</f>
        <v>-837.49172794476181</v>
      </c>
      <c r="W112" s="167">
        <f>$D112-W$108</f>
        <v>-1640.1625835395462</v>
      </c>
      <c r="X112" s="167">
        <f>$D112-X$108</f>
        <v>-10674.454940057767</v>
      </c>
      <c r="Y112" s="167">
        <f>$D112-Y$108</f>
        <v>-29858.207824709614</v>
      </c>
      <c r="Z112" s="167">
        <f>$D112-Z$108</f>
        <v>-24294.349469319539</v>
      </c>
      <c r="AA112" s="167">
        <f>$D112-AA$108</f>
        <v>-9860.5357802057115</v>
      </c>
      <c r="AB112" s="167">
        <f>$D112-AB$108</f>
        <v>-18801.716749577368</v>
      </c>
      <c r="AC112" s="167">
        <f>$D112-AC$108</f>
        <v>-2071.9265871561656</v>
      </c>
      <c r="AD112" s="167">
        <f>$D112-AD$108</f>
        <v>-6755.6596174478036</v>
      </c>
      <c r="AE112" s="167">
        <f>$D112-AE$108</f>
        <v>-1258.9972090263327</v>
      </c>
      <c r="AF112" s="167">
        <f>$D112-AF$108</f>
        <v>-16597.391639661699</v>
      </c>
      <c r="AG112" s="167">
        <f>$D112-AG$108</f>
        <v>-8024.6708547778326</v>
      </c>
      <c r="AH112" s="167">
        <f>$D112-AH$108</f>
        <v>-26862.041917001574</v>
      </c>
      <c r="AI112" s="167">
        <f>$D112-AI$108</f>
        <v>-23319.992132682957</v>
      </c>
      <c r="AJ112" s="167">
        <f>$D112-AJ$108</f>
        <v>-2964.1283860643744</v>
      </c>
      <c r="AK112" s="167">
        <f>$D112-AK$108</f>
        <v>-11618.274839236146</v>
      </c>
      <c r="AL112" s="167">
        <f>$D112-AL$108</f>
        <v>-6187.8491165279629</v>
      </c>
      <c r="AM112" s="167">
        <f>$D112-AM$108</f>
        <v>-17343.06619550968</v>
      </c>
      <c r="AN112" s="167">
        <f>$D112-AN$108</f>
        <v>-5629.8336473752206</v>
      </c>
      <c r="AO112" s="167">
        <f>$D112-AO$108</f>
        <v>-9436.5428910182309</v>
      </c>
      <c r="AP112" s="167">
        <f>$D112-AP$108</f>
        <v>-12507.632120751259</v>
      </c>
      <c r="AQ112" s="167">
        <f>$D112-AQ$108</f>
        <v>-10891.464812911261</v>
      </c>
      <c r="AR112" s="167">
        <f>$D112-AR$108</f>
        <v>-10014.634923417376</v>
      </c>
      <c r="AS112" s="167">
        <f>$D112-AS$108</f>
        <v>-1065.4505865094543</v>
      </c>
      <c r="AT112" s="167">
        <f>$D112-AT$108</f>
        <v>-8204.6799721966527</v>
      </c>
      <c r="AU112" s="167">
        <f>$D112-AU$108</f>
        <v>-3260.7074803456999</v>
      </c>
      <c r="AV112" s="167">
        <f>$D112-AV$108</f>
        <v>-10028.797264118599</v>
      </c>
      <c r="AW112" s="167">
        <f>$D112-AW$108</f>
        <v>-16475.054042761294</v>
      </c>
      <c r="AX112" s="167">
        <f>$D112-AX$108</f>
        <v>-12843.681181990716</v>
      </c>
      <c r="AY112" s="167">
        <f>$D112-AY$108</f>
        <v>-23597.788952721494</v>
      </c>
      <c r="AZ112" s="167">
        <f>$D112-AZ$108</f>
        <v>-17831.638196001855</v>
      </c>
      <c r="BA112" s="167">
        <f>$D112-BA$108</f>
        <v>-2803.0021904856694</v>
      </c>
      <c r="BB112" s="167">
        <f>$D112-BB$108</f>
        <v>-13039.657666959691</v>
      </c>
      <c r="BC112" s="167">
        <f>$D112-BC$108</f>
        <v>-15490.365712876628</v>
      </c>
      <c r="BD112" s="166"/>
    </row>
    <row r="113" spans="1:56">
      <c r="A113" s="172">
        <v>2012</v>
      </c>
      <c r="B113" s="172" t="s">
        <v>1072</v>
      </c>
      <c r="C113" s="147" t="s">
        <v>12</v>
      </c>
      <c r="D113" s="82">
        <v>57019.52251805937</v>
      </c>
      <c r="E113" s="167">
        <f>$D113-E$108</f>
        <v>14429.629321009241</v>
      </c>
      <c r="F113" s="167">
        <f>$D113-F$108</f>
        <v>-411.27920883367915</v>
      </c>
      <c r="G113" s="167">
        <f>$D113-G$108</f>
        <v>8398.5932960461287</v>
      </c>
      <c r="H113" s="167">
        <f>$D113-H$108</f>
        <v>15717.810876781019</v>
      </c>
      <c r="I113" s="167">
        <f>$D113-I$108</f>
        <v>3652.7556622377888</v>
      </c>
      <c r="J113" s="167">
        <f>$D113-J$108</f>
        <v>-1609.8490018793236</v>
      </c>
      <c r="K113" s="167">
        <f>$D113-K$108</f>
        <v>-8395.9498417046125</v>
      </c>
      <c r="L113" s="167">
        <f>$D113-L$108</f>
        <v>2359.1389713304161</v>
      </c>
      <c r="M113" s="167">
        <f>$D113-M$108</f>
        <v>1768.5265066532738</v>
      </c>
      <c r="N113" s="167">
        <f>$D113-N$108</f>
        <v>11914.232506161497</v>
      </c>
      <c r="O113" s="167">
        <f>$D113-O$108</f>
        <v>11046.591834953251</v>
      </c>
      <c r="P113" s="167">
        <f>$D113-P$108</f>
        <v>-2027.8616475322415</v>
      </c>
      <c r="Q113" s="167">
        <f>$D113-Q$108</f>
        <v>9560.7121309437644</v>
      </c>
      <c r="R113" s="167">
        <f>$D113-R$108</f>
        <v>6382.2443454708846</v>
      </c>
      <c r="S113" s="167">
        <f>$D113-S$108</f>
        <v>12574.129254622545</v>
      </c>
      <c r="T113" s="167">
        <f>$D113-T$108</f>
        <v>6800.3977204581315</v>
      </c>
      <c r="U113" s="167">
        <f>$D113-U$108</f>
        <v>10872.218743531812</v>
      </c>
      <c r="V113" s="167">
        <f>$D113-V$108</f>
        <v>17163.823546402607</v>
      </c>
      <c r="W113" s="167">
        <f>$D113-W$108</f>
        <v>16361.152690807823</v>
      </c>
      <c r="X113" s="167">
        <f>$D113-X$108</f>
        <v>7326.8603342896022</v>
      </c>
      <c r="Y113" s="167">
        <f>$D113-Y$108</f>
        <v>-11856.892550362245</v>
      </c>
      <c r="Z113" s="167">
        <f>$D113-Z$108</f>
        <v>-6293.0341949721696</v>
      </c>
      <c r="AA113" s="167">
        <f>$D113-AA$108</f>
        <v>8140.7794941416578</v>
      </c>
      <c r="AB113" s="167">
        <f>$D113-AB$108</f>
        <v>-800.40147522999905</v>
      </c>
      <c r="AC113" s="167">
        <f>$D113-AC$108</f>
        <v>15929.388687191204</v>
      </c>
      <c r="AD113" s="167">
        <f>$D113-AD$108</f>
        <v>11245.655656899566</v>
      </c>
      <c r="AE113" s="167">
        <f>$D113-AE$108</f>
        <v>16742.318065321037</v>
      </c>
      <c r="AF113" s="167">
        <f>$D113-AF$108</f>
        <v>1403.9236346856705</v>
      </c>
      <c r="AG113" s="167">
        <f>$D113-AG$108</f>
        <v>9976.6444195695367</v>
      </c>
      <c r="AH113" s="167">
        <f>$D113-AH$108</f>
        <v>-8860.7266426542046</v>
      </c>
      <c r="AI113" s="167">
        <f>$D113-AI$108</f>
        <v>-5318.6768583355879</v>
      </c>
      <c r="AJ113" s="167">
        <f>$D113-AJ$108</f>
        <v>15037.186888282995</v>
      </c>
      <c r="AK113" s="167">
        <f>$D113-AK$108</f>
        <v>6383.0404351112229</v>
      </c>
      <c r="AL113" s="167">
        <f>$D113-AL$108</f>
        <v>11813.466157819406</v>
      </c>
      <c r="AM113" s="167">
        <f>$D113-AM$108</f>
        <v>658.24907883768901</v>
      </c>
      <c r="AN113" s="167">
        <f>$D113-AN$108</f>
        <v>12371.481626972149</v>
      </c>
      <c r="AO113" s="167">
        <f>$D113-AO$108</f>
        <v>8564.7723833291384</v>
      </c>
      <c r="AP113" s="167">
        <f>$D113-AP$108</f>
        <v>5493.6831535961101</v>
      </c>
      <c r="AQ113" s="167">
        <f>$D113-AQ$108</f>
        <v>7109.8504614361082</v>
      </c>
      <c r="AR113" s="167">
        <f>$D113-AR$108</f>
        <v>7986.6803509299934</v>
      </c>
      <c r="AS113" s="167">
        <f>$D113-AS$108</f>
        <v>16935.864687837915</v>
      </c>
      <c r="AT113" s="167">
        <f>$D113-AT$108</f>
        <v>9796.6353021507166</v>
      </c>
      <c r="AU113" s="167">
        <f>$D113-AU$108</f>
        <v>14740.607794001669</v>
      </c>
      <c r="AV113" s="167">
        <f>$D113-AV$108</f>
        <v>7972.5180102287704</v>
      </c>
      <c r="AW113" s="167">
        <f>$D113-AW$108</f>
        <v>1526.2612315860752</v>
      </c>
      <c r="AX113" s="167">
        <f>$D113-AX$108</f>
        <v>5157.6340923566531</v>
      </c>
      <c r="AY113" s="167">
        <f>$D113-AY$108</f>
        <v>-5596.4736783741246</v>
      </c>
      <c r="AZ113" s="167">
        <f>$D113-AZ$108</f>
        <v>169.67707834551402</v>
      </c>
      <c r="BA113" s="167">
        <f>$D113-BA$108</f>
        <v>15198.3130838617</v>
      </c>
      <c r="BB113" s="167">
        <f>$D113-BB$108</f>
        <v>4961.6576073876786</v>
      </c>
      <c r="BC113" s="167">
        <f>$D113-BC$108</f>
        <v>2510.9495614707412</v>
      </c>
      <c r="BD113" s="166"/>
    </row>
    <row r="114" spans="1:56">
      <c r="A114" s="172">
        <v>2012</v>
      </c>
      <c r="B114" s="172" t="s">
        <v>1073</v>
      </c>
      <c r="C114" s="147" t="s">
        <v>13</v>
      </c>
      <c r="D114" s="82">
        <v>57254.883867801924</v>
      </c>
      <c r="E114" s="167">
        <f>$D114-E$108</f>
        <v>14664.990670751795</v>
      </c>
      <c r="F114" s="167">
        <f>$D114-F$108</f>
        <v>-175.91785909112514</v>
      </c>
      <c r="G114" s="167">
        <f>$D114-G$108</f>
        <v>8633.9546457886827</v>
      </c>
      <c r="H114" s="167">
        <f>$D114-H$108</f>
        <v>15953.172226523573</v>
      </c>
      <c r="I114" s="167">
        <f>$D114-I$108</f>
        <v>3888.1170119803428</v>
      </c>
      <c r="J114" s="167">
        <f>$D114-J$108</f>
        <v>-1374.4876521367696</v>
      </c>
      <c r="K114" s="167">
        <f>$D114-K$108</f>
        <v>-8160.5884919620585</v>
      </c>
      <c r="L114" s="167">
        <f>$D114-L$108</f>
        <v>2594.5003210729701</v>
      </c>
      <c r="M114" s="167">
        <f>$D114-M$108</f>
        <v>2003.8878563958278</v>
      </c>
      <c r="N114" s="167">
        <f>$D114-N$108</f>
        <v>12149.593855904051</v>
      </c>
      <c r="O114" s="167">
        <f>$D114-O$108</f>
        <v>11281.953184695805</v>
      </c>
      <c r="P114" s="167">
        <f>$D114-P$108</f>
        <v>-1792.5002977896875</v>
      </c>
      <c r="Q114" s="167">
        <f>$D114-Q$108</f>
        <v>9796.0734806863184</v>
      </c>
      <c r="R114" s="167">
        <f>$D114-R$108</f>
        <v>6617.6056952134386</v>
      </c>
      <c r="S114" s="167">
        <f>$D114-S$108</f>
        <v>12809.490604365099</v>
      </c>
      <c r="T114" s="167">
        <f>$D114-T$108</f>
        <v>7035.7590702006855</v>
      </c>
      <c r="U114" s="167">
        <f>$D114-U$108</f>
        <v>11107.580093274366</v>
      </c>
      <c r="V114" s="167">
        <f>$D114-V$108</f>
        <v>17399.184896145161</v>
      </c>
      <c r="W114" s="167">
        <f>$D114-W$108</f>
        <v>16596.514040550377</v>
      </c>
      <c r="X114" s="167">
        <f>$D114-X$108</f>
        <v>7562.2216840321562</v>
      </c>
      <c r="Y114" s="167">
        <f>$D114-Y$108</f>
        <v>-11621.531200619691</v>
      </c>
      <c r="Z114" s="167">
        <f>$D114-Z$108</f>
        <v>-6057.6728452296156</v>
      </c>
      <c r="AA114" s="167">
        <f>$D114-AA$108</f>
        <v>8376.1408438842118</v>
      </c>
      <c r="AB114" s="167">
        <f>$D114-AB$108</f>
        <v>-565.04012548744504</v>
      </c>
      <c r="AC114" s="167">
        <f>$D114-AC$108</f>
        <v>16164.750036933758</v>
      </c>
      <c r="AD114" s="167">
        <f>$D114-AD$108</f>
        <v>11481.01700664212</v>
      </c>
      <c r="AE114" s="167">
        <f>$D114-AE$108</f>
        <v>16977.679415063591</v>
      </c>
      <c r="AF114" s="167">
        <f>$D114-AF$108</f>
        <v>1639.2849844282246</v>
      </c>
      <c r="AG114" s="167">
        <f>$D114-AG$108</f>
        <v>10212.005769312091</v>
      </c>
      <c r="AH114" s="167">
        <f>$D114-AH$108</f>
        <v>-8625.3652929116506</v>
      </c>
      <c r="AI114" s="167">
        <f>$D114-AI$108</f>
        <v>-5083.3155085930339</v>
      </c>
      <c r="AJ114" s="167">
        <f>$D114-AJ$108</f>
        <v>15272.548238025549</v>
      </c>
      <c r="AK114" s="167">
        <f>$D114-AK$108</f>
        <v>6618.4017848537769</v>
      </c>
      <c r="AL114" s="167">
        <f>$D114-AL$108</f>
        <v>12048.82750756196</v>
      </c>
      <c r="AM114" s="167">
        <f>$D114-AM$108</f>
        <v>893.61042858024302</v>
      </c>
      <c r="AN114" s="167">
        <f>$D114-AN$108</f>
        <v>12606.842976714703</v>
      </c>
      <c r="AO114" s="167">
        <f>$D114-AO$108</f>
        <v>8800.1337330716924</v>
      </c>
      <c r="AP114" s="167">
        <f>$D114-AP$108</f>
        <v>5729.0445033386641</v>
      </c>
      <c r="AQ114" s="167">
        <f>$D114-AQ$108</f>
        <v>7345.2118111786622</v>
      </c>
      <c r="AR114" s="167">
        <f>$D114-AR$108</f>
        <v>8222.0417006725474</v>
      </c>
      <c r="AS114" s="167">
        <f>$D114-AS$108</f>
        <v>17171.226037580469</v>
      </c>
      <c r="AT114" s="167">
        <f>$D114-AT$108</f>
        <v>10031.996651893271</v>
      </c>
      <c r="AU114" s="167">
        <f>$D114-AU$108</f>
        <v>14975.969143744223</v>
      </c>
      <c r="AV114" s="167">
        <f>$D114-AV$108</f>
        <v>8207.8793599713244</v>
      </c>
      <c r="AW114" s="167">
        <f>$D114-AW$108</f>
        <v>1761.6225813286292</v>
      </c>
      <c r="AX114" s="167">
        <f>$D114-AX$108</f>
        <v>5392.9954420992071</v>
      </c>
      <c r="AY114" s="167">
        <f>$D114-AY$108</f>
        <v>-5361.1123286315706</v>
      </c>
      <c r="AZ114" s="167">
        <f>$D114-AZ$108</f>
        <v>405.03842808806803</v>
      </c>
      <c r="BA114" s="167">
        <f>$D114-BA$108</f>
        <v>15433.674433604254</v>
      </c>
      <c r="BB114" s="167">
        <f>$D114-BB$108</f>
        <v>5197.0189571302326</v>
      </c>
      <c r="BC114" s="167">
        <f>$D114-BC$108</f>
        <v>2746.3109112132952</v>
      </c>
      <c r="BD114" s="166"/>
    </row>
    <row r="115" spans="1:56">
      <c r="A115" s="172">
        <v>2012</v>
      </c>
      <c r="B115" s="172" t="s">
        <v>1074</v>
      </c>
      <c r="C115" s="147" t="s">
        <v>14</v>
      </c>
      <c r="D115" s="82">
        <v>64247.280660311095</v>
      </c>
      <c r="E115" s="167">
        <f>$D115-E$108</f>
        <v>21657.387463260966</v>
      </c>
      <c r="F115" s="167">
        <f>$D115-F$108</f>
        <v>6816.4789334180459</v>
      </c>
      <c r="G115" s="167">
        <f>$D115-G$108</f>
        <v>15626.351438297854</v>
      </c>
      <c r="H115" s="167">
        <f>$D115-H$108</f>
        <v>22945.569019032744</v>
      </c>
      <c r="I115" s="167">
        <f>$D115-I$108</f>
        <v>10880.513804489514</v>
      </c>
      <c r="J115" s="167">
        <f>$D115-J$108</f>
        <v>5617.9091403724015</v>
      </c>
      <c r="K115" s="167">
        <f>$D115-K$108</f>
        <v>-1168.1916994528874</v>
      </c>
      <c r="L115" s="167">
        <f>$D115-L$108</f>
        <v>9586.8971135821412</v>
      </c>
      <c r="M115" s="167">
        <f>$D115-M$108</f>
        <v>8996.2846489049989</v>
      </c>
      <c r="N115" s="167">
        <f>$D115-N$108</f>
        <v>19141.990648413223</v>
      </c>
      <c r="O115" s="167">
        <f>$D115-O$108</f>
        <v>18274.349977204976</v>
      </c>
      <c r="P115" s="167">
        <f>$D115-P$108</f>
        <v>5199.8964947194836</v>
      </c>
      <c r="Q115" s="167">
        <f>$D115-Q$108</f>
        <v>16788.470273195489</v>
      </c>
      <c r="R115" s="167">
        <f>$D115-R$108</f>
        <v>13610.00248772261</v>
      </c>
      <c r="S115" s="167">
        <f>$D115-S$108</f>
        <v>19801.88739687427</v>
      </c>
      <c r="T115" s="167">
        <f>$D115-T$108</f>
        <v>14028.155862709857</v>
      </c>
      <c r="U115" s="167">
        <f>$D115-U$108</f>
        <v>18099.976885783537</v>
      </c>
      <c r="V115" s="167">
        <f>$D115-V$108</f>
        <v>24391.581688654333</v>
      </c>
      <c r="W115" s="167">
        <f>$D115-W$108</f>
        <v>23588.910833059548</v>
      </c>
      <c r="X115" s="167">
        <f>$D115-X$108</f>
        <v>14554.618476541327</v>
      </c>
      <c r="Y115" s="167">
        <f>$D115-Y$108</f>
        <v>-4629.1344081105199</v>
      </c>
      <c r="Z115" s="167">
        <f>$D115-Z$108</f>
        <v>934.72394727955543</v>
      </c>
      <c r="AA115" s="167">
        <f>$D115-AA$108</f>
        <v>15368.537636393383</v>
      </c>
      <c r="AB115" s="167">
        <f>$D115-AB$108</f>
        <v>6427.356667021726</v>
      </c>
      <c r="AC115" s="167">
        <f>$D115-AC$108</f>
        <v>23157.146829442929</v>
      </c>
      <c r="AD115" s="167">
        <f>$D115-AD$108</f>
        <v>18473.413799151291</v>
      </c>
      <c r="AE115" s="167">
        <f>$D115-AE$108</f>
        <v>23970.076207572762</v>
      </c>
      <c r="AF115" s="167">
        <f>$D115-AF$108</f>
        <v>8631.6817769373956</v>
      </c>
      <c r="AG115" s="167">
        <f>$D115-AG$108</f>
        <v>17204.402561821262</v>
      </c>
      <c r="AH115" s="167">
        <f>$D115-AH$108</f>
        <v>-1632.9685004024795</v>
      </c>
      <c r="AI115" s="167">
        <f>$D115-AI$108</f>
        <v>1909.0812839161372</v>
      </c>
      <c r="AJ115" s="167">
        <f>$D115-AJ$108</f>
        <v>22264.94503053472</v>
      </c>
      <c r="AK115" s="167">
        <f>$D115-AK$108</f>
        <v>13610.798577362948</v>
      </c>
      <c r="AL115" s="167">
        <f>$D115-AL$108</f>
        <v>19041.224300071131</v>
      </c>
      <c r="AM115" s="167">
        <f>$D115-AM$108</f>
        <v>7886.0072210894141</v>
      </c>
      <c r="AN115" s="167">
        <f>$D115-AN$108</f>
        <v>19599.239769223874</v>
      </c>
      <c r="AO115" s="167">
        <f>$D115-AO$108</f>
        <v>15792.530525580863</v>
      </c>
      <c r="AP115" s="167">
        <f>$D115-AP$108</f>
        <v>12721.441295847835</v>
      </c>
      <c r="AQ115" s="167">
        <f>$D115-AQ$108</f>
        <v>14337.608603687833</v>
      </c>
      <c r="AR115" s="167">
        <f>$D115-AR$108</f>
        <v>15214.438493181719</v>
      </c>
      <c r="AS115" s="167">
        <f>$D115-AS$108</f>
        <v>24163.62283008964</v>
      </c>
      <c r="AT115" s="167">
        <f>$D115-AT$108</f>
        <v>17024.393444402442</v>
      </c>
      <c r="AU115" s="167">
        <f>$D115-AU$108</f>
        <v>21968.365936253394</v>
      </c>
      <c r="AV115" s="167">
        <f>$D115-AV$108</f>
        <v>15200.276152480496</v>
      </c>
      <c r="AW115" s="167">
        <f>$D115-AW$108</f>
        <v>8754.0193738378002</v>
      </c>
      <c r="AX115" s="167">
        <f>$D115-AX$108</f>
        <v>12385.392234608378</v>
      </c>
      <c r="AY115" s="167">
        <f>$D115-AY$108</f>
        <v>1631.2844638776005</v>
      </c>
      <c r="AZ115" s="167">
        <f>$D115-AZ$108</f>
        <v>7397.4352205972391</v>
      </c>
      <c r="BA115" s="167">
        <f>$D115-BA$108</f>
        <v>22426.071226113425</v>
      </c>
      <c r="BB115" s="167">
        <f>$D115-BB$108</f>
        <v>12189.415749639404</v>
      </c>
      <c r="BC115" s="167">
        <f>$D115-BC$108</f>
        <v>9738.7077037224662</v>
      </c>
      <c r="BD115" s="166"/>
    </row>
    <row r="116" spans="1:56">
      <c r="A116" s="172">
        <v>2012</v>
      </c>
      <c r="B116" s="172" t="s">
        <v>1075</v>
      </c>
      <c r="C116" s="147" t="s">
        <v>15</v>
      </c>
      <c r="D116" s="82">
        <v>48971.892922469386</v>
      </c>
      <c r="E116" s="167">
        <f>$D116-E$108</f>
        <v>6381.9997254192567</v>
      </c>
      <c r="F116" s="167">
        <f>$D116-F$108</f>
        <v>-8458.9088044236632</v>
      </c>
      <c r="G116" s="167">
        <f>$D116-G$108</f>
        <v>350.96370045614458</v>
      </c>
      <c r="H116" s="167">
        <f>$D116-H$108</f>
        <v>7670.1812811910349</v>
      </c>
      <c r="I116" s="167">
        <f>$D116-I$108</f>
        <v>-4394.8739333521953</v>
      </c>
      <c r="J116" s="167">
        <f>$D116-J$108</f>
        <v>-9657.4785974693077</v>
      </c>
      <c r="K116" s="167">
        <f>$D116-K$108</f>
        <v>-16443.579437294597</v>
      </c>
      <c r="L116" s="167">
        <f>$D116-L$108</f>
        <v>-5688.490624259568</v>
      </c>
      <c r="M116" s="167">
        <f>$D116-M$108</f>
        <v>-6279.1030889367103</v>
      </c>
      <c r="N116" s="167">
        <f>$D116-N$108</f>
        <v>3866.6029105715133</v>
      </c>
      <c r="O116" s="167">
        <f>$D116-O$108</f>
        <v>2998.9622393632671</v>
      </c>
      <c r="P116" s="167">
        <f>$D116-P$108</f>
        <v>-10075.491243122226</v>
      </c>
      <c r="Q116" s="167">
        <f>$D116-Q$108</f>
        <v>1513.0825353537803</v>
      </c>
      <c r="R116" s="167">
        <f>$D116-R$108</f>
        <v>-1665.3852501190995</v>
      </c>
      <c r="S116" s="167">
        <f>$D116-S$108</f>
        <v>4526.4996590325609</v>
      </c>
      <c r="T116" s="167">
        <f>$D116-T$108</f>
        <v>-1247.2318751318526</v>
      </c>
      <c r="U116" s="167">
        <f>$D116-U$108</f>
        <v>2824.5891479418278</v>
      </c>
      <c r="V116" s="167">
        <f>$D116-V$108</f>
        <v>9116.1939508126234</v>
      </c>
      <c r="W116" s="167">
        <f>$D116-W$108</f>
        <v>8313.523095217839</v>
      </c>
      <c r="X116" s="167">
        <f>$D116-X$108</f>
        <v>-720.76926130038191</v>
      </c>
      <c r="Y116" s="167">
        <f>$D116-Y$108</f>
        <v>-19904.522145952229</v>
      </c>
      <c r="Z116" s="167">
        <f>$D116-Z$108</f>
        <v>-14340.663790562154</v>
      </c>
      <c r="AA116" s="167">
        <f>$D116-AA$108</f>
        <v>93.149898551673687</v>
      </c>
      <c r="AB116" s="167">
        <f>$D116-AB$108</f>
        <v>-8848.0310708199831</v>
      </c>
      <c r="AC116" s="167">
        <f>$D116-AC$108</f>
        <v>7881.7590916012196</v>
      </c>
      <c r="AD116" s="167">
        <f>$D116-AD$108</f>
        <v>3198.0260613095816</v>
      </c>
      <c r="AE116" s="167">
        <f>$D116-AE$108</f>
        <v>8694.6884697310525</v>
      </c>
      <c r="AF116" s="167">
        <f>$D116-AF$108</f>
        <v>-6643.7059609043135</v>
      </c>
      <c r="AG116" s="167">
        <f>$D116-AG$108</f>
        <v>1929.0148239795526</v>
      </c>
      <c r="AH116" s="167">
        <f>$D116-AH$108</f>
        <v>-16908.356238244189</v>
      </c>
      <c r="AI116" s="167">
        <f>$D116-AI$108</f>
        <v>-13366.306453925572</v>
      </c>
      <c r="AJ116" s="167">
        <f>$D116-AJ$108</f>
        <v>6989.5572926930108</v>
      </c>
      <c r="AK116" s="167">
        <f>$D116-AK$108</f>
        <v>-1664.5891604787612</v>
      </c>
      <c r="AL116" s="167">
        <f>$D116-AL$108</f>
        <v>3765.8365622294223</v>
      </c>
      <c r="AM116" s="167">
        <f>$D116-AM$108</f>
        <v>-7389.3805167522951</v>
      </c>
      <c r="AN116" s="167">
        <f>$D116-AN$108</f>
        <v>4323.8520313821646</v>
      </c>
      <c r="AO116" s="167">
        <f>$D116-AO$108</f>
        <v>517.1427877391543</v>
      </c>
      <c r="AP116" s="167">
        <f>$D116-AP$108</f>
        <v>-2553.946441993874</v>
      </c>
      <c r="AQ116" s="167">
        <f>$D116-AQ$108</f>
        <v>-937.77913415387593</v>
      </c>
      <c r="AR116" s="167">
        <f>$D116-AR$108</f>
        <v>-60.949244659990654</v>
      </c>
      <c r="AS116" s="167">
        <f>$D116-AS$108</f>
        <v>8888.2350922479309</v>
      </c>
      <c r="AT116" s="167">
        <f>$D116-AT$108</f>
        <v>1749.0057065607325</v>
      </c>
      <c r="AU116" s="167">
        <f>$D116-AU$108</f>
        <v>6692.9781984116853</v>
      </c>
      <c r="AV116" s="167">
        <f>$D116-AV$108</f>
        <v>-75.111585361213656</v>
      </c>
      <c r="AW116" s="167">
        <f>$D116-AW$108</f>
        <v>-6521.3683640039089</v>
      </c>
      <c r="AX116" s="167">
        <f>$D116-AX$108</f>
        <v>-2889.995503233331</v>
      </c>
      <c r="AY116" s="167">
        <f>$D116-AY$108</f>
        <v>-13644.103273964109</v>
      </c>
      <c r="AZ116" s="167">
        <f>$D116-AZ$108</f>
        <v>-7877.9525172444701</v>
      </c>
      <c r="BA116" s="167">
        <f>$D116-BA$108</f>
        <v>7150.6834882717158</v>
      </c>
      <c r="BB116" s="167">
        <f>$D116-BB$108</f>
        <v>-3085.9719882023055</v>
      </c>
      <c r="BC116" s="167">
        <f>$D116-BC$108</f>
        <v>-5536.6800341192429</v>
      </c>
      <c r="BD116" s="166"/>
    </row>
    <row r="117" spans="1:56">
      <c r="A117" s="172">
        <v>2012</v>
      </c>
      <c r="B117" s="172" t="s">
        <v>1076</v>
      </c>
      <c r="C117" s="147" t="s">
        <v>16</v>
      </c>
      <c r="D117" s="82">
        <v>65246.199983535618</v>
      </c>
      <c r="E117" s="167">
        <f>$D117-E$108</f>
        <v>22656.306786485489</v>
      </c>
      <c r="F117" s="167">
        <f>$D117-F$108</f>
        <v>7815.3982566425693</v>
      </c>
      <c r="G117" s="167">
        <f>$D117-G$108</f>
        <v>16625.270761522377</v>
      </c>
      <c r="H117" s="167">
        <f>$D117-H$108</f>
        <v>23944.488342257268</v>
      </c>
      <c r="I117" s="167">
        <f>$D117-I$108</f>
        <v>11879.433127714037</v>
      </c>
      <c r="J117" s="167">
        <f>$D117-J$108</f>
        <v>6616.8284635969248</v>
      </c>
      <c r="K117" s="167">
        <f>$D117-K$108</f>
        <v>-169.27237622836401</v>
      </c>
      <c r="L117" s="167">
        <f>$D117-L$108</f>
        <v>10585.816436806665</v>
      </c>
      <c r="M117" s="167">
        <f>$D117-M$108</f>
        <v>9995.2039721295223</v>
      </c>
      <c r="N117" s="167">
        <f>$D117-N$108</f>
        <v>20140.909971637746</v>
      </c>
      <c r="O117" s="167">
        <f>$D117-O$108</f>
        <v>19273.2693004295</v>
      </c>
      <c r="P117" s="167">
        <f>$D117-P$108</f>
        <v>6198.815817944007</v>
      </c>
      <c r="Q117" s="167">
        <f>$D117-Q$108</f>
        <v>17787.389596420013</v>
      </c>
      <c r="R117" s="167">
        <f>$D117-R$108</f>
        <v>14608.921810947133</v>
      </c>
      <c r="S117" s="167">
        <f>$D117-S$108</f>
        <v>20800.806720098793</v>
      </c>
      <c r="T117" s="167">
        <f>$D117-T$108</f>
        <v>15027.07518593438</v>
      </c>
      <c r="U117" s="167">
        <f>$D117-U$108</f>
        <v>19098.89620900806</v>
      </c>
      <c r="V117" s="167">
        <f>$D117-V$108</f>
        <v>25390.501011878856</v>
      </c>
      <c r="W117" s="167">
        <f>$D117-W$108</f>
        <v>24587.830156284072</v>
      </c>
      <c r="X117" s="167">
        <f>$D117-X$108</f>
        <v>15553.537799765851</v>
      </c>
      <c r="Y117" s="167">
        <f>$D117-Y$108</f>
        <v>-3630.2150848859965</v>
      </c>
      <c r="Z117" s="167">
        <f>$D117-Z$108</f>
        <v>1933.6432705040788</v>
      </c>
      <c r="AA117" s="167">
        <f>$D117-AA$108</f>
        <v>16367.456959617906</v>
      </c>
      <c r="AB117" s="167">
        <f>$D117-AB$108</f>
        <v>7426.2759902462494</v>
      </c>
      <c r="AC117" s="167">
        <f>$D117-AC$108</f>
        <v>24156.066152667452</v>
      </c>
      <c r="AD117" s="167">
        <f>$D117-AD$108</f>
        <v>19472.333122375814</v>
      </c>
      <c r="AE117" s="167">
        <f>$D117-AE$108</f>
        <v>24968.995530797285</v>
      </c>
      <c r="AF117" s="167">
        <f>$D117-AF$108</f>
        <v>9630.601100161919</v>
      </c>
      <c r="AG117" s="167">
        <f>$D117-AG$108</f>
        <v>18203.321885045785</v>
      </c>
      <c r="AH117" s="167">
        <f>$D117-AH$108</f>
        <v>-634.04917717795615</v>
      </c>
      <c r="AI117" s="167">
        <f>$D117-AI$108</f>
        <v>2908.0006071406606</v>
      </c>
      <c r="AJ117" s="167">
        <f>$D117-AJ$108</f>
        <v>23263.864353759243</v>
      </c>
      <c r="AK117" s="167">
        <f>$D117-AK$108</f>
        <v>14609.717900587471</v>
      </c>
      <c r="AL117" s="167">
        <f>$D117-AL$108</f>
        <v>20040.143623295655</v>
      </c>
      <c r="AM117" s="167">
        <f>$D117-AM$108</f>
        <v>8884.9265443139375</v>
      </c>
      <c r="AN117" s="167">
        <f>$D117-AN$108</f>
        <v>20598.159092448397</v>
      </c>
      <c r="AO117" s="167">
        <f>$D117-AO$108</f>
        <v>16791.449848805387</v>
      </c>
      <c r="AP117" s="167">
        <f>$D117-AP$108</f>
        <v>13720.360619072359</v>
      </c>
      <c r="AQ117" s="167">
        <f>$D117-AQ$108</f>
        <v>15336.527926912357</v>
      </c>
      <c r="AR117" s="167">
        <f>$D117-AR$108</f>
        <v>16213.357816406242</v>
      </c>
      <c r="AS117" s="167">
        <f>$D117-AS$108</f>
        <v>25162.542153314163</v>
      </c>
      <c r="AT117" s="167">
        <f>$D117-AT$108</f>
        <v>18023.312767626965</v>
      </c>
      <c r="AU117" s="167">
        <f>$D117-AU$108</f>
        <v>22967.285259477918</v>
      </c>
      <c r="AV117" s="167">
        <f>$D117-AV$108</f>
        <v>16199.195475705019</v>
      </c>
      <c r="AW117" s="167">
        <f>$D117-AW$108</f>
        <v>9752.9386970623236</v>
      </c>
      <c r="AX117" s="167">
        <f>$D117-AX$108</f>
        <v>13384.311557832902</v>
      </c>
      <c r="AY117" s="167">
        <f>$D117-AY$108</f>
        <v>2630.2037871021239</v>
      </c>
      <c r="AZ117" s="167">
        <f>$D117-AZ$108</f>
        <v>8396.3545438217625</v>
      </c>
      <c r="BA117" s="167">
        <f>$D117-BA$108</f>
        <v>23424.990549337948</v>
      </c>
      <c r="BB117" s="167">
        <f>$D117-BB$108</f>
        <v>13188.335072863927</v>
      </c>
      <c r="BC117" s="167">
        <f>$D117-BC$108</f>
        <v>10737.62702694699</v>
      </c>
      <c r="BD117" s="166"/>
    </row>
    <row r="118" spans="1:56">
      <c r="A118" s="172">
        <v>2012</v>
      </c>
      <c r="B118" s="172" t="s">
        <v>1077</v>
      </c>
      <c r="C118" s="147" t="s">
        <v>17</v>
      </c>
      <c r="D118" s="82">
        <v>46071.019121208548</v>
      </c>
      <c r="E118" s="167">
        <f>$D118-E$108</f>
        <v>3481.1259241584194</v>
      </c>
      <c r="F118" s="167">
        <f>$D118-F$108</f>
        <v>-11359.782605684501</v>
      </c>
      <c r="G118" s="167">
        <f>$D118-G$108</f>
        <v>-2549.9101008046928</v>
      </c>
      <c r="H118" s="167">
        <f>$D118-H$108</f>
        <v>4769.3074799301976</v>
      </c>
      <c r="I118" s="167">
        <f>$D118-I$108</f>
        <v>-7295.7477346130327</v>
      </c>
      <c r="J118" s="167">
        <f>$D118-J$108</f>
        <v>-12558.352398730145</v>
      </c>
      <c r="K118" s="167">
        <f>$D118-K$108</f>
        <v>-19344.453238555434</v>
      </c>
      <c r="L118" s="167">
        <f>$D118-L$108</f>
        <v>-8589.3644255204053</v>
      </c>
      <c r="M118" s="167">
        <f>$D118-M$108</f>
        <v>-9179.9768901975476</v>
      </c>
      <c r="N118" s="167">
        <f>$D118-N$108</f>
        <v>965.72910931067599</v>
      </c>
      <c r="O118" s="167">
        <f>$D118-O$108</f>
        <v>98.088438102429791</v>
      </c>
      <c r="P118" s="167">
        <f>$D118-P$108</f>
        <v>-12976.365044383063</v>
      </c>
      <c r="Q118" s="167">
        <f>$D118-Q$108</f>
        <v>-1387.7912659070571</v>
      </c>
      <c r="R118" s="167">
        <f>$D118-R$108</f>
        <v>-4566.2590513799369</v>
      </c>
      <c r="S118" s="167">
        <f>$D118-S$108</f>
        <v>1625.6258577717235</v>
      </c>
      <c r="T118" s="167">
        <f>$D118-T$108</f>
        <v>-4148.1056763926899</v>
      </c>
      <c r="U118" s="167">
        <f>$D118-U$108</f>
        <v>-76.284653319009522</v>
      </c>
      <c r="V118" s="167">
        <f>$D118-V$108</f>
        <v>6215.320149551786</v>
      </c>
      <c r="W118" s="167">
        <f>$D118-W$108</f>
        <v>5412.6492939570016</v>
      </c>
      <c r="X118" s="167">
        <f>$D118-X$108</f>
        <v>-3621.6430625612193</v>
      </c>
      <c r="Y118" s="167">
        <f>$D118-Y$108</f>
        <v>-22805.395947213066</v>
      </c>
      <c r="Z118" s="167">
        <f>$D118-Z$108</f>
        <v>-17241.537591822991</v>
      </c>
      <c r="AA118" s="167">
        <f>$D118-AA$108</f>
        <v>-2807.7239027091637</v>
      </c>
      <c r="AB118" s="167">
        <f>$D118-AB$108</f>
        <v>-11748.90487208082</v>
      </c>
      <c r="AC118" s="167">
        <f>$D118-AC$108</f>
        <v>4980.8852903403822</v>
      </c>
      <c r="AD118" s="167">
        <f>$D118-AD$108</f>
        <v>297.15226004874421</v>
      </c>
      <c r="AE118" s="167">
        <f>$D118-AE$108</f>
        <v>5793.8146684702151</v>
      </c>
      <c r="AF118" s="167">
        <f>$D118-AF$108</f>
        <v>-9544.5797621651509</v>
      </c>
      <c r="AG118" s="167">
        <f>$D118-AG$108</f>
        <v>-971.85897728128475</v>
      </c>
      <c r="AH118" s="167">
        <f>$D118-AH$108</f>
        <v>-19809.230039505026</v>
      </c>
      <c r="AI118" s="167">
        <f>$D118-AI$108</f>
        <v>-16267.180255186409</v>
      </c>
      <c r="AJ118" s="167">
        <f>$D118-AJ$108</f>
        <v>4088.6834914321735</v>
      </c>
      <c r="AK118" s="167">
        <f>$D118-AK$108</f>
        <v>-4565.4629617395985</v>
      </c>
      <c r="AL118" s="167">
        <f>$D118-AL$108</f>
        <v>864.96276096858492</v>
      </c>
      <c r="AM118" s="167">
        <f>$D118-AM$108</f>
        <v>-10290.254318013132</v>
      </c>
      <c r="AN118" s="167">
        <f>$D118-AN$108</f>
        <v>1422.9782301213272</v>
      </c>
      <c r="AO118" s="167">
        <f>$D118-AO$108</f>
        <v>-2383.7310135216831</v>
      </c>
      <c r="AP118" s="167">
        <f>$D118-AP$108</f>
        <v>-5454.8202432547114</v>
      </c>
      <c r="AQ118" s="167">
        <f>$D118-AQ$108</f>
        <v>-3838.6529354147133</v>
      </c>
      <c r="AR118" s="167">
        <f>$D118-AR$108</f>
        <v>-2961.823045920828</v>
      </c>
      <c r="AS118" s="167">
        <f>$D118-AS$108</f>
        <v>5987.3612909870935</v>
      </c>
      <c r="AT118" s="167">
        <f>$D118-AT$108</f>
        <v>-1151.8680947001048</v>
      </c>
      <c r="AU118" s="167">
        <f>$D118-AU$108</f>
        <v>3792.1043971508479</v>
      </c>
      <c r="AV118" s="167">
        <f>$D118-AV$108</f>
        <v>-2975.985386622051</v>
      </c>
      <c r="AW118" s="167">
        <f>$D118-AW$108</f>
        <v>-9422.2421652647463</v>
      </c>
      <c r="AX118" s="167">
        <f>$D118-AX$108</f>
        <v>-5790.8693044941683</v>
      </c>
      <c r="AY118" s="167">
        <f>$D118-AY$108</f>
        <v>-16544.977075224946</v>
      </c>
      <c r="AZ118" s="167">
        <f>$D118-AZ$108</f>
        <v>-10778.826318505307</v>
      </c>
      <c r="BA118" s="167">
        <f>$D118-BA$108</f>
        <v>4249.8096870108784</v>
      </c>
      <c r="BB118" s="167">
        <f>$D118-BB$108</f>
        <v>-5986.8457894631429</v>
      </c>
      <c r="BC118" s="167">
        <f>$D118-BC$108</f>
        <v>-8437.5538353800803</v>
      </c>
      <c r="BD118" s="166"/>
    </row>
    <row r="119" spans="1:56">
      <c r="A119" s="172">
        <v>2012</v>
      </c>
      <c r="B119" s="172" t="s">
        <v>1078</v>
      </c>
      <c r="C119" s="147" t="s">
        <v>18</v>
      </c>
      <c r="D119" s="82">
        <v>48120.925167220128</v>
      </c>
      <c r="E119" s="167">
        <f>$D119-E$108</f>
        <v>5531.0319701699991</v>
      </c>
      <c r="F119" s="167">
        <f>$D119-F$108</f>
        <v>-9309.8765596729208</v>
      </c>
      <c r="G119" s="167">
        <f>$D119-G$108</f>
        <v>-500.00405479311303</v>
      </c>
      <c r="H119" s="167">
        <f>$D119-H$108</f>
        <v>6819.2135259417773</v>
      </c>
      <c r="I119" s="167">
        <f>$D119-I$108</f>
        <v>-5245.8416886014529</v>
      </c>
      <c r="J119" s="167">
        <f>$D119-J$108</f>
        <v>-10508.446352718565</v>
      </c>
      <c r="K119" s="167">
        <f>$D119-K$108</f>
        <v>-17294.547192543854</v>
      </c>
      <c r="L119" s="167">
        <f>$D119-L$108</f>
        <v>-6539.4583795088256</v>
      </c>
      <c r="M119" s="167">
        <f>$D119-M$108</f>
        <v>-7130.0708441859679</v>
      </c>
      <c r="N119" s="167">
        <f>$D119-N$108</f>
        <v>3015.6351553222557</v>
      </c>
      <c r="O119" s="167">
        <f>$D119-O$108</f>
        <v>2147.9944841140095</v>
      </c>
      <c r="P119" s="167">
        <f>$D119-P$108</f>
        <v>-10926.458998371483</v>
      </c>
      <c r="Q119" s="167">
        <f>$D119-Q$108</f>
        <v>662.11478010452265</v>
      </c>
      <c r="R119" s="167">
        <f>$D119-R$108</f>
        <v>-2516.3530053683571</v>
      </c>
      <c r="S119" s="167">
        <f>$D119-S$108</f>
        <v>3675.5319037833033</v>
      </c>
      <c r="T119" s="167">
        <f>$D119-T$108</f>
        <v>-2098.1996303811102</v>
      </c>
      <c r="U119" s="167">
        <f>$D119-U$108</f>
        <v>1973.6213926925702</v>
      </c>
      <c r="V119" s="167">
        <f>$D119-V$108</f>
        <v>8265.2261955633658</v>
      </c>
      <c r="W119" s="167">
        <f>$D119-W$108</f>
        <v>7462.5553399685814</v>
      </c>
      <c r="X119" s="167">
        <f>$D119-X$108</f>
        <v>-1571.7370165496395</v>
      </c>
      <c r="Y119" s="167">
        <f>$D119-Y$108</f>
        <v>-20755.489901201487</v>
      </c>
      <c r="Z119" s="167">
        <f>$D119-Z$108</f>
        <v>-15191.631545811411</v>
      </c>
      <c r="AA119" s="167">
        <f>$D119-AA$108</f>
        <v>-757.81785669758392</v>
      </c>
      <c r="AB119" s="167">
        <f>$D119-AB$108</f>
        <v>-9698.9988260692407</v>
      </c>
      <c r="AC119" s="167">
        <f>$D119-AC$108</f>
        <v>7030.7913363519619</v>
      </c>
      <c r="AD119" s="167">
        <f>$D119-AD$108</f>
        <v>2347.058306060324</v>
      </c>
      <c r="AE119" s="167">
        <f>$D119-AE$108</f>
        <v>7843.7207144817949</v>
      </c>
      <c r="AF119" s="167">
        <f>$D119-AF$108</f>
        <v>-7494.6737161535711</v>
      </c>
      <c r="AG119" s="167">
        <f>$D119-AG$108</f>
        <v>1078.047068730295</v>
      </c>
      <c r="AH119" s="167">
        <f>$D119-AH$108</f>
        <v>-17759.323993493446</v>
      </c>
      <c r="AI119" s="167">
        <f>$D119-AI$108</f>
        <v>-14217.27420917483</v>
      </c>
      <c r="AJ119" s="167">
        <f>$D119-AJ$108</f>
        <v>6138.5895374437532</v>
      </c>
      <c r="AK119" s="167">
        <f>$D119-AK$108</f>
        <v>-2515.5569157280188</v>
      </c>
      <c r="AL119" s="167">
        <f>$D119-AL$108</f>
        <v>2914.8688069801647</v>
      </c>
      <c r="AM119" s="167">
        <f>$D119-AM$108</f>
        <v>-8240.3482720015527</v>
      </c>
      <c r="AN119" s="167">
        <f>$D119-AN$108</f>
        <v>3472.884276132907</v>
      </c>
      <c r="AO119" s="167">
        <f>$D119-AO$108</f>
        <v>-333.82496751010331</v>
      </c>
      <c r="AP119" s="167">
        <f>$D119-AP$108</f>
        <v>-3404.9141972431316</v>
      </c>
      <c r="AQ119" s="167">
        <f>$D119-AQ$108</f>
        <v>-1788.7468894031335</v>
      </c>
      <c r="AR119" s="167">
        <f>$D119-AR$108</f>
        <v>-911.91699990924826</v>
      </c>
      <c r="AS119" s="167">
        <f>$D119-AS$108</f>
        <v>8037.2673369986733</v>
      </c>
      <c r="AT119" s="167">
        <f>$D119-AT$108</f>
        <v>898.0379513114749</v>
      </c>
      <c r="AU119" s="167">
        <f>$D119-AU$108</f>
        <v>5842.0104431624277</v>
      </c>
      <c r="AV119" s="167">
        <f>$D119-AV$108</f>
        <v>-926.07934061047126</v>
      </c>
      <c r="AW119" s="167">
        <f>$D119-AW$108</f>
        <v>-7372.3361192531665</v>
      </c>
      <c r="AX119" s="167">
        <f>$D119-AX$108</f>
        <v>-3740.9632584825886</v>
      </c>
      <c r="AY119" s="167">
        <f>$D119-AY$108</f>
        <v>-14495.071029213366</v>
      </c>
      <c r="AZ119" s="167">
        <f>$D119-AZ$108</f>
        <v>-8728.9202724937277</v>
      </c>
      <c r="BA119" s="167">
        <f>$D119-BA$108</f>
        <v>6299.7157330224582</v>
      </c>
      <c r="BB119" s="167">
        <f>$D119-BB$108</f>
        <v>-3936.9397434515631</v>
      </c>
      <c r="BC119" s="167">
        <f>$D119-BC$108</f>
        <v>-6387.6477893685005</v>
      </c>
      <c r="BD119" s="166"/>
    </row>
    <row r="120" spans="1:56">
      <c r="A120" s="172">
        <v>2012</v>
      </c>
      <c r="B120" s="172" t="s">
        <v>1079</v>
      </c>
      <c r="C120" s="147" t="s">
        <v>19</v>
      </c>
      <c r="D120" s="82">
        <v>56262.527037207386</v>
      </c>
      <c r="E120" s="167">
        <f>$D120-E$108</f>
        <v>13672.633840157258</v>
      </c>
      <c r="F120" s="167">
        <f>$D120-F$108</f>
        <v>-1168.2746896856625</v>
      </c>
      <c r="G120" s="167">
        <f>$D120-G$108</f>
        <v>7641.5978151941454</v>
      </c>
      <c r="H120" s="167">
        <f>$D120-H$108</f>
        <v>14960.815395929036</v>
      </c>
      <c r="I120" s="167">
        <f>$D120-I$108</f>
        <v>2895.7601813858055</v>
      </c>
      <c r="J120" s="167">
        <f>$D120-J$108</f>
        <v>-2366.8444827313069</v>
      </c>
      <c r="K120" s="167">
        <f>$D120-K$108</f>
        <v>-9152.9453225565958</v>
      </c>
      <c r="L120" s="167">
        <f>$D120-L$108</f>
        <v>1602.1434904784328</v>
      </c>
      <c r="M120" s="167">
        <f>$D120-M$108</f>
        <v>1011.5310258012905</v>
      </c>
      <c r="N120" s="167">
        <f>$D120-N$108</f>
        <v>11157.237025309514</v>
      </c>
      <c r="O120" s="167">
        <f>$D120-O$108</f>
        <v>10289.596354101268</v>
      </c>
      <c r="P120" s="167">
        <f>$D120-P$108</f>
        <v>-2784.8571283842248</v>
      </c>
      <c r="Q120" s="167">
        <f>$D120-Q$108</f>
        <v>8803.716650091781</v>
      </c>
      <c r="R120" s="167">
        <f>$D120-R$108</f>
        <v>5625.2488646189013</v>
      </c>
      <c r="S120" s="167">
        <f>$D120-S$108</f>
        <v>11817.133773770562</v>
      </c>
      <c r="T120" s="167">
        <f>$D120-T$108</f>
        <v>6043.4022396061482</v>
      </c>
      <c r="U120" s="167">
        <f>$D120-U$108</f>
        <v>10115.223262679829</v>
      </c>
      <c r="V120" s="167">
        <f>$D120-V$108</f>
        <v>16406.828065550624</v>
      </c>
      <c r="W120" s="167">
        <f>$D120-W$108</f>
        <v>15604.15720995584</v>
      </c>
      <c r="X120" s="167">
        <f>$D120-X$108</f>
        <v>6569.8648534376189</v>
      </c>
      <c r="Y120" s="167">
        <f>$D120-Y$108</f>
        <v>-12613.888031214228</v>
      </c>
      <c r="Z120" s="167">
        <f>$D120-Z$108</f>
        <v>-7050.0296758241529</v>
      </c>
      <c r="AA120" s="167">
        <f>$D120-AA$108</f>
        <v>7383.7840132896745</v>
      </c>
      <c r="AB120" s="167">
        <f>$D120-AB$108</f>
        <v>-1557.3969560819824</v>
      </c>
      <c r="AC120" s="167">
        <f>$D120-AC$108</f>
        <v>15172.39320633922</v>
      </c>
      <c r="AD120" s="167">
        <f>$D120-AD$108</f>
        <v>10488.660176047582</v>
      </c>
      <c r="AE120" s="167">
        <f>$D120-AE$108</f>
        <v>15985.322584469053</v>
      </c>
      <c r="AF120" s="167">
        <f>$D120-AF$108</f>
        <v>646.92815383368725</v>
      </c>
      <c r="AG120" s="167">
        <f>$D120-AG$108</f>
        <v>9219.6489387175534</v>
      </c>
      <c r="AH120" s="167">
        <f>$D120-AH$108</f>
        <v>-9617.7221235061879</v>
      </c>
      <c r="AI120" s="167">
        <f>$D120-AI$108</f>
        <v>-6075.6723391875712</v>
      </c>
      <c r="AJ120" s="167">
        <f>$D120-AJ$108</f>
        <v>14280.191407431012</v>
      </c>
      <c r="AK120" s="167">
        <f>$D120-AK$108</f>
        <v>5626.0449542592396</v>
      </c>
      <c r="AL120" s="167">
        <f>$D120-AL$108</f>
        <v>11056.470676967423</v>
      </c>
      <c r="AM120" s="167">
        <f>$D120-AM$108</f>
        <v>-98.74640201429429</v>
      </c>
      <c r="AN120" s="167">
        <f>$D120-AN$108</f>
        <v>11614.486146120165</v>
      </c>
      <c r="AO120" s="167">
        <f>$D120-AO$108</f>
        <v>7807.7769024771551</v>
      </c>
      <c r="AP120" s="167">
        <f>$D120-AP$108</f>
        <v>4736.6876727441268</v>
      </c>
      <c r="AQ120" s="167">
        <f>$D120-AQ$108</f>
        <v>6352.8549805841249</v>
      </c>
      <c r="AR120" s="167">
        <f>$D120-AR$108</f>
        <v>7229.6848700780101</v>
      </c>
      <c r="AS120" s="167">
        <f>$D120-AS$108</f>
        <v>16178.869206985932</v>
      </c>
      <c r="AT120" s="167">
        <f>$D120-AT$108</f>
        <v>9039.6398212987333</v>
      </c>
      <c r="AU120" s="167">
        <f>$D120-AU$108</f>
        <v>13983.612313149686</v>
      </c>
      <c r="AV120" s="167">
        <f>$D120-AV$108</f>
        <v>7215.5225293767871</v>
      </c>
      <c r="AW120" s="167">
        <f>$D120-AW$108</f>
        <v>769.26575073409185</v>
      </c>
      <c r="AX120" s="167">
        <f>$D120-AX$108</f>
        <v>4400.6386115046698</v>
      </c>
      <c r="AY120" s="167">
        <f>$D120-AY$108</f>
        <v>-6353.4691592261079</v>
      </c>
      <c r="AZ120" s="167">
        <f>$D120-AZ$108</f>
        <v>-587.31840250646928</v>
      </c>
      <c r="BA120" s="167">
        <f>$D120-BA$108</f>
        <v>14441.317603009717</v>
      </c>
      <c r="BB120" s="167">
        <f>$D120-BB$108</f>
        <v>4204.6621265356953</v>
      </c>
      <c r="BC120" s="167">
        <f>$D120-BC$108</f>
        <v>1753.9540806187579</v>
      </c>
      <c r="BD120" s="166"/>
    </row>
    <row r="121" spans="1:56">
      <c r="A121" s="172">
        <v>2012</v>
      </c>
      <c r="B121" s="172" t="s">
        <v>1080</v>
      </c>
      <c r="C121" s="147" t="s">
        <v>20</v>
      </c>
      <c r="D121" s="82">
        <v>47921.740356330658</v>
      </c>
      <c r="E121" s="167">
        <f>$D121-E$108</f>
        <v>5331.847159280529</v>
      </c>
      <c r="F121" s="167">
        <f>$D121-F$108</f>
        <v>-9509.0613705623909</v>
      </c>
      <c r="G121" s="167">
        <f>$D121-G$108</f>
        <v>-699.18886568258313</v>
      </c>
      <c r="H121" s="167">
        <f>$D121-H$108</f>
        <v>6620.0287150523072</v>
      </c>
      <c r="I121" s="167">
        <f>$D121-I$108</f>
        <v>-5445.026499490923</v>
      </c>
      <c r="J121" s="167">
        <f>$D121-J$108</f>
        <v>-10707.631163608035</v>
      </c>
      <c r="K121" s="167">
        <f>$D121-K$108</f>
        <v>-17493.732003433324</v>
      </c>
      <c r="L121" s="167">
        <f>$D121-L$108</f>
        <v>-6738.6431903982957</v>
      </c>
      <c r="M121" s="167">
        <f>$D121-M$108</f>
        <v>-7329.255655075438</v>
      </c>
      <c r="N121" s="167">
        <f>$D121-N$108</f>
        <v>2816.4503444327856</v>
      </c>
      <c r="O121" s="167">
        <f>$D121-O$108</f>
        <v>1948.8096732245394</v>
      </c>
      <c r="P121" s="167">
        <f>$D121-P$108</f>
        <v>-11125.643809260953</v>
      </c>
      <c r="Q121" s="167">
        <f>$D121-Q$108</f>
        <v>462.92996921505255</v>
      </c>
      <c r="R121" s="167">
        <f>$D121-R$108</f>
        <v>-2715.5378162578272</v>
      </c>
      <c r="S121" s="167">
        <f>$D121-S$108</f>
        <v>3476.3470928938332</v>
      </c>
      <c r="T121" s="167">
        <f>$D121-T$108</f>
        <v>-2297.3844412705803</v>
      </c>
      <c r="U121" s="167">
        <f>$D121-U$108</f>
        <v>1774.4365818031001</v>
      </c>
      <c r="V121" s="167">
        <f>$D121-V$108</f>
        <v>8066.0413846738957</v>
      </c>
      <c r="W121" s="167">
        <f>$D121-W$108</f>
        <v>7263.3705290791113</v>
      </c>
      <c r="X121" s="167">
        <f>$D121-X$108</f>
        <v>-1770.9218274391096</v>
      </c>
      <c r="Y121" s="167">
        <f>$D121-Y$108</f>
        <v>-20954.674712090957</v>
      </c>
      <c r="Z121" s="167">
        <f>$D121-Z$108</f>
        <v>-15390.816356700881</v>
      </c>
      <c r="AA121" s="167">
        <f>$D121-AA$108</f>
        <v>-957.00266758705402</v>
      </c>
      <c r="AB121" s="167">
        <f>$D121-AB$108</f>
        <v>-9898.1836369587108</v>
      </c>
      <c r="AC121" s="167">
        <f>$D121-AC$108</f>
        <v>6831.6065254624918</v>
      </c>
      <c r="AD121" s="167">
        <f>$D121-AD$108</f>
        <v>2147.8734951708539</v>
      </c>
      <c r="AE121" s="167">
        <f>$D121-AE$108</f>
        <v>7644.5359035923248</v>
      </c>
      <c r="AF121" s="167">
        <f>$D121-AF$108</f>
        <v>-7693.8585270430412</v>
      </c>
      <c r="AG121" s="167">
        <f>$D121-AG$108</f>
        <v>878.8622578408249</v>
      </c>
      <c r="AH121" s="167">
        <f>$D121-AH$108</f>
        <v>-17958.508804382916</v>
      </c>
      <c r="AI121" s="167">
        <f>$D121-AI$108</f>
        <v>-14416.4590200643</v>
      </c>
      <c r="AJ121" s="167">
        <f>$D121-AJ$108</f>
        <v>5939.4047265542831</v>
      </c>
      <c r="AK121" s="167">
        <f>$D121-AK$108</f>
        <v>-2714.7417266174889</v>
      </c>
      <c r="AL121" s="167">
        <f>$D121-AL$108</f>
        <v>2715.6839960906946</v>
      </c>
      <c r="AM121" s="167">
        <f>$D121-AM$108</f>
        <v>-8439.5330828910228</v>
      </c>
      <c r="AN121" s="167">
        <f>$D121-AN$108</f>
        <v>3273.6994652434369</v>
      </c>
      <c r="AO121" s="167">
        <f>$D121-AO$108</f>
        <v>-533.00977839957341</v>
      </c>
      <c r="AP121" s="167">
        <f>$D121-AP$108</f>
        <v>-3604.0990081326017</v>
      </c>
      <c r="AQ121" s="167">
        <f>$D121-AQ$108</f>
        <v>-1987.9317002926036</v>
      </c>
      <c r="AR121" s="167">
        <f>$D121-AR$108</f>
        <v>-1111.1018107987184</v>
      </c>
      <c r="AS121" s="167">
        <f>$D121-AS$108</f>
        <v>7838.0825261092032</v>
      </c>
      <c r="AT121" s="167">
        <f>$D121-AT$108</f>
        <v>698.8531404220048</v>
      </c>
      <c r="AU121" s="167">
        <f>$D121-AU$108</f>
        <v>5642.8256322729576</v>
      </c>
      <c r="AV121" s="167">
        <f>$D121-AV$108</f>
        <v>-1125.2641514999414</v>
      </c>
      <c r="AW121" s="167">
        <f>$D121-AW$108</f>
        <v>-7571.5209301426366</v>
      </c>
      <c r="AX121" s="167">
        <f>$D121-AX$108</f>
        <v>-3940.1480693720587</v>
      </c>
      <c r="AY121" s="167">
        <f>$D121-AY$108</f>
        <v>-14694.255840102836</v>
      </c>
      <c r="AZ121" s="167">
        <f>$D121-AZ$108</f>
        <v>-8928.1050833831978</v>
      </c>
      <c r="BA121" s="167">
        <f>$D121-BA$108</f>
        <v>6100.5309221329881</v>
      </c>
      <c r="BB121" s="167">
        <f>$D121-BB$108</f>
        <v>-4136.1245543410332</v>
      </c>
      <c r="BC121" s="167">
        <f>$D121-BC$108</f>
        <v>-6586.8326002579706</v>
      </c>
      <c r="BD121" s="166"/>
    </row>
    <row r="122" spans="1:56">
      <c r="A122" s="172">
        <v>2012</v>
      </c>
      <c r="B122" s="172" t="s">
        <v>1081</v>
      </c>
      <c r="C122" s="147" t="s">
        <v>21</v>
      </c>
      <c r="D122" s="82">
        <v>51737.543434969644</v>
      </c>
      <c r="E122" s="167">
        <f>$D122-E$108</f>
        <v>9147.6502379195153</v>
      </c>
      <c r="F122" s="167">
        <f>$D122-F$108</f>
        <v>-5693.2582919234046</v>
      </c>
      <c r="G122" s="167">
        <f>$D122-G$108</f>
        <v>3116.6142129564032</v>
      </c>
      <c r="H122" s="167">
        <f>$D122-H$108</f>
        <v>10435.831793691294</v>
      </c>
      <c r="I122" s="167">
        <f>$D122-I$108</f>
        <v>-1629.2234208519367</v>
      </c>
      <c r="J122" s="167">
        <f>$D122-J$108</f>
        <v>-6891.8280849690491</v>
      </c>
      <c r="K122" s="167">
        <f>$D122-K$108</f>
        <v>-13677.928924794338</v>
      </c>
      <c r="L122" s="167">
        <f>$D122-L$108</f>
        <v>-2922.8401117593094</v>
      </c>
      <c r="M122" s="167">
        <f>$D122-M$108</f>
        <v>-3513.4525764364516</v>
      </c>
      <c r="N122" s="167">
        <f>$D122-N$108</f>
        <v>6632.253423071772</v>
      </c>
      <c r="O122" s="167">
        <f>$D122-O$108</f>
        <v>5764.6127518635258</v>
      </c>
      <c r="P122" s="167">
        <f>$D122-P$108</f>
        <v>-7309.8407306219669</v>
      </c>
      <c r="Q122" s="167">
        <f>$D122-Q$108</f>
        <v>4278.7330478540389</v>
      </c>
      <c r="R122" s="167">
        <f>$D122-R$108</f>
        <v>1100.2652623811591</v>
      </c>
      <c r="S122" s="167">
        <f>$D122-S$108</f>
        <v>7292.1501715328195</v>
      </c>
      <c r="T122" s="167">
        <f>$D122-T$108</f>
        <v>1518.4186373684061</v>
      </c>
      <c r="U122" s="167">
        <f>$D122-U$108</f>
        <v>5590.2396604420865</v>
      </c>
      <c r="V122" s="167">
        <f>$D122-V$108</f>
        <v>11881.844463312882</v>
      </c>
      <c r="W122" s="167">
        <f>$D122-W$108</f>
        <v>11079.173607718098</v>
      </c>
      <c r="X122" s="167">
        <f>$D122-X$108</f>
        <v>2044.8812511998767</v>
      </c>
      <c r="Y122" s="167">
        <f>$D122-Y$108</f>
        <v>-17138.87163345197</v>
      </c>
      <c r="Z122" s="167">
        <f>$D122-Z$108</f>
        <v>-11575.013278061895</v>
      </c>
      <c r="AA122" s="167">
        <f>$D122-AA$108</f>
        <v>2858.8004110519323</v>
      </c>
      <c r="AB122" s="167">
        <f>$D122-AB$108</f>
        <v>-6082.3805583197245</v>
      </c>
      <c r="AC122" s="167">
        <f>$D122-AC$108</f>
        <v>10647.409604101478</v>
      </c>
      <c r="AD122" s="167">
        <f>$D122-AD$108</f>
        <v>5963.6765738098402</v>
      </c>
      <c r="AE122" s="167">
        <f>$D122-AE$108</f>
        <v>11460.338982231311</v>
      </c>
      <c r="AF122" s="167">
        <f>$D122-AF$108</f>
        <v>-3878.0554484040549</v>
      </c>
      <c r="AG122" s="167">
        <f>$D122-AG$108</f>
        <v>4694.6653364798112</v>
      </c>
      <c r="AH122" s="167">
        <f>$D122-AH$108</f>
        <v>-14142.70572574393</v>
      </c>
      <c r="AI122" s="167">
        <f>$D122-AI$108</f>
        <v>-10600.655941425313</v>
      </c>
      <c r="AJ122" s="167">
        <f>$D122-AJ$108</f>
        <v>9755.2078051932695</v>
      </c>
      <c r="AK122" s="167">
        <f>$D122-AK$108</f>
        <v>1101.0613520214974</v>
      </c>
      <c r="AL122" s="167">
        <f>$D122-AL$108</f>
        <v>6531.4870747296809</v>
      </c>
      <c r="AM122" s="167">
        <f>$D122-AM$108</f>
        <v>-4623.7300042520365</v>
      </c>
      <c r="AN122" s="167">
        <f>$D122-AN$108</f>
        <v>7089.5025438824232</v>
      </c>
      <c r="AO122" s="167">
        <f>$D122-AO$108</f>
        <v>3282.7933002394129</v>
      </c>
      <c r="AP122" s="167">
        <f>$D122-AP$108</f>
        <v>211.7040705063846</v>
      </c>
      <c r="AQ122" s="167">
        <f>$D122-AQ$108</f>
        <v>1827.8713783463827</v>
      </c>
      <c r="AR122" s="167">
        <f>$D122-AR$108</f>
        <v>2704.701267840268</v>
      </c>
      <c r="AS122" s="167">
        <f>$D122-AS$108</f>
        <v>11653.88560474819</v>
      </c>
      <c r="AT122" s="167">
        <f>$D122-AT$108</f>
        <v>4514.6562190609911</v>
      </c>
      <c r="AU122" s="167">
        <f>$D122-AU$108</f>
        <v>9458.6287109119439</v>
      </c>
      <c r="AV122" s="167">
        <f>$D122-AV$108</f>
        <v>2690.538927139045</v>
      </c>
      <c r="AW122" s="167">
        <f>$D122-AW$108</f>
        <v>-3755.7178515036503</v>
      </c>
      <c r="AX122" s="167">
        <f>$D122-AX$108</f>
        <v>-124.34499073307234</v>
      </c>
      <c r="AY122" s="167">
        <f>$D122-AY$108</f>
        <v>-10878.45276146385</v>
      </c>
      <c r="AZ122" s="167">
        <f>$D122-AZ$108</f>
        <v>-5112.3020047442114</v>
      </c>
      <c r="BA122" s="167">
        <f>$D122-BA$108</f>
        <v>9916.3340007719744</v>
      </c>
      <c r="BB122" s="167">
        <f>$D122-BB$108</f>
        <v>-320.32147570204688</v>
      </c>
      <c r="BC122" s="167">
        <f>$D122-BC$108</f>
        <v>-2771.0295216189843</v>
      </c>
      <c r="BD122" s="166"/>
    </row>
    <row r="123" spans="1:56">
      <c r="A123" s="172">
        <v>2012</v>
      </c>
      <c r="B123" s="172" t="s">
        <v>1082</v>
      </c>
      <c r="C123" s="147" t="s">
        <v>22</v>
      </c>
      <c r="D123" s="82">
        <v>46158.025716154771</v>
      </c>
      <c r="E123" s="167">
        <f>$D123-E$108</f>
        <v>3568.1325191046417</v>
      </c>
      <c r="F123" s="167">
        <f>$D123-F$108</f>
        <v>-11272.776010738278</v>
      </c>
      <c r="G123" s="167">
        <f>$D123-G$108</f>
        <v>-2462.9035058584705</v>
      </c>
      <c r="H123" s="167">
        <f>$D123-H$108</f>
        <v>4856.3140748764199</v>
      </c>
      <c r="I123" s="167">
        <f>$D123-I$108</f>
        <v>-7208.7411396668103</v>
      </c>
      <c r="J123" s="167">
        <f>$D123-J$108</f>
        <v>-12471.345803783923</v>
      </c>
      <c r="K123" s="167">
        <f>$D123-K$108</f>
        <v>-19257.446643609212</v>
      </c>
      <c r="L123" s="167">
        <f>$D123-L$108</f>
        <v>-8502.357830574183</v>
      </c>
      <c r="M123" s="167">
        <f>$D123-M$108</f>
        <v>-9092.9702952513253</v>
      </c>
      <c r="N123" s="167">
        <f>$D123-N$108</f>
        <v>1052.7357042568983</v>
      </c>
      <c r="O123" s="167">
        <f>$D123-O$108</f>
        <v>185.09503304865211</v>
      </c>
      <c r="P123" s="167">
        <f>$D123-P$108</f>
        <v>-12889.358449436841</v>
      </c>
      <c r="Q123" s="167">
        <f>$D123-Q$108</f>
        <v>-1300.7846709608348</v>
      </c>
      <c r="R123" s="167">
        <f>$D123-R$108</f>
        <v>-4479.2524564337145</v>
      </c>
      <c r="S123" s="167">
        <f>$D123-S$108</f>
        <v>1712.6324527179459</v>
      </c>
      <c r="T123" s="167">
        <f>$D123-T$108</f>
        <v>-4061.0990814464676</v>
      </c>
      <c r="U123" s="167">
        <f>$D123-U$108</f>
        <v>10.7219416272128</v>
      </c>
      <c r="V123" s="167">
        <f>$D123-V$108</f>
        <v>6302.3267444980083</v>
      </c>
      <c r="W123" s="167">
        <f>$D123-W$108</f>
        <v>5499.655888903224</v>
      </c>
      <c r="X123" s="167">
        <f>$D123-X$108</f>
        <v>-3534.6364676149969</v>
      </c>
      <c r="Y123" s="167">
        <f>$D123-Y$108</f>
        <v>-22718.389352266844</v>
      </c>
      <c r="Z123" s="167">
        <f>$D123-Z$108</f>
        <v>-17154.530996876769</v>
      </c>
      <c r="AA123" s="167">
        <f>$D123-AA$108</f>
        <v>-2720.7173077629413</v>
      </c>
      <c r="AB123" s="167">
        <f>$D123-AB$108</f>
        <v>-11661.898277134598</v>
      </c>
      <c r="AC123" s="167">
        <f>$D123-AC$108</f>
        <v>5067.8918852866045</v>
      </c>
      <c r="AD123" s="167">
        <f>$D123-AD$108</f>
        <v>384.15885499496653</v>
      </c>
      <c r="AE123" s="167">
        <f>$D123-AE$108</f>
        <v>5880.8212634164374</v>
      </c>
      <c r="AF123" s="167">
        <f>$D123-AF$108</f>
        <v>-9457.5731672189286</v>
      </c>
      <c r="AG123" s="167">
        <f>$D123-AG$108</f>
        <v>-884.85238233506243</v>
      </c>
      <c r="AH123" s="167">
        <f>$D123-AH$108</f>
        <v>-19722.223444558804</v>
      </c>
      <c r="AI123" s="167">
        <f>$D123-AI$108</f>
        <v>-16180.173660240187</v>
      </c>
      <c r="AJ123" s="167">
        <f>$D123-AJ$108</f>
        <v>4175.6900863783958</v>
      </c>
      <c r="AK123" s="167">
        <f>$D123-AK$108</f>
        <v>-4478.4563667933762</v>
      </c>
      <c r="AL123" s="167">
        <f>$D123-AL$108</f>
        <v>951.96935591480724</v>
      </c>
      <c r="AM123" s="167">
        <f>$D123-AM$108</f>
        <v>-10203.24772306691</v>
      </c>
      <c r="AN123" s="167">
        <f>$D123-AN$108</f>
        <v>1509.9848250675495</v>
      </c>
      <c r="AO123" s="167">
        <f>$D123-AO$108</f>
        <v>-2296.7244185754607</v>
      </c>
      <c r="AP123" s="167">
        <f>$D123-AP$108</f>
        <v>-5367.8136483084891</v>
      </c>
      <c r="AQ123" s="167">
        <f>$D123-AQ$108</f>
        <v>-3751.646340468491</v>
      </c>
      <c r="AR123" s="167">
        <f>$D123-AR$108</f>
        <v>-2874.8164509746057</v>
      </c>
      <c r="AS123" s="167">
        <f>$D123-AS$108</f>
        <v>6074.3678859333158</v>
      </c>
      <c r="AT123" s="167">
        <f>$D123-AT$108</f>
        <v>-1064.8614997538825</v>
      </c>
      <c r="AU123" s="167">
        <f>$D123-AU$108</f>
        <v>3879.1109920970703</v>
      </c>
      <c r="AV123" s="167">
        <f>$D123-AV$108</f>
        <v>-2888.9787916758287</v>
      </c>
      <c r="AW123" s="167">
        <f>$D123-AW$108</f>
        <v>-9335.235570318524</v>
      </c>
      <c r="AX123" s="167">
        <f>$D123-AX$108</f>
        <v>-5703.862709547946</v>
      </c>
      <c r="AY123" s="167">
        <f>$D123-AY$108</f>
        <v>-16457.970480278724</v>
      </c>
      <c r="AZ123" s="167">
        <f>$D123-AZ$108</f>
        <v>-10691.819723559085</v>
      </c>
      <c r="BA123" s="167">
        <f>$D123-BA$108</f>
        <v>4336.8162819571007</v>
      </c>
      <c r="BB123" s="167">
        <f>$D123-BB$108</f>
        <v>-5899.8391945169205</v>
      </c>
      <c r="BC123" s="167">
        <f>$D123-BC$108</f>
        <v>-8350.547240433858</v>
      </c>
      <c r="BD123" s="166"/>
    </row>
    <row r="124" spans="1:56">
      <c r="A124" s="172">
        <v>2012</v>
      </c>
      <c r="B124" s="172" t="s">
        <v>1083</v>
      </c>
      <c r="C124" s="147" t="s">
        <v>23</v>
      </c>
      <c r="D124" s="82">
        <v>53442.415041373875</v>
      </c>
      <c r="E124" s="167">
        <f>$D124-E$108</f>
        <v>10852.521844323746</v>
      </c>
      <c r="F124" s="167">
        <f>$D124-F$108</f>
        <v>-3988.3866855191736</v>
      </c>
      <c r="G124" s="167">
        <f>$D124-G$108</f>
        <v>4821.4858193606342</v>
      </c>
      <c r="H124" s="167">
        <f>$D124-H$108</f>
        <v>12140.703400095525</v>
      </c>
      <c r="I124" s="167">
        <f>$D124-I$108</f>
        <v>75.648185552294308</v>
      </c>
      <c r="J124" s="167">
        <f>$D124-J$108</f>
        <v>-5186.9564785648181</v>
      </c>
      <c r="K124" s="167">
        <f>$D124-K$108</f>
        <v>-11973.057318390107</v>
      </c>
      <c r="L124" s="167">
        <f>$D124-L$108</f>
        <v>-1217.9685053550784</v>
      </c>
      <c r="M124" s="167">
        <f>$D124-M$108</f>
        <v>-1808.5809700322206</v>
      </c>
      <c r="N124" s="167">
        <f>$D124-N$108</f>
        <v>8337.125029476003</v>
      </c>
      <c r="O124" s="167">
        <f>$D124-O$108</f>
        <v>7469.4843582677568</v>
      </c>
      <c r="P124" s="167">
        <f>$D124-P$108</f>
        <v>-5604.969124217736</v>
      </c>
      <c r="Q124" s="167">
        <f>$D124-Q$108</f>
        <v>5983.6046542582699</v>
      </c>
      <c r="R124" s="167">
        <f>$D124-R$108</f>
        <v>2805.1368687853901</v>
      </c>
      <c r="S124" s="167">
        <f>$D124-S$108</f>
        <v>8997.0217779370505</v>
      </c>
      <c r="T124" s="167">
        <f>$D124-T$108</f>
        <v>3223.290243772637</v>
      </c>
      <c r="U124" s="167">
        <f>$D124-U$108</f>
        <v>7295.1112668463174</v>
      </c>
      <c r="V124" s="167">
        <f>$D124-V$108</f>
        <v>13586.716069717113</v>
      </c>
      <c r="W124" s="167">
        <f>$D124-W$108</f>
        <v>12784.045214122329</v>
      </c>
      <c r="X124" s="167">
        <f>$D124-X$108</f>
        <v>3749.7528576041077</v>
      </c>
      <c r="Y124" s="167">
        <f>$D124-Y$108</f>
        <v>-15434.000027047739</v>
      </c>
      <c r="Z124" s="167">
        <f>$D124-Z$108</f>
        <v>-9870.1416716576641</v>
      </c>
      <c r="AA124" s="167">
        <f>$D124-AA$108</f>
        <v>4563.6720174561633</v>
      </c>
      <c r="AB124" s="167">
        <f>$D124-AB$108</f>
        <v>-4377.5089519154935</v>
      </c>
      <c r="AC124" s="167">
        <f>$D124-AC$108</f>
        <v>12352.281210505709</v>
      </c>
      <c r="AD124" s="167">
        <f>$D124-AD$108</f>
        <v>7668.5481802140712</v>
      </c>
      <c r="AE124" s="167">
        <f>$D124-AE$108</f>
        <v>13165.210588635542</v>
      </c>
      <c r="AF124" s="167">
        <f>$D124-AF$108</f>
        <v>-2173.1838419998239</v>
      </c>
      <c r="AG124" s="167">
        <f>$D124-AG$108</f>
        <v>6399.5369428840422</v>
      </c>
      <c r="AH124" s="167">
        <f>$D124-AH$108</f>
        <v>-12437.834119339699</v>
      </c>
      <c r="AI124" s="167">
        <f>$D124-AI$108</f>
        <v>-8895.7843350210824</v>
      </c>
      <c r="AJ124" s="167">
        <f>$D124-AJ$108</f>
        <v>11460.0794115975</v>
      </c>
      <c r="AK124" s="167">
        <f>$D124-AK$108</f>
        <v>2805.9329584257284</v>
      </c>
      <c r="AL124" s="167">
        <f>$D124-AL$108</f>
        <v>8236.3586811339119</v>
      </c>
      <c r="AM124" s="167">
        <f>$D124-AM$108</f>
        <v>-2918.8583978478055</v>
      </c>
      <c r="AN124" s="167">
        <f>$D124-AN$108</f>
        <v>8794.3741502866542</v>
      </c>
      <c r="AO124" s="167">
        <f>$D124-AO$108</f>
        <v>4987.6649066436439</v>
      </c>
      <c r="AP124" s="167">
        <f>$D124-AP$108</f>
        <v>1916.5756769106156</v>
      </c>
      <c r="AQ124" s="167">
        <f>$D124-AQ$108</f>
        <v>3532.7429847506137</v>
      </c>
      <c r="AR124" s="167">
        <f>$D124-AR$108</f>
        <v>4409.572874244499</v>
      </c>
      <c r="AS124" s="167">
        <f>$D124-AS$108</f>
        <v>13358.75721115242</v>
      </c>
      <c r="AT124" s="167">
        <f>$D124-AT$108</f>
        <v>6219.5278254652221</v>
      </c>
      <c r="AU124" s="167">
        <f>$D124-AU$108</f>
        <v>11163.500317316175</v>
      </c>
      <c r="AV124" s="167">
        <f>$D124-AV$108</f>
        <v>4395.410533543276</v>
      </c>
      <c r="AW124" s="167">
        <f>$D124-AW$108</f>
        <v>-2050.8462450994193</v>
      </c>
      <c r="AX124" s="167">
        <f>$D124-AX$108</f>
        <v>1580.5266156711587</v>
      </c>
      <c r="AY124" s="167">
        <f>$D124-AY$108</f>
        <v>-9173.5811550596191</v>
      </c>
      <c r="AZ124" s="167">
        <f>$D124-AZ$108</f>
        <v>-3407.4303983399805</v>
      </c>
      <c r="BA124" s="167">
        <f>$D124-BA$108</f>
        <v>11621.205607176205</v>
      </c>
      <c r="BB124" s="167">
        <f>$D124-BB$108</f>
        <v>1384.5501307021841</v>
      </c>
      <c r="BC124" s="167">
        <f>$D124-BC$108</f>
        <v>-1066.1579152147533</v>
      </c>
      <c r="BD124" s="166"/>
    </row>
    <row r="125" spans="1:56">
      <c r="A125" s="172">
        <v>2012</v>
      </c>
      <c r="B125" s="172" t="s">
        <v>1084</v>
      </c>
      <c r="C125" s="147" t="s">
        <v>24</v>
      </c>
      <c r="D125" s="82">
        <v>50002.501362937066</v>
      </c>
      <c r="E125" s="167">
        <f>$D125-E$108</f>
        <v>7412.6081658869371</v>
      </c>
      <c r="F125" s="167">
        <f>$D125-F$108</f>
        <v>-7428.3003639559829</v>
      </c>
      <c r="G125" s="167">
        <f>$D125-G$108</f>
        <v>1381.5721409238249</v>
      </c>
      <c r="H125" s="167">
        <f>$D125-H$108</f>
        <v>8700.7897216587153</v>
      </c>
      <c r="I125" s="167">
        <f>$D125-I$108</f>
        <v>-3364.265492884515</v>
      </c>
      <c r="J125" s="167">
        <f>$D125-J$108</f>
        <v>-8626.8701570016274</v>
      </c>
      <c r="K125" s="167">
        <f>$D125-K$108</f>
        <v>-15412.970996826916</v>
      </c>
      <c r="L125" s="167">
        <f>$D125-L$108</f>
        <v>-4657.8821837918877</v>
      </c>
      <c r="M125" s="167">
        <f>$D125-M$108</f>
        <v>-5248.4946484690299</v>
      </c>
      <c r="N125" s="167">
        <f>$D125-N$108</f>
        <v>4897.2113510391937</v>
      </c>
      <c r="O125" s="167">
        <f>$D125-O$108</f>
        <v>4029.5706798309475</v>
      </c>
      <c r="P125" s="167">
        <f>$D125-P$108</f>
        <v>-9044.8828026545452</v>
      </c>
      <c r="Q125" s="167">
        <f>$D125-Q$108</f>
        <v>2543.6909758214606</v>
      </c>
      <c r="R125" s="167">
        <f>$D125-R$108</f>
        <v>-634.77680965141917</v>
      </c>
      <c r="S125" s="167">
        <f>$D125-S$108</f>
        <v>5557.1080995002412</v>
      </c>
      <c r="T125" s="167">
        <f>$D125-T$108</f>
        <v>-216.62343466417224</v>
      </c>
      <c r="U125" s="167">
        <f>$D125-U$108</f>
        <v>3855.1975884095082</v>
      </c>
      <c r="V125" s="167">
        <f>$D125-V$108</f>
        <v>10146.802391280304</v>
      </c>
      <c r="W125" s="167">
        <f>$D125-W$108</f>
        <v>9344.1315356855193</v>
      </c>
      <c r="X125" s="167">
        <f>$D125-X$108</f>
        <v>309.83917916729843</v>
      </c>
      <c r="Y125" s="167">
        <f>$D125-Y$108</f>
        <v>-18873.913705484549</v>
      </c>
      <c r="Z125" s="167">
        <f>$D125-Z$108</f>
        <v>-13310.055350094473</v>
      </c>
      <c r="AA125" s="167">
        <f>$D125-AA$108</f>
        <v>1123.758339019354</v>
      </c>
      <c r="AB125" s="167">
        <f>$D125-AB$108</f>
        <v>-7817.4226303523028</v>
      </c>
      <c r="AC125" s="167">
        <f>$D125-AC$108</f>
        <v>8912.3675320688999</v>
      </c>
      <c r="AD125" s="167">
        <f>$D125-AD$108</f>
        <v>4228.6345017772619</v>
      </c>
      <c r="AE125" s="167">
        <f>$D125-AE$108</f>
        <v>9725.2969101987328</v>
      </c>
      <c r="AF125" s="167">
        <f>$D125-AF$108</f>
        <v>-5613.0975204366332</v>
      </c>
      <c r="AG125" s="167">
        <f>$D125-AG$108</f>
        <v>2959.6232644472329</v>
      </c>
      <c r="AH125" s="167">
        <f>$D125-AH$108</f>
        <v>-15877.747797776508</v>
      </c>
      <c r="AI125" s="167">
        <f>$D125-AI$108</f>
        <v>-12335.698013457892</v>
      </c>
      <c r="AJ125" s="167">
        <f>$D125-AJ$108</f>
        <v>8020.1657331606912</v>
      </c>
      <c r="AK125" s="167">
        <f>$D125-AK$108</f>
        <v>-633.98072001108085</v>
      </c>
      <c r="AL125" s="167">
        <f>$D125-AL$108</f>
        <v>4796.4450026971026</v>
      </c>
      <c r="AM125" s="167">
        <f>$D125-AM$108</f>
        <v>-6358.7720762846147</v>
      </c>
      <c r="AN125" s="167">
        <f>$D125-AN$108</f>
        <v>5354.4604718498449</v>
      </c>
      <c r="AO125" s="167">
        <f>$D125-AO$108</f>
        <v>1547.7512282068346</v>
      </c>
      <c r="AP125" s="167">
        <f>$D125-AP$108</f>
        <v>-1523.3380015261937</v>
      </c>
      <c r="AQ125" s="167">
        <f>$D125-AQ$108</f>
        <v>92.829306313804409</v>
      </c>
      <c r="AR125" s="167">
        <f>$D125-AR$108</f>
        <v>969.65919580768968</v>
      </c>
      <c r="AS125" s="167">
        <f>$D125-AS$108</f>
        <v>9918.8435327156112</v>
      </c>
      <c r="AT125" s="167">
        <f>$D125-AT$108</f>
        <v>2779.6141470284128</v>
      </c>
      <c r="AU125" s="167">
        <f>$D125-AU$108</f>
        <v>7723.5866388793656</v>
      </c>
      <c r="AV125" s="167">
        <f>$D125-AV$108</f>
        <v>955.49685510646668</v>
      </c>
      <c r="AW125" s="167">
        <f>$D125-AW$108</f>
        <v>-5490.7599235362286</v>
      </c>
      <c r="AX125" s="167">
        <f>$D125-AX$108</f>
        <v>-1859.3870627656506</v>
      </c>
      <c r="AY125" s="167">
        <f>$D125-AY$108</f>
        <v>-12613.494833496428</v>
      </c>
      <c r="AZ125" s="167">
        <f>$D125-AZ$108</f>
        <v>-6847.3440767767897</v>
      </c>
      <c r="BA125" s="167">
        <f>$D125-BA$108</f>
        <v>8181.2919287393961</v>
      </c>
      <c r="BB125" s="167">
        <f>$D125-BB$108</f>
        <v>-2055.3635477346252</v>
      </c>
      <c r="BC125" s="167">
        <f>$D125-BC$108</f>
        <v>-4506.0715936515626</v>
      </c>
      <c r="BD125" s="166"/>
    </row>
    <row r="126" spans="1:56">
      <c r="A126" s="172">
        <v>2012</v>
      </c>
      <c r="B126" s="172" t="s">
        <v>1085</v>
      </c>
      <c r="C126" s="147" t="s">
        <v>25</v>
      </c>
      <c r="D126" s="82">
        <v>41086.490054055379</v>
      </c>
      <c r="E126" s="167">
        <f>$D126-E$108</f>
        <v>-1503.4031429947499</v>
      </c>
      <c r="F126" s="167">
        <f>$D126-F$108</f>
        <v>-16344.31167283767</v>
      </c>
      <c r="G126" s="167">
        <f>$D126-G$108</f>
        <v>-7534.4391679578621</v>
      </c>
      <c r="H126" s="167">
        <f>$D126-H$108</f>
        <v>-215.22158722297172</v>
      </c>
      <c r="I126" s="167">
        <f>$D126-I$108</f>
        <v>-12280.276801766202</v>
      </c>
      <c r="J126" s="167">
        <f>$D126-J$108</f>
        <v>-17542.881465883314</v>
      </c>
      <c r="K126" s="167">
        <f>$D126-K$108</f>
        <v>-24328.982305708603</v>
      </c>
      <c r="L126" s="167">
        <f>$D126-L$108</f>
        <v>-13573.893492673575</v>
      </c>
      <c r="M126" s="167">
        <f>$D126-M$108</f>
        <v>-14164.505957350717</v>
      </c>
      <c r="N126" s="167">
        <f>$D126-N$108</f>
        <v>-4018.7999578424933</v>
      </c>
      <c r="O126" s="167">
        <f>$D126-O$108</f>
        <v>-4886.4406290507395</v>
      </c>
      <c r="P126" s="167">
        <f>$D126-P$108</f>
        <v>-17960.894111536232</v>
      </c>
      <c r="Q126" s="167">
        <f>$D126-Q$108</f>
        <v>-6372.3203330602264</v>
      </c>
      <c r="R126" s="167">
        <f>$D126-R$108</f>
        <v>-9550.7881185331062</v>
      </c>
      <c r="S126" s="167">
        <f>$D126-S$108</f>
        <v>-3358.9032093814458</v>
      </c>
      <c r="T126" s="167">
        <f>$D126-T$108</f>
        <v>-9132.6347435458592</v>
      </c>
      <c r="U126" s="167">
        <f>$D126-U$108</f>
        <v>-5060.8137204721788</v>
      </c>
      <c r="V126" s="167">
        <f>$D126-V$108</f>
        <v>1230.7910823986167</v>
      </c>
      <c r="W126" s="167">
        <f>$D126-W$108</f>
        <v>428.12022680383234</v>
      </c>
      <c r="X126" s="167">
        <f>$D126-X$108</f>
        <v>-8606.1721297143886</v>
      </c>
      <c r="Y126" s="167">
        <f>$D126-Y$108</f>
        <v>-27789.925014366236</v>
      </c>
      <c r="Z126" s="167">
        <f>$D126-Z$108</f>
        <v>-22226.06665897616</v>
      </c>
      <c r="AA126" s="167">
        <f>$D126-AA$108</f>
        <v>-7792.252969862333</v>
      </c>
      <c r="AB126" s="167">
        <f>$D126-AB$108</f>
        <v>-16733.43393923399</v>
      </c>
      <c r="AC126" s="167">
        <f>$D126-AC$108</f>
        <v>-3.6437768127871095</v>
      </c>
      <c r="AD126" s="167">
        <f>$D126-AD$108</f>
        <v>-4687.3768071044251</v>
      </c>
      <c r="AE126" s="167">
        <f>$D126-AE$108</f>
        <v>809.2856013170458</v>
      </c>
      <c r="AF126" s="167">
        <f>$D126-AF$108</f>
        <v>-14529.10882931832</v>
      </c>
      <c r="AG126" s="167">
        <f>$D126-AG$108</f>
        <v>-5956.3880444344541</v>
      </c>
      <c r="AH126" s="167">
        <f>$D126-AH$108</f>
        <v>-24793.759106658195</v>
      </c>
      <c r="AI126" s="167">
        <f>$D126-AI$108</f>
        <v>-21251.709322339579</v>
      </c>
      <c r="AJ126" s="167">
        <f>$D126-AJ$108</f>
        <v>-895.84557572099584</v>
      </c>
      <c r="AK126" s="167">
        <f>$D126-AK$108</f>
        <v>-9549.9920288927678</v>
      </c>
      <c r="AL126" s="167">
        <f>$D126-AL$108</f>
        <v>-4119.5663061845844</v>
      </c>
      <c r="AM126" s="167">
        <f>$D126-AM$108</f>
        <v>-15274.783385166302</v>
      </c>
      <c r="AN126" s="167">
        <f>$D126-AN$108</f>
        <v>-3561.5508370318421</v>
      </c>
      <c r="AO126" s="167">
        <f>$D126-AO$108</f>
        <v>-7368.2600806748524</v>
      </c>
      <c r="AP126" s="167">
        <f>$D126-AP$108</f>
        <v>-10439.349310407881</v>
      </c>
      <c r="AQ126" s="167">
        <f>$D126-AQ$108</f>
        <v>-8823.1820025678826</v>
      </c>
      <c r="AR126" s="167">
        <f>$D126-AR$108</f>
        <v>-7946.3521130739973</v>
      </c>
      <c r="AS126" s="167">
        <f>$D126-AS$108</f>
        <v>1002.8322238339242</v>
      </c>
      <c r="AT126" s="167">
        <f>$D126-AT$108</f>
        <v>-6136.3971618532742</v>
      </c>
      <c r="AU126" s="167">
        <f>$D126-AU$108</f>
        <v>-1192.4246700023214</v>
      </c>
      <c r="AV126" s="167">
        <f>$D126-AV$108</f>
        <v>-7960.5144537752203</v>
      </c>
      <c r="AW126" s="167">
        <f>$D126-AW$108</f>
        <v>-14406.771232417916</v>
      </c>
      <c r="AX126" s="167">
        <f>$D126-AX$108</f>
        <v>-10775.398371647338</v>
      </c>
      <c r="AY126" s="167">
        <f>$D126-AY$108</f>
        <v>-21529.506142378115</v>
      </c>
      <c r="AZ126" s="167">
        <f>$D126-AZ$108</f>
        <v>-15763.355385658477</v>
      </c>
      <c r="BA126" s="167">
        <f>$D126-BA$108</f>
        <v>-734.7193801422909</v>
      </c>
      <c r="BB126" s="167">
        <f>$D126-BB$108</f>
        <v>-10971.374856616312</v>
      </c>
      <c r="BC126" s="167">
        <f>$D126-BC$108</f>
        <v>-13422.08290253325</v>
      </c>
      <c r="BD126" s="166"/>
    </row>
    <row r="127" spans="1:56">
      <c r="A127" s="172">
        <v>2012</v>
      </c>
      <c r="B127" s="172" t="s">
        <v>1086</v>
      </c>
      <c r="C127" s="147" t="s">
        <v>26</v>
      </c>
      <c r="D127" s="82">
        <v>39084.677498007295</v>
      </c>
      <c r="E127" s="167">
        <f>$D127-E$108</f>
        <v>-3505.2156990428339</v>
      </c>
      <c r="F127" s="167">
        <f>$D127-F$108</f>
        <v>-18346.124228885754</v>
      </c>
      <c r="G127" s="167">
        <f>$D127-G$108</f>
        <v>-9536.251724005946</v>
      </c>
      <c r="H127" s="167">
        <f>$D127-H$108</f>
        <v>-2217.0341432710557</v>
      </c>
      <c r="I127" s="167">
        <f>$D127-I$108</f>
        <v>-14282.089357814286</v>
      </c>
      <c r="J127" s="167">
        <f>$D127-J$108</f>
        <v>-19544.694021931398</v>
      </c>
      <c r="K127" s="167">
        <f>$D127-K$108</f>
        <v>-26330.794861756687</v>
      </c>
      <c r="L127" s="167">
        <f>$D127-L$108</f>
        <v>-15575.706048721659</v>
      </c>
      <c r="M127" s="167">
        <f>$D127-M$108</f>
        <v>-16166.318513398801</v>
      </c>
      <c r="N127" s="167">
        <f>$D127-N$108</f>
        <v>-6020.6125138905772</v>
      </c>
      <c r="O127" s="167">
        <f>$D127-O$108</f>
        <v>-6888.2531850988235</v>
      </c>
      <c r="P127" s="167">
        <f>$D127-P$108</f>
        <v>-19962.706667584316</v>
      </c>
      <c r="Q127" s="167">
        <f>$D127-Q$108</f>
        <v>-8374.1328891083103</v>
      </c>
      <c r="R127" s="167">
        <f>$D127-R$108</f>
        <v>-11552.60067458119</v>
      </c>
      <c r="S127" s="167">
        <f>$D127-S$108</f>
        <v>-5360.7157654295297</v>
      </c>
      <c r="T127" s="167">
        <f>$D127-T$108</f>
        <v>-11134.447299593943</v>
      </c>
      <c r="U127" s="167">
        <f>$D127-U$108</f>
        <v>-7062.6262765202628</v>
      </c>
      <c r="V127" s="167">
        <f>$D127-V$108</f>
        <v>-771.02147364946723</v>
      </c>
      <c r="W127" s="167">
        <f>$D127-W$108</f>
        <v>-1573.6923292442516</v>
      </c>
      <c r="X127" s="167">
        <f>$D127-X$108</f>
        <v>-10607.984685762473</v>
      </c>
      <c r="Y127" s="167">
        <f>$D127-Y$108</f>
        <v>-29791.73757041432</v>
      </c>
      <c r="Z127" s="167">
        <f>$D127-Z$108</f>
        <v>-24227.879215024244</v>
      </c>
      <c r="AA127" s="167">
        <f>$D127-AA$108</f>
        <v>-9794.0655259104169</v>
      </c>
      <c r="AB127" s="167">
        <f>$D127-AB$108</f>
        <v>-18735.246495282074</v>
      </c>
      <c r="AC127" s="167">
        <f>$D127-AC$108</f>
        <v>-2005.456332860871</v>
      </c>
      <c r="AD127" s="167">
        <f>$D127-AD$108</f>
        <v>-6689.189363152509</v>
      </c>
      <c r="AE127" s="167">
        <f>$D127-AE$108</f>
        <v>-1192.5269547310381</v>
      </c>
      <c r="AF127" s="167">
        <f>$D127-AF$108</f>
        <v>-16530.921385366404</v>
      </c>
      <c r="AG127" s="167">
        <f>$D127-AG$108</f>
        <v>-7958.200600482538</v>
      </c>
      <c r="AH127" s="167">
        <f>$D127-AH$108</f>
        <v>-26795.571662706279</v>
      </c>
      <c r="AI127" s="167">
        <f>$D127-AI$108</f>
        <v>-23253.521878387663</v>
      </c>
      <c r="AJ127" s="167">
        <f>$D127-AJ$108</f>
        <v>-2897.6581317690798</v>
      </c>
      <c r="AK127" s="167">
        <f>$D127-AK$108</f>
        <v>-11551.804584940852</v>
      </c>
      <c r="AL127" s="167">
        <f>$D127-AL$108</f>
        <v>-6121.3788622326683</v>
      </c>
      <c r="AM127" s="167">
        <f>$D127-AM$108</f>
        <v>-17276.595941214386</v>
      </c>
      <c r="AN127" s="167">
        <f>$D127-AN$108</f>
        <v>-5563.363393079926</v>
      </c>
      <c r="AO127" s="167">
        <f>$D127-AO$108</f>
        <v>-9370.0726367229363</v>
      </c>
      <c r="AP127" s="167">
        <f>$D127-AP$108</f>
        <v>-12441.161866455965</v>
      </c>
      <c r="AQ127" s="167">
        <f>$D127-AQ$108</f>
        <v>-10824.994558615967</v>
      </c>
      <c r="AR127" s="167">
        <f>$D127-AR$108</f>
        <v>-9948.1646691220812</v>
      </c>
      <c r="AS127" s="167">
        <f>$D127-AS$108</f>
        <v>-998.98033221415972</v>
      </c>
      <c r="AT127" s="167">
        <f>$D127-AT$108</f>
        <v>-8138.2097179013581</v>
      </c>
      <c r="AU127" s="167">
        <f>$D127-AU$108</f>
        <v>-3194.2372260504053</v>
      </c>
      <c r="AV127" s="167">
        <f>$D127-AV$108</f>
        <v>-9962.3270098233043</v>
      </c>
      <c r="AW127" s="167">
        <f>$D127-AW$108</f>
        <v>-16408.583788466</v>
      </c>
      <c r="AX127" s="167">
        <f>$D127-AX$108</f>
        <v>-12777.210927695422</v>
      </c>
      <c r="AY127" s="167">
        <f>$D127-AY$108</f>
        <v>-23531.318698426199</v>
      </c>
      <c r="AZ127" s="167">
        <f>$D127-AZ$108</f>
        <v>-17765.167941706561</v>
      </c>
      <c r="BA127" s="167">
        <f>$D127-BA$108</f>
        <v>-2736.5319361903748</v>
      </c>
      <c r="BB127" s="167">
        <f>$D127-BB$108</f>
        <v>-12973.187412664396</v>
      </c>
      <c r="BC127" s="167">
        <f>$D127-BC$108</f>
        <v>-15423.895458581334</v>
      </c>
      <c r="BD127" s="166"/>
    </row>
    <row r="128" spans="1:56">
      <c r="A128" s="172">
        <v>2012</v>
      </c>
      <c r="B128" s="172" t="s">
        <v>1087</v>
      </c>
      <c r="C128" s="147" t="s">
        <v>27</v>
      </c>
      <c r="D128" s="82">
        <v>49157.958539987354</v>
      </c>
      <c r="E128" s="167">
        <f>$D128-E$108</f>
        <v>6568.0653429372251</v>
      </c>
      <c r="F128" s="167">
        <f>$D128-F$108</f>
        <v>-8272.8431869056949</v>
      </c>
      <c r="G128" s="167">
        <f>$D128-G$108</f>
        <v>537.02931797411293</v>
      </c>
      <c r="H128" s="167">
        <f>$D128-H$108</f>
        <v>7856.2468987090033</v>
      </c>
      <c r="I128" s="167">
        <f>$D128-I$108</f>
        <v>-4208.808315834227</v>
      </c>
      <c r="J128" s="167">
        <f>$D128-J$108</f>
        <v>-9471.4129799513394</v>
      </c>
      <c r="K128" s="167">
        <f>$D128-K$108</f>
        <v>-16257.513819776628</v>
      </c>
      <c r="L128" s="167">
        <f>$D128-L$108</f>
        <v>-5502.4250067415996</v>
      </c>
      <c r="M128" s="167">
        <f>$D128-M$108</f>
        <v>-6093.0374714187419</v>
      </c>
      <c r="N128" s="167">
        <f>$D128-N$108</f>
        <v>4052.6685280894817</v>
      </c>
      <c r="O128" s="167">
        <f>$D128-O$108</f>
        <v>3185.0278568812355</v>
      </c>
      <c r="P128" s="167">
        <f>$D128-P$108</f>
        <v>-9889.4256256042572</v>
      </c>
      <c r="Q128" s="167">
        <f>$D128-Q$108</f>
        <v>1699.1481528717486</v>
      </c>
      <c r="R128" s="167">
        <f>$D128-R$108</f>
        <v>-1479.3196326011312</v>
      </c>
      <c r="S128" s="167">
        <f>$D128-S$108</f>
        <v>4712.5652765505292</v>
      </c>
      <c r="T128" s="167">
        <f>$D128-T$108</f>
        <v>-1061.1662576138842</v>
      </c>
      <c r="U128" s="167">
        <f>$D128-U$108</f>
        <v>3010.6547654597962</v>
      </c>
      <c r="V128" s="167">
        <f>$D128-V$108</f>
        <v>9302.2595683305917</v>
      </c>
      <c r="W128" s="167">
        <f>$D128-W$108</f>
        <v>8499.5887127358073</v>
      </c>
      <c r="X128" s="167">
        <f>$D128-X$108</f>
        <v>-534.70364378241356</v>
      </c>
      <c r="Y128" s="167">
        <f>$D128-Y$108</f>
        <v>-19718.456528434261</v>
      </c>
      <c r="Z128" s="167">
        <f>$D128-Z$108</f>
        <v>-14154.598173044185</v>
      </c>
      <c r="AA128" s="167">
        <f>$D128-AA$108</f>
        <v>279.21551606964204</v>
      </c>
      <c r="AB128" s="167">
        <f>$D128-AB$108</f>
        <v>-8661.9654533020148</v>
      </c>
      <c r="AC128" s="167">
        <f>$D128-AC$108</f>
        <v>8067.8247091191879</v>
      </c>
      <c r="AD128" s="167">
        <f>$D128-AD$108</f>
        <v>3384.0916788275499</v>
      </c>
      <c r="AE128" s="167">
        <f>$D128-AE$108</f>
        <v>8880.7540872490208</v>
      </c>
      <c r="AF128" s="167">
        <f>$D128-AF$108</f>
        <v>-6457.6403433863452</v>
      </c>
      <c r="AG128" s="167">
        <f>$D128-AG$108</f>
        <v>2115.080441497521</v>
      </c>
      <c r="AH128" s="167">
        <f>$D128-AH$108</f>
        <v>-16722.29062072622</v>
      </c>
      <c r="AI128" s="167">
        <f>$D128-AI$108</f>
        <v>-13180.240836407604</v>
      </c>
      <c r="AJ128" s="167">
        <f>$D128-AJ$108</f>
        <v>7175.6229102109792</v>
      </c>
      <c r="AK128" s="167">
        <f>$D128-AK$108</f>
        <v>-1478.5235429607928</v>
      </c>
      <c r="AL128" s="167">
        <f>$D128-AL$108</f>
        <v>3951.9021797473906</v>
      </c>
      <c r="AM128" s="167">
        <f>$D128-AM$108</f>
        <v>-7203.3148992343267</v>
      </c>
      <c r="AN128" s="167">
        <f>$D128-AN$108</f>
        <v>4509.9176489001329</v>
      </c>
      <c r="AO128" s="167">
        <f>$D128-AO$108</f>
        <v>703.20840525712265</v>
      </c>
      <c r="AP128" s="167">
        <f>$D128-AP$108</f>
        <v>-2367.8808244759057</v>
      </c>
      <c r="AQ128" s="167">
        <f>$D128-AQ$108</f>
        <v>-751.71351663590758</v>
      </c>
      <c r="AR128" s="167">
        <f>$D128-AR$108</f>
        <v>125.11637285797769</v>
      </c>
      <c r="AS128" s="167">
        <f>$D128-AS$108</f>
        <v>9074.3007097658992</v>
      </c>
      <c r="AT128" s="167">
        <f>$D128-AT$108</f>
        <v>1935.0713240787009</v>
      </c>
      <c r="AU128" s="167">
        <f>$D128-AU$108</f>
        <v>6879.0438159296536</v>
      </c>
      <c r="AV128" s="167">
        <f>$D128-AV$108</f>
        <v>110.95403215675469</v>
      </c>
      <c r="AW128" s="167">
        <f>$D128-AW$108</f>
        <v>-6335.3027464859406</v>
      </c>
      <c r="AX128" s="167">
        <f>$D128-AX$108</f>
        <v>-2703.9298857153626</v>
      </c>
      <c r="AY128" s="167">
        <f>$D128-AY$108</f>
        <v>-13458.03765644614</v>
      </c>
      <c r="AZ128" s="167">
        <f>$D128-AZ$108</f>
        <v>-7691.8868997265017</v>
      </c>
      <c r="BA128" s="167">
        <f>$D128-BA$108</f>
        <v>7336.7491057896841</v>
      </c>
      <c r="BB128" s="167">
        <f>$D128-BB$108</f>
        <v>-2899.9063706843372</v>
      </c>
      <c r="BC128" s="167">
        <f>$D128-BC$108</f>
        <v>-5350.6144166012746</v>
      </c>
      <c r="BD128" s="166"/>
    </row>
    <row r="129" spans="1:56">
      <c r="A129" s="172">
        <v>2012</v>
      </c>
      <c r="B129" s="172" t="s">
        <v>1088</v>
      </c>
      <c r="C129" s="147" t="s">
        <v>28</v>
      </c>
      <c r="D129" s="82">
        <v>71835.585388519001</v>
      </c>
      <c r="E129" s="167">
        <f>$D129-E$108</f>
        <v>29245.692191468872</v>
      </c>
      <c r="F129" s="167">
        <f>$D129-F$108</f>
        <v>14404.783661625952</v>
      </c>
      <c r="G129" s="167">
        <f>$D129-G$108</f>
        <v>23214.65616650576</v>
      </c>
      <c r="H129" s="167">
        <f>$D129-H$108</f>
        <v>30533.87374724065</v>
      </c>
      <c r="I129" s="167">
        <f>$D129-I$108</f>
        <v>18468.81853269742</v>
      </c>
      <c r="J129" s="167">
        <f>$D129-J$108</f>
        <v>13206.213868580307</v>
      </c>
      <c r="K129" s="167">
        <f>$D129-K$108</f>
        <v>6420.1130287550186</v>
      </c>
      <c r="L129" s="167">
        <f>$D129-L$108</f>
        <v>17175.201841790047</v>
      </c>
      <c r="M129" s="167">
        <f>$D129-M$108</f>
        <v>16584.589377112905</v>
      </c>
      <c r="N129" s="167">
        <f>$D129-N$108</f>
        <v>26730.295376621129</v>
      </c>
      <c r="O129" s="167">
        <f>$D129-O$108</f>
        <v>25862.654705412882</v>
      </c>
      <c r="P129" s="167">
        <f>$D129-P$108</f>
        <v>12788.20122292739</v>
      </c>
      <c r="Q129" s="167">
        <f>$D129-Q$108</f>
        <v>24376.775001403395</v>
      </c>
      <c r="R129" s="167">
        <f>$D129-R$108</f>
        <v>21198.307215930516</v>
      </c>
      <c r="S129" s="167">
        <f>$D129-S$108</f>
        <v>27390.192125082176</v>
      </c>
      <c r="T129" s="167">
        <f>$D129-T$108</f>
        <v>21616.460590917763</v>
      </c>
      <c r="U129" s="167">
        <f>$D129-U$108</f>
        <v>25688.281613991443</v>
      </c>
      <c r="V129" s="167">
        <f>$D129-V$108</f>
        <v>31979.886416862239</v>
      </c>
      <c r="W129" s="167">
        <f>$D129-W$108</f>
        <v>31177.215561267454</v>
      </c>
      <c r="X129" s="167">
        <f>$D129-X$108</f>
        <v>22142.923204749233</v>
      </c>
      <c r="Y129" s="167">
        <f>$D129-Y$108</f>
        <v>2959.1703200973861</v>
      </c>
      <c r="Z129" s="167">
        <f>$D129-Z$108</f>
        <v>8523.0286754874614</v>
      </c>
      <c r="AA129" s="167">
        <f>$D129-AA$108</f>
        <v>22956.842364601289</v>
      </c>
      <c r="AB129" s="167">
        <f>$D129-AB$108</f>
        <v>14015.661395229632</v>
      </c>
      <c r="AC129" s="167">
        <f>$D129-AC$108</f>
        <v>30745.451557650835</v>
      </c>
      <c r="AD129" s="167">
        <f>$D129-AD$108</f>
        <v>26061.718527359197</v>
      </c>
      <c r="AE129" s="167">
        <f>$D129-AE$108</f>
        <v>31558.380935780668</v>
      </c>
      <c r="AF129" s="167">
        <f>$D129-AF$108</f>
        <v>16219.986505145302</v>
      </c>
      <c r="AG129" s="167">
        <f>$D129-AG$108</f>
        <v>24792.707290029168</v>
      </c>
      <c r="AH129" s="167">
        <f>$D129-AH$108</f>
        <v>5955.3362278054265</v>
      </c>
      <c r="AI129" s="167">
        <f>$D129-AI$108</f>
        <v>9497.3860121240432</v>
      </c>
      <c r="AJ129" s="167">
        <f>$D129-AJ$108</f>
        <v>29853.249758742626</v>
      </c>
      <c r="AK129" s="167">
        <f>$D129-AK$108</f>
        <v>21199.103305570854</v>
      </c>
      <c r="AL129" s="167">
        <f>$D129-AL$108</f>
        <v>26629.529028279037</v>
      </c>
      <c r="AM129" s="167">
        <f>$D129-AM$108</f>
        <v>15474.31194929732</v>
      </c>
      <c r="AN129" s="167">
        <f>$D129-AN$108</f>
        <v>27187.54449743178</v>
      </c>
      <c r="AO129" s="167">
        <f>$D129-AO$108</f>
        <v>23380.835253788769</v>
      </c>
      <c r="AP129" s="167">
        <f>$D129-AP$108</f>
        <v>20309.746024055741</v>
      </c>
      <c r="AQ129" s="167">
        <f>$D129-AQ$108</f>
        <v>21925.913331895739</v>
      </c>
      <c r="AR129" s="167">
        <f>$D129-AR$108</f>
        <v>22802.743221389625</v>
      </c>
      <c r="AS129" s="167">
        <f>$D129-AS$108</f>
        <v>31751.927558297546</v>
      </c>
      <c r="AT129" s="167">
        <f>$D129-AT$108</f>
        <v>24612.698172610348</v>
      </c>
      <c r="AU129" s="167">
        <f>$D129-AU$108</f>
        <v>29556.6706644613</v>
      </c>
      <c r="AV129" s="167">
        <f>$D129-AV$108</f>
        <v>22788.580880688402</v>
      </c>
      <c r="AW129" s="167">
        <f>$D129-AW$108</f>
        <v>16342.324102045706</v>
      </c>
      <c r="AX129" s="167">
        <f>$D129-AX$108</f>
        <v>19973.696962816284</v>
      </c>
      <c r="AY129" s="167">
        <f>$D129-AY$108</f>
        <v>9219.5891920855065</v>
      </c>
      <c r="AZ129" s="167">
        <f>$D129-AZ$108</f>
        <v>14985.739948805145</v>
      </c>
      <c r="BA129" s="167">
        <f>$D129-BA$108</f>
        <v>30014.375954321331</v>
      </c>
      <c r="BB129" s="167">
        <f>$D129-BB$108</f>
        <v>19777.72047784731</v>
      </c>
      <c r="BC129" s="167">
        <f>$D129-BC$108</f>
        <v>17327.012431930372</v>
      </c>
      <c r="BD129" s="166"/>
    </row>
    <row r="130" spans="1:56">
      <c r="A130" s="172">
        <v>2012</v>
      </c>
      <c r="B130" s="172" t="s">
        <v>1089</v>
      </c>
      <c r="C130" s="147" t="s">
        <v>29</v>
      </c>
      <c r="D130" s="82">
        <v>63655.897167099407</v>
      </c>
      <c r="E130" s="167">
        <f>$D130-E$108</f>
        <v>21066.003970049278</v>
      </c>
      <c r="F130" s="167">
        <f>$D130-F$108</f>
        <v>6225.095440206358</v>
      </c>
      <c r="G130" s="167">
        <f>$D130-G$108</f>
        <v>15034.967945086166</v>
      </c>
      <c r="H130" s="167">
        <f>$D130-H$108</f>
        <v>22354.185525821056</v>
      </c>
      <c r="I130" s="167">
        <f>$D130-I$108</f>
        <v>10289.130311277826</v>
      </c>
      <c r="J130" s="167">
        <f>$D130-J$108</f>
        <v>5026.5256471607136</v>
      </c>
      <c r="K130" s="167">
        <f>$D130-K$108</f>
        <v>-1759.5751926645753</v>
      </c>
      <c r="L130" s="167">
        <f>$D130-L$108</f>
        <v>8995.5136203704533</v>
      </c>
      <c r="M130" s="167">
        <f>$D130-M$108</f>
        <v>8404.901155693311</v>
      </c>
      <c r="N130" s="167">
        <f>$D130-N$108</f>
        <v>18550.607155201535</v>
      </c>
      <c r="O130" s="167">
        <f>$D130-O$108</f>
        <v>17682.966483993288</v>
      </c>
      <c r="P130" s="167">
        <f>$D130-P$108</f>
        <v>4608.5130015077957</v>
      </c>
      <c r="Q130" s="167">
        <f>$D130-Q$108</f>
        <v>16197.086779983802</v>
      </c>
      <c r="R130" s="167">
        <f>$D130-R$108</f>
        <v>13018.618994510922</v>
      </c>
      <c r="S130" s="167">
        <f>$D130-S$108</f>
        <v>19210.503903662582</v>
      </c>
      <c r="T130" s="167">
        <f>$D130-T$108</f>
        <v>13436.772369498169</v>
      </c>
      <c r="U130" s="167">
        <f>$D130-U$108</f>
        <v>17508.593392571849</v>
      </c>
      <c r="V130" s="167">
        <f>$D130-V$108</f>
        <v>23800.198195442645</v>
      </c>
      <c r="W130" s="167">
        <f>$D130-W$108</f>
        <v>22997.52733984786</v>
      </c>
      <c r="X130" s="167">
        <f>$D130-X$108</f>
        <v>13963.234983329639</v>
      </c>
      <c r="Y130" s="167">
        <f>$D130-Y$108</f>
        <v>-5220.5179013222078</v>
      </c>
      <c r="Z130" s="167">
        <f>$D130-Z$108</f>
        <v>343.34045406786754</v>
      </c>
      <c r="AA130" s="167">
        <f>$D130-AA$108</f>
        <v>14777.154143181695</v>
      </c>
      <c r="AB130" s="167">
        <f>$D130-AB$108</f>
        <v>5835.9731738100381</v>
      </c>
      <c r="AC130" s="167">
        <f>$D130-AC$108</f>
        <v>22565.763336231241</v>
      </c>
      <c r="AD130" s="167">
        <f>$D130-AD$108</f>
        <v>17882.030305939603</v>
      </c>
      <c r="AE130" s="167">
        <f>$D130-AE$108</f>
        <v>23378.692714361074</v>
      </c>
      <c r="AF130" s="167">
        <f>$D130-AF$108</f>
        <v>8040.2982837257077</v>
      </c>
      <c r="AG130" s="167">
        <f>$D130-AG$108</f>
        <v>16613.019068609574</v>
      </c>
      <c r="AH130" s="167">
        <f>$D130-AH$108</f>
        <v>-2224.3519936141674</v>
      </c>
      <c r="AI130" s="167">
        <f>$D130-AI$108</f>
        <v>1317.6977907044493</v>
      </c>
      <c r="AJ130" s="167">
        <f>$D130-AJ$108</f>
        <v>21673.561537323032</v>
      </c>
      <c r="AK130" s="167">
        <f>$D130-AK$108</f>
        <v>13019.41508415126</v>
      </c>
      <c r="AL130" s="167">
        <f>$D130-AL$108</f>
        <v>18449.840806859444</v>
      </c>
      <c r="AM130" s="167">
        <f>$D130-AM$108</f>
        <v>7294.6237278777262</v>
      </c>
      <c r="AN130" s="167">
        <f>$D130-AN$108</f>
        <v>19007.856276012186</v>
      </c>
      <c r="AO130" s="167">
        <f>$D130-AO$108</f>
        <v>15201.147032369176</v>
      </c>
      <c r="AP130" s="167">
        <f>$D130-AP$108</f>
        <v>12130.057802636147</v>
      </c>
      <c r="AQ130" s="167">
        <f>$D130-AQ$108</f>
        <v>13746.225110476145</v>
      </c>
      <c r="AR130" s="167">
        <f>$D130-AR$108</f>
        <v>14623.054999970031</v>
      </c>
      <c r="AS130" s="167">
        <f>$D130-AS$108</f>
        <v>23572.239336877952</v>
      </c>
      <c r="AT130" s="167">
        <f>$D130-AT$108</f>
        <v>16433.009951190754</v>
      </c>
      <c r="AU130" s="167">
        <f>$D130-AU$108</f>
        <v>21376.982443041707</v>
      </c>
      <c r="AV130" s="167">
        <f>$D130-AV$108</f>
        <v>14608.892659268808</v>
      </c>
      <c r="AW130" s="167">
        <f>$D130-AW$108</f>
        <v>8162.6358806261123</v>
      </c>
      <c r="AX130" s="167">
        <f>$D130-AX$108</f>
        <v>11794.00874139669</v>
      </c>
      <c r="AY130" s="167">
        <f>$D130-AY$108</f>
        <v>1039.9009706659126</v>
      </c>
      <c r="AZ130" s="167">
        <f>$D130-AZ$108</f>
        <v>6806.0517273855512</v>
      </c>
      <c r="BA130" s="167">
        <f>$D130-BA$108</f>
        <v>21834.687732901737</v>
      </c>
      <c r="BB130" s="167">
        <f>$D130-BB$108</f>
        <v>11598.032256427716</v>
      </c>
      <c r="BC130" s="167">
        <f>$D130-BC$108</f>
        <v>9147.3242105107784</v>
      </c>
      <c r="BD130" s="166"/>
    </row>
    <row r="131" spans="1:56">
      <c r="A131" s="172">
        <v>2012</v>
      </c>
      <c r="B131" s="172" t="s">
        <v>1090</v>
      </c>
      <c r="C131" s="147" t="s">
        <v>30</v>
      </c>
      <c r="D131" s="82">
        <v>50014.803632802817</v>
      </c>
      <c r="E131" s="167">
        <f>$D131-E$108</f>
        <v>7424.9104357526885</v>
      </c>
      <c r="F131" s="167">
        <f>$D131-F$108</f>
        <v>-7415.9980940902315</v>
      </c>
      <c r="G131" s="167">
        <f>$D131-G$108</f>
        <v>1393.8744107895764</v>
      </c>
      <c r="H131" s="167">
        <f>$D131-H$108</f>
        <v>8713.0919915244667</v>
      </c>
      <c r="I131" s="167">
        <f>$D131-I$108</f>
        <v>-3351.9632230187635</v>
      </c>
      <c r="J131" s="167">
        <f>$D131-J$108</f>
        <v>-8614.5678871358759</v>
      </c>
      <c r="K131" s="167">
        <f>$D131-K$108</f>
        <v>-15400.668726961165</v>
      </c>
      <c r="L131" s="167">
        <f>$D131-L$108</f>
        <v>-4645.5799139261362</v>
      </c>
      <c r="M131" s="167">
        <f>$D131-M$108</f>
        <v>-5236.1923786032785</v>
      </c>
      <c r="N131" s="167">
        <f>$D131-N$108</f>
        <v>4909.5136209049451</v>
      </c>
      <c r="O131" s="167">
        <f>$D131-O$108</f>
        <v>4041.8729496966989</v>
      </c>
      <c r="P131" s="167">
        <f>$D131-P$108</f>
        <v>-9032.5805327887938</v>
      </c>
      <c r="Q131" s="167">
        <f>$D131-Q$108</f>
        <v>2555.993245687212</v>
      </c>
      <c r="R131" s="167">
        <f>$D131-R$108</f>
        <v>-622.47453978566773</v>
      </c>
      <c r="S131" s="167">
        <f>$D131-S$108</f>
        <v>5569.4103693659927</v>
      </c>
      <c r="T131" s="167">
        <f>$D131-T$108</f>
        <v>-204.3211647984208</v>
      </c>
      <c r="U131" s="167">
        <f>$D131-U$108</f>
        <v>3867.4998582752596</v>
      </c>
      <c r="V131" s="167">
        <f>$D131-V$108</f>
        <v>10159.104661146055</v>
      </c>
      <c r="W131" s="167">
        <f>$D131-W$108</f>
        <v>9356.4338055512708</v>
      </c>
      <c r="X131" s="167">
        <f>$D131-X$108</f>
        <v>322.14144903304987</v>
      </c>
      <c r="Y131" s="167">
        <f>$D131-Y$108</f>
        <v>-18861.611435618797</v>
      </c>
      <c r="Z131" s="167">
        <f>$D131-Z$108</f>
        <v>-13297.753080228722</v>
      </c>
      <c r="AA131" s="167">
        <f>$D131-AA$108</f>
        <v>1136.0606088851055</v>
      </c>
      <c r="AB131" s="167">
        <f>$D131-AB$108</f>
        <v>-7805.1203604865514</v>
      </c>
      <c r="AC131" s="167">
        <f>$D131-AC$108</f>
        <v>8924.6698019346513</v>
      </c>
      <c r="AD131" s="167">
        <f>$D131-AD$108</f>
        <v>4240.9367716430133</v>
      </c>
      <c r="AE131" s="167">
        <f>$D131-AE$108</f>
        <v>9737.5991800644842</v>
      </c>
      <c r="AF131" s="167">
        <f>$D131-AF$108</f>
        <v>-5600.7952505708818</v>
      </c>
      <c r="AG131" s="167">
        <f>$D131-AG$108</f>
        <v>2971.9255343129844</v>
      </c>
      <c r="AH131" s="167">
        <f>$D131-AH$108</f>
        <v>-15865.445527910757</v>
      </c>
      <c r="AI131" s="167">
        <f>$D131-AI$108</f>
        <v>-12323.39574359214</v>
      </c>
      <c r="AJ131" s="167">
        <f>$D131-AJ$108</f>
        <v>8032.4680030264426</v>
      </c>
      <c r="AK131" s="167">
        <f>$D131-AK$108</f>
        <v>-621.67845014532941</v>
      </c>
      <c r="AL131" s="167">
        <f>$D131-AL$108</f>
        <v>4808.7472725628541</v>
      </c>
      <c r="AM131" s="167">
        <f>$D131-AM$108</f>
        <v>-6346.4698064188633</v>
      </c>
      <c r="AN131" s="167">
        <f>$D131-AN$108</f>
        <v>5366.7627417155963</v>
      </c>
      <c r="AO131" s="167">
        <f>$D131-AO$108</f>
        <v>1560.0534980725861</v>
      </c>
      <c r="AP131" s="167">
        <f>$D131-AP$108</f>
        <v>-1511.0357316604423</v>
      </c>
      <c r="AQ131" s="167">
        <f>$D131-AQ$108</f>
        <v>105.13157617955585</v>
      </c>
      <c r="AR131" s="167">
        <f>$D131-AR$108</f>
        <v>981.96146567344113</v>
      </c>
      <c r="AS131" s="167">
        <f>$D131-AS$108</f>
        <v>9931.1458025813627</v>
      </c>
      <c r="AT131" s="167">
        <f>$D131-AT$108</f>
        <v>2791.9164168941643</v>
      </c>
      <c r="AU131" s="167">
        <f>$D131-AU$108</f>
        <v>7735.8889087451171</v>
      </c>
      <c r="AV131" s="167">
        <f>$D131-AV$108</f>
        <v>967.79912497221812</v>
      </c>
      <c r="AW131" s="167">
        <f>$D131-AW$108</f>
        <v>-5478.4576536704772</v>
      </c>
      <c r="AX131" s="167">
        <f>$D131-AX$108</f>
        <v>-1847.0847928998992</v>
      </c>
      <c r="AY131" s="167">
        <f>$D131-AY$108</f>
        <v>-12601.192563630677</v>
      </c>
      <c r="AZ131" s="167">
        <f>$D131-AZ$108</f>
        <v>-6835.0418069110383</v>
      </c>
      <c r="BA131" s="167">
        <f>$D131-BA$108</f>
        <v>8193.5941986051475</v>
      </c>
      <c r="BB131" s="167">
        <f>$D131-BB$108</f>
        <v>-2043.0612778688737</v>
      </c>
      <c r="BC131" s="167">
        <f>$D131-BC$108</f>
        <v>-4493.7693237858111</v>
      </c>
      <c r="BD131" s="166"/>
    </row>
    <row r="132" spans="1:56">
      <c r="A132" s="172">
        <v>2012</v>
      </c>
      <c r="B132" s="172" t="s">
        <v>1091</v>
      </c>
      <c r="C132" s="147" t="s">
        <v>31</v>
      </c>
      <c r="D132" s="82">
        <v>61794.916262512932</v>
      </c>
      <c r="E132" s="167">
        <f>$D132-E$108</f>
        <v>19205.023065462803</v>
      </c>
      <c r="F132" s="167">
        <f>$D132-F$108</f>
        <v>4364.1145356198831</v>
      </c>
      <c r="G132" s="167">
        <f>$D132-G$108</f>
        <v>13173.987040499691</v>
      </c>
      <c r="H132" s="167">
        <f>$D132-H$108</f>
        <v>20493.204621234581</v>
      </c>
      <c r="I132" s="167">
        <f>$D132-I$108</f>
        <v>8428.149406691351</v>
      </c>
      <c r="J132" s="167">
        <f>$D132-J$108</f>
        <v>3165.5447425742386</v>
      </c>
      <c r="K132" s="167">
        <f>$D132-K$108</f>
        <v>-3620.5560972510502</v>
      </c>
      <c r="L132" s="167">
        <f>$D132-L$108</f>
        <v>7134.5327157839783</v>
      </c>
      <c r="M132" s="167">
        <f>$D132-M$108</f>
        <v>6543.9202511068361</v>
      </c>
      <c r="N132" s="167">
        <f>$D132-N$108</f>
        <v>16689.62625061506</v>
      </c>
      <c r="O132" s="167">
        <f>$D132-O$108</f>
        <v>15821.985579406813</v>
      </c>
      <c r="P132" s="167">
        <f>$D132-P$108</f>
        <v>2747.5320969213208</v>
      </c>
      <c r="Q132" s="167">
        <f>$D132-Q$108</f>
        <v>14336.105875397327</v>
      </c>
      <c r="R132" s="167">
        <f>$D132-R$108</f>
        <v>11157.638089924447</v>
      </c>
      <c r="S132" s="167">
        <f>$D132-S$108</f>
        <v>17349.522999076107</v>
      </c>
      <c r="T132" s="167">
        <f>$D132-T$108</f>
        <v>11575.791464911694</v>
      </c>
      <c r="U132" s="167">
        <f>$D132-U$108</f>
        <v>15647.612487985374</v>
      </c>
      <c r="V132" s="167">
        <f>$D132-V$108</f>
        <v>21939.21729085617</v>
      </c>
      <c r="W132" s="167">
        <f>$D132-W$108</f>
        <v>21136.546435261385</v>
      </c>
      <c r="X132" s="167">
        <f>$D132-X$108</f>
        <v>12102.254078743164</v>
      </c>
      <c r="Y132" s="167">
        <f>$D132-Y$108</f>
        <v>-7081.4988059086827</v>
      </c>
      <c r="Z132" s="167">
        <f>$D132-Z$108</f>
        <v>-1517.6404505186074</v>
      </c>
      <c r="AA132" s="167">
        <f>$D132-AA$108</f>
        <v>12916.17323859522</v>
      </c>
      <c r="AB132" s="167">
        <f>$D132-AB$108</f>
        <v>3974.9922692235632</v>
      </c>
      <c r="AC132" s="167">
        <f>$D132-AC$108</f>
        <v>20704.782431644766</v>
      </c>
      <c r="AD132" s="167">
        <f>$D132-AD$108</f>
        <v>16021.049401353128</v>
      </c>
      <c r="AE132" s="167">
        <f>$D132-AE$108</f>
        <v>21517.711809774599</v>
      </c>
      <c r="AF132" s="167">
        <f>$D132-AF$108</f>
        <v>6179.3173791392328</v>
      </c>
      <c r="AG132" s="167">
        <f>$D132-AG$108</f>
        <v>14752.038164023099</v>
      </c>
      <c r="AH132" s="167">
        <f>$D132-AH$108</f>
        <v>-4085.3328982006424</v>
      </c>
      <c r="AI132" s="167">
        <f>$D132-AI$108</f>
        <v>-543.28311388202565</v>
      </c>
      <c r="AJ132" s="167">
        <f>$D132-AJ$108</f>
        <v>19812.580632736557</v>
      </c>
      <c r="AK132" s="167">
        <f>$D132-AK$108</f>
        <v>11158.434179564785</v>
      </c>
      <c r="AL132" s="167">
        <f>$D132-AL$108</f>
        <v>16588.859902272969</v>
      </c>
      <c r="AM132" s="167">
        <f>$D132-AM$108</f>
        <v>5433.6428232912513</v>
      </c>
      <c r="AN132" s="167">
        <f>$D132-AN$108</f>
        <v>17146.875371425711</v>
      </c>
      <c r="AO132" s="167">
        <f>$D132-AO$108</f>
        <v>13340.166127782701</v>
      </c>
      <c r="AP132" s="167">
        <f>$D132-AP$108</f>
        <v>10269.076898049672</v>
      </c>
      <c r="AQ132" s="167">
        <f>$D132-AQ$108</f>
        <v>11885.24420588967</v>
      </c>
      <c r="AR132" s="167">
        <f>$D132-AR$108</f>
        <v>12762.074095383556</v>
      </c>
      <c r="AS132" s="167">
        <f>$D132-AS$108</f>
        <v>21711.258432291477</v>
      </c>
      <c r="AT132" s="167">
        <f>$D132-AT$108</f>
        <v>14572.029046604279</v>
      </c>
      <c r="AU132" s="167">
        <f>$D132-AU$108</f>
        <v>19516.001538455232</v>
      </c>
      <c r="AV132" s="167">
        <f>$D132-AV$108</f>
        <v>12747.911754682333</v>
      </c>
      <c r="AW132" s="167">
        <f>$D132-AW$108</f>
        <v>6301.6549760396374</v>
      </c>
      <c r="AX132" s="167">
        <f>$D132-AX$108</f>
        <v>9933.0278368102154</v>
      </c>
      <c r="AY132" s="167">
        <f>$D132-AY$108</f>
        <v>-821.07993392056233</v>
      </c>
      <c r="AZ132" s="167">
        <f>$D132-AZ$108</f>
        <v>4945.0708227990763</v>
      </c>
      <c r="BA132" s="167">
        <f>$D132-BA$108</f>
        <v>19973.706828315262</v>
      </c>
      <c r="BB132" s="167">
        <f>$D132-BB$108</f>
        <v>9737.0513518412408</v>
      </c>
      <c r="BC132" s="167">
        <f>$D132-BC$108</f>
        <v>7286.3433059243034</v>
      </c>
      <c r="BD132" s="166"/>
    </row>
    <row r="133" spans="1:56">
      <c r="A133" s="172">
        <v>2012</v>
      </c>
      <c r="B133" s="172" t="s">
        <v>1092</v>
      </c>
      <c r="C133" s="147" t="s">
        <v>32</v>
      </c>
      <c r="D133" s="82">
        <v>36641.299630744557</v>
      </c>
      <c r="E133" s="167">
        <f>$D133-E$108</f>
        <v>-5948.5935663055716</v>
      </c>
      <c r="F133" s="167">
        <f>$D133-F$108</f>
        <v>-20789.502096148492</v>
      </c>
      <c r="G133" s="167">
        <f>$D133-G$108</f>
        <v>-11979.629591268684</v>
      </c>
      <c r="H133" s="167">
        <f>$D133-H$108</f>
        <v>-4660.4120105337934</v>
      </c>
      <c r="I133" s="167">
        <f>$D133-I$108</f>
        <v>-16725.467225077024</v>
      </c>
      <c r="J133" s="167">
        <f>$D133-J$108</f>
        <v>-21988.071889194136</v>
      </c>
      <c r="K133" s="167">
        <f>$D133-K$108</f>
        <v>-28774.172729019425</v>
      </c>
      <c r="L133" s="167">
        <f>$D133-L$108</f>
        <v>-18019.083915984396</v>
      </c>
      <c r="M133" s="167">
        <f>$D133-M$108</f>
        <v>-18609.696380661539</v>
      </c>
      <c r="N133" s="167">
        <f>$D133-N$108</f>
        <v>-8463.990381153315</v>
      </c>
      <c r="O133" s="167">
        <f>$D133-O$108</f>
        <v>-9331.6310523615612</v>
      </c>
      <c r="P133" s="167">
        <f>$D133-P$108</f>
        <v>-22406.084534847054</v>
      </c>
      <c r="Q133" s="167">
        <f>$D133-Q$108</f>
        <v>-10817.510756371048</v>
      </c>
      <c r="R133" s="167">
        <f>$D133-R$108</f>
        <v>-13995.978541843928</v>
      </c>
      <c r="S133" s="167">
        <f>$D133-S$108</f>
        <v>-7804.0936326922674</v>
      </c>
      <c r="T133" s="167">
        <f>$D133-T$108</f>
        <v>-13577.825166856681</v>
      </c>
      <c r="U133" s="167">
        <f>$D133-U$108</f>
        <v>-9506.0041437830005</v>
      </c>
      <c r="V133" s="167">
        <f>$D133-V$108</f>
        <v>-3214.3993409122049</v>
      </c>
      <c r="W133" s="167">
        <f>$D133-W$108</f>
        <v>-4017.0701965069893</v>
      </c>
      <c r="X133" s="167">
        <f>$D133-X$108</f>
        <v>-13051.36255302521</v>
      </c>
      <c r="Y133" s="167">
        <f>$D133-Y$108</f>
        <v>-32235.115437677057</v>
      </c>
      <c r="Z133" s="167">
        <f>$D133-Z$108</f>
        <v>-26671.257082286982</v>
      </c>
      <c r="AA133" s="167">
        <f>$D133-AA$108</f>
        <v>-12237.443393173155</v>
      </c>
      <c r="AB133" s="167">
        <f>$D133-AB$108</f>
        <v>-21178.624362544811</v>
      </c>
      <c r="AC133" s="167">
        <f>$D133-AC$108</f>
        <v>-4448.8342001236088</v>
      </c>
      <c r="AD133" s="167">
        <f>$D133-AD$108</f>
        <v>-9132.5672304152467</v>
      </c>
      <c r="AE133" s="167">
        <f>$D133-AE$108</f>
        <v>-3635.9048219937758</v>
      </c>
      <c r="AF133" s="167">
        <f>$D133-AF$108</f>
        <v>-18974.299252629142</v>
      </c>
      <c r="AG133" s="167">
        <f>$D133-AG$108</f>
        <v>-10401.578467745276</v>
      </c>
      <c r="AH133" s="167">
        <f>$D133-AH$108</f>
        <v>-29238.949529969017</v>
      </c>
      <c r="AI133" s="167">
        <f>$D133-AI$108</f>
        <v>-25696.8997456504</v>
      </c>
      <c r="AJ133" s="167">
        <f>$D133-AJ$108</f>
        <v>-5341.0359990318175</v>
      </c>
      <c r="AK133" s="167">
        <f>$D133-AK$108</f>
        <v>-13995.182452203589</v>
      </c>
      <c r="AL133" s="167">
        <f>$D133-AL$108</f>
        <v>-8564.756729495406</v>
      </c>
      <c r="AM133" s="167">
        <f>$D133-AM$108</f>
        <v>-19719.973808477123</v>
      </c>
      <c r="AN133" s="167">
        <f>$D133-AN$108</f>
        <v>-8006.7412603426637</v>
      </c>
      <c r="AO133" s="167">
        <f>$D133-AO$108</f>
        <v>-11813.450503985674</v>
      </c>
      <c r="AP133" s="167">
        <f>$D133-AP$108</f>
        <v>-14884.539733718702</v>
      </c>
      <c r="AQ133" s="167">
        <f>$D133-AQ$108</f>
        <v>-13268.372425878704</v>
      </c>
      <c r="AR133" s="167">
        <f>$D133-AR$108</f>
        <v>-12391.542536384819</v>
      </c>
      <c r="AS133" s="167">
        <f>$D133-AS$108</f>
        <v>-3442.3581994768974</v>
      </c>
      <c r="AT133" s="167">
        <f>$D133-AT$108</f>
        <v>-10581.587585164096</v>
      </c>
      <c r="AU133" s="167">
        <f>$D133-AU$108</f>
        <v>-5637.615093313143</v>
      </c>
      <c r="AV133" s="167">
        <f>$D133-AV$108</f>
        <v>-12405.704877086042</v>
      </c>
      <c r="AW133" s="167">
        <f>$D133-AW$108</f>
        <v>-18851.961655728737</v>
      </c>
      <c r="AX133" s="167">
        <f>$D133-AX$108</f>
        <v>-15220.588794958159</v>
      </c>
      <c r="AY133" s="167">
        <f>$D133-AY$108</f>
        <v>-25974.696565688937</v>
      </c>
      <c r="AZ133" s="167">
        <f>$D133-AZ$108</f>
        <v>-20208.545808969298</v>
      </c>
      <c r="BA133" s="167">
        <f>$D133-BA$108</f>
        <v>-5179.9098034531125</v>
      </c>
      <c r="BB133" s="167">
        <f>$D133-BB$108</f>
        <v>-15416.565279927134</v>
      </c>
      <c r="BC133" s="167">
        <f>$D133-BC$108</f>
        <v>-17867.273325844071</v>
      </c>
      <c r="BD133" s="166"/>
    </row>
    <row r="134" spans="1:56">
      <c r="A134" s="172">
        <v>2012</v>
      </c>
      <c r="B134" s="172" t="s">
        <v>1093</v>
      </c>
      <c r="C134" s="147" t="s">
        <v>33</v>
      </c>
      <c r="D134" s="82">
        <v>49764.262455751792</v>
      </c>
      <c r="E134" s="167">
        <f>$D134-E$108</f>
        <v>7174.3692587016631</v>
      </c>
      <c r="F134" s="167">
        <f>$D134-F$108</f>
        <v>-7666.5392711412569</v>
      </c>
      <c r="G134" s="167">
        <f>$D134-G$108</f>
        <v>1143.3332337385509</v>
      </c>
      <c r="H134" s="167">
        <f>$D134-H$108</f>
        <v>8462.5508144734413</v>
      </c>
      <c r="I134" s="167">
        <f>$D134-I$108</f>
        <v>-3602.504400069789</v>
      </c>
      <c r="J134" s="167">
        <f>$D134-J$108</f>
        <v>-8865.1090641869014</v>
      </c>
      <c r="K134" s="167">
        <f>$D134-K$108</f>
        <v>-15651.20990401219</v>
      </c>
      <c r="L134" s="167">
        <f>$D134-L$108</f>
        <v>-4896.1210909771617</v>
      </c>
      <c r="M134" s="167">
        <f>$D134-M$108</f>
        <v>-5486.7335556543039</v>
      </c>
      <c r="N134" s="167">
        <f>$D134-N$108</f>
        <v>4658.9724438539197</v>
      </c>
      <c r="O134" s="167">
        <f>$D134-O$108</f>
        <v>3791.3317726456735</v>
      </c>
      <c r="P134" s="167">
        <f>$D134-P$108</f>
        <v>-9283.1217098398192</v>
      </c>
      <c r="Q134" s="167">
        <f>$D134-Q$108</f>
        <v>2305.4520686361866</v>
      </c>
      <c r="R134" s="167">
        <f>$D134-R$108</f>
        <v>-873.01571683669317</v>
      </c>
      <c r="S134" s="167">
        <f>$D134-S$108</f>
        <v>5318.8691923149672</v>
      </c>
      <c r="T134" s="167">
        <f>$D134-T$108</f>
        <v>-454.86234184944624</v>
      </c>
      <c r="U134" s="167">
        <f>$D134-U$108</f>
        <v>3616.9586812242342</v>
      </c>
      <c r="V134" s="167">
        <f>$D134-V$108</f>
        <v>9908.5634840950297</v>
      </c>
      <c r="W134" s="167">
        <f>$D134-W$108</f>
        <v>9105.8926285002453</v>
      </c>
      <c r="X134" s="167">
        <f>$D134-X$108</f>
        <v>71.600271982024424</v>
      </c>
      <c r="Y134" s="167">
        <f>$D134-Y$108</f>
        <v>-19112.152612669823</v>
      </c>
      <c r="Z134" s="167">
        <f>$D134-Z$108</f>
        <v>-13548.294257279747</v>
      </c>
      <c r="AA134" s="167">
        <f>$D134-AA$108</f>
        <v>885.51943183408002</v>
      </c>
      <c r="AB134" s="167">
        <f>$D134-AB$108</f>
        <v>-8055.6615375375768</v>
      </c>
      <c r="AC134" s="167">
        <f>$D134-AC$108</f>
        <v>8674.1286248836259</v>
      </c>
      <c r="AD134" s="167">
        <f>$D134-AD$108</f>
        <v>3990.3955945919879</v>
      </c>
      <c r="AE134" s="167">
        <f>$D134-AE$108</f>
        <v>9487.0580030134588</v>
      </c>
      <c r="AF134" s="167">
        <f>$D134-AF$108</f>
        <v>-5851.3364276219072</v>
      </c>
      <c r="AG134" s="167">
        <f>$D134-AG$108</f>
        <v>2721.3843572619589</v>
      </c>
      <c r="AH134" s="167">
        <f>$D134-AH$108</f>
        <v>-16115.986704961782</v>
      </c>
      <c r="AI134" s="167">
        <f>$D134-AI$108</f>
        <v>-12573.936920643166</v>
      </c>
      <c r="AJ134" s="167">
        <f>$D134-AJ$108</f>
        <v>7781.9268259754172</v>
      </c>
      <c r="AK134" s="167">
        <f>$D134-AK$108</f>
        <v>-872.21962719635485</v>
      </c>
      <c r="AL134" s="167">
        <f>$D134-AL$108</f>
        <v>4558.2060955118286</v>
      </c>
      <c r="AM134" s="167">
        <f>$D134-AM$108</f>
        <v>-6597.0109834698887</v>
      </c>
      <c r="AN134" s="167">
        <f>$D134-AN$108</f>
        <v>5116.2215646645709</v>
      </c>
      <c r="AO134" s="167">
        <f>$D134-AO$108</f>
        <v>1309.5123210215606</v>
      </c>
      <c r="AP134" s="167">
        <f>$D134-AP$108</f>
        <v>-1761.5769087114677</v>
      </c>
      <c r="AQ134" s="167">
        <f>$D134-AQ$108</f>
        <v>-145.40960087146959</v>
      </c>
      <c r="AR134" s="167">
        <f>$D134-AR$108</f>
        <v>731.42028862241568</v>
      </c>
      <c r="AS134" s="167">
        <f>$D134-AS$108</f>
        <v>9680.6046255303372</v>
      </c>
      <c r="AT134" s="167">
        <f>$D134-AT$108</f>
        <v>2541.3752398431388</v>
      </c>
      <c r="AU134" s="167">
        <f>$D134-AU$108</f>
        <v>7485.3477316940916</v>
      </c>
      <c r="AV134" s="167">
        <f>$D134-AV$108</f>
        <v>717.25794792119268</v>
      </c>
      <c r="AW134" s="167">
        <f>$D134-AW$108</f>
        <v>-5728.9988307215026</v>
      </c>
      <c r="AX134" s="167">
        <f>$D134-AX$108</f>
        <v>-2097.6259699509246</v>
      </c>
      <c r="AY134" s="167">
        <f>$D134-AY$108</f>
        <v>-12851.733740681702</v>
      </c>
      <c r="AZ134" s="167">
        <f>$D134-AZ$108</f>
        <v>-7085.5829839620637</v>
      </c>
      <c r="BA134" s="167">
        <f>$D134-BA$108</f>
        <v>7943.0530215541221</v>
      </c>
      <c r="BB134" s="167">
        <f>$D134-BB$108</f>
        <v>-2293.6024549198992</v>
      </c>
      <c r="BC134" s="167">
        <f>$D134-BC$108</f>
        <v>-4744.3105008368366</v>
      </c>
      <c r="BD134" s="166"/>
    </row>
    <row r="135" spans="1:56">
      <c r="A135" s="172">
        <v>2012</v>
      </c>
      <c r="B135" s="172" t="s">
        <v>1094</v>
      </c>
      <c r="C135" s="147" t="s">
        <v>34</v>
      </c>
      <c r="D135" s="82">
        <v>45088.433541098799</v>
      </c>
      <c r="E135" s="167">
        <f>$D135-E$108</f>
        <v>2498.5403440486698</v>
      </c>
      <c r="F135" s="167">
        <f>$D135-F$108</f>
        <v>-12342.36818579425</v>
      </c>
      <c r="G135" s="167">
        <f>$D135-G$108</f>
        <v>-3532.4956809144423</v>
      </c>
      <c r="H135" s="167">
        <f>$D135-H$108</f>
        <v>3786.721899820448</v>
      </c>
      <c r="I135" s="167">
        <f>$D135-I$108</f>
        <v>-8278.3333147227822</v>
      </c>
      <c r="J135" s="167">
        <f>$D135-J$108</f>
        <v>-13540.937978839895</v>
      </c>
      <c r="K135" s="167">
        <f>$D135-K$108</f>
        <v>-20327.038818665183</v>
      </c>
      <c r="L135" s="167">
        <f>$D135-L$108</f>
        <v>-9571.9500056301549</v>
      </c>
      <c r="M135" s="167">
        <f>$D135-M$108</f>
        <v>-10162.562470307297</v>
      </c>
      <c r="N135" s="167">
        <f>$D135-N$108</f>
        <v>-16.856470799073577</v>
      </c>
      <c r="O135" s="167">
        <f>$D135-O$108</f>
        <v>-884.49714200731978</v>
      </c>
      <c r="P135" s="167">
        <f>$D135-P$108</f>
        <v>-13958.950624492812</v>
      </c>
      <c r="Q135" s="167">
        <f>$D135-Q$108</f>
        <v>-2370.3768460168067</v>
      </c>
      <c r="R135" s="167">
        <f>$D135-R$108</f>
        <v>-5548.8446314896864</v>
      </c>
      <c r="S135" s="167">
        <f>$D135-S$108</f>
        <v>643.04027766197396</v>
      </c>
      <c r="T135" s="167">
        <f>$D135-T$108</f>
        <v>-5130.6912565024395</v>
      </c>
      <c r="U135" s="167">
        <f>$D135-U$108</f>
        <v>-1058.8702334287591</v>
      </c>
      <c r="V135" s="167">
        <f>$D135-V$108</f>
        <v>5232.7345694420364</v>
      </c>
      <c r="W135" s="167">
        <f>$D135-W$108</f>
        <v>4430.0637138472521</v>
      </c>
      <c r="X135" s="167">
        <f>$D135-X$108</f>
        <v>-4604.2286426709688</v>
      </c>
      <c r="Y135" s="167">
        <f>$D135-Y$108</f>
        <v>-23787.981527322816</v>
      </c>
      <c r="Z135" s="167">
        <f>$D135-Z$108</f>
        <v>-18224.123171932741</v>
      </c>
      <c r="AA135" s="167">
        <f>$D135-AA$108</f>
        <v>-3790.3094828189132</v>
      </c>
      <c r="AB135" s="167">
        <f>$D135-AB$108</f>
        <v>-12731.49045219057</v>
      </c>
      <c r="AC135" s="167">
        <f>$D135-AC$108</f>
        <v>3998.2997102306326</v>
      </c>
      <c r="AD135" s="167">
        <f>$D135-AD$108</f>
        <v>-685.43332006100536</v>
      </c>
      <c r="AE135" s="167">
        <f>$D135-AE$108</f>
        <v>4811.2290883604655</v>
      </c>
      <c r="AF135" s="167">
        <f>$D135-AF$108</f>
        <v>-10527.1653422749</v>
      </c>
      <c r="AG135" s="167">
        <f>$D135-AG$108</f>
        <v>-1954.4445573910343</v>
      </c>
      <c r="AH135" s="167">
        <f>$D135-AH$108</f>
        <v>-20791.815619614776</v>
      </c>
      <c r="AI135" s="167">
        <f>$D135-AI$108</f>
        <v>-17249.765835296159</v>
      </c>
      <c r="AJ135" s="167">
        <f>$D135-AJ$108</f>
        <v>3106.0979113224239</v>
      </c>
      <c r="AK135" s="167">
        <f>$D135-AK$108</f>
        <v>-5548.0485418493481</v>
      </c>
      <c r="AL135" s="167">
        <f>$D135-AL$108</f>
        <v>-117.62281914116465</v>
      </c>
      <c r="AM135" s="167">
        <f>$D135-AM$108</f>
        <v>-11272.839898122882</v>
      </c>
      <c r="AN135" s="167">
        <f>$D135-AN$108</f>
        <v>440.39265001157764</v>
      </c>
      <c r="AO135" s="167">
        <f>$D135-AO$108</f>
        <v>-3366.3165936314326</v>
      </c>
      <c r="AP135" s="167">
        <f>$D135-AP$108</f>
        <v>-6437.405823364461</v>
      </c>
      <c r="AQ135" s="167">
        <f>$D135-AQ$108</f>
        <v>-4821.2385155244629</v>
      </c>
      <c r="AR135" s="167">
        <f>$D135-AR$108</f>
        <v>-3944.4086260305776</v>
      </c>
      <c r="AS135" s="167">
        <f>$D135-AS$108</f>
        <v>5004.775710877344</v>
      </c>
      <c r="AT135" s="167">
        <f>$D135-AT$108</f>
        <v>-2134.4536748098544</v>
      </c>
      <c r="AU135" s="167">
        <f>$D135-AU$108</f>
        <v>2809.5188170410984</v>
      </c>
      <c r="AV135" s="167">
        <f>$D135-AV$108</f>
        <v>-3958.5709667318006</v>
      </c>
      <c r="AW135" s="167">
        <f>$D135-AW$108</f>
        <v>-10404.827745374496</v>
      </c>
      <c r="AX135" s="167">
        <f>$D135-AX$108</f>
        <v>-6773.4548846039179</v>
      </c>
      <c r="AY135" s="167">
        <f>$D135-AY$108</f>
        <v>-17527.562655334696</v>
      </c>
      <c r="AZ135" s="167">
        <f>$D135-AZ$108</f>
        <v>-11761.411898615057</v>
      </c>
      <c r="BA135" s="167">
        <f>$D135-BA$108</f>
        <v>3267.2241069011288</v>
      </c>
      <c r="BB135" s="167">
        <f>$D135-BB$108</f>
        <v>-6969.4313695728924</v>
      </c>
      <c r="BC135" s="167">
        <f>$D135-BC$108</f>
        <v>-9420.1394154898298</v>
      </c>
      <c r="BD135" s="166"/>
    </row>
    <row r="136" spans="1:56">
      <c r="A136" s="172">
        <v>2012</v>
      </c>
      <c r="B136" s="172" t="s">
        <v>1095</v>
      </c>
      <c r="C136" s="147" t="s">
        <v>35</v>
      </c>
      <c r="D136" s="82">
        <v>52196.223667223479</v>
      </c>
      <c r="E136" s="167">
        <f>$D136-E$108</f>
        <v>9606.3304701733505</v>
      </c>
      <c r="F136" s="167">
        <f>$D136-F$108</f>
        <v>-5234.5780596695695</v>
      </c>
      <c r="G136" s="167">
        <f>$D136-G$108</f>
        <v>3575.2944452102383</v>
      </c>
      <c r="H136" s="167">
        <f>$D136-H$108</f>
        <v>10894.512025945129</v>
      </c>
      <c r="I136" s="167">
        <f>$D136-I$108</f>
        <v>-1170.5431885981016</v>
      </c>
      <c r="J136" s="167">
        <f>$D136-J$108</f>
        <v>-6433.147852715214</v>
      </c>
      <c r="K136" s="167">
        <f>$D136-K$108</f>
        <v>-13219.248692540503</v>
      </c>
      <c r="L136" s="167">
        <f>$D136-L$108</f>
        <v>-2464.1598795054742</v>
      </c>
      <c r="M136" s="167">
        <f>$D136-M$108</f>
        <v>-3054.7723441826165</v>
      </c>
      <c r="N136" s="167">
        <f>$D136-N$108</f>
        <v>7090.9336553256071</v>
      </c>
      <c r="O136" s="167">
        <f>$D136-O$108</f>
        <v>6223.2929841173609</v>
      </c>
      <c r="P136" s="167">
        <f>$D136-P$108</f>
        <v>-6851.1604983681318</v>
      </c>
      <c r="Q136" s="167">
        <f>$D136-Q$108</f>
        <v>4737.413280107874</v>
      </c>
      <c r="R136" s="167">
        <f>$D136-R$108</f>
        <v>1558.9454946349942</v>
      </c>
      <c r="S136" s="167">
        <f>$D136-S$108</f>
        <v>7750.8304037866546</v>
      </c>
      <c r="T136" s="167">
        <f>$D136-T$108</f>
        <v>1977.0988696222412</v>
      </c>
      <c r="U136" s="167">
        <f>$D136-U$108</f>
        <v>6048.9198926959216</v>
      </c>
      <c r="V136" s="167">
        <f>$D136-V$108</f>
        <v>12340.524695566717</v>
      </c>
      <c r="W136" s="167">
        <f>$D136-W$108</f>
        <v>11537.853839971933</v>
      </c>
      <c r="X136" s="167">
        <f>$D136-X$108</f>
        <v>2503.5614834537118</v>
      </c>
      <c r="Y136" s="167">
        <f>$D136-Y$108</f>
        <v>-16680.191401198135</v>
      </c>
      <c r="Z136" s="167">
        <f>$D136-Z$108</f>
        <v>-11116.33304580806</v>
      </c>
      <c r="AA136" s="167">
        <f>$D136-AA$108</f>
        <v>3317.4806433057674</v>
      </c>
      <c r="AB136" s="167">
        <f>$D136-AB$108</f>
        <v>-5623.7003260658894</v>
      </c>
      <c r="AC136" s="167">
        <f>$D136-AC$108</f>
        <v>11106.089836355313</v>
      </c>
      <c r="AD136" s="167">
        <f>$D136-AD$108</f>
        <v>6422.3568060636753</v>
      </c>
      <c r="AE136" s="167">
        <f>$D136-AE$108</f>
        <v>11919.019214485146</v>
      </c>
      <c r="AF136" s="167">
        <f>$D136-AF$108</f>
        <v>-3419.3752161502198</v>
      </c>
      <c r="AG136" s="167">
        <f>$D136-AG$108</f>
        <v>5153.3455687336464</v>
      </c>
      <c r="AH136" s="167">
        <f>$D136-AH$108</f>
        <v>-13684.025493490095</v>
      </c>
      <c r="AI136" s="167">
        <f>$D136-AI$108</f>
        <v>-10141.975709171478</v>
      </c>
      <c r="AJ136" s="167">
        <f>$D136-AJ$108</f>
        <v>10213.888037447105</v>
      </c>
      <c r="AK136" s="167">
        <f>$D136-AK$108</f>
        <v>1559.7415842753326</v>
      </c>
      <c r="AL136" s="167">
        <f>$D136-AL$108</f>
        <v>6990.167306983516</v>
      </c>
      <c r="AM136" s="167">
        <f>$D136-AM$108</f>
        <v>-4165.0497719982013</v>
      </c>
      <c r="AN136" s="167">
        <f>$D136-AN$108</f>
        <v>7548.1827761362583</v>
      </c>
      <c r="AO136" s="167">
        <f>$D136-AO$108</f>
        <v>3741.4735324932481</v>
      </c>
      <c r="AP136" s="167">
        <f>$D136-AP$108</f>
        <v>670.38430276021973</v>
      </c>
      <c r="AQ136" s="167">
        <f>$D136-AQ$108</f>
        <v>2286.5516106002178</v>
      </c>
      <c r="AR136" s="167">
        <f>$D136-AR$108</f>
        <v>3163.3815000941031</v>
      </c>
      <c r="AS136" s="167">
        <f>$D136-AS$108</f>
        <v>12112.565837002025</v>
      </c>
      <c r="AT136" s="167">
        <f>$D136-AT$108</f>
        <v>4973.3364513148263</v>
      </c>
      <c r="AU136" s="167">
        <f>$D136-AU$108</f>
        <v>9917.3089431657791</v>
      </c>
      <c r="AV136" s="167">
        <f>$D136-AV$108</f>
        <v>3149.2191593928801</v>
      </c>
      <c r="AW136" s="167">
        <f>$D136-AW$108</f>
        <v>-3297.0376192498152</v>
      </c>
      <c r="AX136" s="167">
        <f>$D136-AX$108</f>
        <v>334.33524152076279</v>
      </c>
      <c r="AY136" s="167">
        <f>$D136-AY$108</f>
        <v>-10419.772529210015</v>
      </c>
      <c r="AZ136" s="167">
        <f>$D136-AZ$108</f>
        <v>-4653.6217724903763</v>
      </c>
      <c r="BA136" s="167">
        <f>$D136-BA$108</f>
        <v>10375.01423302581</v>
      </c>
      <c r="BB136" s="167">
        <f>$D136-BB$108</f>
        <v>138.35875655178825</v>
      </c>
      <c r="BC136" s="167">
        <f>$D136-BC$108</f>
        <v>-2312.3492893651492</v>
      </c>
      <c r="BD136" s="166"/>
    </row>
    <row r="137" spans="1:56">
      <c r="A137" s="172">
        <v>2012</v>
      </c>
      <c r="B137" s="172" t="s">
        <v>1096</v>
      </c>
      <c r="C137" s="147" t="s">
        <v>36</v>
      </c>
      <c r="D137" s="82">
        <v>47333.251422657573</v>
      </c>
      <c r="E137" s="167">
        <f>$D137-E$108</f>
        <v>4743.3582256074442</v>
      </c>
      <c r="F137" s="167">
        <f>$D137-F$108</f>
        <v>-10097.550304235476</v>
      </c>
      <c r="G137" s="167">
        <f>$D137-G$108</f>
        <v>-1287.677799355668</v>
      </c>
      <c r="H137" s="167">
        <f>$D137-H$108</f>
        <v>6031.5397813792224</v>
      </c>
      <c r="I137" s="167">
        <f>$D137-I$108</f>
        <v>-6033.5154331640078</v>
      </c>
      <c r="J137" s="167">
        <f>$D137-J$108</f>
        <v>-11296.12009728112</v>
      </c>
      <c r="K137" s="167">
        <f>$D137-K$108</f>
        <v>-18082.220937106409</v>
      </c>
      <c r="L137" s="167">
        <f>$D137-L$108</f>
        <v>-7327.1321240713805</v>
      </c>
      <c r="M137" s="167">
        <f>$D137-M$108</f>
        <v>-7917.7445887485228</v>
      </c>
      <c r="N137" s="167">
        <f>$D137-N$108</f>
        <v>2227.9614107597008</v>
      </c>
      <c r="O137" s="167">
        <f>$D137-O$108</f>
        <v>1360.3207395514546</v>
      </c>
      <c r="P137" s="167">
        <f>$D137-P$108</f>
        <v>-11714.132742934038</v>
      </c>
      <c r="Q137" s="167">
        <f>$D137-Q$108</f>
        <v>-125.55896445803228</v>
      </c>
      <c r="R137" s="167">
        <f>$D137-R$108</f>
        <v>-3304.026749930912</v>
      </c>
      <c r="S137" s="167">
        <f>$D137-S$108</f>
        <v>2887.8581592207483</v>
      </c>
      <c r="T137" s="167">
        <f>$D137-T$108</f>
        <v>-2885.8733749436651</v>
      </c>
      <c r="U137" s="167">
        <f>$D137-U$108</f>
        <v>1185.9476481300153</v>
      </c>
      <c r="V137" s="167">
        <f>$D137-V$108</f>
        <v>7477.5524510008108</v>
      </c>
      <c r="W137" s="167">
        <f>$D137-W$108</f>
        <v>6674.8815954060265</v>
      </c>
      <c r="X137" s="167">
        <f>$D137-X$108</f>
        <v>-2359.4107611121945</v>
      </c>
      <c r="Y137" s="167">
        <f>$D137-Y$108</f>
        <v>-21543.163645764042</v>
      </c>
      <c r="Z137" s="167">
        <f>$D137-Z$108</f>
        <v>-15979.305290373966</v>
      </c>
      <c r="AA137" s="167">
        <f>$D137-AA$108</f>
        <v>-1545.4916012601389</v>
      </c>
      <c r="AB137" s="167">
        <f>$D137-AB$108</f>
        <v>-10486.672570631796</v>
      </c>
      <c r="AC137" s="167">
        <f>$D137-AC$108</f>
        <v>6243.117591789407</v>
      </c>
      <c r="AD137" s="167">
        <f>$D137-AD$108</f>
        <v>1559.384561497769</v>
      </c>
      <c r="AE137" s="167">
        <f>$D137-AE$108</f>
        <v>7056.0469699192399</v>
      </c>
      <c r="AF137" s="167">
        <f>$D137-AF$108</f>
        <v>-8282.3474607161261</v>
      </c>
      <c r="AG137" s="167">
        <f>$D137-AG$108</f>
        <v>290.37332416774007</v>
      </c>
      <c r="AH137" s="167">
        <f>$D137-AH$108</f>
        <v>-18546.997738056001</v>
      </c>
      <c r="AI137" s="167">
        <f>$D137-AI$108</f>
        <v>-15004.947953737385</v>
      </c>
      <c r="AJ137" s="167">
        <f>$D137-AJ$108</f>
        <v>5350.9157928811983</v>
      </c>
      <c r="AK137" s="167">
        <f>$D137-AK$108</f>
        <v>-3303.2306602905737</v>
      </c>
      <c r="AL137" s="167">
        <f>$D137-AL$108</f>
        <v>2127.1950624176097</v>
      </c>
      <c r="AM137" s="167">
        <f>$D137-AM$108</f>
        <v>-9028.0220165641076</v>
      </c>
      <c r="AN137" s="167">
        <f>$D137-AN$108</f>
        <v>2685.210531570352</v>
      </c>
      <c r="AO137" s="167">
        <f>$D137-AO$108</f>
        <v>-1121.4987120726582</v>
      </c>
      <c r="AP137" s="167">
        <f>$D137-AP$108</f>
        <v>-4192.5879418056866</v>
      </c>
      <c r="AQ137" s="167">
        <f>$D137-AQ$108</f>
        <v>-2576.4206339656885</v>
      </c>
      <c r="AR137" s="167">
        <f>$D137-AR$108</f>
        <v>-1699.5907444718032</v>
      </c>
      <c r="AS137" s="167">
        <f>$D137-AS$108</f>
        <v>7249.5935924361183</v>
      </c>
      <c r="AT137" s="167">
        <f>$D137-AT$108</f>
        <v>110.36420674891997</v>
      </c>
      <c r="AU137" s="167">
        <f>$D137-AU$108</f>
        <v>5054.3366985998728</v>
      </c>
      <c r="AV137" s="167">
        <f>$D137-AV$108</f>
        <v>-1713.7530851730262</v>
      </c>
      <c r="AW137" s="167">
        <f>$D137-AW$108</f>
        <v>-8160.0098638157215</v>
      </c>
      <c r="AX137" s="167">
        <f>$D137-AX$108</f>
        <v>-4528.6370030451435</v>
      </c>
      <c r="AY137" s="167">
        <f>$D137-AY$108</f>
        <v>-15282.744773775921</v>
      </c>
      <c r="AZ137" s="167">
        <f>$D137-AZ$108</f>
        <v>-9516.5940170562826</v>
      </c>
      <c r="BA137" s="167">
        <f>$D137-BA$108</f>
        <v>5512.0419884599032</v>
      </c>
      <c r="BB137" s="167">
        <f>$D137-BB$108</f>
        <v>-4724.613488014118</v>
      </c>
      <c r="BC137" s="167">
        <f>$D137-BC$108</f>
        <v>-7175.3215339310555</v>
      </c>
      <c r="BD137" s="166"/>
    </row>
    <row r="138" spans="1:56">
      <c r="A138" s="172">
        <v>2012</v>
      </c>
      <c r="B138" s="172" t="s">
        <v>1097</v>
      </c>
      <c r="C138" s="147" t="s">
        <v>37</v>
      </c>
      <c r="D138" s="82">
        <v>67818.752379380006</v>
      </c>
      <c r="E138" s="167">
        <f>$D138-E$108</f>
        <v>25228.859182329878</v>
      </c>
      <c r="F138" s="167">
        <f>$D138-F$108</f>
        <v>10387.950652486958</v>
      </c>
      <c r="G138" s="167">
        <f>$D138-G$108</f>
        <v>19197.823157366765</v>
      </c>
      <c r="H138" s="167">
        <f>$D138-H$108</f>
        <v>26517.040738101656</v>
      </c>
      <c r="I138" s="167">
        <f>$D138-I$108</f>
        <v>14451.985523558425</v>
      </c>
      <c r="J138" s="167">
        <f>$D138-J$108</f>
        <v>9189.3808594413131</v>
      </c>
      <c r="K138" s="167">
        <f>$D138-K$108</f>
        <v>2403.2800196160242</v>
      </c>
      <c r="L138" s="167">
        <f>$D138-L$108</f>
        <v>13158.368832651053</v>
      </c>
      <c r="M138" s="167">
        <f>$D138-M$108</f>
        <v>12567.756367973911</v>
      </c>
      <c r="N138" s="167">
        <f>$D138-N$108</f>
        <v>22713.462367482134</v>
      </c>
      <c r="O138" s="167">
        <f>$D138-O$108</f>
        <v>21845.821696273888</v>
      </c>
      <c r="P138" s="167">
        <f>$D138-P$108</f>
        <v>8771.3682137883952</v>
      </c>
      <c r="Q138" s="167">
        <f>$D138-Q$108</f>
        <v>20359.941992264401</v>
      </c>
      <c r="R138" s="167">
        <f>$D138-R$108</f>
        <v>17181.474206791521</v>
      </c>
      <c r="S138" s="167">
        <f>$D138-S$108</f>
        <v>23373.359115943182</v>
      </c>
      <c r="T138" s="167">
        <f>$D138-T$108</f>
        <v>17599.627581778768</v>
      </c>
      <c r="U138" s="167">
        <f>$D138-U$108</f>
        <v>21671.448604852449</v>
      </c>
      <c r="V138" s="167">
        <f>$D138-V$108</f>
        <v>27963.053407723244</v>
      </c>
      <c r="W138" s="167">
        <f>$D138-W$108</f>
        <v>27160.38255212846</v>
      </c>
      <c r="X138" s="167">
        <f>$D138-X$108</f>
        <v>18126.090195610239</v>
      </c>
      <c r="Y138" s="167">
        <f>$D138-Y$108</f>
        <v>-1057.6626890416082</v>
      </c>
      <c r="Z138" s="167">
        <f>$D138-Z$108</f>
        <v>4506.1956663484671</v>
      </c>
      <c r="AA138" s="167">
        <f>$D138-AA$108</f>
        <v>18940.009355462294</v>
      </c>
      <c r="AB138" s="167">
        <f>$D138-AB$108</f>
        <v>9998.8283860906377</v>
      </c>
      <c r="AC138" s="167">
        <f>$D138-AC$108</f>
        <v>26728.61854851184</v>
      </c>
      <c r="AD138" s="167">
        <f>$D138-AD$108</f>
        <v>22044.885518220202</v>
      </c>
      <c r="AE138" s="167">
        <f>$D138-AE$108</f>
        <v>27541.547926641673</v>
      </c>
      <c r="AF138" s="167">
        <f>$D138-AF$108</f>
        <v>12203.153496006307</v>
      </c>
      <c r="AG138" s="167">
        <f>$D138-AG$108</f>
        <v>20775.874280890173</v>
      </c>
      <c r="AH138" s="167">
        <f>$D138-AH$108</f>
        <v>1938.5032186664321</v>
      </c>
      <c r="AI138" s="167">
        <f>$D138-AI$108</f>
        <v>5480.5530029850488</v>
      </c>
      <c r="AJ138" s="167">
        <f>$D138-AJ$108</f>
        <v>25836.416749603632</v>
      </c>
      <c r="AK138" s="167">
        <f>$D138-AK$108</f>
        <v>17182.27029643186</v>
      </c>
      <c r="AL138" s="167">
        <f>$D138-AL$108</f>
        <v>22612.696019140043</v>
      </c>
      <c r="AM138" s="167">
        <f>$D138-AM$108</f>
        <v>11457.478940158326</v>
      </c>
      <c r="AN138" s="167">
        <f>$D138-AN$108</f>
        <v>23170.711488292785</v>
      </c>
      <c r="AO138" s="167">
        <f>$D138-AO$108</f>
        <v>19364.002244649775</v>
      </c>
      <c r="AP138" s="167">
        <f>$D138-AP$108</f>
        <v>16292.913014916747</v>
      </c>
      <c r="AQ138" s="167">
        <f>$D138-AQ$108</f>
        <v>17909.080322756745</v>
      </c>
      <c r="AR138" s="167">
        <f>$D138-AR$108</f>
        <v>18785.91021225063</v>
      </c>
      <c r="AS138" s="167">
        <f>$D138-AS$108</f>
        <v>27735.094549158552</v>
      </c>
      <c r="AT138" s="167">
        <f>$D138-AT$108</f>
        <v>20595.865163471353</v>
      </c>
      <c r="AU138" s="167">
        <f>$D138-AU$108</f>
        <v>25539.837655322306</v>
      </c>
      <c r="AV138" s="167">
        <f>$D138-AV$108</f>
        <v>18771.747871549407</v>
      </c>
      <c r="AW138" s="167">
        <f>$D138-AW$108</f>
        <v>12325.491092906712</v>
      </c>
      <c r="AX138" s="167">
        <f>$D138-AX$108</f>
        <v>15956.86395367729</v>
      </c>
      <c r="AY138" s="167">
        <f>$D138-AY$108</f>
        <v>5202.7561829465121</v>
      </c>
      <c r="AZ138" s="167">
        <f>$D138-AZ$108</f>
        <v>10968.906939666151</v>
      </c>
      <c r="BA138" s="167">
        <f>$D138-BA$108</f>
        <v>25997.542945182337</v>
      </c>
      <c r="BB138" s="167">
        <f>$D138-BB$108</f>
        <v>15760.887468708315</v>
      </c>
      <c r="BC138" s="167">
        <f>$D138-BC$108</f>
        <v>13310.179422791378</v>
      </c>
      <c r="BD138" s="166"/>
    </row>
    <row r="139" spans="1:56">
      <c r="A139" s="172">
        <v>2012</v>
      </c>
      <c r="B139" s="172" t="s">
        <v>1098</v>
      </c>
      <c r="C139" s="147" t="s">
        <v>38</v>
      </c>
      <c r="D139" s="82">
        <v>66692.485315596103</v>
      </c>
      <c r="E139" s="167">
        <f>$D139-E$108</f>
        <v>24102.592118545974</v>
      </c>
      <c r="F139" s="167">
        <f>$D139-F$108</f>
        <v>9261.6835887030538</v>
      </c>
      <c r="G139" s="167">
        <f>$D139-G$108</f>
        <v>18071.556093582862</v>
      </c>
      <c r="H139" s="167">
        <f>$D139-H$108</f>
        <v>25390.773674317752</v>
      </c>
      <c r="I139" s="167">
        <f>$D139-I$108</f>
        <v>13325.718459774522</v>
      </c>
      <c r="J139" s="167">
        <f>$D139-J$108</f>
        <v>8063.1137956574094</v>
      </c>
      <c r="K139" s="167">
        <f>$D139-K$108</f>
        <v>1277.0129558321205</v>
      </c>
      <c r="L139" s="167">
        <f>$D139-L$108</f>
        <v>12032.101768867149</v>
      </c>
      <c r="M139" s="167">
        <f>$D139-M$108</f>
        <v>11441.489304190007</v>
      </c>
      <c r="N139" s="167">
        <f>$D139-N$108</f>
        <v>21587.19530369823</v>
      </c>
      <c r="O139" s="167">
        <f>$D139-O$108</f>
        <v>20719.554632489984</v>
      </c>
      <c r="P139" s="167">
        <f>$D139-P$108</f>
        <v>7645.1011500044915</v>
      </c>
      <c r="Q139" s="167">
        <f>$D139-Q$108</f>
        <v>19233.674928480497</v>
      </c>
      <c r="R139" s="167">
        <f>$D139-R$108</f>
        <v>16055.207143007618</v>
      </c>
      <c r="S139" s="167">
        <f>$D139-S$108</f>
        <v>22247.092052159278</v>
      </c>
      <c r="T139" s="167">
        <f>$D139-T$108</f>
        <v>16473.360517994864</v>
      </c>
      <c r="U139" s="167">
        <f>$D139-U$108</f>
        <v>20545.181541068545</v>
      </c>
      <c r="V139" s="167">
        <f>$D139-V$108</f>
        <v>26836.78634393934</v>
      </c>
      <c r="W139" s="167">
        <f>$D139-W$108</f>
        <v>26034.115488344556</v>
      </c>
      <c r="X139" s="167">
        <f>$D139-X$108</f>
        <v>16999.823131826335</v>
      </c>
      <c r="Y139" s="167">
        <f>$D139-Y$108</f>
        <v>-2183.929752825512</v>
      </c>
      <c r="Z139" s="167">
        <f>$D139-Z$108</f>
        <v>3379.9286025645633</v>
      </c>
      <c r="AA139" s="167">
        <f>$D139-AA$108</f>
        <v>17813.742291678391</v>
      </c>
      <c r="AB139" s="167">
        <f>$D139-AB$108</f>
        <v>8872.5613223067339</v>
      </c>
      <c r="AC139" s="167">
        <f>$D139-AC$108</f>
        <v>25602.351484727937</v>
      </c>
      <c r="AD139" s="167">
        <f>$D139-AD$108</f>
        <v>20918.618454436299</v>
      </c>
      <c r="AE139" s="167">
        <f>$D139-AE$108</f>
        <v>26415.28086285777</v>
      </c>
      <c r="AF139" s="167">
        <f>$D139-AF$108</f>
        <v>11076.886432222404</v>
      </c>
      <c r="AG139" s="167">
        <f>$D139-AG$108</f>
        <v>19649.60721710627</v>
      </c>
      <c r="AH139" s="167">
        <f>$D139-AH$108</f>
        <v>812.23615488252835</v>
      </c>
      <c r="AI139" s="167">
        <f>$D139-AI$108</f>
        <v>4354.2859392011451</v>
      </c>
      <c r="AJ139" s="167">
        <f>$D139-AJ$108</f>
        <v>24710.149685819728</v>
      </c>
      <c r="AK139" s="167">
        <f>$D139-AK$108</f>
        <v>16056.003232647956</v>
      </c>
      <c r="AL139" s="167">
        <f>$D139-AL$108</f>
        <v>21486.428955356139</v>
      </c>
      <c r="AM139" s="167">
        <f>$D139-AM$108</f>
        <v>10331.211876374422</v>
      </c>
      <c r="AN139" s="167">
        <f>$D139-AN$108</f>
        <v>22044.444424508882</v>
      </c>
      <c r="AO139" s="167">
        <f>$D139-AO$108</f>
        <v>18237.735180865871</v>
      </c>
      <c r="AP139" s="167">
        <f>$D139-AP$108</f>
        <v>15166.645951132843</v>
      </c>
      <c r="AQ139" s="167">
        <f>$D139-AQ$108</f>
        <v>16782.813258972841</v>
      </c>
      <c r="AR139" s="167">
        <f>$D139-AR$108</f>
        <v>17659.643148466726</v>
      </c>
      <c r="AS139" s="167">
        <f>$D139-AS$108</f>
        <v>26608.827485374648</v>
      </c>
      <c r="AT139" s="167">
        <f>$D139-AT$108</f>
        <v>19469.59809968745</v>
      </c>
      <c r="AU139" s="167">
        <f>$D139-AU$108</f>
        <v>24413.570591538402</v>
      </c>
      <c r="AV139" s="167">
        <f>$D139-AV$108</f>
        <v>17645.480807765503</v>
      </c>
      <c r="AW139" s="167">
        <f>$D139-AW$108</f>
        <v>11199.224029122808</v>
      </c>
      <c r="AX139" s="167">
        <f>$D139-AX$108</f>
        <v>14830.596889893386</v>
      </c>
      <c r="AY139" s="167">
        <f>$D139-AY$108</f>
        <v>4076.4891191626084</v>
      </c>
      <c r="AZ139" s="167">
        <f>$D139-AZ$108</f>
        <v>9842.639875882247</v>
      </c>
      <c r="BA139" s="167">
        <f>$D139-BA$108</f>
        <v>24871.275881398433</v>
      </c>
      <c r="BB139" s="167">
        <f>$D139-BB$108</f>
        <v>14634.620404924412</v>
      </c>
      <c r="BC139" s="167">
        <f>$D139-BC$108</f>
        <v>12183.912359007474</v>
      </c>
      <c r="BD139" s="166"/>
    </row>
    <row r="140" spans="1:56">
      <c r="A140" s="172">
        <v>2012</v>
      </c>
      <c r="B140" s="172" t="s">
        <v>1099</v>
      </c>
      <c r="C140" s="147" t="s">
        <v>39</v>
      </c>
      <c r="D140" s="82">
        <v>43424.18192170719</v>
      </c>
      <c r="E140" s="167">
        <f>$D140-E$108</f>
        <v>834.28872465706081</v>
      </c>
      <c r="F140" s="167">
        <f>$D140-F$108</f>
        <v>-14006.619805185859</v>
      </c>
      <c r="G140" s="167">
        <f>$D140-G$108</f>
        <v>-5196.7473003060513</v>
      </c>
      <c r="H140" s="167">
        <f>$D140-H$108</f>
        <v>2122.470280428839</v>
      </c>
      <c r="I140" s="167">
        <f>$D140-I$108</f>
        <v>-9942.5849341143912</v>
      </c>
      <c r="J140" s="167">
        <f>$D140-J$108</f>
        <v>-15205.189598231504</v>
      </c>
      <c r="K140" s="167">
        <f>$D140-K$108</f>
        <v>-21991.290438056792</v>
      </c>
      <c r="L140" s="167">
        <f>$D140-L$108</f>
        <v>-11236.201625021764</v>
      </c>
      <c r="M140" s="167">
        <f>$D140-M$108</f>
        <v>-11826.814089698906</v>
      </c>
      <c r="N140" s="167">
        <f>$D140-N$108</f>
        <v>-1681.1080901906826</v>
      </c>
      <c r="O140" s="167">
        <f>$D140-O$108</f>
        <v>-2548.7487613989288</v>
      </c>
      <c r="P140" s="167">
        <f>$D140-P$108</f>
        <v>-15623.202243884421</v>
      </c>
      <c r="Q140" s="167">
        <f>$D140-Q$108</f>
        <v>-4034.6284654084157</v>
      </c>
      <c r="R140" s="167">
        <f>$D140-R$108</f>
        <v>-7213.0962508812954</v>
      </c>
      <c r="S140" s="167">
        <f>$D140-S$108</f>
        <v>-1021.211341729635</v>
      </c>
      <c r="T140" s="167">
        <f>$D140-T$108</f>
        <v>-6794.9428758940485</v>
      </c>
      <c r="U140" s="167">
        <f>$D140-U$108</f>
        <v>-2723.1218528203681</v>
      </c>
      <c r="V140" s="167">
        <f>$D140-V$108</f>
        <v>3568.4829500504275</v>
      </c>
      <c r="W140" s="167">
        <f>$D140-W$108</f>
        <v>2765.8120944556431</v>
      </c>
      <c r="X140" s="167">
        <f>$D140-X$108</f>
        <v>-6268.4802620625778</v>
      </c>
      <c r="Y140" s="167">
        <f>$D140-Y$108</f>
        <v>-25452.233146714425</v>
      </c>
      <c r="Z140" s="167">
        <f>$D140-Z$108</f>
        <v>-19888.37479132435</v>
      </c>
      <c r="AA140" s="167">
        <f>$D140-AA$108</f>
        <v>-5454.5611022105222</v>
      </c>
      <c r="AB140" s="167">
        <f>$D140-AB$108</f>
        <v>-14395.742071582179</v>
      </c>
      <c r="AC140" s="167">
        <f>$D140-AC$108</f>
        <v>2334.0480908390236</v>
      </c>
      <c r="AD140" s="167">
        <f>$D140-AD$108</f>
        <v>-2349.6849394526143</v>
      </c>
      <c r="AE140" s="167">
        <f>$D140-AE$108</f>
        <v>3146.9774689688566</v>
      </c>
      <c r="AF140" s="167">
        <f>$D140-AF$108</f>
        <v>-12191.416961666509</v>
      </c>
      <c r="AG140" s="167">
        <f>$D140-AG$108</f>
        <v>-3618.6961767826433</v>
      </c>
      <c r="AH140" s="167">
        <f>$D140-AH$108</f>
        <v>-22456.067239006385</v>
      </c>
      <c r="AI140" s="167">
        <f>$D140-AI$108</f>
        <v>-18914.017454687768</v>
      </c>
      <c r="AJ140" s="167">
        <f>$D140-AJ$108</f>
        <v>1441.8462919308149</v>
      </c>
      <c r="AK140" s="167">
        <f>$D140-AK$108</f>
        <v>-7212.3001612409571</v>
      </c>
      <c r="AL140" s="167">
        <f>$D140-AL$108</f>
        <v>-1781.8744385327736</v>
      </c>
      <c r="AM140" s="167">
        <f>$D140-AM$108</f>
        <v>-12937.091517514491</v>
      </c>
      <c r="AN140" s="167">
        <f>$D140-AN$108</f>
        <v>-1223.8589693800313</v>
      </c>
      <c r="AO140" s="167">
        <f>$D140-AO$108</f>
        <v>-5030.5682130230416</v>
      </c>
      <c r="AP140" s="167">
        <f>$D140-AP$108</f>
        <v>-8101.6574427560699</v>
      </c>
      <c r="AQ140" s="167">
        <f>$D140-AQ$108</f>
        <v>-6485.4901349160718</v>
      </c>
      <c r="AR140" s="167">
        <f>$D140-AR$108</f>
        <v>-5608.6602454221866</v>
      </c>
      <c r="AS140" s="167">
        <f>$D140-AS$108</f>
        <v>3340.524091485735</v>
      </c>
      <c r="AT140" s="167">
        <f>$D140-AT$108</f>
        <v>-3798.7052942014634</v>
      </c>
      <c r="AU140" s="167">
        <f>$D140-AU$108</f>
        <v>1145.2671976494894</v>
      </c>
      <c r="AV140" s="167">
        <f>$D140-AV$108</f>
        <v>-5622.8225861234096</v>
      </c>
      <c r="AW140" s="167">
        <f>$D140-AW$108</f>
        <v>-12069.079364766105</v>
      </c>
      <c r="AX140" s="167">
        <f>$D140-AX$108</f>
        <v>-8437.7065039955269</v>
      </c>
      <c r="AY140" s="167">
        <f>$D140-AY$108</f>
        <v>-19191.814274726305</v>
      </c>
      <c r="AZ140" s="167">
        <f>$D140-AZ$108</f>
        <v>-13425.663518006666</v>
      </c>
      <c r="BA140" s="167">
        <f>$D140-BA$108</f>
        <v>1602.9724875095199</v>
      </c>
      <c r="BB140" s="167">
        <f>$D140-BB$108</f>
        <v>-8633.6829889645014</v>
      </c>
      <c r="BC140" s="167">
        <f>$D140-BC$108</f>
        <v>-11084.391034881439</v>
      </c>
      <c r="BD140" s="166"/>
    </row>
    <row r="141" spans="1:56">
      <c r="A141" s="172">
        <v>2012</v>
      </c>
      <c r="B141" s="172" t="s">
        <v>1100</v>
      </c>
      <c r="C141" s="147" t="s">
        <v>40</v>
      </c>
      <c r="D141" s="82">
        <v>47680.251231079856</v>
      </c>
      <c r="E141" s="167">
        <f>$D141-E$108</f>
        <v>5090.3580340297267</v>
      </c>
      <c r="F141" s="167">
        <f>$D141-F$108</f>
        <v>-9750.5504958131933</v>
      </c>
      <c r="G141" s="167">
        <f>$D141-G$108</f>
        <v>-940.67799093338544</v>
      </c>
      <c r="H141" s="167">
        <f>$D141-H$108</f>
        <v>6378.5395898015049</v>
      </c>
      <c r="I141" s="167">
        <f>$D141-I$108</f>
        <v>-5686.5156247417253</v>
      </c>
      <c r="J141" s="167">
        <f>$D141-J$108</f>
        <v>-10949.120288858838</v>
      </c>
      <c r="K141" s="167">
        <f>$D141-K$108</f>
        <v>-17735.221128684127</v>
      </c>
      <c r="L141" s="167">
        <f>$D141-L$108</f>
        <v>-6980.132315649098</v>
      </c>
      <c r="M141" s="167">
        <f>$D141-M$108</f>
        <v>-7570.7447803262403</v>
      </c>
      <c r="N141" s="167">
        <f>$D141-N$108</f>
        <v>2574.9612191819833</v>
      </c>
      <c r="O141" s="167">
        <f>$D141-O$108</f>
        <v>1707.3205479737371</v>
      </c>
      <c r="P141" s="167">
        <f>$D141-P$108</f>
        <v>-11367.132934511756</v>
      </c>
      <c r="Q141" s="167">
        <f>$D141-Q$108</f>
        <v>221.44084396425023</v>
      </c>
      <c r="R141" s="167">
        <f>$D141-R$108</f>
        <v>-2957.0269415086295</v>
      </c>
      <c r="S141" s="167">
        <f>$D141-S$108</f>
        <v>3234.8579676430309</v>
      </c>
      <c r="T141" s="167">
        <f>$D141-T$108</f>
        <v>-2538.8735665213826</v>
      </c>
      <c r="U141" s="167">
        <f>$D141-U$108</f>
        <v>1532.9474565522978</v>
      </c>
      <c r="V141" s="167">
        <f>$D141-V$108</f>
        <v>7824.5522594230933</v>
      </c>
      <c r="W141" s="167">
        <f>$D141-W$108</f>
        <v>7021.881403828309</v>
      </c>
      <c r="X141" s="167">
        <f>$D141-X$108</f>
        <v>-2012.4109526899119</v>
      </c>
      <c r="Y141" s="167">
        <f>$D141-Y$108</f>
        <v>-21196.163837341759</v>
      </c>
      <c r="Z141" s="167">
        <f>$D141-Z$108</f>
        <v>-15632.305481951684</v>
      </c>
      <c r="AA141" s="167">
        <f>$D141-AA$108</f>
        <v>-1198.4917928378563</v>
      </c>
      <c r="AB141" s="167">
        <f>$D141-AB$108</f>
        <v>-10139.672762209513</v>
      </c>
      <c r="AC141" s="167">
        <f>$D141-AC$108</f>
        <v>6590.1174002116895</v>
      </c>
      <c r="AD141" s="167">
        <f>$D141-AD$108</f>
        <v>1906.3843699200515</v>
      </c>
      <c r="AE141" s="167">
        <f>$D141-AE$108</f>
        <v>7403.0467783415224</v>
      </c>
      <c r="AF141" s="167">
        <f>$D141-AF$108</f>
        <v>-7935.3476522938436</v>
      </c>
      <c r="AG141" s="167">
        <f>$D141-AG$108</f>
        <v>637.37313259002258</v>
      </c>
      <c r="AH141" s="167">
        <f>$D141-AH$108</f>
        <v>-18199.997929633719</v>
      </c>
      <c r="AI141" s="167">
        <f>$D141-AI$108</f>
        <v>-14657.948145315102</v>
      </c>
      <c r="AJ141" s="167">
        <f>$D141-AJ$108</f>
        <v>5697.9156013034808</v>
      </c>
      <c r="AK141" s="167">
        <f>$D141-AK$108</f>
        <v>-2956.2308518682912</v>
      </c>
      <c r="AL141" s="167">
        <f>$D141-AL$108</f>
        <v>2474.1948708398922</v>
      </c>
      <c r="AM141" s="167">
        <f>$D141-AM$108</f>
        <v>-8681.0222081418251</v>
      </c>
      <c r="AN141" s="167">
        <f>$D141-AN$108</f>
        <v>3032.2103399926345</v>
      </c>
      <c r="AO141" s="167">
        <f>$D141-AO$108</f>
        <v>-774.49890365037572</v>
      </c>
      <c r="AP141" s="167">
        <f>$D141-AP$108</f>
        <v>-3845.5881333834041</v>
      </c>
      <c r="AQ141" s="167">
        <f>$D141-AQ$108</f>
        <v>-2229.420825543406</v>
      </c>
      <c r="AR141" s="167">
        <f>$D141-AR$108</f>
        <v>-1352.5909360495207</v>
      </c>
      <c r="AS141" s="167">
        <f>$D141-AS$108</f>
        <v>7596.5934008584009</v>
      </c>
      <c r="AT141" s="167">
        <f>$D141-AT$108</f>
        <v>457.36401517120248</v>
      </c>
      <c r="AU141" s="167">
        <f>$D141-AU$108</f>
        <v>5401.3365070221553</v>
      </c>
      <c r="AV141" s="167">
        <f>$D141-AV$108</f>
        <v>-1366.7532767507437</v>
      </c>
      <c r="AW141" s="167">
        <f>$D141-AW$108</f>
        <v>-7813.010055393439</v>
      </c>
      <c r="AX141" s="167">
        <f>$D141-AX$108</f>
        <v>-4181.637194622861</v>
      </c>
      <c r="AY141" s="167">
        <f>$D141-AY$108</f>
        <v>-14935.744965353639</v>
      </c>
      <c r="AZ141" s="167">
        <f>$D141-AZ$108</f>
        <v>-9169.5942086340001</v>
      </c>
      <c r="BA141" s="167">
        <f>$D141-BA$108</f>
        <v>5859.0417968821857</v>
      </c>
      <c r="BB141" s="167">
        <f>$D141-BB$108</f>
        <v>-4377.6136795918355</v>
      </c>
      <c r="BC141" s="167">
        <f>$D141-BC$108</f>
        <v>-6828.3217255087729</v>
      </c>
      <c r="BD141" s="166"/>
    </row>
    <row r="142" spans="1:56">
      <c r="A142" s="172">
        <v>2012</v>
      </c>
      <c r="B142" s="172" t="s">
        <v>1101</v>
      </c>
      <c r="C142" s="147" t="s">
        <v>41</v>
      </c>
      <c r="D142" s="82">
        <v>41553.373711401036</v>
      </c>
      <c r="E142" s="167">
        <f>$D142-E$108</f>
        <v>-1036.5194856490925</v>
      </c>
      <c r="F142" s="167">
        <f>$D142-F$108</f>
        <v>-15877.428015492012</v>
      </c>
      <c r="G142" s="167">
        <f>$D142-G$108</f>
        <v>-7067.5555106122047</v>
      </c>
      <c r="H142" s="167">
        <f>$D142-H$108</f>
        <v>251.66207012268569</v>
      </c>
      <c r="I142" s="167">
        <f>$D142-I$108</f>
        <v>-11813.393144420545</v>
      </c>
      <c r="J142" s="167">
        <f>$D142-J$108</f>
        <v>-17075.997808537657</v>
      </c>
      <c r="K142" s="167">
        <f>$D142-K$108</f>
        <v>-23862.098648362946</v>
      </c>
      <c r="L142" s="167">
        <f>$D142-L$108</f>
        <v>-13107.009835327917</v>
      </c>
      <c r="M142" s="167">
        <f>$D142-M$108</f>
        <v>-13697.62230000506</v>
      </c>
      <c r="N142" s="167">
        <f>$D142-N$108</f>
        <v>-3551.9163004968359</v>
      </c>
      <c r="O142" s="167">
        <f>$D142-O$108</f>
        <v>-4419.5569717050821</v>
      </c>
      <c r="P142" s="167">
        <f>$D142-P$108</f>
        <v>-17494.010454190575</v>
      </c>
      <c r="Q142" s="167">
        <f>$D142-Q$108</f>
        <v>-5905.436675714569</v>
      </c>
      <c r="R142" s="167">
        <f>$D142-R$108</f>
        <v>-9083.9044611874488</v>
      </c>
      <c r="S142" s="167">
        <f>$D142-S$108</f>
        <v>-2892.0195520357884</v>
      </c>
      <c r="T142" s="167">
        <f>$D142-T$108</f>
        <v>-8665.7510862002018</v>
      </c>
      <c r="U142" s="167">
        <f>$D142-U$108</f>
        <v>-4593.9300631265214</v>
      </c>
      <c r="V142" s="167">
        <f>$D142-V$108</f>
        <v>1697.6747397442741</v>
      </c>
      <c r="W142" s="167">
        <f>$D142-W$108</f>
        <v>895.00388414948975</v>
      </c>
      <c r="X142" s="167">
        <f>$D142-X$108</f>
        <v>-8139.2884723687312</v>
      </c>
      <c r="Y142" s="167">
        <f>$D142-Y$108</f>
        <v>-27323.041357020578</v>
      </c>
      <c r="Z142" s="167">
        <f>$D142-Z$108</f>
        <v>-21759.183001630503</v>
      </c>
      <c r="AA142" s="167">
        <f>$D142-AA$108</f>
        <v>-7325.3693125166756</v>
      </c>
      <c r="AB142" s="167">
        <f>$D142-AB$108</f>
        <v>-16266.550281888332</v>
      </c>
      <c r="AC142" s="167">
        <f>$D142-AC$108</f>
        <v>463.2398805328703</v>
      </c>
      <c r="AD142" s="167">
        <f>$D142-AD$108</f>
        <v>-4220.4931497587677</v>
      </c>
      <c r="AE142" s="167">
        <f>$D142-AE$108</f>
        <v>1276.1692586627032</v>
      </c>
      <c r="AF142" s="167">
        <f>$D142-AF$108</f>
        <v>-14062.225171972663</v>
      </c>
      <c r="AG142" s="167">
        <f>$D142-AG$108</f>
        <v>-5489.5043870887966</v>
      </c>
      <c r="AH142" s="167">
        <f>$D142-AH$108</f>
        <v>-24326.875449312538</v>
      </c>
      <c r="AI142" s="167">
        <f>$D142-AI$108</f>
        <v>-20784.825664993921</v>
      </c>
      <c r="AJ142" s="167">
        <f>$D142-AJ$108</f>
        <v>-428.96191837533843</v>
      </c>
      <c r="AK142" s="167">
        <f>$D142-AK$108</f>
        <v>-9083.1083715471104</v>
      </c>
      <c r="AL142" s="167">
        <f>$D142-AL$108</f>
        <v>-3652.682648838927</v>
      </c>
      <c r="AM142" s="167">
        <f>$D142-AM$108</f>
        <v>-14807.899727820644</v>
      </c>
      <c r="AN142" s="167">
        <f>$D142-AN$108</f>
        <v>-3094.6671796861847</v>
      </c>
      <c r="AO142" s="167">
        <f>$D142-AO$108</f>
        <v>-6901.3764233291949</v>
      </c>
      <c r="AP142" s="167">
        <f>$D142-AP$108</f>
        <v>-9972.4656530622233</v>
      </c>
      <c r="AQ142" s="167">
        <f>$D142-AQ$108</f>
        <v>-8356.2983452222252</v>
      </c>
      <c r="AR142" s="167">
        <f>$D142-AR$108</f>
        <v>-7479.4684557283399</v>
      </c>
      <c r="AS142" s="167">
        <f>$D142-AS$108</f>
        <v>1469.7158811795816</v>
      </c>
      <c r="AT142" s="167">
        <f>$D142-AT$108</f>
        <v>-5669.5135045076167</v>
      </c>
      <c r="AU142" s="167">
        <f>$D142-AU$108</f>
        <v>-725.54101265666395</v>
      </c>
      <c r="AV142" s="167">
        <f>$D142-AV$108</f>
        <v>-7493.6307964295629</v>
      </c>
      <c r="AW142" s="167">
        <f>$D142-AW$108</f>
        <v>-13939.887575072258</v>
      </c>
      <c r="AX142" s="167">
        <f>$D142-AX$108</f>
        <v>-10308.51471430168</v>
      </c>
      <c r="AY142" s="167">
        <f>$D142-AY$108</f>
        <v>-21062.622485032458</v>
      </c>
      <c r="AZ142" s="167">
        <f>$D142-AZ$108</f>
        <v>-15296.471728312819</v>
      </c>
      <c r="BA142" s="167">
        <f>$D142-BA$108</f>
        <v>-267.83572279663349</v>
      </c>
      <c r="BB142" s="167">
        <f>$D142-BB$108</f>
        <v>-10504.491199270655</v>
      </c>
      <c r="BC142" s="167">
        <f>$D142-BC$108</f>
        <v>-12955.199245187592</v>
      </c>
      <c r="BD142" s="166"/>
    </row>
    <row r="143" spans="1:56">
      <c r="A143" s="172">
        <v>2012</v>
      </c>
      <c r="B143" s="172" t="s">
        <v>1102</v>
      </c>
      <c r="C143" s="147" t="s">
        <v>42</v>
      </c>
      <c r="D143" s="82">
        <v>55765.907051028153</v>
      </c>
      <c r="E143" s="167">
        <f>$D143-E$108</f>
        <v>13176.013853978024</v>
      </c>
      <c r="F143" s="167">
        <f>$D143-F$108</f>
        <v>-1664.8946758648963</v>
      </c>
      <c r="G143" s="167">
        <f>$D143-G$108</f>
        <v>7144.9778290149115</v>
      </c>
      <c r="H143" s="167">
        <f>$D143-H$108</f>
        <v>14464.195409749802</v>
      </c>
      <c r="I143" s="167">
        <f>$D143-I$108</f>
        <v>2399.1401952065717</v>
      </c>
      <c r="J143" s="167">
        <f>$D143-J$108</f>
        <v>-2863.4644689105407</v>
      </c>
      <c r="K143" s="167">
        <f>$D143-K$108</f>
        <v>-9649.5653087358296</v>
      </c>
      <c r="L143" s="167">
        <f>$D143-L$108</f>
        <v>1105.523504299199</v>
      </c>
      <c r="M143" s="167">
        <f>$D143-M$108</f>
        <v>514.91103962205671</v>
      </c>
      <c r="N143" s="167">
        <f>$D143-N$108</f>
        <v>10660.61703913028</v>
      </c>
      <c r="O143" s="167">
        <f>$D143-O$108</f>
        <v>9792.9763679220341</v>
      </c>
      <c r="P143" s="167">
        <f>$D143-P$108</f>
        <v>-3281.4771145634586</v>
      </c>
      <c r="Q143" s="167">
        <f>$D143-Q$108</f>
        <v>8307.0966639125472</v>
      </c>
      <c r="R143" s="167">
        <f>$D143-R$108</f>
        <v>5128.6288784396675</v>
      </c>
      <c r="S143" s="167">
        <f>$D143-S$108</f>
        <v>11320.513787591328</v>
      </c>
      <c r="T143" s="167">
        <f>$D143-T$108</f>
        <v>5546.7822534269144</v>
      </c>
      <c r="U143" s="167">
        <f>$D143-U$108</f>
        <v>9618.6032765005948</v>
      </c>
      <c r="V143" s="167">
        <f>$D143-V$108</f>
        <v>15910.20807937139</v>
      </c>
      <c r="W143" s="167">
        <f>$D143-W$108</f>
        <v>15107.537223776606</v>
      </c>
      <c r="X143" s="167">
        <f>$D143-X$108</f>
        <v>6073.2448672583851</v>
      </c>
      <c r="Y143" s="167">
        <f>$D143-Y$108</f>
        <v>-13110.508017393462</v>
      </c>
      <c r="Z143" s="167">
        <f>$D143-Z$108</f>
        <v>-7546.6496620033868</v>
      </c>
      <c r="AA143" s="167">
        <f>$D143-AA$108</f>
        <v>6887.1640271104407</v>
      </c>
      <c r="AB143" s="167">
        <f>$D143-AB$108</f>
        <v>-2054.0169422612162</v>
      </c>
      <c r="AC143" s="167">
        <f>$D143-AC$108</f>
        <v>14675.773220159987</v>
      </c>
      <c r="AD143" s="167">
        <f>$D143-AD$108</f>
        <v>9992.0401898683485</v>
      </c>
      <c r="AE143" s="167">
        <f>$D143-AE$108</f>
        <v>15488.702598289819</v>
      </c>
      <c r="AF143" s="167">
        <f>$D143-AF$108</f>
        <v>150.30816765445343</v>
      </c>
      <c r="AG143" s="167">
        <f>$D143-AG$108</f>
        <v>8723.0289525383196</v>
      </c>
      <c r="AH143" s="167">
        <f>$D143-AH$108</f>
        <v>-10114.342109685422</v>
      </c>
      <c r="AI143" s="167">
        <f>$D143-AI$108</f>
        <v>-6572.292325366805</v>
      </c>
      <c r="AJ143" s="167">
        <f>$D143-AJ$108</f>
        <v>13783.571421251778</v>
      </c>
      <c r="AK143" s="167">
        <f>$D143-AK$108</f>
        <v>5129.4249680800058</v>
      </c>
      <c r="AL143" s="167">
        <f>$D143-AL$108</f>
        <v>10559.850690788189</v>
      </c>
      <c r="AM143" s="167">
        <f>$D143-AM$108</f>
        <v>-595.36638819352811</v>
      </c>
      <c r="AN143" s="167">
        <f>$D143-AN$108</f>
        <v>11117.866159940932</v>
      </c>
      <c r="AO143" s="167">
        <f>$D143-AO$108</f>
        <v>7311.1569162979213</v>
      </c>
      <c r="AP143" s="167">
        <f>$D143-AP$108</f>
        <v>4240.0676865648929</v>
      </c>
      <c r="AQ143" s="167">
        <f>$D143-AQ$108</f>
        <v>5856.234994404891</v>
      </c>
      <c r="AR143" s="167">
        <f>$D143-AR$108</f>
        <v>6733.0648838987763</v>
      </c>
      <c r="AS143" s="167">
        <f>$D143-AS$108</f>
        <v>15682.249220806698</v>
      </c>
      <c r="AT143" s="167">
        <f>$D143-AT$108</f>
        <v>8543.0198351194995</v>
      </c>
      <c r="AU143" s="167">
        <f>$D143-AU$108</f>
        <v>13486.992326970452</v>
      </c>
      <c r="AV143" s="167">
        <f>$D143-AV$108</f>
        <v>6718.9025431975533</v>
      </c>
      <c r="AW143" s="167">
        <f>$D143-AW$108</f>
        <v>272.64576455485803</v>
      </c>
      <c r="AX143" s="167">
        <f>$D143-AX$108</f>
        <v>3904.018625325436</v>
      </c>
      <c r="AY143" s="167">
        <f>$D143-AY$108</f>
        <v>-6850.0891454053417</v>
      </c>
      <c r="AZ143" s="167">
        <f>$D143-AZ$108</f>
        <v>-1083.9383886857031</v>
      </c>
      <c r="BA143" s="167">
        <f>$D143-BA$108</f>
        <v>13944.697616830483</v>
      </c>
      <c r="BB143" s="167">
        <f>$D143-BB$108</f>
        <v>3708.0421403564615</v>
      </c>
      <c r="BC143" s="167">
        <f>$D143-BC$108</f>
        <v>1257.3340944395241</v>
      </c>
      <c r="BD143" s="166"/>
    </row>
    <row r="144" spans="1:56">
      <c r="A144" s="172">
        <v>2012</v>
      </c>
      <c r="B144" s="172" t="s">
        <v>1103</v>
      </c>
      <c r="C144" s="147" t="s">
        <v>43</v>
      </c>
      <c r="D144" s="82">
        <v>44375.109538157245</v>
      </c>
      <c r="E144" s="167">
        <f>$D144-E$108</f>
        <v>1785.216341107116</v>
      </c>
      <c r="F144" s="167">
        <f>$D144-F$108</f>
        <v>-13055.692188735804</v>
      </c>
      <c r="G144" s="167">
        <f>$D144-G$108</f>
        <v>-4245.8196838559961</v>
      </c>
      <c r="H144" s="167">
        <f>$D144-H$108</f>
        <v>3073.3978968788942</v>
      </c>
      <c r="I144" s="167">
        <f>$D144-I$108</f>
        <v>-8991.657317664336</v>
      </c>
      <c r="J144" s="167">
        <f>$D144-J$108</f>
        <v>-14254.261981781448</v>
      </c>
      <c r="K144" s="167">
        <f>$D144-K$108</f>
        <v>-21040.362821606737</v>
      </c>
      <c r="L144" s="167">
        <f>$D144-L$108</f>
        <v>-10285.274008571709</v>
      </c>
      <c r="M144" s="167">
        <f>$D144-M$108</f>
        <v>-10875.886473248851</v>
      </c>
      <c r="N144" s="167">
        <f>$D144-N$108</f>
        <v>-730.18047374062735</v>
      </c>
      <c r="O144" s="167">
        <f>$D144-O$108</f>
        <v>-1597.8211449488736</v>
      </c>
      <c r="P144" s="167">
        <f>$D144-P$108</f>
        <v>-14672.274627434366</v>
      </c>
      <c r="Q144" s="167">
        <f>$D144-Q$108</f>
        <v>-3083.7008489583604</v>
      </c>
      <c r="R144" s="167">
        <f>$D144-R$108</f>
        <v>-6262.1686344312402</v>
      </c>
      <c r="S144" s="167">
        <f>$D144-S$108</f>
        <v>-70.283725279579812</v>
      </c>
      <c r="T144" s="167">
        <f>$D144-T$108</f>
        <v>-5844.0152594439933</v>
      </c>
      <c r="U144" s="167">
        <f>$D144-U$108</f>
        <v>-1772.1942363703129</v>
      </c>
      <c r="V144" s="167">
        <f>$D144-V$108</f>
        <v>4519.4105665004827</v>
      </c>
      <c r="W144" s="167">
        <f>$D144-W$108</f>
        <v>3716.7397109056983</v>
      </c>
      <c r="X144" s="167">
        <f>$D144-X$108</f>
        <v>-5317.5526456125226</v>
      </c>
      <c r="Y144" s="167">
        <f>$D144-Y$108</f>
        <v>-24501.30553026437</v>
      </c>
      <c r="Z144" s="167">
        <f>$D144-Z$108</f>
        <v>-18937.447174874294</v>
      </c>
      <c r="AA144" s="167">
        <f>$D144-AA$108</f>
        <v>-4503.633485760467</v>
      </c>
      <c r="AB144" s="167">
        <f>$D144-AB$108</f>
        <v>-13444.814455132124</v>
      </c>
      <c r="AC144" s="167">
        <f>$D144-AC$108</f>
        <v>3284.9757072890789</v>
      </c>
      <c r="AD144" s="167">
        <f>$D144-AD$108</f>
        <v>-1398.7573230025591</v>
      </c>
      <c r="AE144" s="167">
        <f>$D144-AE$108</f>
        <v>4097.9050854189118</v>
      </c>
      <c r="AF144" s="167">
        <f>$D144-AF$108</f>
        <v>-11240.489345216454</v>
      </c>
      <c r="AG144" s="167">
        <f>$D144-AG$108</f>
        <v>-2667.7685603325881</v>
      </c>
      <c r="AH144" s="167">
        <f>$D144-AH$108</f>
        <v>-21505.139622556329</v>
      </c>
      <c r="AI144" s="167">
        <f>$D144-AI$108</f>
        <v>-17963.089838237713</v>
      </c>
      <c r="AJ144" s="167">
        <f>$D144-AJ$108</f>
        <v>2392.7739083808701</v>
      </c>
      <c r="AK144" s="167">
        <f>$D144-AK$108</f>
        <v>-6261.3725447909019</v>
      </c>
      <c r="AL144" s="167">
        <f>$D144-AL$108</f>
        <v>-830.94682208271843</v>
      </c>
      <c r="AM144" s="167">
        <f>$D144-AM$108</f>
        <v>-11986.163901064436</v>
      </c>
      <c r="AN144" s="167">
        <f>$D144-AN$108</f>
        <v>-272.93135292997613</v>
      </c>
      <c r="AO144" s="167">
        <f>$D144-AO$108</f>
        <v>-4079.6405965729864</v>
      </c>
      <c r="AP144" s="167">
        <f>$D144-AP$108</f>
        <v>-7150.7298263060147</v>
      </c>
      <c r="AQ144" s="167">
        <f>$D144-AQ$108</f>
        <v>-5534.5625184660166</v>
      </c>
      <c r="AR144" s="167">
        <f>$D144-AR$108</f>
        <v>-4657.7326289721314</v>
      </c>
      <c r="AS144" s="167">
        <f>$D144-AS$108</f>
        <v>4291.4517079357902</v>
      </c>
      <c r="AT144" s="167">
        <f>$D144-AT$108</f>
        <v>-2847.7776777514082</v>
      </c>
      <c r="AU144" s="167">
        <f>$D144-AU$108</f>
        <v>2096.1948140995446</v>
      </c>
      <c r="AV144" s="167">
        <f>$D144-AV$108</f>
        <v>-4671.8949696733544</v>
      </c>
      <c r="AW144" s="167">
        <f>$D144-AW$108</f>
        <v>-11118.15174831605</v>
      </c>
      <c r="AX144" s="167">
        <f>$D144-AX$108</f>
        <v>-7486.7788875454717</v>
      </c>
      <c r="AY144" s="167">
        <f>$D144-AY$108</f>
        <v>-18240.886658276249</v>
      </c>
      <c r="AZ144" s="167">
        <f>$D144-AZ$108</f>
        <v>-12474.735901556611</v>
      </c>
      <c r="BA144" s="167">
        <f>$D144-BA$108</f>
        <v>2553.9001039595751</v>
      </c>
      <c r="BB144" s="167">
        <f>$D144-BB$108</f>
        <v>-7682.7553725144462</v>
      </c>
      <c r="BC144" s="167">
        <f>$D144-BC$108</f>
        <v>-10133.463418431384</v>
      </c>
      <c r="BD144" s="166"/>
    </row>
    <row r="145" spans="1:56">
      <c r="A145" s="172">
        <v>2012</v>
      </c>
      <c r="B145" s="172" t="s">
        <v>1104</v>
      </c>
      <c r="C145" s="147" t="s">
        <v>44</v>
      </c>
      <c r="D145" s="82">
        <v>48406.856070027221</v>
      </c>
      <c r="E145" s="167">
        <f>$D145-E$108</f>
        <v>5816.962872977092</v>
      </c>
      <c r="F145" s="167">
        <f>$D145-F$108</f>
        <v>-9023.9456568658279</v>
      </c>
      <c r="G145" s="167">
        <f>$D145-G$108</f>
        <v>-214.07315198602009</v>
      </c>
      <c r="H145" s="167">
        <f>$D145-H$108</f>
        <v>7105.1444287488703</v>
      </c>
      <c r="I145" s="167">
        <f>$D145-I$108</f>
        <v>-4959.91078579436</v>
      </c>
      <c r="J145" s="167">
        <f>$D145-J$108</f>
        <v>-10222.515449911472</v>
      </c>
      <c r="K145" s="167">
        <f>$D145-K$108</f>
        <v>-17008.616289736761</v>
      </c>
      <c r="L145" s="167">
        <f>$D145-L$108</f>
        <v>-6253.5274767017327</v>
      </c>
      <c r="M145" s="167">
        <f>$D145-M$108</f>
        <v>-6844.1399413788749</v>
      </c>
      <c r="N145" s="167">
        <f>$D145-N$108</f>
        <v>3301.5660581293487</v>
      </c>
      <c r="O145" s="167">
        <f>$D145-O$108</f>
        <v>2433.9253869211025</v>
      </c>
      <c r="P145" s="167">
        <f>$D145-P$108</f>
        <v>-10640.52809556439</v>
      </c>
      <c r="Q145" s="167">
        <f>$D145-Q$108</f>
        <v>948.04568291161559</v>
      </c>
      <c r="R145" s="167">
        <f>$D145-R$108</f>
        <v>-2230.4221025612642</v>
      </c>
      <c r="S145" s="167">
        <f>$D145-S$108</f>
        <v>3961.4628065903962</v>
      </c>
      <c r="T145" s="167">
        <f>$D145-T$108</f>
        <v>-1812.2687275740172</v>
      </c>
      <c r="U145" s="167">
        <f>$D145-U$108</f>
        <v>2259.5522954996632</v>
      </c>
      <c r="V145" s="167">
        <f>$D145-V$108</f>
        <v>8551.1570983704587</v>
      </c>
      <c r="W145" s="167">
        <f>$D145-W$108</f>
        <v>7748.4862427756743</v>
      </c>
      <c r="X145" s="167">
        <f>$D145-X$108</f>
        <v>-1285.8061137425466</v>
      </c>
      <c r="Y145" s="167">
        <f>$D145-Y$108</f>
        <v>-20469.558998394394</v>
      </c>
      <c r="Z145" s="167">
        <f>$D145-Z$108</f>
        <v>-14905.700643004318</v>
      </c>
      <c r="AA145" s="167">
        <f>$D145-AA$108</f>
        <v>-471.88695389049099</v>
      </c>
      <c r="AB145" s="167">
        <f>$D145-AB$108</f>
        <v>-9413.0679232621478</v>
      </c>
      <c r="AC145" s="167">
        <f>$D145-AC$108</f>
        <v>7316.7222391590549</v>
      </c>
      <c r="AD145" s="167">
        <f>$D145-AD$108</f>
        <v>2632.9892088674169</v>
      </c>
      <c r="AE145" s="167">
        <f>$D145-AE$108</f>
        <v>8129.6516172888878</v>
      </c>
      <c r="AF145" s="167">
        <f>$D145-AF$108</f>
        <v>-7208.7428133464782</v>
      </c>
      <c r="AG145" s="167">
        <f>$D145-AG$108</f>
        <v>1363.9779715373879</v>
      </c>
      <c r="AH145" s="167">
        <f>$D145-AH$108</f>
        <v>-17473.393090686353</v>
      </c>
      <c r="AI145" s="167">
        <f>$D145-AI$108</f>
        <v>-13931.343306367737</v>
      </c>
      <c r="AJ145" s="167">
        <f>$D145-AJ$108</f>
        <v>6424.5204402508461</v>
      </c>
      <c r="AK145" s="167">
        <f>$D145-AK$108</f>
        <v>-2229.6260129209259</v>
      </c>
      <c r="AL145" s="167">
        <f>$D145-AL$108</f>
        <v>3200.7997097872576</v>
      </c>
      <c r="AM145" s="167">
        <f>$D145-AM$108</f>
        <v>-7954.4173691944598</v>
      </c>
      <c r="AN145" s="167">
        <f>$D145-AN$108</f>
        <v>3758.8151789399999</v>
      </c>
      <c r="AO145" s="167">
        <f>$D145-AO$108</f>
        <v>-47.894064703010372</v>
      </c>
      <c r="AP145" s="167">
        <f>$D145-AP$108</f>
        <v>-3118.9832944360387</v>
      </c>
      <c r="AQ145" s="167">
        <f>$D145-AQ$108</f>
        <v>-1502.8159865960406</v>
      </c>
      <c r="AR145" s="167">
        <f>$D145-AR$108</f>
        <v>-625.98609710215533</v>
      </c>
      <c r="AS145" s="167">
        <f>$D145-AS$108</f>
        <v>8323.1982398057662</v>
      </c>
      <c r="AT145" s="167">
        <f>$D145-AT$108</f>
        <v>1183.9688541185678</v>
      </c>
      <c r="AU145" s="167">
        <f>$D145-AU$108</f>
        <v>6127.9413459695206</v>
      </c>
      <c r="AV145" s="167">
        <f>$D145-AV$108</f>
        <v>-640.14843780337833</v>
      </c>
      <c r="AW145" s="167">
        <f>$D145-AW$108</f>
        <v>-7086.4052164460736</v>
      </c>
      <c r="AX145" s="167">
        <f>$D145-AX$108</f>
        <v>-3455.0323556754956</v>
      </c>
      <c r="AY145" s="167">
        <f>$D145-AY$108</f>
        <v>-14209.140126406273</v>
      </c>
      <c r="AZ145" s="167">
        <f>$D145-AZ$108</f>
        <v>-8442.9893696866347</v>
      </c>
      <c r="BA145" s="167">
        <f>$D145-BA$108</f>
        <v>6585.6466358295511</v>
      </c>
      <c r="BB145" s="167">
        <f>$D145-BB$108</f>
        <v>-3651.0088406444702</v>
      </c>
      <c r="BC145" s="167">
        <f>$D145-BC$108</f>
        <v>-6101.7168865614076</v>
      </c>
      <c r="BD145" s="166"/>
    </row>
    <row r="146" spans="1:56">
      <c r="A146" s="172">
        <v>2012</v>
      </c>
      <c r="B146" s="172" t="s">
        <v>1105</v>
      </c>
      <c r="C146" s="147" t="s">
        <v>45</v>
      </c>
      <c r="D146" s="82">
        <v>51775.45884134098</v>
      </c>
      <c r="E146" s="167">
        <f>$D146-E$108</f>
        <v>9185.5656442908512</v>
      </c>
      <c r="F146" s="167">
        <f>$D146-F$108</f>
        <v>-5655.3428855520688</v>
      </c>
      <c r="G146" s="167">
        <f>$D146-G$108</f>
        <v>3154.5296193277391</v>
      </c>
      <c r="H146" s="167">
        <f>$D146-H$108</f>
        <v>10473.747200062629</v>
      </c>
      <c r="I146" s="167">
        <f>$D146-I$108</f>
        <v>-1591.3080144806008</v>
      </c>
      <c r="J146" s="167">
        <f>$D146-J$108</f>
        <v>-6853.9126785977132</v>
      </c>
      <c r="K146" s="167">
        <f>$D146-K$108</f>
        <v>-13640.013518423002</v>
      </c>
      <c r="L146" s="167">
        <f>$D146-L$108</f>
        <v>-2884.9247053879735</v>
      </c>
      <c r="M146" s="167">
        <f>$D146-M$108</f>
        <v>-3475.5371700651158</v>
      </c>
      <c r="N146" s="167">
        <f>$D146-N$108</f>
        <v>6670.1688294431078</v>
      </c>
      <c r="O146" s="167">
        <f>$D146-O$108</f>
        <v>5802.5281582348616</v>
      </c>
      <c r="P146" s="167">
        <f>$D146-P$108</f>
        <v>-7271.9253242506311</v>
      </c>
      <c r="Q146" s="167">
        <f>$D146-Q$108</f>
        <v>4316.6484542253747</v>
      </c>
      <c r="R146" s="167">
        <f>$D146-R$108</f>
        <v>1138.180668752495</v>
      </c>
      <c r="S146" s="167">
        <f>$D146-S$108</f>
        <v>7330.0655779041554</v>
      </c>
      <c r="T146" s="167">
        <f>$D146-T$108</f>
        <v>1556.3340437397419</v>
      </c>
      <c r="U146" s="167">
        <f>$D146-U$108</f>
        <v>5628.1550668134223</v>
      </c>
      <c r="V146" s="167">
        <f>$D146-V$108</f>
        <v>11919.759869684218</v>
      </c>
      <c r="W146" s="167">
        <f>$D146-W$108</f>
        <v>11117.089014089433</v>
      </c>
      <c r="X146" s="167">
        <f>$D146-X$108</f>
        <v>2082.7966575712126</v>
      </c>
      <c r="Y146" s="167">
        <f>$D146-Y$108</f>
        <v>-17100.956227080635</v>
      </c>
      <c r="Z146" s="167">
        <f>$D146-Z$108</f>
        <v>-11537.097871690559</v>
      </c>
      <c r="AA146" s="167">
        <f>$D146-AA$108</f>
        <v>2896.7158174232682</v>
      </c>
      <c r="AB146" s="167">
        <f>$D146-AB$108</f>
        <v>-6044.4651519483887</v>
      </c>
      <c r="AC146" s="167">
        <f>$D146-AC$108</f>
        <v>10685.325010472814</v>
      </c>
      <c r="AD146" s="167">
        <f>$D146-AD$108</f>
        <v>6001.591980181176</v>
      </c>
      <c r="AE146" s="167">
        <f>$D146-AE$108</f>
        <v>11498.254388602647</v>
      </c>
      <c r="AF146" s="167">
        <f>$D146-AF$108</f>
        <v>-3840.1400420327191</v>
      </c>
      <c r="AG146" s="167">
        <f>$D146-AG$108</f>
        <v>4732.5807428511471</v>
      </c>
      <c r="AH146" s="167">
        <f>$D146-AH$108</f>
        <v>-14104.790319372594</v>
      </c>
      <c r="AI146" s="167">
        <f>$D146-AI$108</f>
        <v>-10562.740535053978</v>
      </c>
      <c r="AJ146" s="167">
        <f>$D146-AJ$108</f>
        <v>9793.1232115646053</v>
      </c>
      <c r="AK146" s="167">
        <f>$D146-AK$108</f>
        <v>1138.9767583928333</v>
      </c>
      <c r="AL146" s="167">
        <f>$D146-AL$108</f>
        <v>6569.4024811010167</v>
      </c>
      <c r="AM146" s="167">
        <f>$D146-AM$108</f>
        <v>-4585.8145978807006</v>
      </c>
      <c r="AN146" s="167">
        <f>$D146-AN$108</f>
        <v>7127.417950253759</v>
      </c>
      <c r="AO146" s="167">
        <f>$D146-AO$108</f>
        <v>3320.7087066107488</v>
      </c>
      <c r="AP146" s="167">
        <f>$D146-AP$108</f>
        <v>249.61947687772044</v>
      </c>
      <c r="AQ146" s="167">
        <f>$D146-AQ$108</f>
        <v>1865.7867847177185</v>
      </c>
      <c r="AR146" s="167">
        <f>$D146-AR$108</f>
        <v>2742.6166742116038</v>
      </c>
      <c r="AS146" s="167">
        <f>$D146-AS$108</f>
        <v>11691.801011119525</v>
      </c>
      <c r="AT146" s="167">
        <f>$D146-AT$108</f>
        <v>4552.571625432327</v>
      </c>
      <c r="AU146" s="167">
        <f>$D146-AU$108</f>
        <v>9496.5441172832798</v>
      </c>
      <c r="AV146" s="167">
        <f>$D146-AV$108</f>
        <v>2728.4543335103808</v>
      </c>
      <c r="AW146" s="167">
        <f>$D146-AW$108</f>
        <v>-3717.8024451323145</v>
      </c>
      <c r="AX146" s="167">
        <f>$D146-AX$108</f>
        <v>-86.429584361736488</v>
      </c>
      <c r="AY146" s="167">
        <f>$D146-AY$108</f>
        <v>-10840.537355092514</v>
      </c>
      <c r="AZ146" s="167">
        <f>$D146-AZ$108</f>
        <v>-5074.3865983728756</v>
      </c>
      <c r="BA146" s="167">
        <f>$D146-BA$108</f>
        <v>9954.2494071433102</v>
      </c>
      <c r="BB146" s="167">
        <f>$D146-BB$108</f>
        <v>-282.40606933071103</v>
      </c>
      <c r="BC146" s="167">
        <f>$D146-BC$108</f>
        <v>-2733.1141152476484</v>
      </c>
      <c r="BD146" s="166"/>
    </row>
    <row r="147" spans="1:56">
      <c r="A147" s="172">
        <v>2012</v>
      </c>
      <c r="B147" s="172" t="s">
        <v>1106</v>
      </c>
      <c r="C147" s="147" t="s">
        <v>46</v>
      </c>
      <c r="D147" s="82">
        <v>51904.073128287222</v>
      </c>
      <c r="E147" s="167">
        <f>$D147-E$108</f>
        <v>9314.1799312370931</v>
      </c>
      <c r="F147" s="167">
        <f>$D147-F$108</f>
        <v>-5526.7285986058268</v>
      </c>
      <c r="G147" s="167">
        <f>$D147-G$108</f>
        <v>3283.143906273981</v>
      </c>
      <c r="H147" s="167">
        <f>$D147-H$108</f>
        <v>10602.361487008871</v>
      </c>
      <c r="I147" s="167">
        <f>$D147-I$108</f>
        <v>-1462.6937275343589</v>
      </c>
      <c r="J147" s="167">
        <f>$D147-J$108</f>
        <v>-6725.2983916514713</v>
      </c>
      <c r="K147" s="167">
        <f>$D147-K$108</f>
        <v>-13511.39923147676</v>
      </c>
      <c r="L147" s="167">
        <f>$D147-L$108</f>
        <v>-2756.3104184417316</v>
      </c>
      <c r="M147" s="167">
        <f>$D147-M$108</f>
        <v>-3346.9228831188739</v>
      </c>
      <c r="N147" s="167">
        <f>$D147-N$108</f>
        <v>6798.7831163893497</v>
      </c>
      <c r="O147" s="167">
        <f>$D147-O$108</f>
        <v>5931.1424451811035</v>
      </c>
      <c r="P147" s="167">
        <f>$D147-P$108</f>
        <v>-7143.3110373043892</v>
      </c>
      <c r="Q147" s="167">
        <f>$D147-Q$108</f>
        <v>4445.2627411716167</v>
      </c>
      <c r="R147" s="167">
        <f>$D147-R$108</f>
        <v>1266.7949556987369</v>
      </c>
      <c r="S147" s="167">
        <f>$D147-S$108</f>
        <v>7458.6798648503973</v>
      </c>
      <c r="T147" s="167">
        <f>$D147-T$108</f>
        <v>1684.9483306859838</v>
      </c>
      <c r="U147" s="167">
        <f>$D147-U$108</f>
        <v>5756.7693537596642</v>
      </c>
      <c r="V147" s="167">
        <f>$D147-V$108</f>
        <v>12048.37415663046</v>
      </c>
      <c r="W147" s="167">
        <f>$D147-W$108</f>
        <v>11245.703301035675</v>
      </c>
      <c r="X147" s="167">
        <f>$D147-X$108</f>
        <v>2211.4109445174545</v>
      </c>
      <c r="Y147" s="167">
        <f>$D147-Y$108</f>
        <v>-16972.341940134393</v>
      </c>
      <c r="Z147" s="167">
        <f>$D147-Z$108</f>
        <v>-11408.483584744317</v>
      </c>
      <c r="AA147" s="167">
        <f>$D147-AA$108</f>
        <v>3025.3301043695101</v>
      </c>
      <c r="AB147" s="167">
        <f>$D147-AB$108</f>
        <v>-5915.8508650021467</v>
      </c>
      <c r="AC147" s="167">
        <f>$D147-AC$108</f>
        <v>10813.939297419056</v>
      </c>
      <c r="AD147" s="167">
        <f>$D147-AD$108</f>
        <v>6130.206267127418</v>
      </c>
      <c r="AE147" s="167">
        <f>$D147-AE$108</f>
        <v>11626.868675548889</v>
      </c>
      <c r="AF147" s="167">
        <f>$D147-AF$108</f>
        <v>-3711.5257550864771</v>
      </c>
      <c r="AG147" s="167">
        <f>$D147-AG$108</f>
        <v>4861.195029797389</v>
      </c>
      <c r="AH147" s="167">
        <f>$D147-AH$108</f>
        <v>-13976.176032426352</v>
      </c>
      <c r="AI147" s="167">
        <f>$D147-AI$108</f>
        <v>-10434.126248107736</v>
      </c>
      <c r="AJ147" s="167">
        <f>$D147-AJ$108</f>
        <v>9921.7374985108472</v>
      </c>
      <c r="AK147" s="167">
        <f>$D147-AK$108</f>
        <v>1267.5910453390752</v>
      </c>
      <c r="AL147" s="167">
        <f>$D147-AL$108</f>
        <v>6698.0167680472587</v>
      </c>
      <c r="AM147" s="167">
        <f>$D147-AM$108</f>
        <v>-4457.2003109344587</v>
      </c>
      <c r="AN147" s="167">
        <f>$D147-AN$108</f>
        <v>7256.032237200001</v>
      </c>
      <c r="AO147" s="167">
        <f>$D147-AO$108</f>
        <v>3449.3229935569907</v>
      </c>
      <c r="AP147" s="167">
        <f>$D147-AP$108</f>
        <v>378.23376382396236</v>
      </c>
      <c r="AQ147" s="167">
        <f>$D147-AQ$108</f>
        <v>1994.4010716639605</v>
      </c>
      <c r="AR147" s="167">
        <f>$D147-AR$108</f>
        <v>2871.2309611578457</v>
      </c>
      <c r="AS147" s="167">
        <f>$D147-AS$108</f>
        <v>11820.415298065767</v>
      </c>
      <c r="AT147" s="167">
        <f>$D147-AT$108</f>
        <v>4681.1859123785689</v>
      </c>
      <c r="AU147" s="167">
        <f>$D147-AU$108</f>
        <v>9625.1584042295217</v>
      </c>
      <c r="AV147" s="167">
        <f>$D147-AV$108</f>
        <v>2857.0686204566227</v>
      </c>
      <c r="AW147" s="167">
        <f>$D147-AW$108</f>
        <v>-3589.1881581860725</v>
      </c>
      <c r="AX147" s="167">
        <f>$D147-AX$108</f>
        <v>42.18470258450543</v>
      </c>
      <c r="AY147" s="167">
        <f>$D147-AY$108</f>
        <v>-10711.923068146272</v>
      </c>
      <c r="AZ147" s="167">
        <f>$D147-AZ$108</f>
        <v>-4945.7723114266337</v>
      </c>
      <c r="BA147" s="167">
        <f>$D147-BA$108</f>
        <v>10082.863694089552</v>
      </c>
      <c r="BB147" s="167">
        <f>$D147-BB$108</f>
        <v>-153.79178238446912</v>
      </c>
      <c r="BC147" s="167">
        <f>$D147-BC$108</f>
        <v>-2604.4998283014065</v>
      </c>
      <c r="BD147" s="166"/>
    </row>
    <row r="148" spans="1:56">
      <c r="A148" s="172">
        <v>2012</v>
      </c>
      <c r="B148" s="172" t="s">
        <v>1107</v>
      </c>
      <c r="C148" s="147" t="s">
        <v>47</v>
      </c>
      <c r="D148" s="82">
        <v>56065.313883437644</v>
      </c>
      <c r="E148" s="167">
        <f>$D148-E$108</f>
        <v>13475.420686387515</v>
      </c>
      <c r="F148" s="167">
        <f>$D148-F$108</f>
        <v>-1365.4878434554048</v>
      </c>
      <c r="G148" s="167">
        <f>$D148-G$108</f>
        <v>7444.384661424403</v>
      </c>
      <c r="H148" s="167">
        <f>$D148-H$108</f>
        <v>14763.602242159293</v>
      </c>
      <c r="I148" s="167">
        <f>$D148-I$108</f>
        <v>2698.5470276160631</v>
      </c>
      <c r="J148" s="167">
        <f>$D148-J$108</f>
        <v>-2564.0576365010493</v>
      </c>
      <c r="K148" s="167">
        <f>$D148-K$108</f>
        <v>-9350.1584763263381</v>
      </c>
      <c r="L148" s="167">
        <f>$D148-L$108</f>
        <v>1404.9303367086904</v>
      </c>
      <c r="M148" s="167">
        <f>$D148-M$108</f>
        <v>814.31787203154818</v>
      </c>
      <c r="N148" s="167">
        <f>$D148-N$108</f>
        <v>10960.023871539772</v>
      </c>
      <c r="O148" s="167">
        <f>$D148-O$108</f>
        <v>10092.383200331526</v>
      </c>
      <c r="P148" s="167">
        <f>$D148-P$108</f>
        <v>-2982.0702821539671</v>
      </c>
      <c r="Q148" s="167">
        <f>$D148-Q$108</f>
        <v>8606.5034963220387</v>
      </c>
      <c r="R148" s="167">
        <f>$D148-R$108</f>
        <v>5428.0357108491589</v>
      </c>
      <c r="S148" s="167">
        <f>$D148-S$108</f>
        <v>11619.920620000819</v>
      </c>
      <c r="T148" s="167">
        <f>$D148-T$108</f>
        <v>5846.1890858364059</v>
      </c>
      <c r="U148" s="167">
        <f>$D148-U$108</f>
        <v>9918.0101089100863</v>
      </c>
      <c r="V148" s="167">
        <f>$D148-V$108</f>
        <v>16209.614911780882</v>
      </c>
      <c r="W148" s="167">
        <f>$D148-W$108</f>
        <v>15406.944056186097</v>
      </c>
      <c r="X148" s="167">
        <f>$D148-X$108</f>
        <v>6372.6516996678765</v>
      </c>
      <c r="Y148" s="167">
        <f>$D148-Y$108</f>
        <v>-12811.101184983971</v>
      </c>
      <c r="Z148" s="167">
        <f>$D148-Z$108</f>
        <v>-7247.2428295938953</v>
      </c>
      <c r="AA148" s="167">
        <f>$D148-AA$108</f>
        <v>7186.5708595199321</v>
      </c>
      <c r="AB148" s="167">
        <f>$D148-AB$108</f>
        <v>-1754.6101098517247</v>
      </c>
      <c r="AC148" s="167">
        <f>$D148-AC$108</f>
        <v>14975.180052569478</v>
      </c>
      <c r="AD148" s="167">
        <f>$D148-AD$108</f>
        <v>10291.44702227784</v>
      </c>
      <c r="AE148" s="167">
        <f>$D148-AE$108</f>
        <v>15788.109430699311</v>
      </c>
      <c r="AF148" s="167">
        <f>$D148-AF$108</f>
        <v>449.7150000639449</v>
      </c>
      <c r="AG148" s="167">
        <f>$D148-AG$108</f>
        <v>9022.435784947811</v>
      </c>
      <c r="AH148" s="167">
        <f>$D148-AH$108</f>
        <v>-9814.9352772759303</v>
      </c>
      <c r="AI148" s="167">
        <f>$D148-AI$108</f>
        <v>-6272.8854929573135</v>
      </c>
      <c r="AJ148" s="167">
        <f>$D148-AJ$108</f>
        <v>14082.978253661269</v>
      </c>
      <c r="AK148" s="167">
        <f>$D148-AK$108</f>
        <v>5428.8318004894973</v>
      </c>
      <c r="AL148" s="167">
        <f>$D148-AL$108</f>
        <v>10859.257523197681</v>
      </c>
      <c r="AM148" s="167">
        <f>$D148-AM$108</f>
        <v>-295.95955578403664</v>
      </c>
      <c r="AN148" s="167">
        <f>$D148-AN$108</f>
        <v>11417.272992350423</v>
      </c>
      <c r="AO148" s="167">
        <f>$D148-AO$108</f>
        <v>7610.5637487074127</v>
      </c>
      <c r="AP148" s="167">
        <f>$D148-AP$108</f>
        <v>4539.4745189743844</v>
      </c>
      <c r="AQ148" s="167">
        <f>$D148-AQ$108</f>
        <v>6155.6418268143825</v>
      </c>
      <c r="AR148" s="167">
        <f>$D148-AR$108</f>
        <v>7032.4717163082678</v>
      </c>
      <c r="AS148" s="167">
        <f>$D148-AS$108</f>
        <v>15981.656053216189</v>
      </c>
      <c r="AT148" s="167">
        <f>$D148-AT$108</f>
        <v>8842.4266675289909</v>
      </c>
      <c r="AU148" s="167">
        <f>$D148-AU$108</f>
        <v>13786.399159379944</v>
      </c>
      <c r="AV148" s="167">
        <f>$D148-AV$108</f>
        <v>7018.3093756070448</v>
      </c>
      <c r="AW148" s="167">
        <f>$D148-AW$108</f>
        <v>572.0525969643495</v>
      </c>
      <c r="AX148" s="167">
        <f>$D148-AX$108</f>
        <v>4203.4254577349275</v>
      </c>
      <c r="AY148" s="167">
        <f>$D148-AY$108</f>
        <v>-6550.6823129958502</v>
      </c>
      <c r="AZ148" s="167">
        <f>$D148-AZ$108</f>
        <v>-784.53155627621163</v>
      </c>
      <c r="BA148" s="167">
        <f>$D148-BA$108</f>
        <v>14244.104449239974</v>
      </c>
      <c r="BB148" s="167">
        <f>$D148-BB$108</f>
        <v>4007.4489727659529</v>
      </c>
      <c r="BC148" s="167">
        <f>$D148-BC$108</f>
        <v>1556.7409268490155</v>
      </c>
      <c r="BD148" s="166"/>
    </row>
    <row r="149" spans="1:56">
      <c r="A149" s="172">
        <v>2012</v>
      </c>
      <c r="B149" s="172" t="s">
        <v>1108</v>
      </c>
      <c r="C149" s="147" t="s">
        <v>48</v>
      </c>
      <c r="D149" s="82">
        <v>44401.061436609431</v>
      </c>
      <c r="E149" s="167">
        <f>$D149-E$108</f>
        <v>1811.1682395593016</v>
      </c>
      <c r="F149" s="167">
        <f>$D149-F$108</f>
        <v>-13029.740290283618</v>
      </c>
      <c r="G149" s="167">
        <f>$D149-G$108</f>
        <v>-4219.8677854038106</v>
      </c>
      <c r="H149" s="167">
        <f>$D149-H$108</f>
        <v>3099.3497953310798</v>
      </c>
      <c r="I149" s="167">
        <f>$D149-I$108</f>
        <v>-8965.7054192121504</v>
      </c>
      <c r="J149" s="167">
        <f>$D149-J$108</f>
        <v>-14228.310083329263</v>
      </c>
      <c r="K149" s="167">
        <f>$D149-K$108</f>
        <v>-21014.410923154552</v>
      </c>
      <c r="L149" s="167">
        <f>$D149-L$108</f>
        <v>-10259.322110119523</v>
      </c>
      <c r="M149" s="167">
        <f>$D149-M$108</f>
        <v>-10849.934574796665</v>
      </c>
      <c r="N149" s="167">
        <f>$D149-N$108</f>
        <v>-704.22857528844179</v>
      </c>
      <c r="O149" s="167">
        <f>$D149-O$108</f>
        <v>-1571.869246496688</v>
      </c>
      <c r="P149" s="167">
        <f>$D149-P$108</f>
        <v>-14646.322728982181</v>
      </c>
      <c r="Q149" s="167">
        <f>$D149-Q$108</f>
        <v>-3057.7489505061749</v>
      </c>
      <c r="R149" s="167">
        <f>$D149-R$108</f>
        <v>-6236.2167359790546</v>
      </c>
      <c r="S149" s="167">
        <f>$D149-S$108</f>
        <v>-44.331826827394252</v>
      </c>
      <c r="T149" s="167">
        <f>$D149-T$108</f>
        <v>-5818.0633609918077</v>
      </c>
      <c r="U149" s="167">
        <f>$D149-U$108</f>
        <v>-1746.2423379181273</v>
      </c>
      <c r="V149" s="167">
        <f>$D149-V$108</f>
        <v>4545.3624649526682</v>
      </c>
      <c r="W149" s="167">
        <f>$D149-W$108</f>
        <v>3742.6916093578839</v>
      </c>
      <c r="X149" s="167">
        <f>$D149-X$108</f>
        <v>-5291.6007471603371</v>
      </c>
      <c r="Y149" s="167">
        <f>$D149-Y$108</f>
        <v>-24475.353631812184</v>
      </c>
      <c r="Z149" s="167">
        <f>$D149-Z$108</f>
        <v>-18911.495276422109</v>
      </c>
      <c r="AA149" s="167">
        <f>$D149-AA$108</f>
        <v>-4477.6815873082815</v>
      </c>
      <c r="AB149" s="167">
        <f>$D149-AB$108</f>
        <v>-13418.862556679938</v>
      </c>
      <c r="AC149" s="167">
        <f>$D149-AC$108</f>
        <v>3310.9276057412644</v>
      </c>
      <c r="AD149" s="167">
        <f>$D149-AD$108</f>
        <v>-1372.8054245503736</v>
      </c>
      <c r="AE149" s="167">
        <f>$D149-AE$108</f>
        <v>4123.8569838710973</v>
      </c>
      <c r="AF149" s="167">
        <f>$D149-AF$108</f>
        <v>-11214.537446764269</v>
      </c>
      <c r="AG149" s="167">
        <f>$D149-AG$108</f>
        <v>-2641.8166618804025</v>
      </c>
      <c r="AH149" s="167">
        <f>$D149-AH$108</f>
        <v>-21479.187724104144</v>
      </c>
      <c r="AI149" s="167">
        <f>$D149-AI$108</f>
        <v>-17937.137939785527</v>
      </c>
      <c r="AJ149" s="167">
        <f>$D149-AJ$108</f>
        <v>2418.7258068330557</v>
      </c>
      <c r="AK149" s="167">
        <f>$D149-AK$108</f>
        <v>-6235.4206463387163</v>
      </c>
      <c r="AL149" s="167">
        <f>$D149-AL$108</f>
        <v>-804.99492363053287</v>
      </c>
      <c r="AM149" s="167">
        <f>$D149-AM$108</f>
        <v>-11960.21200261225</v>
      </c>
      <c r="AN149" s="167">
        <f>$D149-AN$108</f>
        <v>-246.97945447779057</v>
      </c>
      <c r="AO149" s="167">
        <f>$D149-AO$108</f>
        <v>-4053.6886981208008</v>
      </c>
      <c r="AP149" s="167">
        <f>$D149-AP$108</f>
        <v>-7124.7779278538292</v>
      </c>
      <c r="AQ149" s="167">
        <f>$D149-AQ$108</f>
        <v>-5508.6106200138311</v>
      </c>
      <c r="AR149" s="167">
        <f>$D149-AR$108</f>
        <v>-4631.7807305199458</v>
      </c>
      <c r="AS149" s="167">
        <f>$D149-AS$108</f>
        <v>4317.4036063879757</v>
      </c>
      <c r="AT149" s="167">
        <f>$D149-AT$108</f>
        <v>-2821.8257792992226</v>
      </c>
      <c r="AU149" s="167">
        <f>$D149-AU$108</f>
        <v>2122.1467125517302</v>
      </c>
      <c r="AV149" s="167">
        <f>$D149-AV$108</f>
        <v>-4645.9430712211688</v>
      </c>
      <c r="AW149" s="167">
        <f>$D149-AW$108</f>
        <v>-11092.199849863864</v>
      </c>
      <c r="AX149" s="167">
        <f>$D149-AX$108</f>
        <v>-7460.8269890932861</v>
      </c>
      <c r="AY149" s="167">
        <f>$D149-AY$108</f>
        <v>-18214.934759824064</v>
      </c>
      <c r="AZ149" s="167">
        <f>$D149-AZ$108</f>
        <v>-12448.784003104425</v>
      </c>
      <c r="BA149" s="167">
        <f>$D149-BA$108</f>
        <v>2579.8520024117606</v>
      </c>
      <c r="BB149" s="167">
        <f>$D149-BB$108</f>
        <v>-7656.8034740622606</v>
      </c>
      <c r="BC149" s="167">
        <f>$D149-BC$108</f>
        <v>-10107.511519979198</v>
      </c>
      <c r="BD149" s="166"/>
    </row>
    <row r="150" spans="1:56">
      <c r="A150" s="172">
        <v>2012</v>
      </c>
      <c r="B150" s="172" t="s">
        <v>1109</v>
      </c>
      <c r="C150" s="147" t="s">
        <v>49</v>
      </c>
      <c r="D150" s="82">
        <v>49414.797866132809</v>
      </c>
      <c r="E150" s="167">
        <f>$D150-E$108</f>
        <v>6824.9046690826799</v>
      </c>
      <c r="F150" s="167">
        <f>$D150-F$108</f>
        <v>-8016.0038607602401</v>
      </c>
      <c r="G150" s="167">
        <f>$D150-G$108</f>
        <v>793.86864411956776</v>
      </c>
      <c r="H150" s="167">
        <f>$D150-H$108</f>
        <v>8113.0862248544581</v>
      </c>
      <c r="I150" s="167">
        <f>$D150-I$108</f>
        <v>-3951.9689896887721</v>
      </c>
      <c r="J150" s="167">
        <f>$D150-J$108</f>
        <v>-9214.5736538058845</v>
      </c>
      <c r="K150" s="167">
        <f>$D150-K$108</f>
        <v>-16000.674493631173</v>
      </c>
      <c r="L150" s="167">
        <f>$D150-L$108</f>
        <v>-5245.5856805961448</v>
      </c>
      <c r="M150" s="167">
        <f>$D150-M$108</f>
        <v>-5836.1981452732871</v>
      </c>
      <c r="N150" s="167">
        <f>$D150-N$108</f>
        <v>4309.5078542349365</v>
      </c>
      <c r="O150" s="167">
        <f>$D150-O$108</f>
        <v>3441.8671830266903</v>
      </c>
      <c r="P150" s="167">
        <f>$D150-P$108</f>
        <v>-9632.5862994588024</v>
      </c>
      <c r="Q150" s="167">
        <f>$D150-Q$108</f>
        <v>1955.9874790172034</v>
      </c>
      <c r="R150" s="167">
        <f>$D150-R$108</f>
        <v>-1222.4803064556763</v>
      </c>
      <c r="S150" s="167">
        <f>$D150-S$108</f>
        <v>4969.4046026959841</v>
      </c>
      <c r="T150" s="167">
        <f>$D150-T$108</f>
        <v>-804.32693146842939</v>
      </c>
      <c r="U150" s="167">
        <f>$D150-U$108</f>
        <v>3267.494091605251</v>
      </c>
      <c r="V150" s="167">
        <f>$D150-V$108</f>
        <v>9559.0988944760466</v>
      </c>
      <c r="W150" s="167">
        <f>$D150-W$108</f>
        <v>8756.4280388812622</v>
      </c>
      <c r="X150" s="167">
        <f>$D150-X$108</f>
        <v>-277.86431763695873</v>
      </c>
      <c r="Y150" s="167">
        <f>$D150-Y$108</f>
        <v>-19461.617202288806</v>
      </c>
      <c r="Z150" s="167">
        <f>$D150-Z$108</f>
        <v>-13897.758846898731</v>
      </c>
      <c r="AA150" s="167">
        <f>$D150-AA$108</f>
        <v>536.05484221509687</v>
      </c>
      <c r="AB150" s="167">
        <f>$D150-AB$108</f>
        <v>-8405.12612715656</v>
      </c>
      <c r="AC150" s="167">
        <f>$D150-AC$108</f>
        <v>8324.6640352646427</v>
      </c>
      <c r="AD150" s="167">
        <f>$D150-AD$108</f>
        <v>3640.9310049730047</v>
      </c>
      <c r="AE150" s="167">
        <f>$D150-AE$108</f>
        <v>9137.5934133944756</v>
      </c>
      <c r="AF150" s="167">
        <f>$D150-AF$108</f>
        <v>-6200.8010172408904</v>
      </c>
      <c r="AG150" s="167">
        <f>$D150-AG$108</f>
        <v>2371.9197676429758</v>
      </c>
      <c r="AH150" s="167">
        <f>$D150-AH$108</f>
        <v>-16465.451294580766</v>
      </c>
      <c r="AI150" s="167">
        <f>$D150-AI$108</f>
        <v>-12923.401510262149</v>
      </c>
      <c r="AJ150" s="167">
        <f>$D150-AJ$108</f>
        <v>7432.462236356434</v>
      </c>
      <c r="AK150" s="167">
        <f>$D150-AK$108</f>
        <v>-1221.684216815338</v>
      </c>
      <c r="AL150" s="167">
        <f>$D150-AL$108</f>
        <v>4208.7415058928455</v>
      </c>
      <c r="AM150" s="167">
        <f>$D150-AM$108</f>
        <v>-6946.4755730888719</v>
      </c>
      <c r="AN150" s="167">
        <f>$D150-AN$108</f>
        <v>4766.7569750455878</v>
      </c>
      <c r="AO150" s="167">
        <f>$D150-AO$108</f>
        <v>960.04773140257748</v>
      </c>
      <c r="AP150" s="167">
        <f>$D150-AP$108</f>
        <v>-2111.0414983304508</v>
      </c>
      <c r="AQ150" s="167">
        <f>$D150-AQ$108</f>
        <v>-494.87419049045275</v>
      </c>
      <c r="AR150" s="167">
        <f>$D150-AR$108</f>
        <v>381.95569900343253</v>
      </c>
      <c r="AS150" s="167">
        <f>$D150-AS$108</f>
        <v>9331.1400359113541</v>
      </c>
      <c r="AT150" s="167">
        <f>$D150-AT$108</f>
        <v>2191.9106502241557</v>
      </c>
      <c r="AU150" s="167">
        <f>$D150-AU$108</f>
        <v>7135.8831420751085</v>
      </c>
      <c r="AV150" s="167">
        <f>$D150-AV$108</f>
        <v>367.79335830220953</v>
      </c>
      <c r="AW150" s="167">
        <f>$D150-AW$108</f>
        <v>-6078.4634203404858</v>
      </c>
      <c r="AX150" s="167">
        <f>$D150-AX$108</f>
        <v>-2447.0905595699078</v>
      </c>
      <c r="AY150" s="167">
        <f>$D150-AY$108</f>
        <v>-13201.198330300685</v>
      </c>
      <c r="AZ150" s="167">
        <f>$D150-AZ$108</f>
        <v>-7435.0475735810469</v>
      </c>
      <c r="BA150" s="167">
        <f>$D150-BA$108</f>
        <v>7593.5884319351389</v>
      </c>
      <c r="BB150" s="167">
        <f>$D150-BB$108</f>
        <v>-2643.0670445388823</v>
      </c>
      <c r="BC150" s="167">
        <f>$D150-BC$108</f>
        <v>-5093.7750904558197</v>
      </c>
      <c r="BD150" s="166"/>
    </row>
    <row r="151" spans="1:56">
      <c r="A151" s="172">
        <v>2012</v>
      </c>
      <c r="B151" s="172" t="s">
        <v>1110</v>
      </c>
      <c r="C151" s="147" t="s">
        <v>50</v>
      </c>
      <c r="D151" s="82">
        <v>42995.044949567469</v>
      </c>
      <c r="E151" s="167">
        <f>$D151-E$108</f>
        <v>405.15175251734036</v>
      </c>
      <c r="F151" s="167">
        <f>$D151-F$108</f>
        <v>-14435.75677732558</v>
      </c>
      <c r="G151" s="167">
        <f>$D151-G$108</f>
        <v>-5625.8842724457718</v>
      </c>
      <c r="H151" s="167">
        <f>$D151-H$108</f>
        <v>1693.3333082891186</v>
      </c>
      <c r="I151" s="167">
        <f>$D151-I$108</f>
        <v>-10371.721906254112</v>
      </c>
      <c r="J151" s="167">
        <f>$D151-J$108</f>
        <v>-15634.326570371224</v>
      </c>
      <c r="K151" s="167">
        <f>$D151-K$108</f>
        <v>-22420.427410196513</v>
      </c>
      <c r="L151" s="167">
        <f>$D151-L$108</f>
        <v>-11665.338597161484</v>
      </c>
      <c r="M151" s="167">
        <f>$D151-M$108</f>
        <v>-12255.951061838627</v>
      </c>
      <c r="N151" s="167">
        <f>$D151-N$108</f>
        <v>-2110.245062330403</v>
      </c>
      <c r="O151" s="167">
        <f>$D151-O$108</f>
        <v>-2977.8857335386492</v>
      </c>
      <c r="P151" s="167">
        <f>$D151-P$108</f>
        <v>-16052.339216024142</v>
      </c>
      <c r="Q151" s="167">
        <f>$D151-Q$108</f>
        <v>-4463.7654375481361</v>
      </c>
      <c r="R151" s="167">
        <f>$D151-R$108</f>
        <v>-7642.2332230210159</v>
      </c>
      <c r="S151" s="167">
        <f>$D151-S$108</f>
        <v>-1450.3483138693555</v>
      </c>
      <c r="T151" s="167">
        <f>$D151-T$108</f>
        <v>-7224.0798480337689</v>
      </c>
      <c r="U151" s="167">
        <f>$D151-U$108</f>
        <v>-3152.2588249600885</v>
      </c>
      <c r="V151" s="167">
        <f>$D151-V$108</f>
        <v>3139.345977910707</v>
      </c>
      <c r="W151" s="167">
        <f>$D151-W$108</f>
        <v>2336.6751223159226</v>
      </c>
      <c r="X151" s="167">
        <f>$D151-X$108</f>
        <v>-6697.6172342022983</v>
      </c>
      <c r="Y151" s="167">
        <f>$D151-Y$108</f>
        <v>-25881.370118854145</v>
      </c>
      <c r="Z151" s="167">
        <f>$D151-Z$108</f>
        <v>-20317.51176346407</v>
      </c>
      <c r="AA151" s="167">
        <f>$D151-AA$108</f>
        <v>-5883.6980743502427</v>
      </c>
      <c r="AB151" s="167">
        <f>$D151-AB$108</f>
        <v>-14824.8790437219</v>
      </c>
      <c r="AC151" s="167">
        <f>$D151-AC$108</f>
        <v>1904.9111186993032</v>
      </c>
      <c r="AD151" s="167">
        <f>$D151-AD$108</f>
        <v>-2778.8219115923348</v>
      </c>
      <c r="AE151" s="167">
        <f>$D151-AE$108</f>
        <v>2717.8404968291361</v>
      </c>
      <c r="AF151" s="167">
        <f>$D151-AF$108</f>
        <v>-12620.55393380623</v>
      </c>
      <c r="AG151" s="167">
        <f>$D151-AG$108</f>
        <v>-4047.8331489223638</v>
      </c>
      <c r="AH151" s="167">
        <f>$D151-AH$108</f>
        <v>-22885.204211146105</v>
      </c>
      <c r="AI151" s="167">
        <f>$D151-AI$108</f>
        <v>-19343.154426827488</v>
      </c>
      <c r="AJ151" s="167">
        <f>$D151-AJ$108</f>
        <v>1012.7093197910945</v>
      </c>
      <c r="AK151" s="167">
        <f>$D151-AK$108</f>
        <v>-7641.4371333806776</v>
      </c>
      <c r="AL151" s="167">
        <f>$D151-AL$108</f>
        <v>-2211.0114106724941</v>
      </c>
      <c r="AM151" s="167">
        <f>$D151-AM$108</f>
        <v>-13366.228489654211</v>
      </c>
      <c r="AN151" s="167">
        <f>$D151-AN$108</f>
        <v>-1652.9959415197518</v>
      </c>
      <c r="AO151" s="167">
        <f>$D151-AO$108</f>
        <v>-5459.7051851627621</v>
      </c>
      <c r="AP151" s="167">
        <f>$D151-AP$108</f>
        <v>-8530.7944148957904</v>
      </c>
      <c r="AQ151" s="167">
        <f>$D151-AQ$108</f>
        <v>-6914.6271070557923</v>
      </c>
      <c r="AR151" s="167">
        <f>$D151-AR$108</f>
        <v>-6037.797217561907</v>
      </c>
      <c r="AS151" s="167">
        <f>$D151-AS$108</f>
        <v>2911.3871193460145</v>
      </c>
      <c r="AT151" s="167">
        <f>$D151-AT$108</f>
        <v>-4227.8422663411839</v>
      </c>
      <c r="AU151" s="167">
        <f>$D151-AU$108</f>
        <v>716.13022550976893</v>
      </c>
      <c r="AV151" s="167">
        <f>$D151-AV$108</f>
        <v>-6051.95955826313</v>
      </c>
      <c r="AW151" s="167">
        <f>$D151-AW$108</f>
        <v>-12498.216336905825</v>
      </c>
      <c r="AX151" s="167">
        <f>$D151-AX$108</f>
        <v>-8866.8434761352473</v>
      </c>
      <c r="AY151" s="167">
        <f>$D151-AY$108</f>
        <v>-19620.951246866025</v>
      </c>
      <c r="AZ151" s="167">
        <f>$D151-AZ$108</f>
        <v>-13854.800490146386</v>
      </c>
      <c r="BA151" s="167">
        <f>$D151-BA$108</f>
        <v>1173.8355153697994</v>
      </c>
      <c r="BB151" s="167">
        <f>$D151-BB$108</f>
        <v>-9062.8199611042219</v>
      </c>
      <c r="BC151" s="167">
        <f>$D151-BC$108</f>
        <v>-11513.528007021159</v>
      </c>
      <c r="BD151" s="166"/>
    </row>
    <row r="152" spans="1:56">
      <c r="A152" s="172">
        <v>2012</v>
      </c>
      <c r="B152" s="172" t="s">
        <v>1111</v>
      </c>
      <c r="C152" s="147" t="s">
        <v>51</v>
      </c>
      <c r="D152" s="82">
        <v>51926.140987412437</v>
      </c>
      <c r="E152" s="167">
        <f>$D152-E$108</f>
        <v>9336.2477903623076</v>
      </c>
      <c r="F152" s="167">
        <f>$D152-F$108</f>
        <v>-5504.6607394806124</v>
      </c>
      <c r="G152" s="167">
        <f>$D152-G$108</f>
        <v>3305.2117653991954</v>
      </c>
      <c r="H152" s="167">
        <f>$D152-H$108</f>
        <v>10624.429346134086</v>
      </c>
      <c r="I152" s="167">
        <f>$D152-I$108</f>
        <v>-1440.6258684091445</v>
      </c>
      <c r="J152" s="167">
        <f>$D152-J$108</f>
        <v>-6703.2305325262569</v>
      </c>
      <c r="K152" s="167">
        <f>$D152-K$108</f>
        <v>-13489.331372351546</v>
      </c>
      <c r="L152" s="167">
        <f>$D152-L$108</f>
        <v>-2734.2425593165171</v>
      </c>
      <c r="M152" s="167">
        <f>$D152-M$108</f>
        <v>-3324.8550239936594</v>
      </c>
      <c r="N152" s="167">
        <f>$D152-N$108</f>
        <v>6820.8509755145642</v>
      </c>
      <c r="O152" s="167">
        <f>$D152-O$108</f>
        <v>5953.210304306318</v>
      </c>
      <c r="P152" s="167">
        <f>$D152-P$108</f>
        <v>-7121.2431781791747</v>
      </c>
      <c r="Q152" s="167">
        <f>$D152-Q$108</f>
        <v>4467.3306002968311</v>
      </c>
      <c r="R152" s="167">
        <f>$D152-R$108</f>
        <v>1288.8628148239513</v>
      </c>
      <c r="S152" s="167">
        <f>$D152-S$108</f>
        <v>7480.7477239756117</v>
      </c>
      <c r="T152" s="167">
        <f>$D152-T$108</f>
        <v>1707.0161898111983</v>
      </c>
      <c r="U152" s="167">
        <f>$D152-U$108</f>
        <v>5778.8372128848787</v>
      </c>
      <c r="V152" s="167">
        <f>$D152-V$108</f>
        <v>12070.442015755674</v>
      </c>
      <c r="W152" s="167">
        <f>$D152-W$108</f>
        <v>11267.77116016089</v>
      </c>
      <c r="X152" s="167">
        <f>$D152-X$108</f>
        <v>2233.4788036426689</v>
      </c>
      <c r="Y152" s="167">
        <f>$D152-Y$108</f>
        <v>-16950.274081009178</v>
      </c>
      <c r="Z152" s="167">
        <f>$D152-Z$108</f>
        <v>-11386.415725619103</v>
      </c>
      <c r="AA152" s="167">
        <f>$D152-AA$108</f>
        <v>3047.3979634947245</v>
      </c>
      <c r="AB152" s="167">
        <f>$D152-AB$108</f>
        <v>-5893.7830058769323</v>
      </c>
      <c r="AC152" s="167">
        <f>$D152-AC$108</f>
        <v>10836.00715654427</v>
      </c>
      <c r="AD152" s="167">
        <f>$D152-AD$108</f>
        <v>6152.2741262526324</v>
      </c>
      <c r="AE152" s="167">
        <f>$D152-AE$108</f>
        <v>11648.936534674103</v>
      </c>
      <c r="AF152" s="167">
        <f>$D152-AF$108</f>
        <v>-3689.4578959612627</v>
      </c>
      <c r="AG152" s="167">
        <f>$D152-AG$108</f>
        <v>4883.2628889226035</v>
      </c>
      <c r="AH152" s="167">
        <f>$D152-AH$108</f>
        <v>-13954.108173301138</v>
      </c>
      <c r="AI152" s="167">
        <f>$D152-AI$108</f>
        <v>-10412.058388982521</v>
      </c>
      <c r="AJ152" s="167">
        <f>$D152-AJ$108</f>
        <v>9943.8053576360617</v>
      </c>
      <c r="AK152" s="167">
        <f>$D152-AK$108</f>
        <v>1289.6589044642897</v>
      </c>
      <c r="AL152" s="167">
        <f>$D152-AL$108</f>
        <v>6720.0846271724731</v>
      </c>
      <c r="AM152" s="167">
        <f>$D152-AM$108</f>
        <v>-4435.1324518092442</v>
      </c>
      <c r="AN152" s="167">
        <f>$D152-AN$108</f>
        <v>7278.1000963252154</v>
      </c>
      <c r="AO152" s="167">
        <f>$D152-AO$108</f>
        <v>3471.3908526822051</v>
      </c>
      <c r="AP152" s="167">
        <f>$D152-AP$108</f>
        <v>400.30162294917682</v>
      </c>
      <c r="AQ152" s="167">
        <f>$D152-AQ$108</f>
        <v>2016.4689307891749</v>
      </c>
      <c r="AR152" s="167">
        <f>$D152-AR$108</f>
        <v>2893.2988202830602</v>
      </c>
      <c r="AS152" s="167">
        <f>$D152-AS$108</f>
        <v>11842.483157190982</v>
      </c>
      <c r="AT152" s="167">
        <f>$D152-AT$108</f>
        <v>4703.2537715037834</v>
      </c>
      <c r="AU152" s="167">
        <f>$D152-AU$108</f>
        <v>9647.2262633547361</v>
      </c>
      <c r="AV152" s="167">
        <f>$D152-AV$108</f>
        <v>2879.1364795818372</v>
      </c>
      <c r="AW152" s="167">
        <f>$D152-AW$108</f>
        <v>-3567.1202990608581</v>
      </c>
      <c r="AX152" s="167">
        <f>$D152-AX$108</f>
        <v>64.252561709719885</v>
      </c>
      <c r="AY152" s="167">
        <f>$D152-AY$108</f>
        <v>-10689.855209021058</v>
      </c>
      <c r="AZ152" s="167">
        <f>$D152-AZ$108</f>
        <v>-4923.7044523014192</v>
      </c>
      <c r="BA152" s="167">
        <f>$D152-BA$108</f>
        <v>10104.931553214767</v>
      </c>
      <c r="BB152" s="167">
        <f>$D152-BB$108</f>
        <v>-131.72392325925466</v>
      </c>
      <c r="BC152" s="167">
        <f>$D152-BC$108</f>
        <v>-2582.4319691761921</v>
      </c>
      <c r="BD152" s="166"/>
    </row>
    <row r="153" spans="1:56">
      <c r="A153" s="172">
        <v>2012</v>
      </c>
      <c r="B153" s="172" t="s">
        <v>1112</v>
      </c>
      <c r="C153" s="147" t="s">
        <v>52</v>
      </c>
      <c r="D153" s="82">
        <v>58341.014548129671</v>
      </c>
      <c r="E153" s="167">
        <f>$D153-E$108</f>
        <v>15751.121351079542</v>
      </c>
      <c r="F153" s="167">
        <f>$D153-F$108</f>
        <v>910.2128212366224</v>
      </c>
      <c r="G153" s="167">
        <f>$D153-G$108</f>
        <v>9720.0853261164302</v>
      </c>
      <c r="H153" s="167">
        <f>$D153-H$108</f>
        <v>17039.302906851321</v>
      </c>
      <c r="I153" s="167">
        <f>$D153-I$108</f>
        <v>4974.2476923080903</v>
      </c>
      <c r="J153" s="167">
        <f>$D153-J$108</f>
        <v>-288.35697180902207</v>
      </c>
      <c r="K153" s="167">
        <f>$D153-K$108</f>
        <v>-7074.4578116343109</v>
      </c>
      <c r="L153" s="167">
        <f>$D153-L$108</f>
        <v>3680.6310014007177</v>
      </c>
      <c r="M153" s="167">
        <f>$D153-M$108</f>
        <v>3090.0185367235754</v>
      </c>
      <c r="N153" s="167">
        <f>$D153-N$108</f>
        <v>13235.724536231799</v>
      </c>
      <c r="O153" s="167">
        <f>$D153-O$108</f>
        <v>12368.083865023553</v>
      </c>
      <c r="P153" s="167">
        <f>$D153-P$108</f>
        <v>-706.36961746193992</v>
      </c>
      <c r="Q153" s="167">
        <f>$D153-Q$108</f>
        <v>10882.204161014066</v>
      </c>
      <c r="R153" s="167">
        <f>$D153-R$108</f>
        <v>7703.7363755411861</v>
      </c>
      <c r="S153" s="167">
        <f>$D153-S$108</f>
        <v>13895.621284692847</v>
      </c>
      <c r="T153" s="167">
        <f>$D153-T$108</f>
        <v>8121.8897505284331</v>
      </c>
      <c r="U153" s="167">
        <f>$D153-U$108</f>
        <v>12193.710773602113</v>
      </c>
      <c r="V153" s="167">
        <f>$D153-V$108</f>
        <v>18485.315576472909</v>
      </c>
      <c r="W153" s="167">
        <f>$D153-W$108</f>
        <v>17682.644720878125</v>
      </c>
      <c r="X153" s="167">
        <f>$D153-X$108</f>
        <v>8648.3523643599037</v>
      </c>
      <c r="Y153" s="167">
        <f>$D153-Y$108</f>
        <v>-10535.400520291943</v>
      </c>
      <c r="Z153" s="167">
        <f>$D153-Z$108</f>
        <v>-4971.5421649018681</v>
      </c>
      <c r="AA153" s="167">
        <f>$D153-AA$108</f>
        <v>9462.2715242119593</v>
      </c>
      <c r="AB153" s="167">
        <f>$D153-AB$108</f>
        <v>521.0905548403025</v>
      </c>
      <c r="AC153" s="167">
        <f>$D153-AC$108</f>
        <v>17250.880717261505</v>
      </c>
      <c r="AD153" s="167">
        <f>$D153-AD$108</f>
        <v>12567.147686969867</v>
      </c>
      <c r="AE153" s="167">
        <f>$D153-AE$108</f>
        <v>18063.810095391338</v>
      </c>
      <c r="AF153" s="167">
        <f>$D153-AF$108</f>
        <v>2725.4156647559721</v>
      </c>
      <c r="AG153" s="167">
        <f>$D153-AG$108</f>
        <v>11298.136449639838</v>
      </c>
      <c r="AH153" s="167">
        <f>$D153-AH$108</f>
        <v>-7539.2346125839031</v>
      </c>
      <c r="AI153" s="167">
        <f>$D153-AI$108</f>
        <v>-3997.1848282652863</v>
      </c>
      <c r="AJ153" s="167">
        <f>$D153-AJ$108</f>
        <v>16358.678918353296</v>
      </c>
      <c r="AK153" s="167">
        <f>$D153-AK$108</f>
        <v>7704.5324651815245</v>
      </c>
      <c r="AL153" s="167">
        <f>$D153-AL$108</f>
        <v>13134.958187889708</v>
      </c>
      <c r="AM153" s="167">
        <f>$D153-AM$108</f>
        <v>1979.7411089079906</v>
      </c>
      <c r="AN153" s="167">
        <f>$D153-AN$108</f>
        <v>13692.97365704245</v>
      </c>
      <c r="AO153" s="167">
        <f>$D153-AO$108</f>
        <v>9886.2644133994399</v>
      </c>
      <c r="AP153" s="167">
        <f>$D153-AP$108</f>
        <v>6815.1751836664116</v>
      </c>
      <c r="AQ153" s="167">
        <f>$D153-AQ$108</f>
        <v>8431.3424915064097</v>
      </c>
      <c r="AR153" s="167">
        <f>$D153-AR$108</f>
        <v>9308.172381000295</v>
      </c>
      <c r="AS153" s="167">
        <f>$D153-AS$108</f>
        <v>18257.356717908217</v>
      </c>
      <c r="AT153" s="167">
        <f>$D153-AT$108</f>
        <v>11118.127332221018</v>
      </c>
      <c r="AU153" s="167">
        <f>$D153-AU$108</f>
        <v>16062.099824071971</v>
      </c>
      <c r="AV153" s="167">
        <f>$D153-AV$108</f>
        <v>9294.010040299072</v>
      </c>
      <c r="AW153" s="167">
        <f>$D153-AW$108</f>
        <v>2847.7532616563767</v>
      </c>
      <c r="AX153" s="167">
        <f>$D153-AX$108</f>
        <v>6479.1261224269547</v>
      </c>
      <c r="AY153" s="167">
        <f>$D153-AY$108</f>
        <v>-4274.981648303823</v>
      </c>
      <c r="AZ153" s="167">
        <f>$D153-AZ$108</f>
        <v>1491.1691084158156</v>
      </c>
      <c r="BA153" s="167">
        <f>$D153-BA$108</f>
        <v>16519.805113932001</v>
      </c>
      <c r="BB153" s="167">
        <f>$D153-BB$108</f>
        <v>6283.1496374579801</v>
      </c>
      <c r="BC153" s="167">
        <f>$D153-BC$108</f>
        <v>3832.4415915410427</v>
      </c>
      <c r="BD153" s="166"/>
    </row>
    <row r="154" spans="1:56">
      <c r="A154" s="172">
        <v>2012</v>
      </c>
      <c r="B154" s="172" t="s">
        <v>1113</v>
      </c>
      <c r="C154" s="147" t="s">
        <v>53</v>
      </c>
      <c r="D154" s="82">
        <v>55581.825993897495</v>
      </c>
      <c r="E154" s="167">
        <f>$D154-E$108</f>
        <v>12991.932796847366</v>
      </c>
      <c r="F154" s="167">
        <f>$D154-F$108</f>
        <v>-1848.9757329955537</v>
      </c>
      <c r="G154" s="167">
        <f>$D154-G$108</f>
        <v>6960.8967718842541</v>
      </c>
      <c r="H154" s="167">
        <f>$D154-H$108</f>
        <v>14280.114352619144</v>
      </c>
      <c r="I154" s="167">
        <f>$D154-I$108</f>
        <v>2215.0591380759142</v>
      </c>
      <c r="J154" s="167">
        <f>$D154-J$108</f>
        <v>-3047.5455260411982</v>
      </c>
      <c r="K154" s="167">
        <f>$D154-K$108</f>
        <v>-9833.646365866487</v>
      </c>
      <c r="L154" s="167">
        <f>$D154-L$108</f>
        <v>921.44244716854155</v>
      </c>
      <c r="M154" s="167">
        <f>$D154-M$108</f>
        <v>330.82998249139928</v>
      </c>
      <c r="N154" s="167">
        <f>$D154-N$108</f>
        <v>10476.535981999623</v>
      </c>
      <c r="O154" s="167">
        <f>$D154-O$108</f>
        <v>9608.8953107913767</v>
      </c>
      <c r="P154" s="167">
        <f>$D154-P$108</f>
        <v>-3465.558171694116</v>
      </c>
      <c r="Q154" s="167">
        <f>$D154-Q$108</f>
        <v>8123.0156067818898</v>
      </c>
      <c r="R154" s="167">
        <f>$D154-R$108</f>
        <v>4944.54782130901</v>
      </c>
      <c r="S154" s="167">
        <f>$D154-S$108</f>
        <v>11136.43273046067</v>
      </c>
      <c r="T154" s="167">
        <f>$D154-T$108</f>
        <v>5362.701196296257</v>
      </c>
      <c r="U154" s="167">
        <f>$D154-U$108</f>
        <v>9434.5222193699374</v>
      </c>
      <c r="V154" s="167">
        <f>$D154-V$108</f>
        <v>15726.127022240733</v>
      </c>
      <c r="W154" s="167">
        <f>$D154-W$108</f>
        <v>14923.456166645949</v>
      </c>
      <c r="X154" s="167">
        <f>$D154-X$108</f>
        <v>5889.1638101277276</v>
      </c>
      <c r="Y154" s="167">
        <f>$D154-Y$108</f>
        <v>-13294.589074524119</v>
      </c>
      <c r="Z154" s="167">
        <f>$D154-Z$108</f>
        <v>-7730.7307191340442</v>
      </c>
      <c r="AA154" s="167">
        <f>$D154-AA$108</f>
        <v>6703.0829699797832</v>
      </c>
      <c r="AB154" s="167">
        <f>$D154-AB$108</f>
        <v>-2238.0979993918736</v>
      </c>
      <c r="AC154" s="167">
        <f>$D154-AC$108</f>
        <v>14491.692163029329</v>
      </c>
      <c r="AD154" s="167">
        <f>$D154-AD$108</f>
        <v>9807.9591327376911</v>
      </c>
      <c r="AE154" s="167">
        <f>$D154-AE$108</f>
        <v>15304.621541159162</v>
      </c>
      <c r="AF154" s="167">
        <f>$D154-AF$108</f>
        <v>-33.772889476204</v>
      </c>
      <c r="AG154" s="167">
        <f>$D154-AG$108</f>
        <v>8538.9478954076621</v>
      </c>
      <c r="AH154" s="167">
        <f>$D154-AH$108</f>
        <v>-10298.423166816079</v>
      </c>
      <c r="AI154" s="167">
        <f>$D154-AI$108</f>
        <v>-6756.3733824974624</v>
      </c>
      <c r="AJ154" s="167">
        <f>$D154-AJ$108</f>
        <v>13599.49036412112</v>
      </c>
      <c r="AK154" s="167">
        <f>$D154-AK$108</f>
        <v>4945.3439109493484</v>
      </c>
      <c r="AL154" s="167">
        <f>$D154-AL$108</f>
        <v>10375.769633657532</v>
      </c>
      <c r="AM154" s="167">
        <f>$D154-AM$108</f>
        <v>-779.44744532418554</v>
      </c>
      <c r="AN154" s="167">
        <f>$D154-AN$108</f>
        <v>10933.785102810274</v>
      </c>
      <c r="AO154" s="167">
        <f>$D154-AO$108</f>
        <v>7127.0758591672638</v>
      </c>
      <c r="AP154" s="167">
        <f>$D154-AP$108</f>
        <v>4055.9866294342355</v>
      </c>
      <c r="AQ154" s="167">
        <f>$D154-AQ$108</f>
        <v>5672.1539372742336</v>
      </c>
      <c r="AR154" s="167">
        <f>$D154-AR$108</f>
        <v>6548.9838267681189</v>
      </c>
      <c r="AS154" s="167">
        <f>$D154-AS$108</f>
        <v>15498.16816367604</v>
      </c>
      <c r="AT154" s="167">
        <f>$D154-AT$108</f>
        <v>8358.938777988842</v>
      </c>
      <c r="AU154" s="167">
        <f>$D154-AU$108</f>
        <v>13302.911269839795</v>
      </c>
      <c r="AV154" s="167">
        <f>$D154-AV$108</f>
        <v>6534.8214860668959</v>
      </c>
      <c r="AW154" s="167">
        <f>$D154-AW$108</f>
        <v>88.564707424200606</v>
      </c>
      <c r="AX154" s="167">
        <f>$D154-AX$108</f>
        <v>3719.9375681947786</v>
      </c>
      <c r="AY154" s="167">
        <f>$D154-AY$108</f>
        <v>-7034.1702025359991</v>
      </c>
      <c r="AZ154" s="167">
        <f>$D154-AZ$108</f>
        <v>-1268.0194458163605</v>
      </c>
      <c r="BA154" s="167">
        <f>$D154-BA$108</f>
        <v>13760.616559699825</v>
      </c>
      <c r="BB154" s="167">
        <f>$D154-BB$108</f>
        <v>3523.961083225804</v>
      </c>
      <c r="BC154" s="167">
        <f>$D154-BC$108</f>
        <v>1073.2530373088666</v>
      </c>
      <c r="BD154" s="166"/>
    </row>
    <row r="155" spans="1:56">
      <c r="A155" s="172">
        <v>2012</v>
      </c>
      <c r="B155" s="172" t="s">
        <v>1114</v>
      </c>
      <c r="C155" s="147" t="s">
        <v>54</v>
      </c>
      <c r="D155" s="82">
        <v>64631.517699225114</v>
      </c>
      <c r="E155" s="167">
        <f>$D155-E$108</f>
        <v>22041.624502174986</v>
      </c>
      <c r="F155" s="167">
        <f>$D155-F$108</f>
        <v>7200.7159723320656</v>
      </c>
      <c r="G155" s="167">
        <f>$D155-G$108</f>
        <v>16010.588477211873</v>
      </c>
      <c r="H155" s="167">
        <f>$D155-H$108</f>
        <v>23329.806057946764</v>
      </c>
      <c r="I155" s="167">
        <f>$D155-I$108</f>
        <v>11264.750843403534</v>
      </c>
      <c r="J155" s="167">
        <f>$D155-J$108</f>
        <v>6002.1461792864211</v>
      </c>
      <c r="K155" s="167">
        <f>$D155-K$108</f>
        <v>-783.95466053886776</v>
      </c>
      <c r="L155" s="167">
        <f>$D155-L$108</f>
        <v>9971.1341524961608</v>
      </c>
      <c r="M155" s="167">
        <f>$D155-M$108</f>
        <v>9380.5216878190186</v>
      </c>
      <c r="N155" s="167">
        <f>$D155-N$108</f>
        <v>19526.227687327242</v>
      </c>
      <c r="O155" s="167">
        <f>$D155-O$108</f>
        <v>18658.587016118996</v>
      </c>
      <c r="P155" s="167">
        <f>$D155-P$108</f>
        <v>5584.1335336335032</v>
      </c>
      <c r="Q155" s="167">
        <f>$D155-Q$108</f>
        <v>17172.707312109509</v>
      </c>
      <c r="R155" s="167">
        <f>$D155-R$108</f>
        <v>13994.239526636629</v>
      </c>
      <c r="S155" s="167">
        <f>$D155-S$108</f>
        <v>20186.12443578829</v>
      </c>
      <c r="T155" s="167">
        <f>$D155-T$108</f>
        <v>14412.392901623876</v>
      </c>
      <c r="U155" s="167">
        <f>$D155-U$108</f>
        <v>18484.213924697557</v>
      </c>
      <c r="V155" s="167">
        <f>$D155-V$108</f>
        <v>24775.818727568352</v>
      </c>
      <c r="W155" s="167">
        <f>$D155-W$108</f>
        <v>23973.147871973568</v>
      </c>
      <c r="X155" s="167">
        <f>$D155-X$108</f>
        <v>14938.855515455347</v>
      </c>
      <c r="Y155" s="167">
        <f>$D155-Y$108</f>
        <v>-4244.8973691965002</v>
      </c>
      <c r="Z155" s="167">
        <f>$D155-Z$108</f>
        <v>1318.9609861935751</v>
      </c>
      <c r="AA155" s="167">
        <f>$D155-AA$108</f>
        <v>15752.774675307403</v>
      </c>
      <c r="AB155" s="167">
        <f>$D155-AB$108</f>
        <v>6811.5937059357457</v>
      </c>
      <c r="AC155" s="167">
        <f>$D155-AC$108</f>
        <v>23541.383868356948</v>
      </c>
      <c r="AD155" s="167">
        <f>$D155-AD$108</f>
        <v>18857.65083806531</v>
      </c>
      <c r="AE155" s="167">
        <f>$D155-AE$108</f>
        <v>24354.313246486781</v>
      </c>
      <c r="AF155" s="167">
        <f>$D155-AF$108</f>
        <v>9015.9188158514153</v>
      </c>
      <c r="AG155" s="167">
        <f>$D155-AG$108</f>
        <v>17588.639600735281</v>
      </c>
      <c r="AH155" s="167">
        <f>$D155-AH$108</f>
        <v>-1248.7314614884599</v>
      </c>
      <c r="AI155" s="167">
        <f>$D155-AI$108</f>
        <v>2293.3183228301568</v>
      </c>
      <c r="AJ155" s="167">
        <f>$D155-AJ$108</f>
        <v>22649.18206944874</v>
      </c>
      <c r="AK155" s="167">
        <f>$D155-AK$108</f>
        <v>13995.035616276968</v>
      </c>
      <c r="AL155" s="167">
        <f>$D155-AL$108</f>
        <v>19425.461338985151</v>
      </c>
      <c r="AM155" s="167">
        <f>$D155-AM$108</f>
        <v>8270.2442600034337</v>
      </c>
      <c r="AN155" s="167">
        <f>$D155-AN$108</f>
        <v>19983.476808137893</v>
      </c>
      <c r="AO155" s="167">
        <f>$D155-AO$108</f>
        <v>16176.767564494883</v>
      </c>
      <c r="AP155" s="167">
        <f>$D155-AP$108</f>
        <v>13105.678334761855</v>
      </c>
      <c r="AQ155" s="167">
        <f>$D155-AQ$108</f>
        <v>14721.845642601853</v>
      </c>
      <c r="AR155" s="167">
        <f>$D155-AR$108</f>
        <v>15598.675532095738</v>
      </c>
      <c r="AS155" s="167">
        <f>$D155-AS$108</f>
        <v>24547.85986900366</v>
      </c>
      <c r="AT155" s="167">
        <f>$D155-AT$108</f>
        <v>17408.630483316461</v>
      </c>
      <c r="AU155" s="167">
        <f>$D155-AU$108</f>
        <v>22352.602975167414</v>
      </c>
      <c r="AV155" s="167">
        <f>$D155-AV$108</f>
        <v>15584.513191394515</v>
      </c>
      <c r="AW155" s="167">
        <f>$D155-AW$108</f>
        <v>9138.2564127518199</v>
      </c>
      <c r="AX155" s="167">
        <f>$D155-AX$108</f>
        <v>12769.629273522398</v>
      </c>
      <c r="AY155" s="167">
        <f>$D155-AY$108</f>
        <v>2015.5215027916202</v>
      </c>
      <c r="AZ155" s="167">
        <f>$D155-AZ$108</f>
        <v>7781.6722595112587</v>
      </c>
      <c r="BA155" s="167">
        <f>$D155-BA$108</f>
        <v>22810.308265027445</v>
      </c>
      <c r="BB155" s="167">
        <f>$D155-BB$108</f>
        <v>12573.652788553423</v>
      </c>
      <c r="BC155" s="167">
        <f>$D155-BC$108</f>
        <v>10122.944742636486</v>
      </c>
      <c r="BD155" s="166"/>
    </row>
    <row r="156" spans="1:56">
      <c r="A156" s="172">
        <v>2012</v>
      </c>
      <c r="B156" s="172" t="s">
        <v>1115</v>
      </c>
      <c r="C156" s="147" t="s">
        <v>55</v>
      </c>
      <c r="D156" s="82">
        <v>62186.634090030901</v>
      </c>
      <c r="E156" s="167">
        <f>$D156-E$108</f>
        <v>19596.740892980772</v>
      </c>
      <c r="F156" s="167">
        <f>$D156-F$108</f>
        <v>4755.8323631378516</v>
      </c>
      <c r="G156" s="167">
        <f>$D156-G$108</f>
        <v>13565.704868017659</v>
      </c>
      <c r="H156" s="167">
        <f>$D156-H$108</f>
        <v>20884.92244875255</v>
      </c>
      <c r="I156" s="167">
        <f>$D156-I$108</f>
        <v>8819.8672342093196</v>
      </c>
      <c r="J156" s="167">
        <f>$D156-J$108</f>
        <v>3557.2625700922072</v>
      </c>
      <c r="K156" s="167">
        <f>$D156-K$108</f>
        <v>-3228.8382697330817</v>
      </c>
      <c r="L156" s="167">
        <f>$D156-L$108</f>
        <v>7526.2505433019469</v>
      </c>
      <c r="M156" s="167">
        <f>$D156-M$108</f>
        <v>6935.6380786248046</v>
      </c>
      <c r="N156" s="167">
        <f>$D156-N$108</f>
        <v>17081.344078133028</v>
      </c>
      <c r="O156" s="167">
        <f>$D156-O$108</f>
        <v>16213.703406924782</v>
      </c>
      <c r="P156" s="167">
        <f>$D156-P$108</f>
        <v>3139.2499244392893</v>
      </c>
      <c r="Q156" s="167">
        <f>$D156-Q$108</f>
        <v>14727.823702915295</v>
      </c>
      <c r="R156" s="167">
        <f>$D156-R$108</f>
        <v>11549.355917442415</v>
      </c>
      <c r="S156" s="167">
        <f>$D156-S$108</f>
        <v>17741.240826594076</v>
      </c>
      <c r="T156" s="167">
        <f>$D156-T$108</f>
        <v>11967.509292429662</v>
      </c>
      <c r="U156" s="167">
        <f>$D156-U$108</f>
        <v>16039.330315503343</v>
      </c>
      <c r="V156" s="167">
        <f>$D156-V$108</f>
        <v>22330.935118374138</v>
      </c>
      <c r="W156" s="167">
        <f>$D156-W$108</f>
        <v>21528.264262779354</v>
      </c>
      <c r="X156" s="167">
        <f>$D156-X$108</f>
        <v>12493.971906261133</v>
      </c>
      <c r="Y156" s="167">
        <f>$D156-Y$108</f>
        <v>-6689.7809783907142</v>
      </c>
      <c r="Z156" s="167">
        <f>$D156-Z$108</f>
        <v>-1125.9226230006389</v>
      </c>
      <c r="AA156" s="167">
        <f>$D156-AA$108</f>
        <v>13307.891066113189</v>
      </c>
      <c r="AB156" s="167">
        <f>$D156-AB$108</f>
        <v>4366.7100967415317</v>
      </c>
      <c r="AC156" s="167">
        <f>$D156-AC$108</f>
        <v>21096.500259162734</v>
      </c>
      <c r="AD156" s="167">
        <f>$D156-AD$108</f>
        <v>16412.767228871096</v>
      </c>
      <c r="AE156" s="167">
        <f>$D156-AE$108</f>
        <v>21909.429637292567</v>
      </c>
      <c r="AF156" s="167">
        <f>$D156-AF$108</f>
        <v>6571.0352066572013</v>
      </c>
      <c r="AG156" s="167">
        <f>$D156-AG$108</f>
        <v>15143.755991541067</v>
      </c>
      <c r="AH156" s="167">
        <f>$D156-AH$108</f>
        <v>-3693.6150706826738</v>
      </c>
      <c r="AI156" s="167">
        <f>$D156-AI$108</f>
        <v>-151.5652863640571</v>
      </c>
      <c r="AJ156" s="167">
        <f>$D156-AJ$108</f>
        <v>20204.298460254526</v>
      </c>
      <c r="AK156" s="167">
        <f>$D156-AK$108</f>
        <v>11550.152007082754</v>
      </c>
      <c r="AL156" s="167">
        <f>$D156-AL$108</f>
        <v>16980.577729790937</v>
      </c>
      <c r="AM156" s="167">
        <f>$D156-AM$108</f>
        <v>5825.3606508092198</v>
      </c>
      <c r="AN156" s="167">
        <f>$D156-AN$108</f>
        <v>17538.593198943679</v>
      </c>
      <c r="AO156" s="167">
        <f>$D156-AO$108</f>
        <v>13731.883955300669</v>
      </c>
      <c r="AP156" s="167">
        <f>$D156-AP$108</f>
        <v>10660.794725567641</v>
      </c>
      <c r="AQ156" s="167">
        <f>$D156-AQ$108</f>
        <v>12276.962033407639</v>
      </c>
      <c r="AR156" s="167">
        <f>$D156-AR$108</f>
        <v>13153.791922901524</v>
      </c>
      <c r="AS156" s="167">
        <f>$D156-AS$108</f>
        <v>22102.976259809446</v>
      </c>
      <c r="AT156" s="167">
        <f>$D156-AT$108</f>
        <v>14963.746874122247</v>
      </c>
      <c r="AU156" s="167">
        <f>$D156-AU$108</f>
        <v>19907.7193659732</v>
      </c>
      <c r="AV156" s="167">
        <f>$D156-AV$108</f>
        <v>13139.629582200301</v>
      </c>
      <c r="AW156" s="167">
        <f>$D156-AW$108</f>
        <v>6693.3728035576059</v>
      </c>
      <c r="AX156" s="167">
        <f>$D156-AX$108</f>
        <v>10324.745664328184</v>
      </c>
      <c r="AY156" s="167">
        <f>$D156-AY$108</f>
        <v>-429.36210640259378</v>
      </c>
      <c r="AZ156" s="167">
        <f>$D156-AZ$108</f>
        <v>5336.7886503170448</v>
      </c>
      <c r="BA156" s="167">
        <f>$D156-BA$108</f>
        <v>20365.424655833231</v>
      </c>
      <c r="BB156" s="167">
        <f>$D156-BB$108</f>
        <v>10128.769179359209</v>
      </c>
      <c r="BC156" s="167">
        <f>$D156-BC$108</f>
        <v>7678.061133442272</v>
      </c>
      <c r="BD156" s="166"/>
    </row>
    <row r="157" spans="1:56">
      <c r="A157" s="172">
        <v>2012</v>
      </c>
      <c r="B157" s="172" t="s">
        <v>1116</v>
      </c>
      <c r="C157" s="147" t="s">
        <v>56</v>
      </c>
      <c r="D157" s="82">
        <v>43553.124153185934</v>
      </c>
      <c r="E157" s="167">
        <f>$D157-E$108</f>
        <v>963.23095613580517</v>
      </c>
      <c r="F157" s="167">
        <f>$D157-F$108</f>
        <v>-13877.677573707115</v>
      </c>
      <c r="G157" s="167">
        <f>$D157-G$108</f>
        <v>-5067.805068827307</v>
      </c>
      <c r="H157" s="167">
        <f>$D157-H$108</f>
        <v>2251.4125119075834</v>
      </c>
      <c r="I157" s="167">
        <f>$D157-I$108</f>
        <v>-9813.6427026356469</v>
      </c>
      <c r="J157" s="167">
        <f>$D157-J$108</f>
        <v>-15076.247366752759</v>
      </c>
      <c r="K157" s="167">
        <f>$D157-K$108</f>
        <v>-21862.348206578048</v>
      </c>
      <c r="L157" s="167">
        <f>$D157-L$108</f>
        <v>-11107.25939354302</v>
      </c>
      <c r="M157" s="167">
        <f>$D157-M$108</f>
        <v>-11697.871858220162</v>
      </c>
      <c r="N157" s="167">
        <f>$D157-N$108</f>
        <v>-1552.1658587119382</v>
      </c>
      <c r="O157" s="167">
        <f>$D157-O$108</f>
        <v>-2419.8065299201844</v>
      </c>
      <c r="P157" s="167">
        <f>$D157-P$108</f>
        <v>-15494.260012405677</v>
      </c>
      <c r="Q157" s="167">
        <f>$D157-Q$108</f>
        <v>-3905.6862339296713</v>
      </c>
      <c r="R157" s="167">
        <f>$D157-R$108</f>
        <v>-7084.1540194025511</v>
      </c>
      <c r="S157" s="167">
        <f>$D157-S$108</f>
        <v>-892.26911025089066</v>
      </c>
      <c r="T157" s="167">
        <f>$D157-T$108</f>
        <v>-6666.0006444153041</v>
      </c>
      <c r="U157" s="167">
        <f>$D157-U$108</f>
        <v>-2594.1796213416237</v>
      </c>
      <c r="V157" s="167">
        <f>$D157-V$108</f>
        <v>3697.4251815291718</v>
      </c>
      <c r="W157" s="167">
        <f>$D157-W$108</f>
        <v>2894.7543259343875</v>
      </c>
      <c r="X157" s="167">
        <f>$D157-X$108</f>
        <v>-6139.5380305838335</v>
      </c>
      <c r="Y157" s="167">
        <f>$D157-Y$108</f>
        <v>-25323.290915235681</v>
      </c>
      <c r="Z157" s="167">
        <f>$D157-Z$108</f>
        <v>-19759.432559845605</v>
      </c>
      <c r="AA157" s="167">
        <f>$D157-AA$108</f>
        <v>-5325.6188707317779</v>
      </c>
      <c r="AB157" s="167">
        <f>$D157-AB$108</f>
        <v>-14266.799840103435</v>
      </c>
      <c r="AC157" s="167">
        <f>$D157-AC$108</f>
        <v>2462.990322317768</v>
      </c>
      <c r="AD157" s="167">
        <f>$D157-AD$108</f>
        <v>-2220.74270797387</v>
      </c>
      <c r="AE157" s="167">
        <f>$D157-AE$108</f>
        <v>3275.9197004476009</v>
      </c>
      <c r="AF157" s="167">
        <f>$D157-AF$108</f>
        <v>-12062.474730187765</v>
      </c>
      <c r="AG157" s="167">
        <f>$D157-AG$108</f>
        <v>-3489.7539453038989</v>
      </c>
      <c r="AH157" s="167">
        <f>$D157-AH$108</f>
        <v>-22327.12500752764</v>
      </c>
      <c r="AI157" s="167">
        <f>$D157-AI$108</f>
        <v>-18785.075223209024</v>
      </c>
      <c r="AJ157" s="167">
        <f>$D157-AJ$108</f>
        <v>1570.7885234095593</v>
      </c>
      <c r="AK157" s="167">
        <f>$D157-AK$108</f>
        <v>-7083.3579297622127</v>
      </c>
      <c r="AL157" s="167">
        <f>$D157-AL$108</f>
        <v>-1652.9322070540293</v>
      </c>
      <c r="AM157" s="167">
        <f>$D157-AM$108</f>
        <v>-12808.149286035747</v>
      </c>
      <c r="AN157" s="167">
        <f>$D157-AN$108</f>
        <v>-1094.916737901287</v>
      </c>
      <c r="AO157" s="167">
        <f>$D157-AO$108</f>
        <v>-4901.6259815442972</v>
      </c>
      <c r="AP157" s="167">
        <f>$D157-AP$108</f>
        <v>-7972.7152112773256</v>
      </c>
      <c r="AQ157" s="167">
        <f>$D157-AQ$108</f>
        <v>-6356.5479034373275</v>
      </c>
      <c r="AR157" s="167">
        <f>$D157-AR$108</f>
        <v>-5479.7180139434422</v>
      </c>
      <c r="AS157" s="167">
        <f>$D157-AS$108</f>
        <v>3469.4663229644793</v>
      </c>
      <c r="AT157" s="167">
        <f>$D157-AT$108</f>
        <v>-3669.763062722719</v>
      </c>
      <c r="AU157" s="167">
        <f>$D157-AU$108</f>
        <v>1274.2094291282338</v>
      </c>
      <c r="AV157" s="167">
        <f>$D157-AV$108</f>
        <v>-5493.8803546446652</v>
      </c>
      <c r="AW157" s="167">
        <f>$D157-AW$108</f>
        <v>-11940.13713328736</v>
      </c>
      <c r="AX157" s="167">
        <f>$D157-AX$108</f>
        <v>-8308.7642725167825</v>
      </c>
      <c r="AY157" s="167">
        <f>$D157-AY$108</f>
        <v>-19062.87204324756</v>
      </c>
      <c r="AZ157" s="167">
        <f>$D157-AZ$108</f>
        <v>-13296.721286527922</v>
      </c>
      <c r="BA157" s="167">
        <f>$D157-BA$108</f>
        <v>1731.9147189882642</v>
      </c>
      <c r="BB157" s="167">
        <f>$D157-BB$108</f>
        <v>-8504.7407574857571</v>
      </c>
      <c r="BC157" s="167">
        <f>$D157-BC$108</f>
        <v>-10955.448803402694</v>
      </c>
      <c r="BD157" s="166"/>
    </row>
    <row r="158" spans="1:56">
      <c r="A158" s="172">
        <v>2012</v>
      </c>
      <c r="B158" s="172" t="s">
        <v>1117</v>
      </c>
      <c r="C158" s="147" t="s">
        <v>57</v>
      </c>
      <c r="D158" s="82">
        <v>53079.006440359903</v>
      </c>
      <c r="E158" s="167">
        <f>$D158-E$108</f>
        <v>10489.113243309774</v>
      </c>
      <c r="F158" s="167">
        <f>$D158-F$108</f>
        <v>-4351.7952865331463</v>
      </c>
      <c r="G158" s="167">
        <f>$D158-G$108</f>
        <v>4458.0772183466615</v>
      </c>
      <c r="H158" s="167">
        <f>$D158-H$108</f>
        <v>11777.294799081552</v>
      </c>
      <c r="I158" s="167">
        <f>$D158-I$108</f>
        <v>-287.76041546167835</v>
      </c>
      <c r="J158" s="167">
        <f>$D158-J$108</f>
        <v>-5550.3650795787908</v>
      </c>
      <c r="K158" s="167">
        <f>$D158-K$108</f>
        <v>-12336.46591940408</v>
      </c>
      <c r="L158" s="167">
        <f>$D158-L$108</f>
        <v>-1581.377106369051</v>
      </c>
      <c r="M158" s="167">
        <f>$D158-M$108</f>
        <v>-2171.9895710461933</v>
      </c>
      <c r="N158" s="167">
        <f>$D158-N$108</f>
        <v>7973.7164284620303</v>
      </c>
      <c r="O158" s="167">
        <f>$D158-O$108</f>
        <v>7106.0757572537841</v>
      </c>
      <c r="P158" s="167">
        <f>$D158-P$108</f>
        <v>-5968.3777252317086</v>
      </c>
      <c r="Q158" s="167">
        <f>$D158-Q$108</f>
        <v>5620.1960532442972</v>
      </c>
      <c r="R158" s="167">
        <f>$D158-R$108</f>
        <v>2441.7282677714174</v>
      </c>
      <c r="S158" s="167">
        <f>$D158-S$108</f>
        <v>8633.6131769230778</v>
      </c>
      <c r="T158" s="167">
        <f>$D158-T$108</f>
        <v>2859.8816427586644</v>
      </c>
      <c r="U158" s="167">
        <f>$D158-U$108</f>
        <v>6931.7026658323448</v>
      </c>
      <c r="V158" s="167">
        <f>$D158-V$108</f>
        <v>13223.30746870314</v>
      </c>
      <c r="W158" s="167">
        <f>$D158-W$108</f>
        <v>12420.636613108356</v>
      </c>
      <c r="X158" s="167">
        <f>$D158-X$108</f>
        <v>3386.344256590135</v>
      </c>
      <c r="Y158" s="167">
        <f>$D158-Y$108</f>
        <v>-15797.408628061712</v>
      </c>
      <c r="Z158" s="167">
        <f>$D158-Z$108</f>
        <v>-10233.550272671637</v>
      </c>
      <c r="AA158" s="167">
        <f>$D158-AA$108</f>
        <v>4200.2634164421906</v>
      </c>
      <c r="AB158" s="167">
        <f>$D158-AB$108</f>
        <v>-4740.9175529294662</v>
      </c>
      <c r="AC158" s="167">
        <f>$D158-AC$108</f>
        <v>11988.872609491737</v>
      </c>
      <c r="AD158" s="167">
        <f>$D158-AD$108</f>
        <v>7305.1395792000985</v>
      </c>
      <c r="AE158" s="167">
        <f>$D158-AE$108</f>
        <v>12801.801987621569</v>
      </c>
      <c r="AF158" s="167">
        <f>$D158-AF$108</f>
        <v>-2536.5924430137966</v>
      </c>
      <c r="AG158" s="167">
        <f>$D158-AG$108</f>
        <v>6036.1283418700696</v>
      </c>
      <c r="AH158" s="167">
        <f>$D158-AH$108</f>
        <v>-12801.242720353672</v>
      </c>
      <c r="AI158" s="167">
        <f>$D158-AI$108</f>
        <v>-9259.192936035055</v>
      </c>
      <c r="AJ158" s="167">
        <f>$D158-AJ$108</f>
        <v>11096.670810583528</v>
      </c>
      <c r="AK158" s="167">
        <f>$D158-AK$108</f>
        <v>2442.5243574117558</v>
      </c>
      <c r="AL158" s="167">
        <f>$D158-AL$108</f>
        <v>7872.9500801199392</v>
      </c>
      <c r="AM158" s="167">
        <f>$D158-AM$108</f>
        <v>-3282.2669988617781</v>
      </c>
      <c r="AN158" s="167">
        <f>$D158-AN$108</f>
        <v>8430.9655492726815</v>
      </c>
      <c r="AO158" s="167">
        <f>$D158-AO$108</f>
        <v>4624.2563056296713</v>
      </c>
      <c r="AP158" s="167">
        <f>$D158-AP$108</f>
        <v>1553.1670758966429</v>
      </c>
      <c r="AQ158" s="167">
        <f>$D158-AQ$108</f>
        <v>3169.334383736641</v>
      </c>
      <c r="AR158" s="167">
        <f>$D158-AR$108</f>
        <v>4046.1642732305263</v>
      </c>
      <c r="AS158" s="167">
        <f>$D158-AS$108</f>
        <v>12995.348610138448</v>
      </c>
      <c r="AT158" s="167">
        <f>$D158-AT$108</f>
        <v>5856.1192244512495</v>
      </c>
      <c r="AU158" s="167">
        <f>$D158-AU$108</f>
        <v>10800.091716302202</v>
      </c>
      <c r="AV158" s="167">
        <f>$D158-AV$108</f>
        <v>4032.0019325293033</v>
      </c>
      <c r="AW158" s="167">
        <f>$D158-AW$108</f>
        <v>-2414.254846113392</v>
      </c>
      <c r="AX158" s="167">
        <f>$D158-AX$108</f>
        <v>1217.118014657186</v>
      </c>
      <c r="AY158" s="167">
        <f>$D158-AY$108</f>
        <v>-9536.9897560735917</v>
      </c>
      <c r="AZ158" s="167">
        <f>$D158-AZ$108</f>
        <v>-3770.8389993539531</v>
      </c>
      <c r="BA158" s="167">
        <f>$D158-BA$108</f>
        <v>11257.797006162233</v>
      </c>
      <c r="BB158" s="167">
        <f>$D158-BB$108</f>
        <v>1021.1415296882114</v>
      </c>
      <c r="BC158" s="167">
        <f>$D158-BC$108</f>
        <v>-1429.566516228726</v>
      </c>
      <c r="BD158" s="166"/>
    </row>
    <row r="159" spans="1:56">
      <c r="A159" s="172">
        <v>2012</v>
      </c>
      <c r="B159" s="172" t="s">
        <v>1118</v>
      </c>
      <c r="C159" s="147" t="s">
        <v>58</v>
      </c>
      <c r="D159" s="82">
        <v>57512.158688412412</v>
      </c>
      <c r="E159" s="167">
        <f>$D159-E$108</f>
        <v>14922.265491362283</v>
      </c>
      <c r="F159" s="167">
        <f>$D159-F$108</f>
        <v>81.356961519362812</v>
      </c>
      <c r="G159" s="167">
        <f>$D159-G$108</f>
        <v>8891.2294663991706</v>
      </c>
      <c r="H159" s="167">
        <f>$D159-H$108</f>
        <v>16210.447047134061</v>
      </c>
      <c r="I159" s="167">
        <f>$D159-I$108</f>
        <v>4145.3918325908307</v>
      </c>
      <c r="J159" s="167">
        <f>$D159-J$108</f>
        <v>-1117.2128315262817</v>
      </c>
      <c r="K159" s="167">
        <f>$D159-K$108</f>
        <v>-7903.3136713515705</v>
      </c>
      <c r="L159" s="167">
        <f>$D159-L$108</f>
        <v>2851.7751416834581</v>
      </c>
      <c r="M159" s="167">
        <f>$D159-M$108</f>
        <v>2261.1626770063158</v>
      </c>
      <c r="N159" s="167">
        <f>$D159-N$108</f>
        <v>12406.868676514539</v>
      </c>
      <c r="O159" s="167">
        <f>$D159-O$108</f>
        <v>11539.228005306293</v>
      </c>
      <c r="P159" s="167">
        <f>$D159-P$108</f>
        <v>-1535.2254771791995</v>
      </c>
      <c r="Q159" s="167">
        <f>$D159-Q$108</f>
        <v>10053.348301296806</v>
      </c>
      <c r="R159" s="167">
        <f>$D159-R$108</f>
        <v>6874.8805158239265</v>
      </c>
      <c r="S159" s="167">
        <f>$D159-S$108</f>
        <v>13066.765424975587</v>
      </c>
      <c r="T159" s="167">
        <f>$D159-T$108</f>
        <v>7293.0338908111735</v>
      </c>
      <c r="U159" s="167">
        <f>$D159-U$108</f>
        <v>11364.854913884854</v>
      </c>
      <c r="V159" s="167">
        <f>$D159-V$108</f>
        <v>17656.459716755649</v>
      </c>
      <c r="W159" s="167">
        <f>$D159-W$108</f>
        <v>16853.788861160865</v>
      </c>
      <c r="X159" s="167">
        <f>$D159-X$108</f>
        <v>7819.4965046426441</v>
      </c>
      <c r="Y159" s="167">
        <f>$D159-Y$108</f>
        <v>-11364.256380009203</v>
      </c>
      <c r="Z159" s="167">
        <f>$D159-Z$108</f>
        <v>-5800.3980246191277</v>
      </c>
      <c r="AA159" s="167">
        <f>$D159-AA$108</f>
        <v>8633.4156644946997</v>
      </c>
      <c r="AB159" s="167">
        <f>$D159-AB$108</f>
        <v>-307.76530487695709</v>
      </c>
      <c r="AC159" s="167">
        <f>$D159-AC$108</f>
        <v>16422.024857544246</v>
      </c>
      <c r="AD159" s="167">
        <f>$D159-AD$108</f>
        <v>11738.291827252608</v>
      </c>
      <c r="AE159" s="167">
        <f>$D159-AE$108</f>
        <v>17234.954235674079</v>
      </c>
      <c r="AF159" s="167">
        <f>$D159-AF$108</f>
        <v>1896.5598050387125</v>
      </c>
      <c r="AG159" s="167">
        <f>$D159-AG$108</f>
        <v>10469.280589922579</v>
      </c>
      <c r="AH159" s="167">
        <f>$D159-AH$108</f>
        <v>-8368.0904723011627</v>
      </c>
      <c r="AI159" s="167">
        <f>$D159-AI$108</f>
        <v>-4826.0406879825459</v>
      </c>
      <c r="AJ159" s="167">
        <f>$D159-AJ$108</f>
        <v>15529.823058636037</v>
      </c>
      <c r="AK159" s="167">
        <f>$D159-AK$108</f>
        <v>6875.6766054642649</v>
      </c>
      <c r="AL159" s="167">
        <f>$D159-AL$108</f>
        <v>12306.102328172448</v>
      </c>
      <c r="AM159" s="167">
        <f>$D159-AM$108</f>
        <v>1150.885249190731</v>
      </c>
      <c r="AN159" s="167">
        <f>$D159-AN$108</f>
        <v>12864.117797325191</v>
      </c>
      <c r="AO159" s="167">
        <f>$D159-AO$108</f>
        <v>9057.4085536821804</v>
      </c>
      <c r="AP159" s="167">
        <f>$D159-AP$108</f>
        <v>5986.319323949152</v>
      </c>
      <c r="AQ159" s="167">
        <f>$D159-AQ$108</f>
        <v>7602.4866317891501</v>
      </c>
      <c r="AR159" s="167">
        <f>$D159-AR$108</f>
        <v>8479.3165212830354</v>
      </c>
      <c r="AS159" s="167">
        <f>$D159-AS$108</f>
        <v>17428.500858190957</v>
      </c>
      <c r="AT159" s="167">
        <f>$D159-AT$108</f>
        <v>10289.271472503759</v>
      </c>
      <c r="AU159" s="167">
        <f>$D159-AU$108</f>
        <v>15233.243964354711</v>
      </c>
      <c r="AV159" s="167">
        <f>$D159-AV$108</f>
        <v>8465.1541805818124</v>
      </c>
      <c r="AW159" s="167">
        <f>$D159-AW$108</f>
        <v>2018.8974019391171</v>
      </c>
      <c r="AX159" s="167">
        <f>$D159-AX$108</f>
        <v>5650.2702627096951</v>
      </c>
      <c r="AY159" s="167">
        <f>$D159-AY$108</f>
        <v>-5103.8375080210826</v>
      </c>
      <c r="AZ159" s="167">
        <f>$D159-AZ$108</f>
        <v>662.31324869855598</v>
      </c>
      <c r="BA159" s="167">
        <f>$D159-BA$108</f>
        <v>15690.949254214742</v>
      </c>
      <c r="BB159" s="167">
        <f>$D159-BB$108</f>
        <v>5454.2937777407205</v>
      </c>
      <c r="BC159" s="167">
        <f>$D159-BC$108</f>
        <v>3003.5857318237831</v>
      </c>
      <c r="BD159" s="166"/>
    </row>
    <row r="160" spans="1:56">
      <c r="A160" s="172">
        <v>2012</v>
      </c>
      <c r="B160" s="172" t="s">
        <v>1119</v>
      </c>
      <c r="C160" s="147" t="s">
        <v>62</v>
      </c>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524"/>
  <sheetViews>
    <sheetView topLeftCell="B1" workbookViewId="0">
      <selection activeCell="L21" sqref="L21"/>
    </sheetView>
  </sheetViews>
  <sheetFormatPr defaultRowHeight="12.75"/>
  <cols>
    <col min="1" max="16384" width="9.140625" style="98"/>
  </cols>
  <sheetData>
    <row r="1" spans="1:9">
      <c r="A1" s="98" t="s">
        <v>119</v>
      </c>
    </row>
    <row r="2" spans="1:9">
      <c r="A2" s="98" t="s">
        <v>120</v>
      </c>
    </row>
    <row r="3" spans="1:9">
      <c r="A3" s="98" t="s">
        <v>121</v>
      </c>
    </row>
    <row r="4" spans="1:9">
      <c r="A4" s="98" t="s">
        <v>122</v>
      </c>
      <c r="B4" s="98" t="s">
        <v>123</v>
      </c>
    </row>
    <row r="6" spans="1:9">
      <c r="A6" s="98" t="s">
        <v>124</v>
      </c>
      <c r="D6" s="98" t="s">
        <v>8</v>
      </c>
    </row>
    <row r="7" spans="1:9">
      <c r="D7" s="98" t="s">
        <v>59</v>
      </c>
      <c r="E7" s="98" t="s">
        <v>71</v>
      </c>
    </row>
    <row r="8" spans="1:9">
      <c r="A8" s="98" t="s">
        <v>125</v>
      </c>
      <c r="D8" s="98" t="s">
        <v>126</v>
      </c>
      <c r="E8" s="98" t="s">
        <v>127</v>
      </c>
    </row>
    <row r="9" spans="1:9">
      <c r="A9" s="98" t="s">
        <v>128</v>
      </c>
      <c r="D9" s="98" t="s">
        <v>129</v>
      </c>
      <c r="E9" s="98" t="s">
        <v>130</v>
      </c>
    </row>
    <row r="10" spans="1:9">
      <c r="A10" s="98" t="s">
        <v>131</v>
      </c>
      <c r="D10" s="98" t="s">
        <v>132</v>
      </c>
      <c r="E10" s="98" t="s">
        <v>133</v>
      </c>
    </row>
    <row r="11" spans="1:9">
      <c r="A11" s="98" t="s">
        <v>134</v>
      </c>
      <c r="D11" s="98" t="s">
        <v>135</v>
      </c>
      <c r="E11" s="98" t="s">
        <v>136</v>
      </c>
    </row>
    <row r="12" spans="1:9">
      <c r="A12" s="98" t="s">
        <v>137</v>
      </c>
      <c r="D12" s="98" t="s">
        <v>138</v>
      </c>
      <c r="E12" s="98" t="s">
        <v>139</v>
      </c>
    </row>
    <row r="13" spans="1:9">
      <c r="A13" s="98" t="s">
        <v>140</v>
      </c>
      <c r="D13" s="98" t="s">
        <v>141</v>
      </c>
      <c r="E13" s="98" t="s">
        <v>142</v>
      </c>
    </row>
    <row r="14" spans="1:9" ht="15">
      <c r="A14" s="98" t="s">
        <v>143</v>
      </c>
      <c r="D14" s="98" t="s">
        <v>144</v>
      </c>
      <c r="E14" s="98" t="s">
        <v>145</v>
      </c>
      <c r="I14" s="99"/>
    </row>
    <row r="16" spans="1:9">
      <c r="D16" s="98" t="s">
        <v>9</v>
      </c>
    </row>
    <row r="17" spans="1:5">
      <c r="D17" s="98" t="s">
        <v>59</v>
      </c>
      <c r="E17" s="98" t="s">
        <v>71</v>
      </c>
    </row>
    <row r="18" spans="1:5">
      <c r="A18" s="98" t="s">
        <v>125</v>
      </c>
      <c r="D18" s="98" t="s">
        <v>146</v>
      </c>
      <c r="E18" s="98" t="s">
        <v>147</v>
      </c>
    </row>
    <row r="19" spans="1:5">
      <c r="A19" s="98" t="s">
        <v>128</v>
      </c>
      <c r="D19" s="98" t="s">
        <v>148</v>
      </c>
      <c r="E19" s="98" t="s">
        <v>149</v>
      </c>
    </row>
    <row r="20" spans="1:5">
      <c r="A20" s="98" t="s">
        <v>131</v>
      </c>
      <c r="D20" s="98" t="s">
        <v>150</v>
      </c>
      <c r="E20" s="98" t="s">
        <v>151</v>
      </c>
    </row>
    <row r="21" spans="1:5">
      <c r="A21" s="98" t="s">
        <v>134</v>
      </c>
      <c r="D21" s="98" t="s">
        <v>152</v>
      </c>
      <c r="E21" s="98" t="s">
        <v>153</v>
      </c>
    </row>
    <row r="22" spans="1:5">
      <c r="A22" s="98" t="s">
        <v>137</v>
      </c>
      <c r="D22" s="98" t="s">
        <v>154</v>
      </c>
      <c r="E22" s="98" t="s">
        <v>155</v>
      </c>
    </row>
    <row r="23" spans="1:5">
      <c r="A23" s="98" t="s">
        <v>140</v>
      </c>
      <c r="D23" s="98" t="s">
        <v>156</v>
      </c>
      <c r="E23" s="98" t="s">
        <v>157</v>
      </c>
    </row>
    <row r="24" spans="1:5">
      <c r="A24" s="98" t="s">
        <v>143</v>
      </c>
      <c r="D24" s="98" t="s">
        <v>158</v>
      </c>
      <c r="E24" s="98" t="s">
        <v>159</v>
      </c>
    </row>
    <row r="26" spans="1:5">
      <c r="D26" s="98" t="s">
        <v>10</v>
      </c>
    </row>
    <row r="27" spans="1:5">
      <c r="D27" s="98" t="s">
        <v>59</v>
      </c>
      <c r="E27" s="98" t="s">
        <v>71</v>
      </c>
    </row>
    <row r="28" spans="1:5">
      <c r="A28" s="98" t="s">
        <v>125</v>
      </c>
      <c r="D28" s="98" t="s">
        <v>160</v>
      </c>
      <c r="E28" s="98" t="s">
        <v>161</v>
      </c>
    </row>
    <row r="29" spans="1:5">
      <c r="A29" s="98" t="s">
        <v>128</v>
      </c>
      <c r="D29" s="98" t="s">
        <v>162</v>
      </c>
      <c r="E29" s="98" t="s">
        <v>163</v>
      </c>
    </row>
    <row r="30" spans="1:5">
      <c r="A30" s="98" t="s">
        <v>131</v>
      </c>
      <c r="D30" s="98" t="s">
        <v>164</v>
      </c>
      <c r="E30" s="98" t="s">
        <v>165</v>
      </c>
    </row>
    <row r="31" spans="1:5">
      <c r="A31" s="98" t="s">
        <v>134</v>
      </c>
      <c r="D31" s="98" t="s">
        <v>166</v>
      </c>
      <c r="E31" s="98" t="s">
        <v>167</v>
      </c>
    </row>
    <row r="32" spans="1:5">
      <c r="A32" s="98" t="s">
        <v>137</v>
      </c>
      <c r="D32" s="98" t="s">
        <v>168</v>
      </c>
      <c r="E32" s="98" t="s">
        <v>169</v>
      </c>
    </row>
    <row r="33" spans="1:5">
      <c r="A33" s="98" t="s">
        <v>140</v>
      </c>
      <c r="D33" s="98" t="s">
        <v>170</v>
      </c>
      <c r="E33" s="98" t="s">
        <v>171</v>
      </c>
    </row>
    <row r="34" spans="1:5">
      <c r="A34" s="98" t="s">
        <v>143</v>
      </c>
      <c r="D34" s="98" t="s">
        <v>172</v>
      </c>
      <c r="E34" s="98" t="s">
        <v>173</v>
      </c>
    </row>
    <row r="36" spans="1:5">
      <c r="D36" s="98" t="s">
        <v>11</v>
      </c>
    </row>
    <row r="37" spans="1:5">
      <c r="D37" s="98" t="s">
        <v>59</v>
      </c>
      <c r="E37" s="98" t="s">
        <v>71</v>
      </c>
    </row>
    <row r="38" spans="1:5">
      <c r="A38" s="98" t="s">
        <v>125</v>
      </c>
      <c r="D38" s="98" t="s">
        <v>174</v>
      </c>
      <c r="E38" s="98" t="s">
        <v>175</v>
      </c>
    </row>
    <row r="39" spans="1:5">
      <c r="A39" s="98" t="s">
        <v>128</v>
      </c>
      <c r="D39" s="98" t="s">
        <v>176</v>
      </c>
      <c r="E39" s="98" t="s">
        <v>177</v>
      </c>
    </row>
    <row r="40" spans="1:5">
      <c r="A40" s="98" t="s">
        <v>131</v>
      </c>
      <c r="D40" s="98" t="s">
        <v>178</v>
      </c>
      <c r="E40" s="98" t="s">
        <v>179</v>
      </c>
    </row>
    <row r="41" spans="1:5">
      <c r="A41" s="98" t="s">
        <v>134</v>
      </c>
      <c r="D41" s="98" t="s">
        <v>180</v>
      </c>
      <c r="E41" s="98" t="s">
        <v>181</v>
      </c>
    </row>
    <row r="42" spans="1:5">
      <c r="A42" s="98" t="s">
        <v>137</v>
      </c>
      <c r="D42" s="98" t="s">
        <v>182</v>
      </c>
      <c r="E42" s="98" t="s">
        <v>183</v>
      </c>
    </row>
    <row r="43" spans="1:5">
      <c r="A43" s="98" t="s">
        <v>140</v>
      </c>
      <c r="D43" s="98" t="s">
        <v>184</v>
      </c>
      <c r="E43" s="98" t="s">
        <v>185</v>
      </c>
    </row>
    <row r="44" spans="1:5">
      <c r="A44" s="98" t="s">
        <v>143</v>
      </c>
      <c r="D44" s="98" t="s">
        <v>186</v>
      </c>
      <c r="E44" s="98" t="s">
        <v>187</v>
      </c>
    </row>
    <row r="46" spans="1:5">
      <c r="D46" s="98" t="s">
        <v>12</v>
      </c>
    </row>
    <row r="47" spans="1:5">
      <c r="D47" s="98" t="s">
        <v>59</v>
      </c>
      <c r="E47" s="98" t="s">
        <v>71</v>
      </c>
    </row>
    <row r="48" spans="1:5">
      <c r="A48" s="98" t="s">
        <v>125</v>
      </c>
      <c r="D48" s="98" t="s">
        <v>188</v>
      </c>
      <c r="E48" s="98" t="s">
        <v>189</v>
      </c>
    </row>
    <row r="49" spans="1:5">
      <c r="A49" s="98" t="s">
        <v>128</v>
      </c>
      <c r="D49" s="98" t="s">
        <v>190</v>
      </c>
      <c r="E49" s="98" t="s">
        <v>191</v>
      </c>
    </row>
    <row r="50" spans="1:5">
      <c r="A50" s="98" t="s">
        <v>131</v>
      </c>
      <c r="D50" s="98" t="s">
        <v>192</v>
      </c>
      <c r="E50" s="98" t="s">
        <v>193</v>
      </c>
    </row>
    <row r="51" spans="1:5">
      <c r="A51" s="98" t="s">
        <v>134</v>
      </c>
      <c r="D51" s="98" t="s">
        <v>194</v>
      </c>
      <c r="E51" s="98" t="s">
        <v>195</v>
      </c>
    </row>
    <row r="52" spans="1:5">
      <c r="A52" s="98" t="s">
        <v>137</v>
      </c>
      <c r="D52" s="98" t="s">
        <v>196</v>
      </c>
      <c r="E52" s="98" t="s">
        <v>197</v>
      </c>
    </row>
    <row r="53" spans="1:5">
      <c r="A53" s="98" t="s">
        <v>140</v>
      </c>
      <c r="D53" s="98" t="s">
        <v>198</v>
      </c>
      <c r="E53" s="98" t="s">
        <v>199</v>
      </c>
    </row>
    <row r="54" spans="1:5">
      <c r="A54" s="98" t="s">
        <v>143</v>
      </c>
      <c r="D54" s="98" t="s">
        <v>200</v>
      </c>
      <c r="E54" s="98" t="s">
        <v>201</v>
      </c>
    </row>
    <row r="56" spans="1:5">
      <c r="D56" s="98" t="s">
        <v>13</v>
      </c>
    </row>
    <row r="57" spans="1:5">
      <c r="D57" s="98" t="s">
        <v>59</v>
      </c>
      <c r="E57" s="98" t="s">
        <v>71</v>
      </c>
    </row>
    <row r="58" spans="1:5">
      <c r="A58" s="98" t="s">
        <v>125</v>
      </c>
      <c r="D58" s="98" t="s">
        <v>202</v>
      </c>
      <c r="E58" s="98" t="s">
        <v>203</v>
      </c>
    </row>
    <row r="59" spans="1:5">
      <c r="A59" s="98" t="s">
        <v>128</v>
      </c>
      <c r="D59" s="98" t="s">
        <v>204</v>
      </c>
      <c r="E59" s="98" t="s">
        <v>205</v>
      </c>
    </row>
    <row r="60" spans="1:5">
      <c r="A60" s="98" t="s">
        <v>131</v>
      </c>
      <c r="D60" s="98" t="s">
        <v>206</v>
      </c>
      <c r="E60" s="98" t="s">
        <v>207</v>
      </c>
    </row>
    <row r="61" spans="1:5">
      <c r="A61" s="98" t="s">
        <v>134</v>
      </c>
      <c r="D61" s="98" t="s">
        <v>208</v>
      </c>
      <c r="E61" s="98" t="s">
        <v>209</v>
      </c>
    </row>
    <row r="62" spans="1:5">
      <c r="A62" s="98" t="s">
        <v>137</v>
      </c>
      <c r="D62" s="98" t="s">
        <v>210</v>
      </c>
      <c r="E62" s="98" t="s">
        <v>211</v>
      </c>
    </row>
    <row r="63" spans="1:5">
      <c r="A63" s="98" t="s">
        <v>140</v>
      </c>
      <c r="D63" s="98" t="s">
        <v>212</v>
      </c>
      <c r="E63" s="98" t="s">
        <v>213</v>
      </c>
    </row>
    <row r="64" spans="1:5">
      <c r="A64" s="98" t="s">
        <v>143</v>
      </c>
      <c r="D64" s="98" t="s">
        <v>214</v>
      </c>
      <c r="E64" s="98" t="s">
        <v>215</v>
      </c>
    </row>
    <row r="66" spans="1:5">
      <c r="D66" s="98" t="s">
        <v>14</v>
      </c>
    </row>
    <row r="67" spans="1:5">
      <c r="D67" s="98" t="s">
        <v>59</v>
      </c>
      <c r="E67" s="98" t="s">
        <v>71</v>
      </c>
    </row>
    <row r="68" spans="1:5">
      <c r="A68" s="98" t="s">
        <v>125</v>
      </c>
      <c r="D68" s="98" t="s">
        <v>216</v>
      </c>
      <c r="E68" s="98" t="s">
        <v>217</v>
      </c>
    </row>
    <row r="69" spans="1:5">
      <c r="A69" s="98" t="s">
        <v>128</v>
      </c>
      <c r="D69" s="98" t="s">
        <v>218</v>
      </c>
      <c r="E69" s="98" t="s">
        <v>219</v>
      </c>
    </row>
    <row r="70" spans="1:5">
      <c r="A70" s="98" t="s">
        <v>131</v>
      </c>
      <c r="D70" s="98" t="s">
        <v>220</v>
      </c>
      <c r="E70" s="98" t="s">
        <v>221</v>
      </c>
    </row>
    <row r="71" spans="1:5">
      <c r="A71" s="98" t="s">
        <v>134</v>
      </c>
      <c r="D71" s="98" t="s">
        <v>222</v>
      </c>
      <c r="E71" s="98" t="s">
        <v>223</v>
      </c>
    </row>
    <row r="72" spans="1:5">
      <c r="A72" s="98" t="s">
        <v>137</v>
      </c>
      <c r="D72" s="98" t="s">
        <v>224</v>
      </c>
      <c r="E72" s="98" t="s">
        <v>225</v>
      </c>
    </row>
    <row r="73" spans="1:5">
      <c r="A73" s="98" t="s">
        <v>140</v>
      </c>
      <c r="D73" s="98" t="s">
        <v>226</v>
      </c>
      <c r="E73" s="98" t="s">
        <v>227</v>
      </c>
    </row>
    <row r="74" spans="1:5">
      <c r="A74" s="98" t="s">
        <v>143</v>
      </c>
      <c r="D74" s="98" t="s">
        <v>228</v>
      </c>
      <c r="E74" s="98" t="s">
        <v>229</v>
      </c>
    </row>
    <row r="76" spans="1:5">
      <c r="D76" s="98" t="s">
        <v>15</v>
      </c>
    </row>
    <row r="77" spans="1:5">
      <c r="D77" s="98" t="s">
        <v>59</v>
      </c>
      <c r="E77" s="98" t="s">
        <v>71</v>
      </c>
    </row>
    <row r="78" spans="1:5">
      <c r="A78" s="98" t="s">
        <v>125</v>
      </c>
      <c r="D78" s="98" t="s">
        <v>230</v>
      </c>
      <c r="E78" s="98" t="s">
        <v>231</v>
      </c>
    </row>
    <row r="79" spans="1:5">
      <c r="A79" s="98" t="s">
        <v>128</v>
      </c>
      <c r="D79" s="98" t="s">
        <v>232</v>
      </c>
      <c r="E79" s="98" t="s">
        <v>233</v>
      </c>
    </row>
    <row r="80" spans="1:5">
      <c r="A80" s="98" t="s">
        <v>131</v>
      </c>
      <c r="D80" s="98" t="s">
        <v>234</v>
      </c>
      <c r="E80" s="98" t="s">
        <v>235</v>
      </c>
    </row>
    <row r="81" spans="1:5">
      <c r="A81" s="98" t="s">
        <v>134</v>
      </c>
      <c r="D81" s="98" t="s">
        <v>236</v>
      </c>
      <c r="E81" s="98" t="s">
        <v>237</v>
      </c>
    </row>
    <row r="82" spans="1:5">
      <c r="A82" s="98" t="s">
        <v>137</v>
      </c>
      <c r="D82" s="98" t="s">
        <v>238</v>
      </c>
      <c r="E82" s="98" t="s">
        <v>239</v>
      </c>
    </row>
    <row r="83" spans="1:5">
      <c r="A83" s="98" t="s">
        <v>140</v>
      </c>
      <c r="D83" s="98" t="s">
        <v>240</v>
      </c>
      <c r="E83" s="98" t="s">
        <v>241</v>
      </c>
    </row>
    <row r="84" spans="1:5">
      <c r="A84" s="98" t="s">
        <v>143</v>
      </c>
      <c r="D84" s="98" t="s">
        <v>242</v>
      </c>
      <c r="E84" s="98" t="s">
        <v>243</v>
      </c>
    </row>
    <row r="86" spans="1:5">
      <c r="D86" s="98" t="s">
        <v>114</v>
      </c>
    </row>
    <row r="87" spans="1:5">
      <c r="D87" s="98" t="s">
        <v>59</v>
      </c>
      <c r="E87" s="98" t="s">
        <v>71</v>
      </c>
    </row>
    <row r="88" spans="1:5">
      <c r="A88" s="98" t="s">
        <v>125</v>
      </c>
      <c r="D88" s="98" t="s">
        <v>244</v>
      </c>
      <c r="E88" s="98" t="s">
        <v>245</v>
      </c>
    </row>
    <row r="89" spans="1:5">
      <c r="A89" s="98" t="s">
        <v>128</v>
      </c>
      <c r="D89" s="98" t="s">
        <v>246</v>
      </c>
      <c r="E89" s="98" t="s">
        <v>247</v>
      </c>
    </row>
    <row r="90" spans="1:5">
      <c r="A90" s="98" t="s">
        <v>131</v>
      </c>
      <c r="D90" s="98" t="s">
        <v>248</v>
      </c>
      <c r="E90" s="98" t="s">
        <v>249</v>
      </c>
    </row>
    <row r="91" spans="1:5">
      <c r="A91" s="98" t="s">
        <v>134</v>
      </c>
      <c r="D91" s="98" t="s">
        <v>250</v>
      </c>
      <c r="E91" s="98" t="s">
        <v>251</v>
      </c>
    </row>
    <row r="92" spans="1:5">
      <c r="A92" s="98" t="s">
        <v>137</v>
      </c>
      <c r="D92" s="98" t="s">
        <v>252</v>
      </c>
      <c r="E92" s="98" t="s">
        <v>253</v>
      </c>
    </row>
    <row r="93" spans="1:5">
      <c r="A93" s="98" t="s">
        <v>140</v>
      </c>
      <c r="D93" s="98" t="s">
        <v>254</v>
      </c>
      <c r="E93" s="98" t="s">
        <v>255</v>
      </c>
    </row>
    <row r="94" spans="1:5">
      <c r="A94" s="98" t="s">
        <v>143</v>
      </c>
      <c r="D94" s="98" t="s">
        <v>256</v>
      </c>
      <c r="E94" s="98" t="s">
        <v>257</v>
      </c>
    </row>
    <row r="96" spans="1:5">
      <c r="D96" s="98" t="s">
        <v>17</v>
      </c>
    </row>
    <row r="97" spans="1:5">
      <c r="D97" s="98" t="s">
        <v>59</v>
      </c>
      <c r="E97" s="98" t="s">
        <v>71</v>
      </c>
    </row>
    <row r="98" spans="1:5">
      <c r="A98" s="98" t="s">
        <v>125</v>
      </c>
      <c r="D98" s="98" t="s">
        <v>258</v>
      </c>
      <c r="E98" s="98" t="s">
        <v>259</v>
      </c>
    </row>
    <row r="99" spans="1:5">
      <c r="A99" s="98" t="s">
        <v>128</v>
      </c>
      <c r="D99" s="98" t="s">
        <v>260</v>
      </c>
      <c r="E99" s="98" t="s">
        <v>261</v>
      </c>
    </row>
    <row r="100" spans="1:5">
      <c r="A100" s="98" t="s">
        <v>131</v>
      </c>
      <c r="D100" s="98" t="s">
        <v>262</v>
      </c>
      <c r="E100" s="98" t="s">
        <v>263</v>
      </c>
    </row>
    <row r="101" spans="1:5">
      <c r="A101" s="98" t="s">
        <v>134</v>
      </c>
      <c r="D101" s="98" t="s">
        <v>264</v>
      </c>
      <c r="E101" s="98" t="s">
        <v>265</v>
      </c>
    </row>
    <row r="102" spans="1:5">
      <c r="A102" s="98" t="s">
        <v>137</v>
      </c>
      <c r="D102" s="98" t="s">
        <v>266</v>
      </c>
      <c r="E102" s="98" t="s">
        <v>267</v>
      </c>
    </row>
    <row r="103" spans="1:5">
      <c r="A103" s="98" t="s">
        <v>140</v>
      </c>
      <c r="D103" s="98" t="s">
        <v>268</v>
      </c>
      <c r="E103" s="98" t="s">
        <v>269</v>
      </c>
    </row>
    <row r="104" spans="1:5">
      <c r="A104" s="98" t="s">
        <v>143</v>
      </c>
      <c r="D104" s="98" t="s">
        <v>270</v>
      </c>
      <c r="E104" s="98" t="s">
        <v>271</v>
      </c>
    </row>
    <row r="106" spans="1:5">
      <c r="D106" s="98" t="s">
        <v>18</v>
      </c>
    </row>
    <row r="107" spans="1:5">
      <c r="D107" s="98" t="s">
        <v>59</v>
      </c>
      <c r="E107" s="98" t="s">
        <v>71</v>
      </c>
    </row>
    <row r="108" spans="1:5">
      <c r="A108" s="98" t="s">
        <v>125</v>
      </c>
      <c r="D108" s="98" t="s">
        <v>272</v>
      </c>
      <c r="E108" s="98" t="s">
        <v>127</v>
      </c>
    </row>
    <row r="109" spans="1:5">
      <c r="A109" s="98" t="s">
        <v>128</v>
      </c>
      <c r="D109" s="98" t="s">
        <v>273</v>
      </c>
      <c r="E109" s="98" t="s">
        <v>274</v>
      </c>
    </row>
    <row r="110" spans="1:5">
      <c r="A110" s="98" t="s">
        <v>131</v>
      </c>
      <c r="D110" s="98" t="s">
        <v>275</v>
      </c>
      <c r="E110" s="98" t="s">
        <v>276</v>
      </c>
    </row>
    <row r="111" spans="1:5">
      <c r="A111" s="98" t="s">
        <v>134</v>
      </c>
      <c r="D111" s="98" t="s">
        <v>277</v>
      </c>
      <c r="E111" s="98" t="s">
        <v>278</v>
      </c>
    </row>
    <row r="112" spans="1:5">
      <c r="A112" s="98" t="s">
        <v>137</v>
      </c>
      <c r="D112" s="98" t="s">
        <v>279</v>
      </c>
      <c r="E112" s="98" t="s">
        <v>280</v>
      </c>
    </row>
    <row r="113" spans="1:5">
      <c r="A113" s="98" t="s">
        <v>140</v>
      </c>
      <c r="D113" s="98" t="s">
        <v>281</v>
      </c>
      <c r="E113" s="98" t="s">
        <v>282</v>
      </c>
    </row>
    <row r="114" spans="1:5">
      <c r="A114" s="98" t="s">
        <v>143</v>
      </c>
      <c r="D114" s="98" t="s">
        <v>283</v>
      </c>
      <c r="E114" s="98" t="s">
        <v>284</v>
      </c>
    </row>
    <row r="116" spans="1:5">
      <c r="D116" s="98" t="s">
        <v>19</v>
      </c>
    </row>
    <row r="117" spans="1:5">
      <c r="D117" s="98" t="s">
        <v>59</v>
      </c>
      <c r="E117" s="98" t="s">
        <v>71</v>
      </c>
    </row>
    <row r="118" spans="1:5">
      <c r="A118" s="98" t="s">
        <v>125</v>
      </c>
      <c r="D118" s="98" t="s">
        <v>285</v>
      </c>
      <c r="E118" s="98" t="s">
        <v>286</v>
      </c>
    </row>
    <row r="119" spans="1:5">
      <c r="A119" s="98" t="s">
        <v>128</v>
      </c>
      <c r="D119" s="98" t="s">
        <v>287</v>
      </c>
      <c r="E119" s="98" t="s">
        <v>288</v>
      </c>
    </row>
    <row r="120" spans="1:5">
      <c r="A120" s="98" t="s">
        <v>131</v>
      </c>
      <c r="D120" s="98" t="s">
        <v>289</v>
      </c>
      <c r="E120" s="98" t="s">
        <v>290</v>
      </c>
    </row>
    <row r="121" spans="1:5">
      <c r="A121" s="98" t="s">
        <v>134</v>
      </c>
      <c r="D121" s="98" t="s">
        <v>291</v>
      </c>
      <c r="E121" s="98" t="s">
        <v>292</v>
      </c>
    </row>
    <row r="122" spans="1:5">
      <c r="A122" s="98" t="s">
        <v>137</v>
      </c>
      <c r="D122" s="98" t="s">
        <v>293</v>
      </c>
      <c r="E122" s="98" t="s">
        <v>294</v>
      </c>
    </row>
    <row r="123" spans="1:5">
      <c r="A123" s="98" t="s">
        <v>140</v>
      </c>
      <c r="D123" s="98" t="s">
        <v>295</v>
      </c>
      <c r="E123" s="98" t="s">
        <v>296</v>
      </c>
    </row>
    <row r="124" spans="1:5">
      <c r="A124" s="98" t="s">
        <v>143</v>
      </c>
      <c r="D124" s="98" t="s">
        <v>297</v>
      </c>
      <c r="E124" s="98" t="s">
        <v>298</v>
      </c>
    </row>
    <row r="126" spans="1:5">
      <c r="D126" s="98" t="s">
        <v>20</v>
      </c>
    </row>
    <row r="127" spans="1:5">
      <c r="D127" s="98" t="s">
        <v>59</v>
      </c>
      <c r="E127" s="98" t="s">
        <v>71</v>
      </c>
    </row>
    <row r="128" spans="1:5">
      <c r="A128" s="98" t="s">
        <v>125</v>
      </c>
      <c r="D128" s="98" t="s">
        <v>299</v>
      </c>
      <c r="E128" s="98" t="s">
        <v>300</v>
      </c>
    </row>
    <row r="129" spans="1:5">
      <c r="A129" s="98" t="s">
        <v>128</v>
      </c>
      <c r="D129" s="98" t="s">
        <v>301</v>
      </c>
      <c r="E129" s="98" t="s">
        <v>302</v>
      </c>
    </row>
    <row r="130" spans="1:5">
      <c r="A130" s="98" t="s">
        <v>131</v>
      </c>
      <c r="D130" s="98" t="s">
        <v>303</v>
      </c>
      <c r="E130" s="98" t="s">
        <v>304</v>
      </c>
    </row>
    <row r="131" spans="1:5">
      <c r="A131" s="98" t="s">
        <v>134</v>
      </c>
      <c r="D131" s="98" t="s">
        <v>305</v>
      </c>
      <c r="E131" s="98" t="s">
        <v>306</v>
      </c>
    </row>
    <row r="132" spans="1:5">
      <c r="A132" s="98" t="s">
        <v>137</v>
      </c>
      <c r="D132" s="98" t="s">
        <v>307</v>
      </c>
      <c r="E132" s="98" t="s">
        <v>308</v>
      </c>
    </row>
    <row r="133" spans="1:5">
      <c r="A133" s="98" t="s">
        <v>140</v>
      </c>
      <c r="D133" s="98" t="s">
        <v>309</v>
      </c>
      <c r="E133" s="98" t="s">
        <v>310</v>
      </c>
    </row>
    <row r="134" spans="1:5">
      <c r="A134" s="98" t="s">
        <v>143</v>
      </c>
      <c r="D134" s="98" t="s">
        <v>311</v>
      </c>
      <c r="E134" s="98" t="s">
        <v>312</v>
      </c>
    </row>
    <row r="136" spans="1:5">
      <c r="D136" s="98" t="s">
        <v>21</v>
      </c>
    </row>
    <row r="137" spans="1:5">
      <c r="D137" s="98" t="s">
        <v>59</v>
      </c>
      <c r="E137" s="98" t="s">
        <v>71</v>
      </c>
    </row>
    <row r="138" spans="1:5">
      <c r="A138" s="98" t="s">
        <v>125</v>
      </c>
      <c r="D138" s="98" t="s">
        <v>313</v>
      </c>
      <c r="E138" s="98" t="s">
        <v>314</v>
      </c>
    </row>
    <row r="139" spans="1:5">
      <c r="A139" s="98" t="s">
        <v>128</v>
      </c>
      <c r="D139" s="98" t="s">
        <v>315</v>
      </c>
      <c r="E139" s="98" t="s">
        <v>316</v>
      </c>
    </row>
    <row r="140" spans="1:5">
      <c r="A140" s="98" t="s">
        <v>131</v>
      </c>
      <c r="D140" s="98" t="s">
        <v>317</v>
      </c>
      <c r="E140" s="98" t="s">
        <v>318</v>
      </c>
    </row>
    <row r="141" spans="1:5">
      <c r="A141" s="98" t="s">
        <v>134</v>
      </c>
      <c r="D141" s="98" t="s">
        <v>319</v>
      </c>
      <c r="E141" s="98" t="s">
        <v>320</v>
      </c>
    </row>
    <row r="142" spans="1:5">
      <c r="A142" s="98" t="s">
        <v>137</v>
      </c>
      <c r="D142" s="98" t="s">
        <v>321</v>
      </c>
      <c r="E142" s="98" t="s">
        <v>322</v>
      </c>
    </row>
    <row r="143" spans="1:5">
      <c r="A143" s="98" t="s">
        <v>140</v>
      </c>
      <c r="D143" s="98" t="s">
        <v>323</v>
      </c>
      <c r="E143" s="98" t="s">
        <v>324</v>
      </c>
    </row>
    <row r="144" spans="1:5">
      <c r="A144" s="98" t="s">
        <v>143</v>
      </c>
      <c r="D144" s="98" t="s">
        <v>325</v>
      </c>
      <c r="E144" s="98" t="s">
        <v>326</v>
      </c>
    </row>
    <row r="146" spans="1:5">
      <c r="D146" s="98" t="s">
        <v>22</v>
      </c>
    </row>
    <row r="147" spans="1:5">
      <c r="D147" s="98" t="s">
        <v>59</v>
      </c>
      <c r="E147" s="98" t="s">
        <v>71</v>
      </c>
    </row>
    <row r="148" spans="1:5">
      <c r="A148" s="98" t="s">
        <v>125</v>
      </c>
      <c r="D148" s="98" t="s">
        <v>327</v>
      </c>
      <c r="E148" s="98" t="s">
        <v>328</v>
      </c>
    </row>
    <row r="149" spans="1:5">
      <c r="A149" s="98" t="s">
        <v>128</v>
      </c>
      <c r="D149" s="98" t="s">
        <v>329</v>
      </c>
      <c r="E149" s="98" t="s">
        <v>330</v>
      </c>
    </row>
    <row r="150" spans="1:5">
      <c r="A150" s="98" t="s">
        <v>131</v>
      </c>
      <c r="D150" s="98" t="s">
        <v>331</v>
      </c>
      <c r="E150" s="98" t="s">
        <v>332</v>
      </c>
    </row>
    <row r="151" spans="1:5">
      <c r="A151" s="98" t="s">
        <v>134</v>
      </c>
      <c r="D151" s="98" t="s">
        <v>333</v>
      </c>
      <c r="E151" s="98" t="s">
        <v>334</v>
      </c>
    </row>
    <row r="152" spans="1:5">
      <c r="A152" s="98" t="s">
        <v>137</v>
      </c>
      <c r="D152" s="98" t="s">
        <v>335</v>
      </c>
      <c r="E152" s="98" t="s">
        <v>336</v>
      </c>
    </row>
    <row r="153" spans="1:5">
      <c r="A153" s="98" t="s">
        <v>140</v>
      </c>
      <c r="D153" s="98" t="s">
        <v>337</v>
      </c>
      <c r="E153" s="98" t="s">
        <v>338</v>
      </c>
    </row>
    <row r="154" spans="1:5">
      <c r="A154" s="98" t="s">
        <v>143</v>
      </c>
      <c r="D154" s="98" t="s">
        <v>339</v>
      </c>
      <c r="E154" s="98" t="s">
        <v>340</v>
      </c>
    </row>
    <row r="156" spans="1:5">
      <c r="D156" s="98" t="s">
        <v>23</v>
      </c>
    </row>
    <row r="157" spans="1:5">
      <c r="D157" s="98" t="s">
        <v>59</v>
      </c>
      <c r="E157" s="98" t="s">
        <v>71</v>
      </c>
    </row>
    <row r="158" spans="1:5">
      <c r="A158" s="98" t="s">
        <v>125</v>
      </c>
      <c r="D158" s="98" t="s">
        <v>341</v>
      </c>
      <c r="E158" s="98" t="s">
        <v>342</v>
      </c>
    </row>
    <row r="159" spans="1:5">
      <c r="A159" s="98" t="s">
        <v>128</v>
      </c>
      <c r="D159" s="98" t="s">
        <v>343</v>
      </c>
      <c r="E159" s="98" t="s">
        <v>344</v>
      </c>
    </row>
    <row r="160" spans="1:5">
      <c r="A160" s="98" t="s">
        <v>131</v>
      </c>
      <c r="D160" s="98" t="s">
        <v>345</v>
      </c>
      <c r="E160" s="98" t="s">
        <v>346</v>
      </c>
    </row>
    <row r="161" spans="1:5">
      <c r="A161" s="98" t="s">
        <v>134</v>
      </c>
      <c r="D161" s="98" t="s">
        <v>347</v>
      </c>
      <c r="E161" s="98" t="s">
        <v>348</v>
      </c>
    </row>
    <row r="162" spans="1:5">
      <c r="A162" s="98" t="s">
        <v>137</v>
      </c>
      <c r="D162" s="98" t="s">
        <v>349</v>
      </c>
      <c r="E162" s="98" t="s">
        <v>350</v>
      </c>
    </row>
    <row r="163" spans="1:5">
      <c r="A163" s="98" t="s">
        <v>140</v>
      </c>
      <c r="D163" s="98" t="s">
        <v>351</v>
      </c>
      <c r="E163" s="98" t="s">
        <v>352</v>
      </c>
    </row>
    <row r="164" spans="1:5">
      <c r="A164" s="98" t="s">
        <v>143</v>
      </c>
      <c r="D164" s="98" t="s">
        <v>353</v>
      </c>
      <c r="E164" s="98" t="s">
        <v>354</v>
      </c>
    </row>
    <row r="166" spans="1:5">
      <c r="D166" s="98" t="s">
        <v>24</v>
      </c>
    </row>
    <row r="167" spans="1:5">
      <c r="D167" s="98" t="s">
        <v>59</v>
      </c>
      <c r="E167" s="98" t="s">
        <v>71</v>
      </c>
    </row>
    <row r="168" spans="1:5">
      <c r="A168" s="98" t="s">
        <v>125</v>
      </c>
      <c r="D168" s="98" t="s">
        <v>355</v>
      </c>
      <c r="E168" s="98" t="s">
        <v>356</v>
      </c>
    </row>
    <row r="169" spans="1:5">
      <c r="A169" s="98" t="s">
        <v>128</v>
      </c>
      <c r="D169" s="98" t="s">
        <v>357</v>
      </c>
      <c r="E169" s="98" t="s">
        <v>358</v>
      </c>
    </row>
    <row r="170" spans="1:5">
      <c r="A170" s="98" t="s">
        <v>131</v>
      </c>
      <c r="D170" s="98" t="s">
        <v>359</v>
      </c>
      <c r="E170" s="98" t="s">
        <v>360</v>
      </c>
    </row>
    <row r="171" spans="1:5">
      <c r="A171" s="98" t="s">
        <v>134</v>
      </c>
      <c r="D171" s="98" t="s">
        <v>361</v>
      </c>
      <c r="E171" s="98" t="s">
        <v>322</v>
      </c>
    </row>
    <row r="172" spans="1:5">
      <c r="A172" s="98" t="s">
        <v>137</v>
      </c>
      <c r="D172" s="98" t="s">
        <v>362</v>
      </c>
      <c r="E172" s="98" t="s">
        <v>363</v>
      </c>
    </row>
    <row r="173" spans="1:5">
      <c r="A173" s="98" t="s">
        <v>140</v>
      </c>
      <c r="D173" s="98" t="s">
        <v>364</v>
      </c>
      <c r="E173" s="98" t="s">
        <v>365</v>
      </c>
    </row>
    <row r="174" spans="1:5">
      <c r="A174" s="98" t="s">
        <v>143</v>
      </c>
      <c r="D174" s="98" t="s">
        <v>366</v>
      </c>
      <c r="E174" s="98" t="s">
        <v>367</v>
      </c>
    </row>
    <row r="176" spans="1:5">
      <c r="D176" s="98" t="s">
        <v>25</v>
      </c>
    </row>
    <row r="177" spans="1:5">
      <c r="D177" s="98" t="s">
        <v>59</v>
      </c>
      <c r="E177" s="98" t="s">
        <v>71</v>
      </c>
    </row>
    <row r="178" spans="1:5">
      <c r="A178" s="98" t="s">
        <v>125</v>
      </c>
      <c r="D178" s="98" t="s">
        <v>368</v>
      </c>
      <c r="E178" s="98" t="s">
        <v>369</v>
      </c>
    </row>
    <row r="179" spans="1:5">
      <c r="A179" s="98" t="s">
        <v>128</v>
      </c>
      <c r="D179" s="98" t="s">
        <v>370</v>
      </c>
      <c r="E179" s="98" t="s">
        <v>371</v>
      </c>
    </row>
    <row r="180" spans="1:5">
      <c r="A180" s="98" t="s">
        <v>131</v>
      </c>
      <c r="D180" s="98" t="s">
        <v>372</v>
      </c>
      <c r="E180" s="98" t="s">
        <v>373</v>
      </c>
    </row>
    <row r="181" spans="1:5">
      <c r="A181" s="98" t="s">
        <v>134</v>
      </c>
      <c r="D181" s="98" t="s">
        <v>374</v>
      </c>
      <c r="E181" s="98" t="s">
        <v>375</v>
      </c>
    </row>
    <row r="182" spans="1:5">
      <c r="A182" s="98" t="s">
        <v>137</v>
      </c>
      <c r="D182" s="98" t="s">
        <v>376</v>
      </c>
      <c r="E182" s="98" t="s">
        <v>377</v>
      </c>
    </row>
    <row r="183" spans="1:5">
      <c r="A183" s="98" t="s">
        <v>140</v>
      </c>
      <c r="D183" s="98" t="s">
        <v>378</v>
      </c>
      <c r="E183" s="98" t="s">
        <v>379</v>
      </c>
    </row>
    <row r="184" spans="1:5">
      <c r="A184" s="98" t="s">
        <v>143</v>
      </c>
      <c r="D184" s="98" t="s">
        <v>380</v>
      </c>
      <c r="E184" s="98" t="s">
        <v>381</v>
      </c>
    </row>
    <row r="186" spans="1:5">
      <c r="D186" s="98" t="s">
        <v>26</v>
      </c>
    </row>
    <row r="187" spans="1:5">
      <c r="D187" s="98" t="s">
        <v>59</v>
      </c>
      <c r="E187" s="98" t="s">
        <v>71</v>
      </c>
    </row>
    <row r="188" spans="1:5">
      <c r="A188" s="98" t="s">
        <v>125</v>
      </c>
      <c r="D188" s="98" t="s">
        <v>382</v>
      </c>
      <c r="E188" s="98" t="s">
        <v>383</v>
      </c>
    </row>
    <row r="189" spans="1:5">
      <c r="A189" s="98" t="s">
        <v>128</v>
      </c>
      <c r="D189" s="98" t="s">
        <v>384</v>
      </c>
      <c r="E189" s="98" t="s">
        <v>385</v>
      </c>
    </row>
    <row r="190" spans="1:5">
      <c r="A190" s="98" t="s">
        <v>131</v>
      </c>
      <c r="D190" s="98" t="s">
        <v>386</v>
      </c>
      <c r="E190" s="98" t="s">
        <v>387</v>
      </c>
    </row>
    <row r="191" spans="1:5">
      <c r="A191" s="98" t="s">
        <v>134</v>
      </c>
      <c r="D191" s="98" t="s">
        <v>388</v>
      </c>
      <c r="E191" s="98" t="s">
        <v>389</v>
      </c>
    </row>
    <row r="192" spans="1:5">
      <c r="A192" s="98" t="s">
        <v>137</v>
      </c>
      <c r="D192" s="98" t="s">
        <v>390</v>
      </c>
      <c r="E192" s="98" t="s">
        <v>391</v>
      </c>
    </row>
    <row r="193" spans="1:5">
      <c r="A193" s="98" t="s">
        <v>140</v>
      </c>
      <c r="D193" s="98" t="s">
        <v>392</v>
      </c>
      <c r="E193" s="98" t="s">
        <v>393</v>
      </c>
    </row>
    <row r="194" spans="1:5">
      <c r="A194" s="98" t="s">
        <v>143</v>
      </c>
      <c r="D194" s="98" t="s">
        <v>394</v>
      </c>
      <c r="E194" s="98" t="s">
        <v>395</v>
      </c>
    </row>
    <row r="196" spans="1:5">
      <c r="D196" s="98" t="s">
        <v>27</v>
      </c>
    </row>
    <row r="197" spans="1:5">
      <c r="D197" s="98" t="s">
        <v>59</v>
      </c>
      <c r="E197" s="98" t="s">
        <v>71</v>
      </c>
    </row>
    <row r="198" spans="1:5">
      <c r="A198" s="98" t="s">
        <v>125</v>
      </c>
      <c r="D198" s="98" t="s">
        <v>396</v>
      </c>
      <c r="E198" s="98" t="s">
        <v>397</v>
      </c>
    </row>
    <row r="199" spans="1:5">
      <c r="A199" s="98" t="s">
        <v>128</v>
      </c>
      <c r="D199" s="98" t="s">
        <v>398</v>
      </c>
      <c r="E199" s="98" t="s">
        <v>399</v>
      </c>
    </row>
    <row r="200" spans="1:5">
      <c r="A200" s="98" t="s">
        <v>131</v>
      </c>
      <c r="D200" s="98" t="s">
        <v>400</v>
      </c>
      <c r="E200" s="98" t="s">
        <v>401</v>
      </c>
    </row>
    <row r="201" spans="1:5">
      <c r="A201" s="98" t="s">
        <v>134</v>
      </c>
      <c r="D201" s="98" t="s">
        <v>402</v>
      </c>
      <c r="E201" s="98" t="s">
        <v>403</v>
      </c>
    </row>
    <row r="202" spans="1:5">
      <c r="A202" s="98" t="s">
        <v>137</v>
      </c>
      <c r="D202" s="98" t="s">
        <v>404</v>
      </c>
      <c r="E202" s="98" t="s">
        <v>405</v>
      </c>
    </row>
    <row r="203" spans="1:5">
      <c r="A203" s="98" t="s">
        <v>140</v>
      </c>
      <c r="D203" s="98" t="s">
        <v>406</v>
      </c>
      <c r="E203" s="98" t="s">
        <v>407</v>
      </c>
    </row>
    <row r="204" spans="1:5">
      <c r="A204" s="98" t="s">
        <v>143</v>
      </c>
      <c r="D204" s="98" t="s">
        <v>408</v>
      </c>
      <c r="E204" s="98" t="s">
        <v>409</v>
      </c>
    </row>
    <row r="206" spans="1:5">
      <c r="D206" s="98" t="s">
        <v>28</v>
      </c>
    </row>
    <row r="207" spans="1:5">
      <c r="D207" s="98" t="s">
        <v>59</v>
      </c>
      <c r="E207" s="98" t="s">
        <v>71</v>
      </c>
    </row>
    <row r="208" spans="1:5">
      <c r="A208" s="98" t="s">
        <v>125</v>
      </c>
      <c r="D208" s="98" t="s">
        <v>410</v>
      </c>
      <c r="E208" s="98" t="s">
        <v>411</v>
      </c>
    </row>
    <row r="209" spans="1:5">
      <c r="A209" s="98" t="s">
        <v>128</v>
      </c>
      <c r="D209" s="98" t="s">
        <v>412</v>
      </c>
      <c r="E209" s="98" t="s">
        <v>413</v>
      </c>
    </row>
    <row r="210" spans="1:5">
      <c r="A210" s="98" t="s">
        <v>131</v>
      </c>
      <c r="D210" s="98" t="s">
        <v>414</v>
      </c>
      <c r="E210" s="98" t="s">
        <v>415</v>
      </c>
    </row>
    <row r="211" spans="1:5">
      <c r="A211" s="98" t="s">
        <v>134</v>
      </c>
      <c r="D211" s="98" t="s">
        <v>416</v>
      </c>
      <c r="E211" s="98" t="s">
        <v>417</v>
      </c>
    </row>
    <row r="212" spans="1:5">
      <c r="A212" s="98" t="s">
        <v>137</v>
      </c>
      <c r="D212" s="98" t="s">
        <v>418</v>
      </c>
      <c r="E212" s="98" t="s">
        <v>419</v>
      </c>
    </row>
    <row r="213" spans="1:5">
      <c r="A213" s="98" t="s">
        <v>140</v>
      </c>
      <c r="D213" s="98" t="s">
        <v>420</v>
      </c>
      <c r="E213" s="98" t="s">
        <v>421</v>
      </c>
    </row>
    <row r="214" spans="1:5">
      <c r="A214" s="98" t="s">
        <v>143</v>
      </c>
      <c r="D214" s="98" t="s">
        <v>422</v>
      </c>
      <c r="E214" s="98" t="s">
        <v>423</v>
      </c>
    </row>
    <row r="216" spans="1:5">
      <c r="D216" s="98" t="s">
        <v>29</v>
      </c>
    </row>
    <row r="217" spans="1:5">
      <c r="D217" s="98" t="s">
        <v>59</v>
      </c>
      <c r="E217" s="98" t="s">
        <v>71</v>
      </c>
    </row>
    <row r="218" spans="1:5">
      <c r="A218" s="98" t="s">
        <v>125</v>
      </c>
      <c r="D218" s="98" t="s">
        <v>424</v>
      </c>
      <c r="E218" s="98" t="s">
        <v>425</v>
      </c>
    </row>
    <row r="219" spans="1:5">
      <c r="A219" s="98" t="s">
        <v>128</v>
      </c>
      <c r="D219" s="98" t="s">
        <v>426</v>
      </c>
      <c r="E219" s="98" t="s">
        <v>427</v>
      </c>
    </row>
    <row r="220" spans="1:5">
      <c r="A220" s="98" t="s">
        <v>131</v>
      </c>
      <c r="D220" s="98" t="s">
        <v>428</v>
      </c>
      <c r="E220" s="98" t="s">
        <v>429</v>
      </c>
    </row>
    <row r="221" spans="1:5">
      <c r="A221" s="98" t="s">
        <v>134</v>
      </c>
      <c r="D221" s="98" t="s">
        <v>430</v>
      </c>
      <c r="E221" s="98" t="s">
        <v>431</v>
      </c>
    </row>
    <row r="222" spans="1:5">
      <c r="A222" s="98" t="s">
        <v>137</v>
      </c>
      <c r="D222" s="98" t="s">
        <v>432</v>
      </c>
      <c r="E222" s="98" t="s">
        <v>433</v>
      </c>
    </row>
    <row r="223" spans="1:5">
      <c r="A223" s="98" t="s">
        <v>140</v>
      </c>
      <c r="D223" s="98" t="s">
        <v>434</v>
      </c>
      <c r="E223" s="98" t="s">
        <v>435</v>
      </c>
    </row>
    <row r="224" spans="1:5">
      <c r="A224" s="98" t="s">
        <v>143</v>
      </c>
      <c r="D224" s="98" t="s">
        <v>436</v>
      </c>
      <c r="E224" s="98" t="s">
        <v>437</v>
      </c>
    </row>
    <row r="226" spans="1:5">
      <c r="D226" s="98" t="s">
        <v>30</v>
      </c>
    </row>
    <row r="227" spans="1:5">
      <c r="D227" s="98" t="s">
        <v>59</v>
      </c>
      <c r="E227" s="98" t="s">
        <v>71</v>
      </c>
    </row>
    <row r="228" spans="1:5">
      <c r="A228" s="98" t="s">
        <v>125</v>
      </c>
      <c r="D228" s="98" t="s">
        <v>438</v>
      </c>
      <c r="E228" s="98" t="s">
        <v>439</v>
      </c>
    </row>
    <row r="229" spans="1:5">
      <c r="A229" s="98" t="s">
        <v>128</v>
      </c>
      <c r="D229" s="98" t="s">
        <v>440</v>
      </c>
      <c r="E229" s="98" t="s">
        <v>441</v>
      </c>
    </row>
    <row r="230" spans="1:5">
      <c r="A230" s="98" t="s">
        <v>131</v>
      </c>
      <c r="D230" s="98" t="s">
        <v>442</v>
      </c>
      <c r="E230" s="98" t="s">
        <v>443</v>
      </c>
    </row>
    <row r="231" spans="1:5">
      <c r="A231" s="98" t="s">
        <v>134</v>
      </c>
      <c r="D231" s="98" t="s">
        <v>444</v>
      </c>
      <c r="E231" s="98" t="s">
        <v>445</v>
      </c>
    </row>
    <row r="232" spans="1:5">
      <c r="A232" s="98" t="s">
        <v>137</v>
      </c>
      <c r="D232" s="98" t="s">
        <v>446</v>
      </c>
      <c r="E232" s="98" t="s">
        <v>288</v>
      </c>
    </row>
    <row r="233" spans="1:5">
      <c r="A233" s="98" t="s">
        <v>140</v>
      </c>
      <c r="D233" s="98" t="s">
        <v>447</v>
      </c>
      <c r="E233" s="98" t="s">
        <v>448</v>
      </c>
    </row>
    <row r="234" spans="1:5">
      <c r="A234" s="98" t="s">
        <v>143</v>
      </c>
      <c r="D234" s="98" t="s">
        <v>449</v>
      </c>
      <c r="E234" s="98" t="s">
        <v>450</v>
      </c>
    </row>
    <row r="236" spans="1:5">
      <c r="D236" s="98" t="s">
        <v>31</v>
      </c>
    </row>
    <row r="237" spans="1:5">
      <c r="D237" s="98" t="s">
        <v>59</v>
      </c>
      <c r="E237" s="98" t="s">
        <v>71</v>
      </c>
    </row>
    <row r="238" spans="1:5">
      <c r="A238" s="98" t="s">
        <v>125</v>
      </c>
      <c r="D238" s="98" t="s">
        <v>451</v>
      </c>
      <c r="E238" s="98" t="s">
        <v>452</v>
      </c>
    </row>
    <row r="239" spans="1:5">
      <c r="A239" s="98" t="s">
        <v>128</v>
      </c>
      <c r="D239" s="98" t="s">
        <v>453</v>
      </c>
      <c r="E239" s="98" t="s">
        <v>454</v>
      </c>
    </row>
    <row r="240" spans="1:5">
      <c r="A240" s="98" t="s">
        <v>131</v>
      </c>
      <c r="D240" s="98" t="s">
        <v>455</v>
      </c>
      <c r="E240" s="98" t="s">
        <v>456</v>
      </c>
    </row>
    <row r="241" spans="1:5">
      <c r="A241" s="98" t="s">
        <v>134</v>
      </c>
      <c r="D241" s="98" t="s">
        <v>457</v>
      </c>
      <c r="E241" s="98" t="s">
        <v>458</v>
      </c>
    </row>
    <row r="242" spans="1:5">
      <c r="A242" s="98" t="s">
        <v>137</v>
      </c>
      <c r="D242" s="98" t="s">
        <v>459</v>
      </c>
      <c r="E242" s="98" t="s">
        <v>460</v>
      </c>
    </row>
    <row r="243" spans="1:5">
      <c r="A243" s="98" t="s">
        <v>140</v>
      </c>
      <c r="D243" s="98" t="s">
        <v>461</v>
      </c>
      <c r="E243" s="98" t="s">
        <v>462</v>
      </c>
    </row>
    <row r="244" spans="1:5">
      <c r="A244" s="98" t="s">
        <v>143</v>
      </c>
      <c r="D244" s="98" t="s">
        <v>463</v>
      </c>
      <c r="E244" s="98" t="s">
        <v>464</v>
      </c>
    </row>
    <row r="246" spans="1:5">
      <c r="D246" s="98" t="s">
        <v>32</v>
      </c>
    </row>
    <row r="247" spans="1:5">
      <c r="D247" s="98" t="s">
        <v>59</v>
      </c>
      <c r="E247" s="98" t="s">
        <v>71</v>
      </c>
    </row>
    <row r="248" spans="1:5">
      <c r="A248" s="98" t="s">
        <v>125</v>
      </c>
      <c r="D248" s="98" t="s">
        <v>465</v>
      </c>
      <c r="E248" s="98" t="s">
        <v>466</v>
      </c>
    </row>
    <row r="249" spans="1:5">
      <c r="A249" s="98" t="s">
        <v>128</v>
      </c>
      <c r="D249" s="98" t="s">
        <v>467</v>
      </c>
      <c r="E249" s="98" t="s">
        <v>468</v>
      </c>
    </row>
    <row r="250" spans="1:5">
      <c r="A250" s="98" t="s">
        <v>131</v>
      </c>
      <c r="D250" s="98" t="s">
        <v>469</v>
      </c>
      <c r="E250" s="98" t="s">
        <v>267</v>
      </c>
    </row>
    <row r="251" spans="1:5">
      <c r="A251" s="98" t="s">
        <v>134</v>
      </c>
      <c r="D251" s="98" t="s">
        <v>470</v>
      </c>
      <c r="E251" s="98" t="s">
        <v>471</v>
      </c>
    </row>
    <row r="252" spans="1:5">
      <c r="A252" s="98" t="s">
        <v>137</v>
      </c>
      <c r="D252" s="98" t="s">
        <v>472</v>
      </c>
      <c r="E252" s="98" t="s">
        <v>473</v>
      </c>
    </row>
    <row r="253" spans="1:5">
      <c r="A253" s="98" t="s">
        <v>140</v>
      </c>
      <c r="D253" s="98" t="s">
        <v>474</v>
      </c>
      <c r="E253" s="98" t="s">
        <v>475</v>
      </c>
    </row>
    <row r="254" spans="1:5">
      <c r="A254" s="98" t="s">
        <v>143</v>
      </c>
      <c r="D254" s="98" t="s">
        <v>476</v>
      </c>
      <c r="E254" s="98" t="s">
        <v>477</v>
      </c>
    </row>
    <row r="256" spans="1:5">
      <c r="D256" s="98" t="s">
        <v>33</v>
      </c>
    </row>
    <row r="257" spans="1:5">
      <c r="D257" s="98" t="s">
        <v>59</v>
      </c>
      <c r="E257" s="98" t="s">
        <v>71</v>
      </c>
    </row>
    <row r="258" spans="1:5">
      <c r="A258" s="98" t="s">
        <v>125</v>
      </c>
      <c r="D258" s="98" t="s">
        <v>478</v>
      </c>
      <c r="E258" s="98" t="s">
        <v>479</v>
      </c>
    </row>
    <row r="259" spans="1:5">
      <c r="A259" s="98" t="s">
        <v>128</v>
      </c>
      <c r="D259" s="98" t="s">
        <v>480</v>
      </c>
      <c r="E259" s="98" t="s">
        <v>481</v>
      </c>
    </row>
    <row r="260" spans="1:5">
      <c r="A260" s="98" t="s">
        <v>131</v>
      </c>
      <c r="D260" s="98" t="s">
        <v>482</v>
      </c>
      <c r="E260" s="98" t="s">
        <v>483</v>
      </c>
    </row>
    <row r="261" spans="1:5">
      <c r="A261" s="98" t="s">
        <v>134</v>
      </c>
      <c r="D261" s="98" t="s">
        <v>484</v>
      </c>
      <c r="E261" s="98" t="s">
        <v>485</v>
      </c>
    </row>
    <row r="262" spans="1:5">
      <c r="A262" s="98" t="s">
        <v>137</v>
      </c>
      <c r="D262" s="98" t="s">
        <v>486</v>
      </c>
      <c r="E262" s="98" t="s">
        <v>487</v>
      </c>
    </row>
    <row r="263" spans="1:5">
      <c r="A263" s="98" t="s">
        <v>140</v>
      </c>
      <c r="D263" s="98" t="s">
        <v>488</v>
      </c>
      <c r="E263" s="98" t="s">
        <v>173</v>
      </c>
    </row>
    <row r="264" spans="1:5">
      <c r="A264" s="98" t="s">
        <v>143</v>
      </c>
      <c r="D264" s="98" t="s">
        <v>489</v>
      </c>
      <c r="E264" s="98" t="s">
        <v>490</v>
      </c>
    </row>
    <row r="266" spans="1:5">
      <c r="D266" s="98" t="s">
        <v>34</v>
      </c>
    </row>
    <row r="267" spans="1:5">
      <c r="D267" s="98" t="s">
        <v>59</v>
      </c>
      <c r="E267" s="98" t="s">
        <v>71</v>
      </c>
    </row>
    <row r="268" spans="1:5">
      <c r="A268" s="98" t="s">
        <v>125</v>
      </c>
      <c r="D268" s="98" t="s">
        <v>491</v>
      </c>
      <c r="E268" s="98" t="s">
        <v>492</v>
      </c>
    </row>
    <row r="269" spans="1:5">
      <c r="A269" s="98" t="s">
        <v>128</v>
      </c>
      <c r="D269" s="98" t="s">
        <v>493</v>
      </c>
      <c r="E269" s="98" t="s">
        <v>302</v>
      </c>
    </row>
    <row r="270" spans="1:5">
      <c r="A270" s="98" t="s">
        <v>131</v>
      </c>
      <c r="D270" s="98" t="s">
        <v>494</v>
      </c>
      <c r="E270" s="98" t="s">
        <v>495</v>
      </c>
    </row>
    <row r="271" spans="1:5">
      <c r="A271" s="98" t="s">
        <v>134</v>
      </c>
      <c r="D271" s="98" t="s">
        <v>496</v>
      </c>
      <c r="E271" s="98" t="s">
        <v>497</v>
      </c>
    </row>
    <row r="272" spans="1:5">
      <c r="A272" s="98" t="s">
        <v>137</v>
      </c>
      <c r="D272" s="98" t="s">
        <v>498</v>
      </c>
      <c r="E272" s="98" t="s">
        <v>499</v>
      </c>
    </row>
    <row r="273" spans="1:5">
      <c r="A273" s="98" t="s">
        <v>140</v>
      </c>
      <c r="D273" s="98" t="s">
        <v>500</v>
      </c>
      <c r="E273" s="98" t="s">
        <v>501</v>
      </c>
    </row>
    <row r="274" spans="1:5">
      <c r="A274" s="98" t="s">
        <v>143</v>
      </c>
      <c r="D274" s="98" t="s">
        <v>502</v>
      </c>
      <c r="E274" s="98" t="s">
        <v>503</v>
      </c>
    </row>
    <row r="276" spans="1:5">
      <c r="D276" s="98" t="s">
        <v>35</v>
      </c>
    </row>
    <row r="277" spans="1:5">
      <c r="D277" s="98" t="s">
        <v>59</v>
      </c>
      <c r="E277" s="98" t="s">
        <v>71</v>
      </c>
    </row>
    <row r="278" spans="1:5">
      <c r="A278" s="98" t="s">
        <v>125</v>
      </c>
      <c r="D278" s="98" t="s">
        <v>504</v>
      </c>
      <c r="E278" s="98" t="s">
        <v>411</v>
      </c>
    </row>
    <row r="279" spans="1:5">
      <c r="A279" s="98" t="s">
        <v>128</v>
      </c>
      <c r="D279" s="98" t="s">
        <v>505</v>
      </c>
      <c r="E279" s="98" t="s">
        <v>506</v>
      </c>
    </row>
    <row r="280" spans="1:5">
      <c r="A280" s="98" t="s">
        <v>131</v>
      </c>
      <c r="D280" s="98" t="s">
        <v>507</v>
      </c>
      <c r="E280" s="98" t="s">
        <v>508</v>
      </c>
    </row>
    <row r="281" spans="1:5">
      <c r="A281" s="98" t="s">
        <v>134</v>
      </c>
      <c r="D281" s="98" t="s">
        <v>509</v>
      </c>
      <c r="E281" s="98" t="s">
        <v>510</v>
      </c>
    </row>
    <row r="282" spans="1:5">
      <c r="A282" s="98" t="s">
        <v>137</v>
      </c>
      <c r="D282" s="98" t="s">
        <v>511</v>
      </c>
      <c r="E282" s="98" t="s">
        <v>512</v>
      </c>
    </row>
    <row r="283" spans="1:5">
      <c r="A283" s="98" t="s">
        <v>140</v>
      </c>
      <c r="D283" s="98" t="s">
        <v>513</v>
      </c>
      <c r="E283" s="98" t="s">
        <v>514</v>
      </c>
    </row>
    <row r="284" spans="1:5">
      <c r="A284" s="98" t="s">
        <v>143</v>
      </c>
      <c r="D284" s="98" t="s">
        <v>515</v>
      </c>
      <c r="E284" s="98" t="s">
        <v>516</v>
      </c>
    </row>
    <row r="286" spans="1:5">
      <c r="D286" s="98" t="s">
        <v>36</v>
      </c>
    </row>
    <row r="287" spans="1:5">
      <c r="D287" s="98" t="s">
        <v>59</v>
      </c>
      <c r="E287" s="98" t="s">
        <v>71</v>
      </c>
    </row>
    <row r="288" spans="1:5">
      <c r="A288" s="98" t="s">
        <v>125</v>
      </c>
      <c r="D288" s="98" t="s">
        <v>517</v>
      </c>
      <c r="E288" s="98" t="s">
        <v>518</v>
      </c>
    </row>
    <row r="289" spans="1:5">
      <c r="A289" s="98" t="s">
        <v>128</v>
      </c>
      <c r="D289" s="98" t="s">
        <v>519</v>
      </c>
      <c r="E289" s="98" t="s">
        <v>520</v>
      </c>
    </row>
    <row r="290" spans="1:5">
      <c r="A290" s="98" t="s">
        <v>131</v>
      </c>
      <c r="D290" s="98" t="s">
        <v>521</v>
      </c>
      <c r="E290" s="98" t="s">
        <v>522</v>
      </c>
    </row>
    <row r="291" spans="1:5">
      <c r="A291" s="98" t="s">
        <v>134</v>
      </c>
      <c r="D291" s="98" t="s">
        <v>523</v>
      </c>
      <c r="E291" s="98" t="s">
        <v>524</v>
      </c>
    </row>
    <row r="292" spans="1:5">
      <c r="A292" s="98" t="s">
        <v>137</v>
      </c>
      <c r="D292" s="98" t="s">
        <v>525</v>
      </c>
      <c r="E292" s="98" t="s">
        <v>526</v>
      </c>
    </row>
    <row r="293" spans="1:5">
      <c r="A293" s="98" t="s">
        <v>140</v>
      </c>
      <c r="D293" s="98" t="s">
        <v>527</v>
      </c>
      <c r="E293" s="98" t="s">
        <v>528</v>
      </c>
    </row>
    <row r="294" spans="1:5">
      <c r="A294" s="98" t="s">
        <v>143</v>
      </c>
      <c r="D294" s="98" t="s">
        <v>529</v>
      </c>
      <c r="E294" s="98" t="s">
        <v>530</v>
      </c>
    </row>
    <row r="296" spans="1:5">
      <c r="D296" s="98" t="s">
        <v>37</v>
      </c>
    </row>
    <row r="297" spans="1:5">
      <c r="D297" s="98" t="s">
        <v>59</v>
      </c>
      <c r="E297" s="98" t="s">
        <v>71</v>
      </c>
    </row>
    <row r="298" spans="1:5">
      <c r="A298" s="98" t="s">
        <v>125</v>
      </c>
      <c r="D298" s="98" t="s">
        <v>531</v>
      </c>
      <c r="E298" s="98" t="s">
        <v>532</v>
      </c>
    </row>
    <row r="299" spans="1:5">
      <c r="A299" s="98" t="s">
        <v>128</v>
      </c>
      <c r="D299" s="98" t="s">
        <v>533</v>
      </c>
      <c r="E299" s="98" t="s">
        <v>534</v>
      </c>
    </row>
    <row r="300" spans="1:5">
      <c r="A300" s="98" t="s">
        <v>131</v>
      </c>
      <c r="D300" s="98" t="s">
        <v>535</v>
      </c>
      <c r="E300" s="98" t="s">
        <v>536</v>
      </c>
    </row>
    <row r="301" spans="1:5">
      <c r="A301" s="98" t="s">
        <v>134</v>
      </c>
      <c r="D301" s="98" t="s">
        <v>537</v>
      </c>
      <c r="E301" s="98" t="s">
        <v>538</v>
      </c>
    </row>
    <row r="302" spans="1:5">
      <c r="A302" s="98" t="s">
        <v>137</v>
      </c>
      <c r="D302" s="98" t="s">
        <v>539</v>
      </c>
      <c r="E302" s="98" t="s">
        <v>540</v>
      </c>
    </row>
    <row r="303" spans="1:5">
      <c r="A303" s="98" t="s">
        <v>140</v>
      </c>
      <c r="D303" s="98" t="s">
        <v>541</v>
      </c>
      <c r="E303" s="98" t="s">
        <v>542</v>
      </c>
    </row>
    <row r="304" spans="1:5">
      <c r="A304" s="98" t="s">
        <v>143</v>
      </c>
      <c r="D304" s="98" t="s">
        <v>543</v>
      </c>
      <c r="E304" s="98" t="s">
        <v>544</v>
      </c>
    </row>
    <row r="306" spans="1:5">
      <c r="D306" s="98" t="s">
        <v>38</v>
      </c>
    </row>
    <row r="307" spans="1:5">
      <c r="D307" s="98" t="s">
        <v>59</v>
      </c>
      <c r="E307" s="98" t="s">
        <v>71</v>
      </c>
    </row>
    <row r="308" spans="1:5">
      <c r="A308" s="98" t="s">
        <v>125</v>
      </c>
      <c r="D308" s="98" t="s">
        <v>545</v>
      </c>
      <c r="E308" s="98" t="s">
        <v>546</v>
      </c>
    </row>
    <row r="309" spans="1:5">
      <c r="A309" s="98" t="s">
        <v>128</v>
      </c>
      <c r="D309" s="98" t="s">
        <v>547</v>
      </c>
      <c r="E309" s="98" t="s">
        <v>548</v>
      </c>
    </row>
    <row r="310" spans="1:5">
      <c r="A310" s="98" t="s">
        <v>131</v>
      </c>
      <c r="D310" s="98" t="s">
        <v>549</v>
      </c>
      <c r="E310" s="98" t="s">
        <v>550</v>
      </c>
    </row>
    <row r="311" spans="1:5">
      <c r="A311" s="98" t="s">
        <v>134</v>
      </c>
      <c r="D311" s="98" t="s">
        <v>551</v>
      </c>
      <c r="E311" s="98" t="s">
        <v>552</v>
      </c>
    </row>
    <row r="312" spans="1:5">
      <c r="A312" s="98" t="s">
        <v>137</v>
      </c>
      <c r="D312" s="98" t="s">
        <v>553</v>
      </c>
      <c r="E312" s="98" t="s">
        <v>554</v>
      </c>
    </row>
    <row r="313" spans="1:5">
      <c r="A313" s="98" t="s">
        <v>140</v>
      </c>
      <c r="D313" s="98" t="s">
        <v>555</v>
      </c>
      <c r="E313" s="98" t="s">
        <v>556</v>
      </c>
    </row>
    <row r="314" spans="1:5">
      <c r="A314" s="98" t="s">
        <v>143</v>
      </c>
      <c r="D314" s="98" t="s">
        <v>557</v>
      </c>
      <c r="E314" s="98" t="s">
        <v>558</v>
      </c>
    </row>
    <row r="316" spans="1:5">
      <c r="D316" s="98" t="s">
        <v>39</v>
      </c>
    </row>
    <row r="317" spans="1:5">
      <c r="D317" s="98" t="s">
        <v>59</v>
      </c>
      <c r="E317" s="98" t="s">
        <v>71</v>
      </c>
    </row>
    <row r="318" spans="1:5">
      <c r="A318" s="98" t="s">
        <v>125</v>
      </c>
      <c r="D318" s="98" t="s">
        <v>559</v>
      </c>
      <c r="E318" s="98" t="s">
        <v>560</v>
      </c>
    </row>
    <row r="319" spans="1:5">
      <c r="A319" s="98" t="s">
        <v>128</v>
      </c>
      <c r="D319" s="98" t="s">
        <v>561</v>
      </c>
      <c r="E319" s="98" t="s">
        <v>562</v>
      </c>
    </row>
    <row r="320" spans="1:5">
      <c r="A320" s="98" t="s">
        <v>131</v>
      </c>
      <c r="D320" s="98" t="s">
        <v>563</v>
      </c>
      <c r="E320" s="98" t="s">
        <v>564</v>
      </c>
    </row>
    <row r="321" spans="1:5">
      <c r="A321" s="98" t="s">
        <v>134</v>
      </c>
      <c r="D321" s="98" t="s">
        <v>565</v>
      </c>
      <c r="E321" s="98" t="s">
        <v>566</v>
      </c>
    </row>
    <row r="322" spans="1:5">
      <c r="A322" s="98" t="s">
        <v>137</v>
      </c>
      <c r="D322" s="98" t="s">
        <v>567</v>
      </c>
      <c r="E322" s="98" t="s">
        <v>292</v>
      </c>
    </row>
    <row r="323" spans="1:5">
      <c r="A323" s="98" t="s">
        <v>140</v>
      </c>
      <c r="D323" s="98" t="s">
        <v>568</v>
      </c>
      <c r="E323" s="98" t="s">
        <v>569</v>
      </c>
    </row>
    <row r="324" spans="1:5">
      <c r="A324" s="98" t="s">
        <v>143</v>
      </c>
      <c r="D324" s="98" t="s">
        <v>570</v>
      </c>
      <c r="E324" s="98" t="s">
        <v>571</v>
      </c>
    </row>
    <row r="326" spans="1:5">
      <c r="D326" s="98" t="s">
        <v>40</v>
      </c>
    </row>
    <row r="327" spans="1:5">
      <c r="D327" s="98" t="s">
        <v>59</v>
      </c>
      <c r="E327" s="98" t="s">
        <v>71</v>
      </c>
    </row>
    <row r="328" spans="1:5">
      <c r="A328" s="98" t="s">
        <v>125</v>
      </c>
      <c r="D328" s="98" t="s">
        <v>572</v>
      </c>
      <c r="E328" s="98" t="s">
        <v>573</v>
      </c>
    </row>
    <row r="329" spans="1:5">
      <c r="A329" s="98" t="s">
        <v>128</v>
      </c>
      <c r="D329" s="98" t="s">
        <v>574</v>
      </c>
      <c r="E329" s="98" t="s">
        <v>575</v>
      </c>
    </row>
    <row r="330" spans="1:5">
      <c r="A330" s="98" t="s">
        <v>131</v>
      </c>
      <c r="D330" s="98" t="s">
        <v>576</v>
      </c>
      <c r="E330" s="98" t="s">
        <v>577</v>
      </c>
    </row>
    <row r="331" spans="1:5">
      <c r="A331" s="98" t="s">
        <v>134</v>
      </c>
      <c r="D331" s="98" t="s">
        <v>578</v>
      </c>
      <c r="E331" s="98" t="s">
        <v>579</v>
      </c>
    </row>
    <row r="332" spans="1:5">
      <c r="A332" s="98" t="s">
        <v>137</v>
      </c>
      <c r="D332" s="98" t="s">
        <v>580</v>
      </c>
      <c r="E332" s="98" t="s">
        <v>581</v>
      </c>
    </row>
    <row r="333" spans="1:5">
      <c r="A333" s="98" t="s">
        <v>140</v>
      </c>
      <c r="D333" s="98" t="s">
        <v>582</v>
      </c>
      <c r="E333" s="98" t="s">
        <v>583</v>
      </c>
    </row>
    <row r="334" spans="1:5">
      <c r="A334" s="98" t="s">
        <v>143</v>
      </c>
      <c r="D334" s="98" t="s">
        <v>584</v>
      </c>
      <c r="E334" s="98" t="s">
        <v>585</v>
      </c>
    </row>
    <row r="336" spans="1:5">
      <c r="D336" s="98" t="s">
        <v>41</v>
      </c>
    </row>
    <row r="337" spans="1:5">
      <c r="D337" s="98" t="s">
        <v>59</v>
      </c>
      <c r="E337" s="98" t="s">
        <v>71</v>
      </c>
    </row>
    <row r="338" spans="1:5">
      <c r="A338" s="98" t="s">
        <v>125</v>
      </c>
      <c r="D338" s="98" t="s">
        <v>586</v>
      </c>
      <c r="E338" s="98" t="s">
        <v>587</v>
      </c>
    </row>
    <row r="339" spans="1:5">
      <c r="A339" s="98" t="s">
        <v>128</v>
      </c>
      <c r="D339" s="98" t="s">
        <v>588</v>
      </c>
      <c r="E339" s="98" t="s">
        <v>589</v>
      </c>
    </row>
    <row r="340" spans="1:5">
      <c r="A340" s="98" t="s">
        <v>131</v>
      </c>
      <c r="D340" s="98" t="s">
        <v>590</v>
      </c>
      <c r="E340" s="98" t="s">
        <v>591</v>
      </c>
    </row>
    <row r="341" spans="1:5">
      <c r="A341" s="98" t="s">
        <v>134</v>
      </c>
      <c r="D341" s="98" t="s">
        <v>592</v>
      </c>
      <c r="E341" s="98" t="s">
        <v>593</v>
      </c>
    </row>
    <row r="342" spans="1:5">
      <c r="A342" s="98" t="s">
        <v>137</v>
      </c>
      <c r="D342" s="98" t="s">
        <v>594</v>
      </c>
      <c r="E342" s="98" t="s">
        <v>595</v>
      </c>
    </row>
    <row r="343" spans="1:5">
      <c r="A343" s="98" t="s">
        <v>140</v>
      </c>
      <c r="D343" s="98" t="s">
        <v>596</v>
      </c>
      <c r="E343" s="98" t="s">
        <v>597</v>
      </c>
    </row>
    <row r="344" spans="1:5">
      <c r="A344" s="98" t="s">
        <v>143</v>
      </c>
      <c r="D344" s="98" t="s">
        <v>598</v>
      </c>
      <c r="E344" s="98" t="s">
        <v>599</v>
      </c>
    </row>
    <row r="346" spans="1:5">
      <c r="D346" s="98" t="s">
        <v>42</v>
      </c>
    </row>
    <row r="347" spans="1:5">
      <c r="D347" s="98" t="s">
        <v>59</v>
      </c>
      <c r="E347" s="98" t="s">
        <v>71</v>
      </c>
    </row>
    <row r="348" spans="1:5">
      <c r="A348" s="98" t="s">
        <v>125</v>
      </c>
      <c r="D348" s="98" t="s">
        <v>600</v>
      </c>
      <c r="E348" s="98" t="s">
        <v>601</v>
      </c>
    </row>
    <row r="349" spans="1:5">
      <c r="A349" s="98" t="s">
        <v>128</v>
      </c>
      <c r="D349" s="98" t="s">
        <v>602</v>
      </c>
      <c r="E349" s="98" t="s">
        <v>603</v>
      </c>
    </row>
    <row r="350" spans="1:5">
      <c r="A350" s="98" t="s">
        <v>131</v>
      </c>
      <c r="D350" s="98" t="s">
        <v>604</v>
      </c>
      <c r="E350" s="98" t="s">
        <v>605</v>
      </c>
    </row>
    <row r="351" spans="1:5">
      <c r="A351" s="98" t="s">
        <v>134</v>
      </c>
      <c r="D351" s="98" t="s">
        <v>606</v>
      </c>
      <c r="E351" s="98" t="s">
        <v>607</v>
      </c>
    </row>
    <row r="352" spans="1:5">
      <c r="A352" s="98" t="s">
        <v>137</v>
      </c>
      <c r="D352" s="98" t="s">
        <v>608</v>
      </c>
      <c r="E352" s="98" t="s">
        <v>609</v>
      </c>
    </row>
    <row r="353" spans="1:5">
      <c r="A353" s="98" t="s">
        <v>140</v>
      </c>
      <c r="D353" s="98" t="s">
        <v>610</v>
      </c>
      <c r="E353" s="98" t="s">
        <v>611</v>
      </c>
    </row>
    <row r="354" spans="1:5">
      <c r="A354" s="98" t="s">
        <v>143</v>
      </c>
      <c r="D354" s="98" t="s">
        <v>612</v>
      </c>
      <c r="E354" s="98" t="s">
        <v>613</v>
      </c>
    </row>
    <row r="356" spans="1:5">
      <c r="D356" s="98" t="s">
        <v>43</v>
      </c>
    </row>
    <row r="357" spans="1:5">
      <c r="D357" s="98" t="s">
        <v>59</v>
      </c>
      <c r="E357" s="98" t="s">
        <v>71</v>
      </c>
    </row>
    <row r="358" spans="1:5">
      <c r="A358" s="98" t="s">
        <v>125</v>
      </c>
      <c r="D358" s="98" t="s">
        <v>614</v>
      </c>
      <c r="E358" s="98" t="s">
        <v>615</v>
      </c>
    </row>
    <row r="359" spans="1:5">
      <c r="A359" s="98" t="s">
        <v>128</v>
      </c>
      <c r="D359" s="98" t="s">
        <v>616</v>
      </c>
      <c r="E359" s="98" t="s">
        <v>617</v>
      </c>
    </row>
    <row r="360" spans="1:5">
      <c r="A360" s="98" t="s">
        <v>131</v>
      </c>
      <c r="D360" s="98" t="s">
        <v>618</v>
      </c>
      <c r="E360" s="98" t="s">
        <v>619</v>
      </c>
    </row>
    <row r="361" spans="1:5">
      <c r="A361" s="98" t="s">
        <v>134</v>
      </c>
      <c r="D361" s="98" t="s">
        <v>620</v>
      </c>
      <c r="E361" s="98" t="s">
        <v>621</v>
      </c>
    </row>
    <row r="362" spans="1:5">
      <c r="A362" s="98" t="s">
        <v>137</v>
      </c>
      <c r="D362" s="98" t="s">
        <v>622</v>
      </c>
      <c r="E362" s="98" t="s">
        <v>623</v>
      </c>
    </row>
    <row r="363" spans="1:5">
      <c r="A363" s="98" t="s">
        <v>140</v>
      </c>
      <c r="D363" s="98" t="s">
        <v>624</v>
      </c>
      <c r="E363" s="98" t="s">
        <v>625</v>
      </c>
    </row>
    <row r="364" spans="1:5">
      <c r="A364" s="98" t="s">
        <v>143</v>
      </c>
      <c r="D364" s="98" t="s">
        <v>626</v>
      </c>
      <c r="E364" s="98" t="s">
        <v>627</v>
      </c>
    </row>
    <row r="366" spans="1:5">
      <c r="D366" s="98" t="s">
        <v>44</v>
      </c>
    </row>
    <row r="367" spans="1:5">
      <c r="D367" s="98" t="s">
        <v>59</v>
      </c>
      <c r="E367" s="98" t="s">
        <v>71</v>
      </c>
    </row>
    <row r="368" spans="1:5">
      <c r="A368" s="98" t="s">
        <v>125</v>
      </c>
      <c r="D368" s="98" t="s">
        <v>628</v>
      </c>
      <c r="E368" s="98" t="s">
        <v>629</v>
      </c>
    </row>
    <row r="369" spans="1:5">
      <c r="A369" s="98" t="s">
        <v>128</v>
      </c>
      <c r="D369" s="98" t="s">
        <v>630</v>
      </c>
      <c r="E369" s="98" t="s">
        <v>631</v>
      </c>
    </row>
    <row r="370" spans="1:5">
      <c r="A370" s="98" t="s">
        <v>131</v>
      </c>
      <c r="D370" s="98" t="s">
        <v>632</v>
      </c>
      <c r="E370" s="98" t="s">
        <v>633</v>
      </c>
    </row>
    <row r="371" spans="1:5">
      <c r="A371" s="98" t="s">
        <v>134</v>
      </c>
      <c r="D371" s="98" t="s">
        <v>634</v>
      </c>
      <c r="E371" s="98" t="s">
        <v>635</v>
      </c>
    </row>
    <row r="372" spans="1:5">
      <c r="A372" s="98" t="s">
        <v>137</v>
      </c>
      <c r="D372" s="98" t="s">
        <v>636</v>
      </c>
      <c r="E372" s="98" t="s">
        <v>637</v>
      </c>
    </row>
    <row r="373" spans="1:5">
      <c r="A373" s="98" t="s">
        <v>140</v>
      </c>
      <c r="D373" s="98" t="s">
        <v>638</v>
      </c>
      <c r="E373" s="98" t="s">
        <v>639</v>
      </c>
    </row>
    <row r="374" spans="1:5">
      <c r="A374" s="98" t="s">
        <v>143</v>
      </c>
      <c r="D374" s="98" t="s">
        <v>640</v>
      </c>
      <c r="E374" s="98" t="s">
        <v>641</v>
      </c>
    </row>
    <row r="376" spans="1:5">
      <c r="D376" s="98" t="s">
        <v>45</v>
      </c>
    </row>
    <row r="377" spans="1:5">
      <c r="D377" s="98" t="s">
        <v>59</v>
      </c>
      <c r="E377" s="98" t="s">
        <v>71</v>
      </c>
    </row>
    <row r="378" spans="1:5">
      <c r="A378" s="98" t="s">
        <v>125</v>
      </c>
      <c r="D378" s="98" t="s">
        <v>642</v>
      </c>
      <c r="E378" s="98" t="s">
        <v>643</v>
      </c>
    </row>
    <row r="379" spans="1:5">
      <c r="A379" s="98" t="s">
        <v>128</v>
      </c>
      <c r="D379" s="98" t="s">
        <v>644</v>
      </c>
      <c r="E379" s="98" t="s">
        <v>645</v>
      </c>
    </row>
    <row r="380" spans="1:5">
      <c r="A380" s="98" t="s">
        <v>131</v>
      </c>
      <c r="D380" s="98" t="s">
        <v>646</v>
      </c>
      <c r="E380" s="98" t="s">
        <v>647</v>
      </c>
    </row>
    <row r="381" spans="1:5">
      <c r="A381" s="98" t="s">
        <v>134</v>
      </c>
      <c r="D381" s="98" t="s">
        <v>648</v>
      </c>
      <c r="E381" s="98" t="s">
        <v>649</v>
      </c>
    </row>
    <row r="382" spans="1:5">
      <c r="A382" s="98" t="s">
        <v>137</v>
      </c>
      <c r="D382" s="98" t="s">
        <v>650</v>
      </c>
      <c r="E382" s="98" t="s">
        <v>651</v>
      </c>
    </row>
    <row r="383" spans="1:5">
      <c r="A383" s="98" t="s">
        <v>140</v>
      </c>
      <c r="D383" s="98" t="s">
        <v>652</v>
      </c>
      <c r="E383" s="98" t="s">
        <v>653</v>
      </c>
    </row>
    <row r="384" spans="1:5">
      <c r="A384" s="98" t="s">
        <v>143</v>
      </c>
      <c r="D384" s="98" t="s">
        <v>654</v>
      </c>
      <c r="E384" s="98" t="s">
        <v>655</v>
      </c>
    </row>
    <row r="386" spans="1:5">
      <c r="D386" s="98" t="s">
        <v>46</v>
      </c>
    </row>
    <row r="387" spans="1:5">
      <c r="D387" s="98" t="s">
        <v>59</v>
      </c>
      <c r="E387" s="98" t="s">
        <v>71</v>
      </c>
    </row>
    <row r="388" spans="1:5">
      <c r="A388" s="98" t="s">
        <v>125</v>
      </c>
      <c r="D388" s="98" t="s">
        <v>656</v>
      </c>
      <c r="E388" s="98" t="s">
        <v>657</v>
      </c>
    </row>
    <row r="389" spans="1:5">
      <c r="A389" s="98" t="s">
        <v>128</v>
      </c>
      <c r="D389" s="98" t="s">
        <v>658</v>
      </c>
      <c r="E389" s="98" t="s">
        <v>659</v>
      </c>
    </row>
    <row r="390" spans="1:5">
      <c r="A390" s="98" t="s">
        <v>131</v>
      </c>
      <c r="D390" s="98" t="s">
        <v>660</v>
      </c>
      <c r="E390" s="98" t="s">
        <v>661</v>
      </c>
    </row>
    <row r="391" spans="1:5">
      <c r="A391" s="98" t="s">
        <v>134</v>
      </c>
      <c r="D391" s="98" t="s">
        <v>662</v>
      </c>
      <c r="E391" s="98" t="s">
        <v>663</v>
      </c>
    </row>
    <row r="392" spans="1:5">
      <c r="A392" s="98" t="s">
        <v>137</v>
      </c>
      <c r="D392" s="98" t="s">
        <v>664</v>
      </c>
      <c r="E392" s="98" t="s">
        <v>665</v>
      </c>
    </row>
    <row r="393" spans="1:5">
      <c r="A393" s="98" t="s">
        <v>140</v>
      </c>
      <c r="D393" s="98" t="s">
        <v>666</v>
      </c>
      <c r="E393" s="98" t="s">
        <v>667</v>
      </c>
    </row>
    <row r="394" spans="1:5">
      <c r="A394" s="98" t="s">
        <v>143</v>
      </c>
      <c r="D394" s="98" t="s">
        <v>668</v>
      </c>
      <c r="E394" s="98" t="s">
        <v>669</v>
      </c>
    </row>
    <row r="396" spans="1:5">
      <c r="D396" s="98" t="s">
        <v>47</v>
      </c>
    </row>
    <row r="397" spans="1:5">
      <c r="D397" s="98" t="s">
        <v>59</v>
      </c>
      <c r="E397" s="98" t="s">
        <v>71</v>
      </c>
    </row>
    <row r="398" spans="1:5">
      <c r="A398" s="98" t="s">
        <v>125</v>
      </c>
      <c r="D398" s="98" t="s">
        <v>670</v>
      </c>
      <c r="E398" s="98" t="s">
        <v>671</v>
      </c>
    </row>
    <row r="399" spans="1:5">
      <c r="A399" s="98" t="s">
        <v>128</v>
      </c>
      <c r="D399" s="98" t="s">
        <v>672</v>
      </c>
      <c r="E399" s="98" t="s">
        <v>673</v>
      </c>
    </row>
    <row r="400" spans="1:5">
      <c r="A400" s="98" t="s">
        <v>131</v>
      </c>
      <c r="D400" s="98" t="s">
        <v>674</v>
      </c>
      <c r="E400" s="98" t="s">
        <v>585</v>
      </c>
    </row>
    <row r="401" spans="1:5">
      <c r="A401" s="98" t="s">
        <v>134</v>
      </c>
      <c r="D401" s="98" t="s">
        <v>675</v>
      </c>
      <c r="E401" s="98" t="s">
        <v>676</v>
      </c>
    </row>
    <row r="402" spans="1:5">
      <c r="A402" s="98" t="s">
        <v>137</v>
      </c>
      <c r="D402" s="98" t="s">
        <v>677</v>
      </c>
      <c r="E402" s="98" t="s">
        <v>678</v>
      </c>
    </row>
    <row r="403" spans="1:5">
      <c r="A403" s="98" t="s">
        <v>140</v>
      </c>
      <c r="D403" s="98" t="s">
        <v>679</v>
      </c>
      <c r="E403" s="98" t="s">
        <v>680</v>
      </c>
    </row>
    <row r="404" spans="1:5">
      <c r="A404" s="98" t="s">
        <v>143</v>
      </c>
      <c r="D404" s="98" t="s">
        <v>681</v>
      </c>
      <c r="E404" s="98" t="s">
        <v>682</v>
      </c>
    </row>
    <row r="406" spans="1:5">
      <c r="D406" s="98" t="s">
        <v>48</v>
      </c>
    </row>
    <row r="407" spans="1:5">
      <c r="D407" s="98" t="s">
        <v>59</v>
      </c>
      <c r="E407" s="98" t="s">
        <v>71</v>
      </c>
    </row>
    <row r="408" spans="1:5">
      <c r="A408" s="98" t="s">
        <v>125</v>
      </c>
      <c r="D408" s="98" t="s">
        <v>683</v>
      </c>
      <c r="E408" s="98" t="s">
        <v>684</v>
      </c>
    </row>
    <row r="409" spans="1:5">
      <c r="A409" s="98" t="s">
        <v>128</v>
      </c>
      <c r="D409" s="98" t="s">
        <v>685</v>
      </c>
      <c r="E409" s="98" t="s">
        <v>643</v>
      </c>
    </row>
    <row r="410" spans="1:5">
      <c r="A410" s="98" t="s">
        <v>131</v>
      </c>
      <c r="D410" s="98" t="s">
        <v>686</v>
      </c>
      <c r="E410" s="98" t="s">
        <v>687</v>
      </c>
    </row>
    <row r="411" spans="1:5">
      <c r="A411" s="98" t="s">
        <v>134</v>
      </c>
      <c r="D411" s="98" t="s">
        <v>688</v>
      </c>
      <c r="E411" s="98" t="s">
        <v>689</v>
      </c>
    </row>
    <row r="412" spans="1:5">
      <c r="A412" s="98" t="s">
        <v>137</v>
      </c>
      <c r="D412" s="98" t="s">
        <v>690</v>
      </c>
      <c r="E412" s="98" t="s">
        <v>691</v>
      </c>
    </row>
    <row r="413" spans="1:5">
      <c r="A413" s="98" t="s">
        <v>140</v>
      </c>
      <c r="D413" s="98" t="s">
        <v>692</v>
      </c>
      <c r="E413" s="98" t="s">
        <v>693</v>
      </c>
    </row>
    <row r="414" spans="1:5">
      <c r="A414" s="98" t="s">
        <v>143</v>
      </c>
      <c r="D414" s="98" t="s">
        <v>694</v>
      </c>
      <c r="E414" s="98" t="s">
        <v>695</v>
      </c>
    </row>
    <row r="416" spans="1:5">
      <c r="D416" s="98" t="s">
        <v>49</v>
      </c>
    </row>
    <row r="417" spans="1:5">
      <c r="D417" s="98" t="s">
        <v>59</v>
      </c>
      <c r="E417" s="98" t="s">
        <v>71</v>
      </c>
    </row>
    <row r="418" spans="1:5">
      <c r="A418" s="98" t="s">
        <v>125</v>
      </c>
      <c r="D418" s="98" t="s">
        <v>696</v>
      </c>
      <c r="E418" s="98" t="s">
        <v>697</v>
      </c>
    </row>
    <row r="419" spans="1:5">
      <c r="A419" s="98" t="s">
        <v>128</v>
      </c>
      <c r="D419" s="98" t="s">
        <v>698</v>
      </c>
      <c r="E419" s="98" t="s">
        <v>699</v>
      </c>
    </row>
    <row r="420" spans="1:5">
      <c r="A420" s="98" t="s">
        <v>131</v>
      </c>
      <c r="D420" s="98" t="s">
        <v>700</v>
      </c>
      <c r="E420" s="98" t="s">
        <v>701</v>
      </c>
    </row>
    <row r="421" spans="1:5">
      <c r="A421" s="98" t="s">
        <v>134</v>
      </c>
      <c r="D421" s="98" t="s">
        <v>702</v>
      </c>
      <c r="E421" s="98" t="s">
        <v>703</v>
      </c>
    </row>
    <row r="422" spans="1:5">
      <c r="A422" s="98" t="s">
        <v>137</v>
      </c>
      <c r="D422" s="98" t="s">
        <v>704</v>
      </c>
      <c r="E422" s="98" t="s">
        <v>705</v>
      </c>
    </row>
    <row r="423" spans="1:5">
      <c r="A423" s="98" t="s">
        <v>140</v>
      </c>
      <c r="D423" s="98" t="s">
        <v>706</v>
      </c>
      <c r="E423" s="98" t="s">
        <v>707</v>
      </c>
    </row>
    <row r="424" spans="1:5">
      <c r="A424" s="98" t="s">
        <v>143</v>
      </c>
      <c r="D424" s="98" t="s">
        <v>708</v>
      </c>
      <c r="E424" s="98" t="s">
        <v>709</v>
      </c>
    </row>
    <row r="426" spans="1:5">
      <c r="D426" s="98" t="s">
        <v>50</v>
      </c>
    </row>
    <row r="427" spans="1:5">
      <c r="D427" s="98" t="s">
        <v>59</v>
      </c>
      <c r="E427" s="98" t="s">
        <v>71</v>
      </c>
    </row>
    <row r="428" spans="1:5">
      <c r="A428" s="98" t="s">
        <v>125</v>
      </c>
      <c r="D428" s="98" t="s">
        <v>710</v>
      </c>
      <c r="E428" s="98" t="s">
        <v>711</v>
      </c>
    </row>
    <row r="429" spans="1:5">
      <c r="A429" s="98" t="s">
        <v>128</v>
      </c>
      <c r="D429" s="98" t="s">
        <v>712</v>
      </c>
      <c r="E429" s="98" t="s">
        <v>631</v>
      </c>
    </row>
    <row r="430" spans="1:5">
      <c r="A430" s="98" t="s">
        <v>131</v>
      </c>
      <c r="D430" s="98" t="s">
        <v>713</v>
      </c>
      <c r="E430" s="98" t="s">
        <v>714</v>
      </c>
    </row>
    <row r="431" spans="1:5">
      <c r="A431" s="98" t="s">
        <v>134</v>
      </c>
      <c r="D431" s="98" t="s">
        <v>715</v>
      </c>
      <c r="E431" s="98" t="s">
        <v>716</v>
      </c>
    </row>
    <row r="432" spans="1:5">
      <c r="A432" s="98" t="s">
        <v>137</v>
      </c>
      <c r="D432" s="98" t="s">
        <v>717</v>
      </c>
      <c r="E432" s="98" t="s">
        <v>718</v>
      </c>
    </row>
    <row r="433" spans="1:5">
      <c r="A433" s="98" t="s">
        <v>140</v>
      </c>
      <c r="D433" s="98" t="s">
        <v>719</v>
      </c>
      <c r="E433" s="98" t="s">
        <v>720</v>
      </c>
    </row>
    <row r="434" spans="1:5">
      <c r="A434" s="98" t="s">
        <v>143</v>
      </c>
      <c r="D434" s="98" t="s">
        <v>721</v>
      </c>
      <c r="E434" s="98" t="s">
        <v>722</v>
      </c>
    </row>
    <row r="436" spans="1:5">
      <c r="D436" s="98" t="s">
        <v>51</v>
      </c>
    </row>
    <row r="437" spans="1:5">
      <c r="D437" s="98" t="s">
        <v>59</v>
      </c>
      <c r="E437" s="98" t="s">
        <v>71</v>
      </c>
    </row>
    <row r="438" spans="1:5">
      <c r="A438" s="98" t="s">
        <v>125</v>
      </c>
      <c r="D438" s="98" t="s">
        <v>723</v>
      </c>
      <c r="E438" s="98" t="s">
        <v>724</v>
      </c>
    </row>
    <row r="439" spans="1:5">
      <c r="A439" s="98" t="s">
        <v>128</v>
      </c>
      <c r="D439" s="98" t="s">
        <v>725</v>
      </c>
      <c r="E439" s="98" t="s">
        <v>726</v>
      </c>
    </row>
    <row r="440" spans="1:5">
      <c r="A440" s="98" t="s">
        <v>131</v>
      </c>
      <c r="D440" s="98" t="s">
        <v>727</v>
      </c>
      <c r="E440" s="98" t="s">
        <v>728</v>
      </c>
    </row>
    <row r="441" spans="1:5">
      <c r="A441" s="98" t="s">
        <v>134</v>
      </c>
      <c r="D441" s="98" t="s">
        <v>729</v>
      </c>
      <c r="E441" s="98" t="s">
        <v>730</v>
      </c>
    </row>
    <row r="442" spans="1:5">
      <c r="A442" s="98" t="s">
        <v>137</v>
      </c>
      <c r="D442" s="98" t="s">
        <v>731</v>
      </c>
      <c r="E442" s="98" t="s">
        <v>732</v>
      </c>
    </row>
    <row r="443" spans="1:5">
      <c r="A443" s="98" t="s">
        <v>140</v>
      </c>
      <c r="D443" s="98" t="s">
        <v>733</v>
      </c>
      <c r="E443" s="98" t="s">
        <v>734</v>
      </c>
    </row>
    <row r="444" spans="1:5">
      <c r="A444" s="98" t="s">
        <v>143</v>
      </c>
      <c r="D444" s="98" t="s">
        <v>735</v>
      </c>
      <c r="E444" s="98" t="s">
        <v>736</v>
      </c>
    </row>
    <row r="446" spans="1:5">
      <c r="D446" s="98" t="s">
        <v>52</v>
      </c>
    </row>
    <row r="447" spans="1:5">
      <c r="D447" s="98" t="s">
        <v>59</v>
      </c>
      <c r="E447" s="98" t="s">
        <v>71</v>
      </c>
    </row>
    <row r="448" spans="1:5">
      <c r="A448" s="98" t="s">
        <v>125</v>
      </c>
      <c r="D448" s="98" t="s">
        <v>737</v>
      </c>
      <c r="E448" s="98" t="s">
        <v>738</v>
      </c>
    </row>
    <row r="449" spans="1:5">
      <c r="A449" s="98" t="s">
        <v>128</v>
      </c>
      <c r="D449" s="98" t="s">
        <v>739</v>
      </c>
      <c r="E449" s="98" t="s">
        <v>740</v>
      </c>
    </row>
    <row r="450" spans="1:5">
      <c r="A450" s="98" t="s">
        <v>131</v>
      </c>
      <c r="D450" s="98" t="s">
        <v>741</v>
      </c>
      <c r="E450" s="98" t="s">
        <v>742</v>
      </c>
    </row>
    <row r="451" spans="1:5">
      <c r="A451" s="98" t="s">
        <v>134</v>
      </c>
      <c r="D451" s="98" t="s">
        <v>743</v>
      </c>
      <c r="E451" s="98" t="s">
        <v>744</v>
      </c>
    </row>
    <row r="452" spans="1:5">
      <c r="A452" s="98" t="s">
        <v>137</v>
      </c>
      <c r="D452" s="98" t="s">
        <v>745</v>
      </c>
      <c r="E452" s="98" t="s">
        <v>746</v>
      </c>
    </row>
    <row r="453" spans="1:5">
      <c r="A453" s="98" t="s">
        <v>140</v>
      </c>
      <c r="D453" s="98" t="s">
        <v>747</v>
      </c>
      <c r="E453" s="98" t="s">
        <v>748</v>
      </c>
    </row>
    <row r="454" spans="1:5">
      <c r="A454" s="98" t="s">
        <v>143</v>
      </c>
      <c r="D454" s="98" t="s">
        <v>749</v>
      </c>
      <c r="E454" s="98" t="s">
        <v>750</v>
      </c>
    </row>
    <row r="456" spans="1:5">
      <c r="D456" s="98" t="s">
        <v>53</v>
      </c>
    </row>
    <row r="457" spans="1:5">
      <c r="D457" s="98" t="s">
        <v>59</v>
      </c>
      <c r="E457" s="98" t="s">
        <v>71</v>
      </c>
    </row>
    <row r="458" spans="1:5">
      <c r="A458" s="98" t="s">
        <v>125</v>
      </c>
      <c r="D458" s="98" t="s">
        <v>751</v>
      </c>
      <c r="E458" s="98" t="s">
        <v>752</v>
      </c>
    </row>
    <row r="459" spans="1:5">
      <c r="A459" s="98" t="s">
        <v>128</v>
      </c>
      <c r="D459" s="98" t="s">
        <v>753</v>
      </c>
      <c r="E459" s="98" t="s">
        <v>754</v>
      </c>
    </row>
    <row r="460" spans="1:5">
      <c r="A460" s="98" t="s">
        <v>131</v>
      </c>
      <c r="D460" s="98" t="s">
        <v>755</v>
      </c>
      <c r="E460" s="98" t="s">
        <v>756</v>
      </c>
    </row>
    <row r="461" spans="1:5">
      <c r="A461" s="98" t="s">
        <v>134</v>
      </c>
      <c r="D461" s="98" t="s">
        <v>757</v>
      </c>
      <c r="E461" s="98" t="s">
        <v>758</v>
      </c>
    </row>
    <row r="462" spans="1:5">
      <c r="A462" s="98" t="s">
        <v>137</v>
      </c>
      <c r="D462" s="98" t="s">
        <v>759</v>
      </c>
      <c r="E462" s="98" t="s">
        <v>760</v>
      </c>
    </row>
    <row r="463" spans="1:5">
      <c r="A463" s="98" t="s">
        <v>140</v>
      </c>
      <c r="D463" s="98" t="s">
        <v>761</v>
      </c>
      <c r="E463" s="98" t="s">
        <v>762</v>
      </c>
    </row>
    <row r="464" spans="1:5">
      <c r="A464" s="98" t="s">
        <v>143</v>
      </c>
      <c r="D464" s="98" t="s">
        <v>763</v>
      </c>
      <c r="E464" s="98" t="s">
        <v>764</v>
      </c>
    </row>
    <row r="466" spans="1:5">
      <c r="D466" s="98" t="s">
        <v>54</v>
      </c>
    </row>
    <row r="467" spans="1:5">
      <c r="D467" s="98" t="s">
        <v>59</v>
      </c>
      <c r="E467" s="98" t="s">
        <v>71</v>
      </c>
    </row>
    <row r="468" spans="1:5">
      <c r="A468" s="98" t="s">
        <v>125</v>
      </c>
      <c r="D468" s="98" t="s">
        <v>765</v>
      </c>
      <c r="E468" s="98" t="s">
        <v>766</v>
      </c>
    </row>
    <row r="469" spans="1:5">
      <c r="A469" s="98" t="s">
        <v>128</v>
      </c>
      <c r="D469" s="98" t="s">
        <v>767</v>
      </c>
      <c r="E469" s="98" t="s">
        <v>768</v>
      </c>
    </row>
    <row r="470" spans="1:5">
      <c r="A470" s="98" t="s">
        <v>131</v>
      </c>
      <c r="D470" s="98" t="s">
        <v>769</v>
      </c>
      <c r="E470" s="98" t="s">
        <v>770</v>
      </c>
    </row>
    <row r="471" spans="1:5">
      <c r="A471" s="98" t="s">
        <v>134</v>
      </c>
      <c r="D471" s="98" t="s">
        <v>771</v>
      </c>
      <c r="E471" s="98" t="s">
        <v>772</v>
      </c>
    </row>
    <row r="472" spans="1:5">
      <c r="A472" s="98" t="s">
        <v>137</v>
      </c>
      <c r="D472" s="98" t="s">
        <v>773</v>
      </c>
      <c r="E472" s="98" t="s">
        <v>774</v>
      </c>
    </row>
    <row r="473" spans="1:5">
      <c r="A473" s="98" t="s">
        <v>140</v>
      </c>
      <c r="D473" s="98" t="s">
        <v>775</v>
      </c>
      <c r="E473" s="98" t="s">
        <v>776</v>
      </c>
    </row>
    <row r="474" spans="1:5">
      <c r="A474" s="98" t="s">
        <v>143</v>
      </c>
      <c r="D474" s="98" t="s">
        <v>777</v>
      </c>
      <c r="E474" s="98" t="s">
        <v>778</v>
      </c>
    </row>
    <row r="476" spans="1:5">
      <c r="D476" s="98" t="s">
        <v>55</v>
      </c>
    </row>
    <row r="477" spans="1:5">
      <c r="D477" s="98" t="s">
        <v>59</v>
      </c>
      <c r="E477" s="98" t="s">
        <v>71</v>
      </c>
    </row>
    <row r="478" spans="1:5">
      <c r="A478" s="98" t="s">
        <v>125</v>
      </c>
      <c r="D478" s="98" t="s">
        <v>779</v>
      </c>
      <c r="E478" s="98" t="s">
        <v>481</v>
      </c>
    </row>
    <row r="479" spans="1:5">
      <c r="A479" s="98" t="s">
        <v>128</v>
      </c>
      <c r="D479" s="98" t="s">
        <v>780</v>
      </c>
      <c r="E479" s="98" t="s">
        <v>781</v>
      </c>
    </row>
    <row r="480" spans="1:5">
      <c r="A480" s="98" t="s">
        <v>131</v>
      </c>
      <c r="D480" s="98" t="s">
        <v>782</v>
      </c>
      <c r="E480" s="98" t="s">
        <v>783</v>
      </c>
    </row>
    <row r="481" spans="1:5">
      <c r="A481" s="98" t="s">
        <v>134</v>
      </c>
      <c r="D481" s="98" t="s">
        <v>784</v>
      </c>
      <c r="E481" s="98" t="s">
        <v>785</v>
      </c>
    </row>
    <row r="482" spans="1:5">
      <c r="A482" s="98" t="s">
        <v>137</v>
      </c>
      <c r="D482" s="98" t="s">
        <v>786</v>
      </c>
      <c r="E482" s="98" t="s">
        <v>787</v>
      </c>
    </row>
    <row r="483" spans="1:5">
      <c r="A483" s="98" t="s">
        <v>140</v>
      </c>
      <c r="D483" s="98" t="s">
        <v>788</v>
      </c>
      <c r="E483" s="98" t="s">
        <v>789</v>
      </c>
    </row>
    <row r="484" spans="1:5">
      <c r="A484" s="98" t="s">
        <v>143</v>
      </c>
      <c r="D484" s="98" t="s">
        <v>790</v>
      </c>
      <c r="E484" s="98" t="s">
        <v>791</v>
      </c>
    </row>
    <row r="486" spans="1:5">
      <c r="D486" s="98" t="s">
        <v>56</v>
      </c>
    </row>
    <row r="487" spans="1:5">
      <c r="D487" s="98" t="s">
        <v>59</v>
      </c>
      <c r="E487" s="98" t="s">
        <v>71</v>
      </c>
    </row>
    <row r="488" spans="1:5">
      <c r="A488" s="98" t="s">
        <v>125</v>
      </c>
      <c r="D488" s="98" t="s">
        <v>792</v>
      </c>
      <c r="E488" s="98" t="s">
        <v>793</v>
      </c>
    </row>
    <row r="489" spans="1:5">
      <c r="A489" s="98" t="s">
        <v>128</v>
      </c>
      <c r="D489" s="98" t="s">
        <v>794</v>
      </c>
      <c r="E489" s="98" t="s">
        <v>795</v>
      </c>
    </row>
    <row r="490" spans="1:5">
      <c r="A490" s="98" t="s">
        <v>131</v>
      </c>
      <c r="D490" s="98" t="s">
        <v>796</v>
      </c>
      <c r="E490" s="98" t="s">
        <v>797</v>
      </c>
    </row>
    <row r="491" spans="1:5">
      <c r="A491" s="98" t="s">
        <v>134</v>
      </c>
      <c r="D491" s="98" t="s">
        <v>798</v>
      </c>
      <c r="E491" s="98" t="s">
        <v>799</v>
      </c>
    </row>
    <row r="492" spans="1:5">
      <c r="A492" s="98" t="s">
        <v>137</v>
      </c>
      <c r="D492" s="98" t="s">
        <v>800</v>
      </c>
      <c r="E492" s="98" t="s">
        <v>801</v>
      </c>
    </row>
    <row r="493" spans="1:5">
      <c r="A493" s="98" t="s">
        <v>140</v>
      </c>
      <c r="D493" s="98" t="s">
        <v>802</v>
      </c>
      <c r="E493" s="98" t="s">
        <v>803</v>
      </c>
    </row>
    <row r="494" spans="1:5">
      <c r="A494" s="98" t="s">
        <v>143</v>
      </c>
      <c r="D494" s="98" t="s">
        <v>804</v>
      </c>
      <c r="E494" s="98" t="s">
        <v>805</v>
      </c>
    </row>
    <row r="496" spans="1:5">
      <c r="D496" s="98" t="s">
        <v>57</v>
      </c>
    </row>
    <row r="497" spans="1:5">
      <c r="D497" s="98" t="s">
        <v>59</v>
      </c>
      <c r="E497" s="98" t="s">
        <v>71</v>
      </c>
    </row>
    <row r="498" spans="1:5">
      <c r="A498" s="98" t="s">
        <v>125</v>
      </c>
      <c r="D498" s="98" t="s">
        <v>806</v>
      </c>
      <c r="E498" s="98" t="s">
        <v>807</v>
      </c>
    </row>
    <row r="499" spans="1:5">
      <c r="A499" s="98" t="s">
        <v>128</v>
      </c>
      <c r="D499" s="98" t="s">
        <v>808</v>
      </c>
      <c r="E499" s="98" t="s">
        <v>809</v>
      </c>
    </row>
    <row r="500" spans="1:5">
      <c r="A500" s="98" t="s">
        <v>131</v>
      </c>
      <c r="D500" s="98" t="s">
        <v>810</v>
      </c>
      <c r="E500" s="98" t="s">
        <v>811</v>
      </c>
    </row>
    <row r="501" spans="1:5">
      <c r="A501" s="98" t="s">
        <v>134</v>
      </c>
      <c r="D501" s="98" t="s">
        <v>812</v>
      </c>
      <c r="E501" s="98" t="s">
        <v>813</v>
      </c>
    </row>
    <row r="502" spans="1:5">
      <c r="A502" s="98" t="s">
        <v>137</v>
      </c>
      <c r="D502" s="98" t="s">
        <v>814</v>
      </c>
      <c r="E502" s="98" t="s">
        <v>815</v>
      </c>
    </row>
    <row r="503" spans="1:5">
      <c r="A503" s="98" t="s">
        <v>140</v>
      </c>
      <c r="D503" s="98" t="s">
        <v>816</v>
      </c>
      <c r="E503" s="98" t="s">
        <v>748</v>
      </c>
    </row>
    <row r="504" spans="1:5">
      <c r="A504" s="98" t="s">
        <v>143</v>
      </c>
      <c r="D504" s="98" t="s">
        <v>817</v>
      </c>
      <c r="E504" s="98" t="s">
        <v>818</v>
      </c>
    </row>
    <row r="506" spans="1:5">
      <c r="D506" s="98" t="s">
        <v>58</v>
      </c>
    </row>
    <row r="507" spans="1:5">
      <c r="D507" s="98" t="s">
        <v>59</v>
      </c>
      <c r="E507" s="98" t="s">
        <v>71</v>
      </c>
    </row>
    <row r="508" spans="1:5">
      <c r="A508" s="98" t="s">
        <v>125</v>
      </c>
      <c r="D508" s="98" t="s">
        <v>819</v>
      </c>
      <c r="E508" s="98" t="s">
        <v>820</v>
      </c>
    </row>
    <row r="509" spans="1:5">
      <c r="A509" s="98" t="s">
        <v>128</v>
      </c>
      <c r="D509" s="98" t="s">
        <v>821</v>
      </c>
      <c r="E509" s="98" t="s">
        <v>822</v>
      </c>
    </row>
    <row r="510" spans="1:5">
      <c r="A510" s="98" t="s">
        <v>131</v>
      </c>
      <c r="D510" s="98" t="s">
        <v>823</v>
      </c>
      <c r="E510" s="98" t="s">
        <v>824</v>
      </c>
    </row>
    <row r="511" spans="1:5">
      <c r="A511" s="98" t="s">
        <v>134</v>
      </c>
      <c r="D511" s="98" t="s">
        <v>825</v>
      </c>
      <c r="E511" s="98" t="s">
        <v>826</v>
      </c>
    </row>
    <row r="512" spans="1:5">
      <c r="A512" s="98" t="s">
        <v>137</v>
      </c>
      <c r="D512" s="98" t="s">
        <v>827</v>
      </c>
      <c r="E512" s="98" t="s">
        <v>828</v>
      </c>
    </row>
    <row r="513" spans="1:5">
      <c r="A513" s="98" t="s">
        <v>140</v>
      </c>
      <c r="D513" s="98" t="s">
        <v>829</v>
      </c>
      <c r="E513" s="98" t="s">
        <v>830</v>
      </c>
    </row>
    <row r="514" spans="1:5">
      <c r="A514" s="98" t="s">
        <v>143</v>
      </c>
      <c r="D514" s="98" t="s">
        <v>831</v>
      </c>
      <c r="E514" s="98" t="s">
        <v>832</v>
      </c>
    </row>
    <row r="516" spans="1:5">
      <c r="D516" s="98" t="s">
        <v>62</v>
      </c>
    </row>
    <row r="517" spans="1:5">
      <c r="D517" s="98" t="s">
        <v>59</v>
      </c>
      <c r="E517" s="98" t="s">
        <v>71</v>
      </c>
    </row>
    <row r="518" spans="1:5">
      <c r="A518" s="98" t="s">
        <v>125</v>
      </c>
      <c r="D518" s="98" t="s">
        <v>833</v>
      </c>
      <c r="E518" s="98" t="s">
        <v>834</v>
      </c>
    </row>
    <row r="519" spans="1:5">
      <c r="A519" s="98" t="s">
        <v>128</v>
      </c>
      <c r="D519" s="98" t="s">
        <v>835</v>
      </c>
      <c r="E519" s="98" t="s">
        <v>836</v>
      </c>
    </row>
    <row r="520" spans="1:5">
      <c r="A520" s="98" t="s">
        <v>131</v>
      </c>
      <c r="D520" s="98" t="s">
        <v>837</v>
      </c>
      <c r="E520" s="98" t="s">
        <v>371</v>
      </c>
    </row>
    <row r="521" spans="1:5">
      <c r="A521" s="98" t="s">
        <v>134</v>
      </c>
      <c r="D521" s="98" t="s">
        <v>838</v>
      </c>
      <c r="E521" s="98" t="s">
        <v>468</v>
      </c>
    </row>
    <row r="522" spans="1:5">
      <c r="A522" s="98" t="s">
        <v>137</v>
      </c>
      <c r="D522" s="98" t="s">
        <v>839</v>
      </c>
      <c r="E522" s="98" t="s">
        <v>840</v>
      </c>
    </row>
    <row r="523" spans="1:5">
      <c r="A523" s="98" t="s">
        <v>140</v>
      </c>
      <c r="D523" s="98" t="s">
        <v>841</v>
      </c>
      <c r="E523" s="98" t="s">
        <v>842</v>
      </c>
    </row>
    <row r="524" spans="1:5">
      <c r="A524" s="98" t="s">
        <v>143</v>
      </c>
      <c r="D524" s="98" t="s">
        <v>843</v>
      </c>
      <c r="E524" s="98" t="s">
        <v>844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Assumptions and Credits</vt:lpstr>
      <vt:lpstr>Migration Analysis Dashboard</vt:lpstr>
      <vt:lpstr>2010</vt:lpstr>
      <vt:lpstr>2011</vt:lpstr>
      <vt:lpstr>2012</vt:lpstr>
      <vt:lpstr>GroupData</vt:lpstr>
      <vt:lpstr>Median Household Income - State</vt:lpstr>
      <vt:lpstr>Household Income - Delta</vt:lpstr>
      <vt:lpstr>Family Income by State</vt:lpstr>
      <vt:lpstr>States and Capitals</vt:lpstr>
      <vt:lpstr>Distance between state capitals</vt:lpstr>
      <vt:lpstr>EarthRadius</vt:lpstr>
      <vt:lpstr>'Median Household Income - State'!maggie</vt:lpstr>
      <vt:lpstr>'Median Household Income - State'!Print_Area</vt:lpstr>
      <vt:lpstr>'Migration Analysis Dashboard'!Print_Area</vt:lpstr>
      <vt:lpstr>PRINT_AREA_MI</vt:lpstr>
    </vt:vector>
  </TitlesOfParts>
  <Company>Chandoo.org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Purnachandra Rao Duggirala</dc:creator>
  <cp:lastModifiedBy>Shailesh Patwardhan</cp:lastModifiedBy>
  <cp:lastPrinted>2014-04-20T13:16:49Z</cp:lastPrinted>
  <dcterms:created xsi:type="dcterms:W3CDTF">2014-04-04T05:34:30Z</dcterms:created>
  <dcterms:modified xsi:type="dcterms:W3CDTF">2014-04-20T13:28:44Z</dcterms:modified>
</cp:coreProperties>
</file>